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tables/table10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queryTables/queryTable5.xml" ContentType="application/vnd.openxmlformats-officedocument.spreadsheetml.queryTable+xml"/>
  <Override PartName="/xl/slicers/slicer4.xml" ContentType="application/vnd.ms-excel.slicer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queryTables/queryTable6.xml" ContentType="application/vnd.openxmlformats-officedocument.spreadsheetml.queryTable+xml"/>
  <Override PartName="/xl/slicers/slicer5.xml" ContentType="application/vnd.ms-excel.slicer+xml"/>
  <Override PartName="/xl/tables/table13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jas.DESKTOP-91OCPB2\DATA INTELLIGENCE Dropbox\Diseño DATA's\Tablas Madre\Agricultura\MODELOS\"/>
    </mc:Choice>
  </mc:AlternateContent>
  <xr:revisionPtr revIDLastSave="0" documentId="13_ncr:1_{6ADDCC49-3186-43A3-A31F-3A4EB02E7854}" xr6:coauthVersionLast="46" xr6:coauthVersionMax="46" xr10:uidLastSave="{00000000-0000-0000-0000-000000000000}"/>
  <bookViews>
    <workbookView xWindow="-120" yWindow="-120" windowWidth="20730" windowHeight="11160" xr2:uid="{31C6B60C-928E-4B38-BAAC-718A79AA4037}"/>
  </bookViews>
  <sheets>
    <sheet name="RESUMEN" sheetId="13" r:id="rId1"/>
    <sheet name="Estructura" sheetId="9" r:id="rId2"/>
    <sheet name="Hoja2" sheetId="19" r:id="rId3"/>
    <sheet name="BD" sheetId="7" r:id="rId4"/>
    <sheet name="TD BD" sheetId="8" r:id="rId5"/>
    <sheet name="Parametros" sheetId="6" r:id="rId6"/>
    <sheet name="Temporalidad" sheetId="5" r:id="rId7"/>
    <sheet name="Territorio" sheetId="4" r:id="rId8"/>
    <sheet name="Tipo_Gráfico" sheetId="3" r:id="rId9"/>
    <sheet name="unidad_medida" sheetId="2" r:id="rId10"/>
    <sheet name="Categoría" sheetId="1" r:id="rId11"/>
    <sheet name="Responsables" sheetId="11" r:id="rId12"/>
  </sheets>
  <definedNames>
    <definedName name="_xlnm._FilterDatabase" localSheetId="3" hidden="1">BD!$A$1:$S$1</definedName>
    <definedName name="Categoria">Categoría[Categoría]</definedName>
    <definedName name="Comunas">#REF!</definedName>
    <definedName name="Cultivo">Categoría[Categoría]</definedName>
    <definedName name="DatosExternos_1" localSheetId="11" hidden="1">'Responsables'!$A$1:$C$14</definedName>
    <definedName name="DatosExternos_1" localSheetId="9" hidden="1">unidad_medida!$A$10:$E$81</definedName>
    <definedName name="DatosExternos_2" localSheetId="10" hidden="1">'Categoría'!$A$10:$M$3227</definedName>
    <definedName name="DatosExternos_2" localSheetId="8" hidden="1">Tipo_Gráfico!$A$1:$D$5</definedName>
    <definedName name="DatosExternos_3" localSheetId="7" hidden="1">Territorio!$B$10:$H$3111</definedName>
    <definedName name="DatosExternos_4" localSheetId="6" hidden="1">Temporalidad!$A$11:$G$1775</definedName>
    <definedName name="DatosExternos_5" localSheetId="5" hidden="1">Parametros!$A$10:$E$119</definedName>
    <definedName name="Destinos">#REF!</definedName>
    <definedName name="Procesamiento">#REF!</definedName>
    <definedName name="Productos">#REF!</definedName>
    <definedName name="Regiones">#REF!</definedName>
    <definedName name="SegmentaciónDeDatos_auxiliar">#N/A</definedName>
    <definedName name="SegmentaciónDeDatos_auxiliar1">#N/A</definedName>
    <definedName name="SegmentaciónDeDatos_auxiliar2">#N/A</definedName>
    <definedName name="SegmentaciónDeDatos_auxiliar3">#N/A</definedName>
    <definedName name="SegmentaciónDeDatos_Categoría">#N/A</definedName>
    <definedName name="SegmentaciónDeDatos_descripcion">#N/A</definedName>
    <definedName name="SegmentaciónDeDatos_descripcion1">#N/A</definedName>
    <definedName name="SegmentaciónDeDatos_Industria">#N/A</definedName>
    <definedName name="SegmentaciónDeDatos_nivel_administrativo">#N/A</definedName>
    <definedName name="SegmentaciónDeDatos_nombre">#N/A</definedName>
    <definedName name="SegmentaciónDeDatos_nombre1">#N/A</definedName>
    <definedName name="SegmentaciónDeDatos_Producto">#N/A</definedName>
    <definedName name="SegmentaciónDeDatos_Sector">#N/A</definedName>
    <definedName name="SexoPropietarios">#REF!</definedName>
    <definedName name="TipoEmpresa">#REF!</definedName>
    <definedName name="TipoEnvase">#REF!</definedName>
  </definedNames>
  <calcPr calcId="191029"/>
  <pivotCaches>
    <pivotCache cacheId="3" r:id="rId13"/>
    <pivotCache cacheId="5" r:id="rId1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egorias_84bee5cc-9ad1-4a36-8cdc-98851306095a" name="Categorias" connection="Consulta - Categorias"/>
          <x15:modelTable id="Productos_02b64557-bd5e-43ab-baa0-39a6c281272f" name="Productos" connection="Consulta - Productos"/>
          <x15:modelTable id="Sector2_f958bb07-1c98-43fc-a849-b47ed388a8ee" name="Sector2" connection="Consulta - Sector2"/>
        </x15:modelTables>
      </x15:dataModel>
    </ext>
  </extLst>
</workbook>
</file>

<file path=xl/calcChain.xml><?xml version="1.0" encoding="utf-8"?>
<calcChain xmlns="http://schemas.openxmlformats.org/spreadsheetml/2006/main">
  <c r="F11" i="2" l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6" i="6"/>
  <c r="F105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529" i="1"/>
  <c r="N530" i="1"/>
  <c r="N531" i="1"/>
  <c r="N532" i="1"/>
  <c r="N533" i="1"/>
  <c r="N534" i="1"/>
  <c r="N535" i="1"/>
  <c r="N536" i="1"/>
  <c r="N537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538" i="1"/>
  <c r="N539" i="1"/>
  <c r="N540" i="1"/>
  <c r="N541" i="1"/>
  <c r="N542" i="1"/>
  <c r="N543" i="1"/>
  <c r="N544" i="1"/>
  <c r="N545" i="1"/>
  <c r="N546" i="1"/>
  <c r="N547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548" i="1"/>
  <c r="N549" i="1"/>
  <c r="N550" i="1"/>
  <c r="N551" i="1"/>
  <c r="N552" i="1"/>
  <c r="N553" i="1"/>
  <c r="N554" i="1"/>
  <c r="N555" i="1"/>
  <c r="N556" i="1"/>
  <c r="N557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558" i="1"/>
  <c r="N559" i="1"/>
  <c r="N560" i="1"/>
  <c r="N561" i="1"/>
  <c r="N562" i="1"/>
  <c r="N563" i="1"/>
  <c r="N564" i="1"/>
  <c r="N565" i="1"/>
  <c r="N566" i="1"/>
  <c r="N567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529" i="1"/>
  <c r="O530" i="1"/>
  <c r="O531" i="1"/>
  <c r="O532" i="1"/>
  <c r="O533" i="1"/>
  <c r="O534" i="1"/>
  <c r="O535" i="1"/>
  <c r="O536" i="1"/>
  <c r="O537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538" i="1"/>
  <c r="O539" i="1"/>
  <c r="O540" i="1"/>
  <c r="O541" i="1"/>
  <c r="O542" i="1"/>
  <c r="O543" i="1"/>
  <c r="O544" i="1"/>
  <c r="O545" i="1"/>
  <c r="O546" i="1"/>
  <c r="O547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548" i="1"/>
  <c r="O549" i="1"/>
  <c r="O550" i="1"/>
  <c r="O551" i="1"/>
  <c r="O552" i="1"/>
  <c r="O553" i="1"/>
  <c r="O554" i="1"/>
  <c r="O555" i="1"/>
  <c r="O556" i="1"/>
  <c r="O557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558" i="1"/>
  <c r="O559" i="1"/>
  <c r="O560" i="1"/>
  <c r="O561" i="1"/>
  <c r="O562" i="1"/>
  <c r="O563" i="1"/>
  <c r="O564" i="1"/>
  <c r="O565" i="1"/>
  <c r="O566" i="1"/>
  <c r="O567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AK16" i="13"/>
  <c r="AJ4" i="13" l="1"/>
  <c r="M16" i="13"/>
  <c r="M15" i="13"/>
  <c r="T15" i="13" s="1"/>
  <c r="Z15" i="13" s="1"/>
  <c r="M14" i="13"/>
  <c r="T14" i="13" s="1"/>
  <c r="Z14" i="13" s="1"/>
  <c r="M13" i="13"/>
  <c r="T13" i="13" s="1"/>
  <c r="Z13" i="13" s="1"/>
  <c r="M12" i="13"/>
  <c r="M11" i="13"/>
  <c r="M10" i="13"/>
  <c r="M9" i="13"/>
  <c r="T9" i="13" s="1"/>
  <c r="Z9" i="13" s="1"/>
  <c r="M8" i="13"/>
  <c r="M7" i="13"/>
  <c r="M6" i="13"/>
  <c r="M5" i="13"/>
  <c r="T5" i="13" s="1"/>
  <c r="Z5" i="13" s="1"/>
  <c r="M4" i="13"/>
  <c r="Y16" i="13"/>
  <c r="U16" i="13"/>
  <c r="T6" i="13"/>
  <c r="Z6" i="13" s="1"/>
  <c r="T7" i="13"/>
  <c r="Z7" i="13" s="1"/>
  <c r="T8" i="13"/>
  <c r="Z8" i="13" s="1"/>
  <c r="T10" i="13"/>
  <c r="Z10" i="13" s="1"/>
  <c r="T11" i="13"/>
  <c r="Z11" i="13" s="1"/>
  <c r="T12" i="13"/>
  <c r="Z12" i="13" s="1"/>
  <c r="T16" i="13"/>
  <c r="Z16" i="13" s="1"/>
  <c r="T4" i="13"/>
  <c r="Z4" i="13" s="1"/>
  <c r="Q16" i="13"/>
  <c r="N16" i="13"/>
  <c r="P5" i="13"/>
  <c r="P6" i="13"/>
  <c r="P7" i="13"/>
  <c r="P8" i="13"/>
  <c r="P9" i="13"/>
  <c r="P10" i="13"/>
  <c r="P11" i="13"/>
  <c r="P12" i="13"/>
  <c r="P13" i="13"/>
  <c r="P14" i="13"/>
  <c r="P15" i="13"/>
  <c r="P16" i="13"/>
  <c r="P4" i="13"/>
  <c r="R16" i="13"/>
  <c r="R5" i="13"/>
  <c r="R6" i="13"/>
  <c r="R7" i="13"/>
  <c r="R8" i="13"/>
  <c r="R9" i="13"/>
  <c r="R10" i="13"/>
  <c r="R11" i="13"/>
  <c r="R12" i="13"/>
  <c r="R13" i="13"/>
  <c r="R14" i="13"/>
  <c r="R15" i="13"/>
  <c r="R4" i="13"/>
  <c r="L15" i="13"/>
  <c r="L14" i="13"/>
  <c r="A16" i="13"/>
  <c r="J10" i="13" l="1"/>
  <c r="J11" i="13"/>
  <c r="J9" i="13"/>
  <c r="X1" i="9" l="1"/>
  <c r="T1" i="9"/>
  <c r="P1" i="9"/>
  <c r="L1" i="9"/>
  <c r="B1" i="9"/>
  <c r="B6" i="13" s="1"/>
  <c r="W6" i="13" s="1"/>
  <c r="G1" i="9"/>
  <c r="B9" i="13" s="1"/>
  <c r="W9" i="13" s="1"/>
  <c r="B7" i="13" l="1"/>
  <c r="W7" i="13" s="1"/>
  <c r="B8" i="13"/>
  <c r="W8" i="13" s="1"/>
  <c r="B14" i="13"/>
  <c r="W14" i="13" s="1"/>
  <c r="B4" i="13"/>
  <c r="W4" i="13" s="1"/>
  <c r="B13" i="13"/>
  <c r="W13" i="13" s="1"/>
  <c r="B12" i="13"/>
  <c r="W12" i="13" s="1"/>
  <c r="B5" i="13"/>
  <c r="W5" i="13" s="1"/>
  <c r="B10" i="13"/>
  <c r="W10" i="13" s="1"/>
  <c r="B15" i="13"/>
  <c r="W15" i="13" s="1"/>
  <c r="B11" i="13"/>
  <c r="W11" i="13" s="1"/>
  <c r="B16" i="13"/>
  <c r="W16" i="13" s="1"/>
  <c r="N9" i="13" l="1"/>
  <c r="N13" i="13"/>
  <c r="N14" i="13"/>
  <c r="N15" i="13"/>
  <c r="N4" i="13"/>
  <c r="N10" i="13" l="1"/>
  <c r="N11" i="13"/>
  <c r="N5" i="13"/>
  <c r="AG4" i="13"/>
  <c r="Y4" i="13"/>
  <c r="A5" i="13"/>
  <c r="A6" i="13"/>
  <c r="A7" i="13"/>
  <c r="A8" i="13"/>
  <c r="A9" i="13"/>
  <c r="A10" i="13"/>
  <c r="A11" i="13"/>
  <c r="A12" i="13"/>
  <c r="A13" i="13"/>
  <c r="A14" i="13"/>
  <c r="A15" i="13"/>
  <c r="A4" i="13"/>
  <c r="AP4" i="13"/>
  <c r="AH5" i="13"/>
  <c r="AH6" i="13" s="1"/>
  <c r="AH7" i="13" s="1"/>
  <c r="AH8" i="13" s="1"/>
  <c r="AH9" i="13" s="1"/>
  <c r="AH10" i="13" s="1"/>
  <c r="AH11" i="13" s="1"/>
  <c r="AH12" i="13" s="1"/>
  <c r="AH13" i="13" s="1"/>
  <c r="AH14" i="13" s="1"/>
  <c r="AH15" i="13" s="1"/>
  <c r="AH16" i="13" s="1"/>
  <c r="Y5" i="13"/>
  <c r="Y6" i="13"/>
  <c r="Y7" i="13"/>
  <c r="Y8" i="13"/>
  <c r="Y9" i="13"/>
  <c r="Y10" i="13"/>
  <c r="Y11" i="13"/>
  <c r="Y12" i="13"/>
  <c r="Y13" i="13"/>
  <c r="Y14" i="13"/>
  <c r="Y15" i="13"/>
  <c r="N6" i="13" l="1"/>
  <c r="AQ4" i="13"/>
  <c r="AQ15" i="13"/>
  <c r="AQ10" i="13"/>
  <c r="AQ6" i="13"/>
  <c r="AQ5" i="13"/>
  <c r="AQ16" i="13"/>
  <c r="AQ12" i="13"/>
  <c r="AQ8" i="13"/>
  <c r="AQ9" i="13"/>
  <c r="AQ13" i="13"/>
  <c r="AQ7" i="13"/>
  <c r="AQ14" i="13"/>
  <c r="AQ11" i="13"/>
  <c r="Q4" i="13"/>
  <c r="U15" i="13"/>
  <c r="N12" i="13" l="1"/>
  <c r="N7" i="13"/>
  <c r="X5" i="13"/>
  <c r="Q8" i="13"/>
  <c r="Q5" i="13"/>
  <c r="Q6" i="13"/>
  <c r="Q7" i="13"/>
  <c r="Q9" i="13"/>
  <c r="Q12" i="13"/>
  <c r="Q13" i="13"/>
  <c r="Q14" i="13"/>
  <c r="Q15" i="13"/>
  <c r="U13" i="13"/>
  <c r="U12" i="13"/>
  <c r="U4" i="13"/>
  <c r="N8" i="13" l="1"/>
  <c r="Q10" i="13"/>
  <c r="Q11" i="13"/>
  <c r="U11" i="13"/>
  <c r="U10" i="13"/>
  <c r="U7" i="13"/>
  <c r="U5" i="13"/>
  <c r="AK5" i="13"/>
  <c r="AK6" i="13"/>
  <c r="AK7" i="13"/>
  <c r="AK8" i="13"/>
  <c r="AK9" i="13"/>
  <c r="AK10" i="13"/>
  <c r="AK11" i="13"/>
  <c r="AK12" i="13"/>
  <c r="AK13" i="13"/>
  <c r="AK14" i="13"/>
  <c r="AK15" i="13"/>
  <c r="AK4" i="13"/>
  <c r="AI4" i="13"/>
  <c r="AM5" i="13"/>
  <c r="AM6" i="13" s="1"/>
  <c r="AM7" i="13" s="1"/>
  <c r="AM8" i="13" s="1"/>
  <c r="AM9" i="13" s="1"/>
  <c r="AM10" i="13" s="1"/>
  <c r="AM11" i="13" s="1"/>
  <c r="AM12" i="13" s="1"/>
  <c r="AM13" i="13" s="1"/>
  <c r="AM14" i="13" s="1"/>
  <c r="AM15" i="13" s="1"/>
  <c r="AM16" i="13" s="1"/>
  <c r="AF5" i="13"/>
  <c r="AF6" i="13" s="1"/>
  <c r="AF7" i="13" s="1"/>
  <c r="AF8" i="13" s="1"/>
  <c r="AF9" i="13" s="1"/>
  <c r="AF10" i="13" s="1"/>
  <c r="AF11" i="13" s="1"/>
  <c r="AF12" i="13" s="1"/>
  <c r="AF13" i="13" s="1"/>
  <c r="AF14" i="13" s="1"/>
  <c r="AF15" i="13" s="1"/>
  <c r="AF16" i="13" s="1"/>
  <c r="AE5" i="13"/>
  <c r="AE6" i="13" s="1"/>
  <c r="AE7" i="13" s="1"/>
  <c r="AE8" i="13" s="1"/>
  <c r="AE9" i="13" s="1"/>
  <c r="AE10" i="13" s="1"/>
  <c r="AE11" i="13" s="1"/>
  <c r="AE12" i="13" s="1"/>
  <c r="AE13" i="13" s="1"/>
  <c r="AE14" i="13" s="1"/>
  <c r="AE15" i="13" s="1"/>
  <c r="AE16" i="13" s="1"/>
  <c r="AD5" i="13"/>
  <c r="AD6" i="13" s="1"/>
  <c r="AD7" i="13" s="1"/>
  <c r="AD8" i="13" s="1"/>
  <c r="AD9" i="13" s="1"/>
  <c r="AD10" i="13" s="1"/>
  <c r="AD11" i="13" s="1"/>
  <c r="AD12" i="13" s="1"/>
  <c r="AD13" i="13" s="1"/>
  <c r="AD14" i="13" s="1"/>
  <c r="AD15" i="13" s="1"/>
  <c r="AD16" i="13" s="1"/>
  <c r="AC5" i="13"/>
  <c r="AB5" i="13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A5" i="13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A16" i="13" s="1"/>
  <c r="O5" i="13"/>
  <c r="AI5" i="13"/>
  <c r="AN7" i="13"/>
  <c r="AO7" i="13"/>
  <c r="AN9" i="13"/>
  <c r="AO9" i="13"/>
  <c r="AN11" i="13"/>
  <c r="AO11" i="13"/>
  <c r="AN13" i="13"/>
  <c r="AO13" i="13"/>
  <c r="AN15" i="13"/>
  <c r="AO15" i="13"/>
  <c r="AO5" i="13"/>
  <c r="AN5" i="13"/>
  <c r="AL5" i="13"/>
  <c r="AL6" i="13" s="1"/>
  <c r="AL7" i="13" s="1"/>
  <c r="AL8" i="13" s="1"/>
  <c r="AL9" i="13" s="1"/>
  <c r="AL10" i="13" s="1"/>
  <c r="AL11" i="13" s="1"/>
  <c r="AL12" i="13" s="1"/>
  <c r="AL13" i="13" s="1"/>
  <c r="AL14" i="13" s="1"/>
  <c r="AL15" i="13" s="1"/>
  <c r="AL16" i="13" s="1"/>
  <c r="X6" i="13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O6" i="13" l="1"/>
  <c r="U14" i="13"/>
  <c r="AC6" i="13"/>
  <c r="AP5" i="13"/>
  <c r="U8" i="13"/>
  <c r="AG5" i="13"/>
  <c r="U6" i="13"/>
  <c r="AJ6" i="13"/>
  <c r="AJ5" i="13"/>
  <c r="O7" i="13" l="1"/>
  <c r="AC7" i="13"/>
  <c r="AP6" i="13"/>
  <c r="U9" i="13"/>
  <c r="AI6" i="13"/>
  <c r="AI12" i="13"/>
  <c r="AI11" i="13"/>
  <c r="AG6" i="13"/>
  <c r="AI14" i="13"/>
  <c r="AI10" i="13"/>
  <c r="AI7" i="13"/>
  <c r="AI13" i="13"/>
  <c r="AI8" i="13"/>
  <c r="AI9" i="13"/>
  <c r="O8" i="13" l="1"/>
  <c r="AJ7" i="13"/>
  <c r="AC8" i="13"/>
  <c r="AP7" i="13"/>
  <c r="AI15" i="13"/>
  <c r="AG7" i="13"/>
  <c r="O9" i="13" l="1"/>
  <c r="AJ8" i="13"/>
  <c r="AC9" i="13"/>
  <c r="AP8" i="13"/>
  <c r="AG8" i="13"/>
  <c r="AI16" i="13"/>
  <c r="O10" i="13" l="1"/>
  <c r="AJ9" i="13"/>
  <c r="AC10" i="13"/>
  <c r="AP9" i="13"/>
  <c r="AG9" i="13"/>
  <c r="O11" i="13" l="1"/>
  <c r="AJ10" i="13"/>
  <c r="AC11" i="13"/>
  <c r="AP10" i="13"/>
  <c r="AG10" i="13"/>
  <c r="O12" i="13" l="1"/>
  <c r="AJ11" i="13"/>
  <c r="AC12" i="13"/>
  <c r="AP11" i="13"/>
  <c r="AG11" i="13"/>
  <c r="O13" i="13" l="1"/>
  <c r="AJ12" i="13"/>
  <c r="AC13" i="13"/>
  <c r="AP12" i="13"/>
  <c r="AG12" i="13"/>
  <c r="O14" i="13" l="1"/>
  <c r="AJ13" i="13"/>
  <c r="AC14" i="13"/>
  <c r="AP13" i="13"/>
  <c r="AG13" i="13"/>
  <c r="AJ14" i="13" l="1"/>
  <c r="O15" i="13"/>
  <c r="AC15" i="13"/>
  <c r="AP14" i="13"/>
  <c r="AG14" i="13"/>
  <c r="O16" i="13" l="1"/>
  <c r="AJ15" i="13"/>
  <c r="AC16" i="13"/>
  <c r="AP15" i="13"/>
  <c r="AG15" i="13"/>
  <c r="AJ16" i="13" l="1"/>
  <c r="AP16" i="13"/>
  <c r="AG16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D4BF2A-0E4A-4E36-8E0B-897A1C141A09}" name="Consulta - Categorias" description="Conexión a la consulta 'Categorias' en el libro." type="100" refreshedVersion="7" minRefreshableVersion="5">
    <extLst>
      <ext xmlns:x15="http://schemas.microsoft.com/office/spreadsheetml/2010/11/main" uri="{DE250136-89BD-433C-8126-D09CA5730AF9}">
        <x15:connection id="08c438d6-0e5e-47bb-ab69-b33f5d4d2421"/>
      </ext>
    </extLst>
  </connection>
  <connection id="2" xr16:uid="{CE7B6146-4D41-472A-8C4B-A719DD2FA61C}" keepAlive="1" name="Consulta - Parametros" description="Conexión a la consulta 'Parametros' en el libro." type="5" refreshedVersion="7" background="1" saveData="1">
    <dbPr connection="Provider=Microsoft.Mashup.OleDb.1;Data Source=$Workbook$;Location=Parametros;Extended Properties=&quot;&quot;" command="SELECT * FROM [Parametros]"/>
  </connection>
  <connection id="3" xr16:uid="{35BE62D6-9D54-42DD-B6CA-680C92C0599F}" name="Consulta - Productos" description="Conexión a la consulta 'Productos' en el libro." type="100" refreshedVersion="7" minRefreshableVersion="5">
    <extLst>
      <ext xmlns:x15="http://schemas.microsoft.com/office/spreadsheetml/2010/11/main" uri="{DE250136-89BD-433C-8126-D09CA5730AF9}">
        <x15:connection id="3fb336c7-e5f6-43c2-98c1-158a431bc2c6"/>
      </ext>
    </extLst>
  </connection>
  <connection id="4" xr16:uid="{59BBC89A-A95E-480C-BB71-A7DAEF7CB7F2}" keepAlive="1" name="Consulta - Responsables" description="Conexión a la consulta 'Responsables' en el libro." type="5" refreshedVersion="7" background="1" saveData="1">
    <dbPr connection="Provider=Microsoft.Mashup.OleDb.1;Data Source=$Workbook$;Location=Responsables;Extended Properties=&quot;&quot;" command="SELECT * FROM [Responsables]"/>
  </connection>
  <connection id="5" xr16:uid="{B4566498-973E-4344-ABF3-48EBBFFDE98B}" name="Consulta - Sector2" description="Conexión a la consulta 'Sector2' en el libro." type="100" refreshedVersion="7" minRefreshableVersion="5">
    <extLst>
      <ext xmlns:x15="http://schemas.microsoft.com/office/spreadsheetml/2010/11/main" uri="{DE250136-89BD-433C-8126-D09CA5730AF9}">
        <x15:connection id="2e37cf28-e508-453b-99b0-09efe3d49144"/>
      </ext>
    </extLst>
  </connection>
  <connection id="6" xr16:uid="{65073084-41D4-4AE6-8E99-D6F21FFEB8C2}" keepAlive="1" name="Consulta - Temporalidad" description="Conexión a la consulta 'Temporalidad' en el libro." type="5" refreshedVersion="7" background="1" saveData="1">
    <dbPr connection="Provider=Microsoft.Mashup.OleDb.1;Data Source=$Workbook$;Location=Temporalidad;Extended Properties=&quot;&quot;" command="SELECT * FROM [Temporalidad]"/>
  </connection>
  <connection id="7" xr16:uid="{8567ED3B-D0B9-4F35-8441-57BA85506AAB}" keepAlive="1" name="Consulta - Territorio" description="Conexión a la consulta 'Territorio' en el libro." type="5" refreshedVersion="7" background="1" saveData="1">
    <dbPr connection="Provider=Microsoft.Mashup.OleDb.1;Data Source=$Workbook$;Location=Territorio;Extended Properties=&quot;&quot;" command="SELECT * FROM [Territorio]"/>
  </connection>
  <connection id="8" xr16:uid="{07BC2BE3-C24D-4DD8-878C-B1AB2BF16132}" keepAlive="1" name="Consulta - Tipo_Gráfico" description="Conexión a la consulta 'Tipo_Gráfico' en el libro." type="5" refreshedVersion="7" background="1" saveData="1">
    <dbPr connection="Provider=Microsoft.Mashup.OleDb.1;Data Source=$Workbook$;Location=Tipo_Gráfico;Extended Properties=&quot;&quot;" command="SELECT * FROM [Tipo_Gráfico]"/>
  </connection>
  <connection id="9" xr16:uid="{B9E84A8A-6CAA-4A21-9E6A-77CBBC5C2C3A}" keepAlive="1" name="Consulta - unidad_medida" description="Conexión a la consulta 'unidad_medida' en el libro." type="5" refreshedVersion="7" background="1" saveData="1">
    <dbPr connection="Provider=Microsoft.Mashup.OleDb.1;Data Source=$Workbook$;Location=unidad_medida;Extended Properties=&quot;&quot;" command="SELECT * FROM [unidad_medida]"/>
  </connection>
  <connection id="10" xr16:uid="{B4742952-227B-4E4C-9488-212A3BB7870C}" keepAlive="1" name="ModelConnection_DatosExternos_2" description="Modelo de datos" type="5" refreshedVersion="7" minRefreshableVersion="5" saveData="1">
    <dbPr connection="Data Model Connection" command="Categorias" commandType="3"/>
    <extLst>
      <ext xmlns:x15="http://schemas.microsoft.com/office/spreadsheetml/2010/11/main" uri="{DE250136-89BD-433C-8126-D09CA5730AF9}">
        <x15:connection id="" model="1"/>
      </ext>
    </extLst>
  </connection>
  <connection id="11" xr16:uid="{A7C4E252-98BB-4BB6-B68B-66F25F6C33D3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<sst xmlns="http://schemas.openxmlformats.org/spreadsheetml/2006/main" count="53256" uniqueCount="27902">
  <si>
    <t>id</t>
  </si>
  <si>
    <t>nombre</t>
  </si>
  <si>
    <t>descripcion</t>
  </si>
  <si>
    <t>auxiliar</t>
  </si>
  <si>
    <t>unidad_medida</t>
  </si>
  <si>
    <t>m²</t>
  </si>
  <si>
    <t>Kilogramo por metro cúbico</t>
  </si>
  <si>
    <t>Siemens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</si>
  <si>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</si>
  <si>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</si>
  <si>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</si>
  <si>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</si>
  <si>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</si>
  <si>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</si>
  <si>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</si>
  <si>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</si>
  <si>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</si>
  <si>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</si>
  <si>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</si>
  <si>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</si>
  <si>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</si>
  <si>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</si>
  <si>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Número</t>
  </si>
  <si>
    <t>Genérico</t>
  </si>
  <si>
    <t>NA</t>
  </si>
  <si>
    <t>No Aplica</t>
  </si>
  <si>
    <t>Tonelada</t>
  </si>
  <si>
    <t>t</t>
  </si>
  <si>
    <t>id2</t>
  </si>
  <si>
    <t>Tipo Gráfico</t>
  </si>
  <si>
    <t>Sin Tipo de Grafico</t>
  </si>
  <si>
    <t>GR</t>
  </si>
  <si>
    <t>Grafico</t>
  </si>
  <si>
    <t>II</t>
  </si>
  <si>
    <t>Informe Interactivo</t>
  </si>
  <si>
    <t>R360</t>
  </si>
  <si>
    <t>Informe 360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</si>
  <si>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</si>
  <si>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</si>
  <si>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</si>
  <si>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</si>
  <si>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</si>
  <si>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</si>
  <si>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</si>
  <si>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Albania</t>
  </si>
  <si>
    <t>ALB</t>
  </si>
  <si>
    <t>Alemania</t>
  </si>
  <si>
    <t>DEU</t>
  </si>
  <si>
    <t>Andorra</t>
  </si>
  <si>
    <t>AND</t>
  </si>
  <si>
    <t>Angola</t>
  </si>
  <si>
    <t>AGO</t>
  </si>
  <si>
    <t>Antigua y Barbuda</t>
  </si>
  <si>
    <t>ATG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</si>
  <si>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</si>
  <si>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</si>
  <si>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</si>
  <si>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</si>
  <si>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</si>
  <si>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</si>
  <si>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</si>
  <si>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</si>
  <si>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</si>
  <si>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</si>
  <si>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</si>
  <si>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</si>
  <si>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</si>
  <si>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</si>
  <si>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</si>
  <si>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</si>
  <si>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Bangladés</t>
  </si>
  <si>
    <t>BGD</t>
  </si>
  <si>
    <t>Barbados</t>
  </si>
  <si>
    <t>BRB</t>
  </si>
  <si>
    <t>Baréin</t>
  </si>
  <si>
    <t>BHR</t>
  </si>
  <si>
    <t>Bélgica</t>
  </si>
  <si>
    <t>BEL</t>
  </si>
  <si>
    <t>Belice</t>
  </si>
  <si>
    <t>BLZ</t>
  </si>
  <si>
    <t>Benín</t>
  </si>
  <si>
    <t>BEN</t>
  </si>
  <si>
    <t>Bielorrusia</t>
  </si>
  <si>
    <t>BLR</t>
  </si>
  <si>
    <t>Birmania</t>
  </si>
  <si>
    <t>MMR</t>
  </si>
  <si>
    <t>Bolivia</t>
  </si>
  <si>
    <t>BOL</t>
  </si>
  <si>
    <t>Bosnia-Herzegovina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</si>
  <si>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</si>
  <si>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</si>
  <si>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</si>
  <si>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</si>
  <si>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</si>
  <si>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</si>
  <si>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</si>
  <si>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</si>
  <si>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</si>
  <si>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</si>
  <si>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</si>
  <si>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</si>
  <si>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</si>
  <si>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Bután</t>
  </si>
  <si>
    <t>BTN</t>
  </si>
  <si>
    <t>Cabo Verde</t>
  </si>
  <si>
    <t>CPV</t>
  </si>
  <si>
    <t>Camboya</t>
  </si>
  <si>
    <t>KHM</t>
  </si>
  <si>
    <t>Camerún</t>
  </si>
  <si>
    <t>CMR</t>
  </si>
  <si>
    <t>Canadá</t>
  </si>
  <si>
    <t>CAN</t>
  </si>
  <si>
    <t>Catar</t>
  </si>
  <si>
    <t>QAT</t>
  </si>
  <si>
    <t>Chad</t>
  </si>
  <si>
    <t>TCD</t>
  </si>
  <si>
    <t>Chile</t>
  </si>
  <si>
    <t>CHL</t>
  </si>
  <si>
    <t>China</t>
  </si>
  <si>
    <t>CHN</t>
  </si>
  <si>
    <t>Chipre</t>
  </si>
  <si>
    <t>CYP</t>
  </si>
  <si>
    <t>Colombia</t>
  </si>
  <si>
    <t>COL</t>
  </si>
  <si>
    <t>Comoras</t>
  </si>
  <si>
    <t>COM</t>
  </si>
  <si>
    <t>Congo</t>
  </si>
  <si>
    <t>COG</t>
  </si>
  <si>
    <t>Corea del Norte</t>
  </si>
  <si>
    <t>PRK</t>
  </si>
  <si>
    <t>Corea del Sur</t>
  </si>
  <si>
    <t>KOR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</si>
  <si>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</si>
  <si>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</si>
  <si>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</si>
  <si>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</si>
  <si>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</si>
  <si>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</si>
  <si>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</si>
  <si>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</si>
  <si>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</si>
  <si>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</si>
  <si>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Dominica</t>
  </si>
  <si>
    <t>DMA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</si>
  <si>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</si>
  <si>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</si>
  <si>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</si>
  <si>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</si>
  <si>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</si>
  <si>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</si>
  <si>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</si>
  <si>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</si>
  <si>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</si>
  <si>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</si>
  <si>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</si>
  <si>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</si>
  <si>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</si>
  <si>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</si>
  <si>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España</t>
  </si>
  <si>
    <t>ESP</t>
  </si>
  <si>
    <t>Estados Unidos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</si>
  <si>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</si>
  <si>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</si>
  <si>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</si>
  <si>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</si>
  <si>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</si>
  <si>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</si>
  <si>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</si>
  <si>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</si>
  <si>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</si>
  <si>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</si>
  <si>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</si>
  <si>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</si>
  <si>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</si>
  <si>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</si>
  <si>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</si>
  <si>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</si>
  <si>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</si>
  <si>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</si>
  <si>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</si>
  <si>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</si>
  <si>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</si>
  <si>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Granada</t>
  </si>
  <si>
    <t>GRD</t>
  </si>
  <si>
    <t>Grecia</t>
  </si>
  <si>
    <t>GRC</t>
  </si>
  <si>
    <t>Guatemala</t>
  </si>
  <si>
    <t>GTM</t>
  </si>
  <si>
    <t>Guinea</t>
  </si>
  <si>
    <t>GIN</t>
  </si>
  <si>
    <t>Guinea Ecuatorial</t>
  </si>
  <si>
    <t>GNQ</t>
  </si>
  <si>
    <t>Guinea-Bisáu</t>
  </si>
  <si>
    <t>GNB</t>
  </si>
  <si>
    <t>Guyana</t>
  </si>
  <si>
    <t>GUY</t>
  </si>
  <si>
    <t>Haití</t>
  </si>
  <si>
    <t>HTI</t>
  </si>
  <si>
    <t>Honduras</t>
  </si>
  <si>
    <t>HND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</si>
  <si>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</si>
  <si>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</si>
  <si>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</si>
  <si>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</si>
  <si>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</si>
  <si>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</si>
  <si>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</si>
  <si>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</si>
  <si>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</si>
  <si>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</si>
  <si>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</si>
  <si>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</si>
  <si>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</si>
  <si>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</si>
  <si>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Marshall</t>
  </si>
  <si>
    <t>MHL</t>
  </si>
  <si>
    <t>Islas Salomón</t>
  </si>
  <si>
    <t>SLB</t>
  </si>
  <si>
    <t>Israel</t>
  </si>
  <si>
    <t>ISR</t>
  </si>
  <si>
    <t>Italia</t>
  </si>
  <si>
    <t>ITA</t>
  </si>
  <si>
    <t>Jamaica</t>
  </si>
  <si>
    <t>JAM</t>
  </si>
  <si>
    <t>Japón</t>
  </si>
  <si>
    <t>JPN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</si>
  <si>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</si>
  <si>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</si>
  <si>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</si>
  <si>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</si>
  <si>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</si>
  <si>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</si>
  <si>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</si>
  <si>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</si>
  <si>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</si>
  <si>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</si>
  <si>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Kosovo</t>
  </si>
  <si>
    <t>-</t>
  </si>
  <si>
    <t>Kuwait</t>
  </si>
  <si>
    <t>KWT</t>
  </si>
  <si>
    <t>Laos</t>
  </si>
  <si>
    <t>LAO</t>
  </si>
  <si>
    <t>Lesoto</t>
  </si>
  <si>
    <t>LSO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</si>
  <si>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</si>
  <si>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</si>
  <si>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</si>
  <si>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</si>
  <si>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</si>
  <si>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</si>
  <si>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</si>
  <si>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</si>
  <si>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</si>
  <si>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</si>
  <si>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</si>
  <si>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</si>
  <si>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</si>
  <si>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</si>
  <si>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Macedonia</t>
  </si>
  <si>
    <t>MKD</t>
  </si>
  <si>
    <t>Madagascar</t>
  </si>
  <si>
    <t>MDG</t>
  </si>
  <si>
    <t>Malasia</t>
  </si>
  <si>
    <t>MYS</t>
  </si>
  <si>
    <t>Malaui</t>
  </si>
  <si>
    <t>MWI</t>
  </si>
  <si>
    <t>Maldivas</t>
  </si>
  <si>
    <t>MDV</t>
  </si>
  <si>
    <t>Malí</t>
  </si>
  <si>
    <t>MLI</t>
  </si>
  <si>
    <t>Malta</t>
  </si>
  <si>
    <t>MLT</t>
  </si>
  <si>
    <t>Marruecos</t>
  </si>
  <si>
    <t>MAR</t>
  </si>
  <si>
    <t>Mauricio</t>
  </si>
  <si>
    <t>MUS</t>
  </si>
  <si>
    <t>Mauritania</t>
  </si>
  <si>
    <t>MRT</t>
  </si>
  <si>
    <t>México</t>
  </si>
  <si>
    <t>MEX</t>
  </si>
  <si>
    <t>Micronesia</t>
  </si>
  <si>
    <t>FSM</t>
  </si>
  <si>
    <t>Moldavia</t>
  </si>
  <si>
    <t>MDA</t>
  </si>
  <si>
    <t>Mónaco</t>
  </si>
  <si>
    <t>MCO</t>
  </si>
  <si>
    <t>Mongolia</t>
  </si>
  <si>
    <t>MNG</t>
  </si>
  <si>
    <t>Montenegro</t>
  </si>
  <si>
    <t>MNE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</si>
  <si>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</si>
  <si>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</si>
  <si>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</si>
  <si>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</si>
  <si>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</si>
  <si>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</si>
  <si>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</si>
  <si>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</si>
  <si>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</si>
  <si>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</si>
  <si>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Níger</t>
  </si>
  <si>
    <t>NER</t>
  </si>
  <si>
    <t>Nigeria</t>
  </si>
  <si>
    <t>NGA</t>
  </si>
  <si>
    <t>Noruega</t>
  </si>
  <si>
    <t>NOR</t>
  </si>
  <si>
    <t>Nueva Zelanda</t>
  </si>
  <si>
    <t>NZL</t>
  </si>
  <si>
    <t>Omán</t>
  </si>
  <si>
    <t>OMN</t>
  </si>
  <si>
    <t>Países Bajos</t>
  </si>
  <si>
    <t>NLD</t>
  </si>
  <si>
    <t>Pakistán</t>
  </si>
  <si>
    <t>PAK</t>
  </si>
  <si>
    <t>Palaos</t>
  </si>
  <si>
    <t>PLW</t>
  </si>
  <si>
    <t>Palestina</t>
  </si>
  <si>
    <t>PSE</t>
  </si>
  <si>
    <t>Panamá</t>
  </si>
  <si>
    <t>PAN</t>
  </si>
  <si>
    <t>Papúa Nueva Guinea</t>
  </si>
  <si>
    <t>PNG</t>
  </si>
  <si>
    <t>Paraguay</t>
  </si>
  <si>
    <t>PRY</t>
  </si>
  <si>
    <t>Perú</t>
  </si>
  <si>
    <t>PER</t>
  </si>
  <si>
    <t>Polonia</t>
  </si>
  <si>
    <t>POL</t>
  </si>
  <si>
    <t>Portugal</t>
  </si>
  <si>
    <t>PRT</t>
  </si>
  <si>
    <t>Reino Unido</t>
  </si>
  <si>
    <t>GBR</t>
  </si>
  <si>
    <t>República Centroafricana</t>
  </si>
  <si>
    <t>CAF</t>
  </si>
  <si>
    <t>República Checa</t>
  </si>
  <si>
    <t>CZE</t>
  </si>
  <si>
    <t>República Democrática del Congo</t>
  </si>
  <si>
    <t>COD</t>
  </si>
  <si>
    <t>República Dominicana</t>
  </si>
  <si>
    <t>DOM</t>
  </si>
  <si>
    <t>Ruanda</t>
  </si>
  <si>
    <t>RWA</t>
  </si>
  <si>
    <t>Rumania</t>
  </si>
  <si>
    <t>ROU</t>
  </si>
  <si>
    <t>Rusia</t>
  </si>
  <si>
    <t>RUS</t>
  </si>
  <si>
    <t>Samoa</t>
  </si>
  <si>
    <t>WSM</t>
  </si>
  <si>
    <t>San Cristóbal y Nieves</t>
  </si>
  <si>
    <t>KNA</t>
  </si>
  <si>
    <t>San Marino</t>
  </si>
  <si>
    <t>SMR</t>
  </si>
  <si>
    <t>San Vicente y las Granadinas</t>
  </si>
  <si>
    <t>VCT</t>
  </si>
  <si>
    <t>Santa Lucía</t>
  </si>
  <si>
    <t>LCA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</si>
  <si>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</si>
  <si>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</si>
  <si>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</si>
  <si>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</si>
  <si>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</si>
  <si>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</si>
  <si>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</si>
  <si>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</si>
  <si>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</si>
  <si>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</si>
  <si>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</si>
  <si>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</si>
  <si>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Siria</t>
  </si>
  <si>
    <t>SYR</t>
  </si>
  <si>
    <t>Somalia</t>
  </si>
  <si>
    <t>SOM</t>
  </si>
  <si>
    <t>Sri Lanka</t>
  </si>
  <si>
    <t>LKA</t>
  </si>
  <si>
    <t>Suazilandia</t>
  </si>
  <si>
    <t>SWZ</t>
  </si>
  <si>
    <t>Sudáfrica</t>
  </si>
  <si>
    <t>ZAF</t>
  </si>
  <si>
    <t>Sudán</t>
  </si>
  <si>
    <t>SDN</t>
  </si>
  <si>
    <t>Sudán del Sur</t>
  </si>
  <si>
    <t>SSD</t>
  </si>
  <si>
    <t>Suecia</t>
  </si>
  <si>
    <t>SWE</t>
  </si>
  <si>
    <t>Suiza</t>
  </si>
  <si>
    <t>CHE</t>
  </si>
  <si>
    <t>Surinam</t>
  </si>
  <si>
    <t>SUR</t>
  </si>
  <si>
    <t>Tailandia</t>
  </si>
  <si>
    <t>THA</t>
  </si>
  <si>
    <t>Taiwán</t>
  </si>
  <si>
    <t>TWN</t>
  </si>
  <si>
    <t>Tanzania</t>
  </si>
  <si>
    <t>TZA</t>
  </si>
  <si>
    <t>Tayikistán</t>
  </si>
  <si>
    <t>TJK</t>
  </si>
  <si>
    <t>Timor Oriental</t>
  </si>
  <si>
    <t>TLS</t>
  </si>
  <si>
    <t>Togo</t>
  </si>
  <si>
    <t>TGO</t>
  </si>
  <si>
    <t>Tonga</t>
  </si>
  <si>
    <t>TON</t>
  </si>
  <si>
    <t>Trinidad y Tobago</t>
  </si>
  <si>
    <t>TTO</t>
  </si>
  <si>
    <t>Túnez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</si>
  <si>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</si>
  <si>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</si>
  <si>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</si>
  <si>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</si>
  <si>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</si>
  <si>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</si>
  <si>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</si>
  <si>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</si>
  <si>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</si>
  <si>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</si>
  <si>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</si>
  <si>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</si>
  <si>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</si>
  <si>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</si>
  <si>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</si>
  <si>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</si>
  <si>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</si>
  <si>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Vaticano</t>
  </si>
  <si>
    <t>VAT</t>
  </si>
  <si>
    <t>Venezuela</t>
  </si>
  <si>
    <t>VEN</t>
  </si>
  <si>
    <t>Vietnam</t>
  </si>
  <si>
    <t>VNM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</si>
  <si>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</si>
  <si>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</si>
  <si>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</si>
  <si>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</si>
  <si>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</si>
  <si>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</si>
  <si>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</si>
  <si>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</si>
  <si>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Atlántida</t>
  </si>
  <si>
    <t>HN-AT</t>
  </si>
  <si>
    <t>Departamento</t>
  </si>
  <si>
    <t>ADMIN 1</t>
  </si>
  <si>
    <t>Colón</t>
  </si>
  <si>
    <t>HN-CL</t>
  </si>
  <si>
    <t>Comayagua</t>
  </si>
  <si>
    <t>HN-CM</t>
  </si>
  <si>
    <t>Copán</t>
  </si>
  <si>
    <t>HN-CP</t>
  </si>
  <si>
    <t>Cortés</t>
  </si>
  <si>
    <t>HN-CR</t>
  </si>
  <si>
    <t>Choluteca</t>
  </si>
  <si>
    <t>HN-CH</t>
  </si>
  <si>
    <t>El Paraíso</t>
  </si>
  <si>
    <t>HN-EP</t>
  </si>
  <si>
    <t>Francisco Morazán</t>
  </si>
  <si>
    <t>HN-FM</t>
  </si>
  <si>
    <t>Gracias a Dios</t>
  </si>
  <si>
    <t>HN-GD</t>
  </si>
  <si>
    <t>Intibucá</t>
  </si>
  <si>
    <t>HN-IN</t>
  </si>
  <si>
    <t>Islas de la Bahía</t>
  </si>
  <si>
    <t>HN-IB</t>
  </si>
  <si>
    <t>La Paz</t>
  </si>
  <si>
    <t>HN-LP</t>
  </si>
  <si>
    <t>Lempira</t>
  </si>
  <si>
    <t>HN-LM</t>
  </si>
  <si>
    <t>Ocotepeque</t>
  </si>
  <si>
    <t>HN-OC</t>
  </si>
  <si>
    <t>Olancho</t>
  </si>
  <si>
    <t>HN-OL</t>
  </si>
  <si>
    <t>Santa Bárbara</t>
  </si>
  <si>
    <t>HN-SB</t>
  </si>
  <si>
    <t>Valle</t>
  </si>
  <si>
    <t>HN-VL</t>
  </si>
  <si>
    <t>Yoro</t>
  </si>
  <si>
    <t>HN-YO</t>
  </si>
  <si>
    <t>Alta Verapaz</t>
  </si>
  <si>
    <t>GT-AV</t>
  </si>
  <si>
    <t>Baja Verapaz</t>
  </si>
  <si>
    <t>GT-BV</t>
  </si>
  <si>
    <t>Chimaltenango</t>
  </si>
  <si>
    <t>GT-CM</t>
  </si>
  <si>
    <t>Chiquimula</t>
  </si>
  <si>
    <t>GT-CQ</t>
  </si>
  <si>
    <t>El Progreso</t>
  </si>
  <si>
    <t>GT-PR</t>
  </si>
  <si>
    <t>Escuintla</t>
  </si>
  <si>
    <t>GT-ES</t>
  </si>
  <si>
    <t>GT-GU</t>
  </si>
  <si>
    <t>Huehuetenango</t>
  </si>
  <si>
    <t>GT-HU</t>
  </si>
  <si>
    <t>Izabal</t>
  </si>
  <si>
    <t>GT-IZ</t>
  </si>
  <si>
    <t>Jalapa</t>
  </si>
  <si>
    <t>GT-JA</t>
  </si>
  <si>
    <t>Jutiapa</t>
  </si>
  <si>
    <t>GT-JU</t>
  </si>
  <si>
    <t>Petén</t>
  </si>
  <si>
    <t>GT-PE</t>
  </si>
  <si>
    <t>Quetzaltenango</t>
  </si>
  <si>
    <t>GT-QZ</t>
  </si>
  <si>
    <t>Quiché</t>
  </si>
  <si>
    <t>GT-QC</t>
  </si>
  <si>
    <t>Retalhuleu</t>
  </si>
  <si>
    <t>GT-RE</t>
  </si>
  <si>
    <t>Sacatepéquez</t>
  </si>
  <si>
    <t>GT-SA</t>
  </si>
  <si>
    <t>San Marcos</t>
  </si>
  <si>
    <t>GT-SM</t>
  </si>
  <si>
    <t>Santa Rosa</t>
  </si>
  <si>
    <t>GT-SR</t>
  </si>
  <si>
    <t>Sololá</t>
  </si>
  <si>
    <t>GT-SO</t>
  </si>
  <si>
    <t>Suchitepéquez</t>
  </si>
  <si>
    <t>GT-SU</t>
  </si>
  <si>
    <t>Totonicapán</t>
  </si>
  <si>
    <t>GT-TO</t>
  </si>
  <si>
    <t>Zacapa</t>
  </si>
  <si>
    <t>GT-ZA</t>
  </si>
  <si>
    <t>Aysén del General Carlos Ibáñez del Campo</t>
  </si>
  <si>
    <t>CL-AI</t>
  </si>
  <si>
    <t>Región</t>
  </si>
  <si>
    <t>Antofagasta</t>
  </si>
  <si>
    <t>CL-AN</t>
  </si>
  <si>
    <t>Arica y Parinacota</t>
  </si>
  <si>
    <t>CL-AP</t>
  </si>
  <si>
    <t>Araucanía</t>
  </si>
  <si>
    <t>CL-AR</t>
  </si>
  <si>
    <t>Atacama</t>
  </si>
  <si>
    <t>CL-AT</t>
  </si>
  <si>
    <t>Biobío</t>
  </si>
  <si>
    <t>CL-BI</t>
  </si>
  <si>
    <t>Coquimbo</t>
  </si>
  <si>
    <t>CL-CO</t>
  </si>
  <si>
    <t>Libertador General Bernardo O'Higgins</t>
  </si>
  <si>
    <t>CL-LI</t>
  </si>
  <si>
    <t>Los Lagos</t>
  </si>
  <si>
    <t>CL-LL</t>
  </si>
  <si>
    <t>Los Ríos</t>
  </si>
  <si>
    <t>CL-LR</t>
  </si>
  <si>
    <t>Magallanes y la Antártica Chilena</t>
  </si>
  <si>
    <t>CL-MA</t>
  </si>
  <si>
    <t>Maule</t>
  </si>
  <si>
    <t>CL-ML</t>
  </si>
  <si>
    <t>Ñuble</t>
  </si>
  <si>
    <t>CL-NB</t>
  </si>
  <si>
    <t>Metropolitana de Santiago</t>
  </si>
  <si>
    <t>CL-RM</t>
  </si>
  <si>
    <t>Tarapacá</t>
  </si>
  <si>
    <t>CL-TA</t>
  </si>
  <si>
    <t>Valparaíso</t>
  </si>
  <si>
    <t>CL-VS</t>
  </si>
  <si>
    <t>Alajuela</t>
  </si>
  <si>
    <t>CR-A</t>
  </si>
  <si>
    <t>Provincia</t>
  </si>
  <si>
    <t>Cartago</t>
  </si>
  <si>
    <t>CR-C</t>
  </si>
  <si>
    <t>Heredia</t>
  </si>
  <si>
    <t>CR-H</t>
  </si>
  <si>
    <t>Guanacaste</t>
  </si>
  <si>
    <t>CR-G</t>
  </si>
  <si>
    <t>Puntarenas</t>
  </si>
  <si>
    <t>CR-P</t>
  </si>
  <si>
    <t>Limón</t>
  </si>
  <si>
    <t>CR-L</t>
  </si>
  <si>
    <t>Distrito Nacional</t>
  </si>
  <si>
    <t>DO-01</t>
  </si>
  <si>
    <t>Azua</t>
  </si>
  <si>
    <t>DO-02</t>
  </si>
  <si>
    <t>Bahoruco</t>
  </si>
  <si>
    <t>DO-03</t>
  </si>
  <si>
    <t>Barahona</t>
  </si>
  <si>
    <t>DO-04</t>
  </si>
  <si>
    <t>Dajabón</t>
  </si>
  <si>
    <t>DO-05</t>
  </si>
  <si>
    <t>Duarte</t>
  </si>
  <si>
    <t>DO-06</t>
  </si>
  <si>
    <t>Elías Piña</t>
  </si>
  <si>
    <t>DO-07</t>
  </si>
  <si>
    <t>El Seibo</t>
  </si>
  <si>
    <t>DO-08</t>
  </si>
  <si>
    <t>Espaillat</t>
  </si>
  <si>
    <t>DO-09</t>
  </si>
  <si>
    <t>Independencia</t>
  </si>
  <si>
    <t>DO-10</t>
  </si>
  <si>
    <t>La Altagracia</t>
  </si>
  <si>
    <t>DO-11</t>
  </si>
  <si>
    <t>La Romana</t>
  </si>
  <si>
    <t>DO-12</t>
  </si>
  <si>
    <t>La Vega</t>
  </si>
  <si>
    <t>DO-13</t>
  </si>
  <si>
    <t>María Trinidad Sánchez</t>
  </si>
  <si>
    <t>DO-14</t>
  </si>
  <si>
    <t>Monte Cristi</t>
  </si>
  <si>
    <t>DO-15</t>
  </si>
  <si>
    <t>Pedernales</t>
  </si>
  <si>
    <t>DO-16</t>
  </si>
  <si>
    <t>Peravia</t>
  </si>
  <si>
    <t>DO-17</t>
  </si>
  <si>
    <t>Puerto Plata</t>
  </si>
  <si>
    <t>DO-18</t>
  </si>
  <si>
    <t>Hermanas Mirabal (Salcedo, antes de noviembre de 2007)</t>
  </si>
  <si>
    <t>DO-19</t>
  </si>
  <si>
    <t>Samaná</t>
  </si>
  <si>
    <t>DO-20</t>
  </si>
  <si>
    <t>San Cristóbal</t>
  </si>
  <si>
    <t>DO-21</t>
  </si>
  <si>
    <t>San Juan</t>
  </si>
  <si>
    <t>DO-22</t>
  </si>
  <si>
    <t>San Pedro de Macorís</t>
  </si>
  <si>
    <t>DO-23</t>
  </si>
  <si>
    <t>Sánchez Ramírez</t>
  </si>
  <si>
    <t>DO-24</t>
  </si>
  <si>
    <t>Santiago</t>
  </si>
  <si>
    <t>DO-25</t>
  </si>
  <si>
    <t>Santiago Rodríguez</t>
  </si>
  <si>
    <t>DO-26</t>
  </si>
  <si>
    <t>Valverde</t>
  </si>
  <si>
    <t>DO-27</t>
  </si>
  <si>
    <t>Monseñor Nouel (creado en 1992 a partir La Vega)</t>
  </si>
  <si>
    <t>DO-28</t>
  </si>
  <si>
    <t>Monte Plata (creado en 1992 a partir de San Cristóbal)</t>
  </si>
  <si>
    <t>DO-29</t>
  </si>
  <si>
    <t>Hato Mayor (creado en 1992 a partir de El Seibo)</t>
  </si>
  <si>
    <t>DO-30</t>
  </si>
  <si>
    <t>San José de Ocoa (creado en 2002 a partir de Peravia)</t>
  </si>
  <si>
    <t>SIN CODIGO</t>
  </si>
  <si>
    <t>Santo Domingo (creado en 2001 a partir del Distrito Nacional)</t>
  </si>
  <si>
    <t>Boaco</t>
  </si>
  <si>
    <t>NI-BO</t>
  </si>
  <si>
    <t>Carazo</t>
  </si>
  <si>
    <t>NI-CA</t>
  </si>
  <si>
    <t>Chinandega</t>
  </si>
  <si>
    <t>NI-CI</t>
  </si>
  <si>
    <t>Chontales</t>
  </si>
  <si>
    <t>NI-CO</t>
  </si>
  <si>
    <t>Costa Caribe Norte</t>
  </si>
  <si>
    <t>NI-CN</t>
  </si>
  <si>
    <t>Región Autónoma</t>
  </si>
  <si>
    <t>Costa Caribe Sur</t>
  </si>
  <si>
    <t>NI-CS</t>
  </si>
  <si>
    <t>Estelí</t>
  </si>
  <si>
    <t>NI-ES</t>
  </si>
  <si>
    <t>NI-GR</t>
  </si>
  <si>
    <t>Jinotega</t>
  </si>
  <si>
    <t>NI-JI</t>
  </si>
  <si>
    <t>León</t>
  </si>
  <si>
    <t>NI-LE</t>
  </si>
  <si>
    <t>Madriz</t>
  </si>
  <si>
    <t>NI-MD</t>
  </si>
  <si>
    <t>Managua</t>
  </si>
  <si>
    <t>NI-MN</t>
  </si>
  <si>
    <t>Masaya</t>
  </si>
  <si>
    <t>NI-MS</t>
  </si>
  <si>
    <t>Matagalpa</t>
  </si>
  <si>
    <t>NI-MT</t>
  </si>
  <si>
    <t>Nueva Segovia</t>
  </si>
  <si>
    <t>NI-NS</t>
  </si>
  <si>
    <t>Río San Juan</t>
  </si>
  <si>
    <t>NI-SJ</t>
  </si>
  <si>
    <t>Rivas</t>
  </si>
  <si>
    <t>NI-RI</t>
  </si>
  <si>
    <t>Bocas del Toro</t>
  </si>
  <si>
    <t>PAN-1</t>
  </si>
  <si>
    <t>Coclé</t>
  </si>
  <si>
    <t>PAN-2</t>
  </si>
  <si>
    <t>PAN-3</t>
  </si>
  <si>
    <t>Chiriquí</t>
  </si>
  <si>
    <t>PAN-4</t>
  </si>
  <si>
    <t>Darién</t>
  </si>
  <si>
    <t>PAN-5</t>
  </si>
  <si>
    <t>Herrera</t>
  </si>
  <si>
    <t>PAN-6</t>
  </si>
  <si>
    <t>Los Santos</t>
  </si>
  <si>
    <t>PAN-7</t>
  </si>
  <si>
    <t>PAN-8</t>
  </si>
  <si>
    <t>Veraguas</t>
  </si>
  <si>
    <t>PAN-9</t>
  </si>
  <si>
    <t>Panamá Oeste</t>
  </si>
  <si>
    <t>PAN-10</t>
  </si>
  <si>
    <t>Emberá-Wounaan</t>
  </si>
  <si>
    <t>PAN-EW</t>
  </si>
  <si>
    <t>Comarca</t>
  </si>
  <si>
    <t>Guna Yala</t>
  </si>
  <si>
    <t>PAN-GY</t>
  </si>
  <si>
    <t>Naso Tjër Di</t>
  </si>
  <si>
    <t>Ngäbe-Buglé</t>
  </si>
  <si>
    <t>PAN-NB</t>
  </si>
  <si>
    <t>Ahuachapán</t>
  </si>
  <si>
    <t>1</t>
  </si>
  <si>
    <t>Cabañas</t>
  </si>
  <si>
    <t>9</t>
  </si>
  <si>
    <t>Chalatenango</t>
  </si>
  <si>
    <t>4</t>
  </si>
  <si>
    <t>Cuscatlán</t>
  </si>
  <si>
    <t>7</t>
  </si>
  <si>
    <t>La Libertad</t>
  </si>
  <si>
    <t>5</t>
  </si>
  <si>
    <t>8</t>
  </si>
  <si>
    <t>La Unión</t>
  </si>
  <si>
    <t>14</t>
  </si>
  <si>
    <t>Morazán</t>
  </si>
  <si>
    <t>13</t>
  </si>
  <si>
    <t>San Miguel</t>
  </si>
  <si>
    <t>12</t>
  </si>
  <si>
    <t>San Salvador</t>
  </si>
  <si>
    <t>6</t>
  </si>
  <si>
    <t>San Vicente</t>
  </si>
  <si>
    <t>10</t>
  </si>
  <si>
    <t>Santa Ana</t>
  </si>
  <si>
    <t>2</t>
  </si>
  <si>
    <t>Sonsonate</t>
  </si>
  <si>
    <t>3</t>
  </si>
  <si>
    <t>Usulután</t>
  </si>
  <si>
    <t>11</t>
  </si>
  <si>
    <t>Distrito</t>
  </si>
  <si>
    <t>Cayo</t>
  </si>
  <si>
    <t>Corozal</t>
  </si>
  <si>
    <t>Orange Walk</t>
  </si>
  <si>
    <t>Stann Creek</t>
  </si>
  <si>
    <t>Toledo</t>
  </si>
  <si>
    <t>Iquique</t>
  </si>
  <si>
    <t>1101</t>
  </si>
  <si>
    <t>Comuna</t>
  </si>
  <si>
    <t>ADMIN 3</t>
  </si>
  <si>
    <t>Alto Hospicio</t>
  </si>
  <si>
    <t>1107</t>
  </si>
  <si>
    <t>Pozo Almonte</t>
  </si>
  <si>
    <t>1401</t>
  </si>
  <si>
    <t>Camiña</t>
  </si>
  <si>
    <t>1402</t>
  </si>
  <si>
    <t>Colchane</t>
  </si>
  <si>
    <t>1403</t>
  </si>
  <si>
    <t>Huara</t>
  </si>
  <si>
    <t>1404</t>
  </si>
  <si>
    <t>Pica</t>
  </si>
  <si>
    <t>1405</t>
  </si>
  <si>
    <t>2101</t>
  </si>
  <si>
    <t>Mejillones</t>
  </si>
  <si>
    <t>2102</t>
  </si>
  <si>
    <t>Sierra Gorda</t>
  </si>
  <si>
    <t>2103</t>
  </si>
  <si>
    <t>Taltal</t>
  </si>
  <si>
    <t>2104</t>
  </si>
  <si>
    <t>Calama</t>
  </si>
  <si>
    <t>2201</t>
  </si>
  <si>
    <t>Ollagüe</t>
  </si>
  <si>
    <t>2202</t>
  </si>
  <si>
    <t>San Pedro de Atacama</t>
  </si>
  <si>
    <t>2203</t>
  </si>
  <si>
    <t>Tocopilla</t>
  </si>
  <si>
    <t>2301</t>
  </si>
  <si>
    <t>María Elena</t>
  </si>
  <si>
    <t>2302</t>
  </si>
  <si>
    <t>Copiapó</t>
  </si>
  <si>
    <t>3101</t>
  </si>
  <si>
    <t>Caldera</t>
  </si>
  <si>
    <t>3102</t>
  </si>
  <si>
    <t>Tierra Amarilla</t>
  </si>
  <si>
    <t>3103</t>
  </si>
  <si>
    <t>Chañaral</t>
  </si>
  <si>
    <t>3201</t>
  </si>
  <si>
    <t>Diego de Almagro</t>
  </si>
  <si>
    <t>3202</t>
  </si>
  <si>
    <t>Vallenar</t>
  </si>
  <si>
    <t>3301</t>
  </si>
  <si>
    <t>Alto del Carmen</t>
  </si>
  <si>
    <t>3302</t>
  </si>
  <si>
    <t>Freirina</t>
  </si>
  <si>
    <t>3303</t>
  </si>
  <si>
    <t>Huasco</t>
  </si>
  <si>
    <t>3304</t>
  </si>
  <si>
    <t>La Serena</t>
  </si>
  <si>
    <t>4101</t>
  </si>
  <si>
    <t>4102</t>
  </si>
  <si>
    <t>Andacollo</t>
  </si>
  <si>
    <t>4103</t>
  </si>
  <si>
    <t>La Higuera</t>
  </si>
  <si>
    <t>4104</t>
  </si>
  <si>
    <t>Paiguano</t>
  </si>
  <si>
    <t>4105</t>
  </si>
  <si>
    <t>Vicuña</t>
  </si>
  <si>
    <t>4106</t>
  </si>
  <si>
    <t>Illapel</t>
  </si>
  <si>
    <t>4201</t>
  </si>
  <si>
    <t>Canela</t>
  </si>
  <si>
    <t>4202</t>
  </si>
  <si>
    <t>Los Vilos</t>
  </si>
  <si>
    <t>4203</t>
  </si>
  <si>
    <t>Salamanca</t>
  </si>
  <si>
    <t>4204</t>
  </si>
  <si>
    <t>Ovalle</t>
  </si>
  <si>
    <t>4301</t>
  </si>
  <si>
    <t>Combarbalá</t>
  </si>
  <si>
    <t>4302</t>
  </si>
  <si>
    <t>Monte Patria</t>
  </si>
  <si>
    <t>4303</t>
  </si>
  <si>
    <t>Punitaqui</t>
  </si>
  <si>
    <t>4304</t>
  </si>
  <si>
    <t>Río Hurtado</t>
  </si>
  <si>
    <t>4305</t>
  </si>
  <si>
    <t>5101</t>
  </si>
  <si>
    <t>Casablanca</t>
  </si>
  <si>
    <t>5102</t>
  </si>
  <si>
    <t>Concón</t>
  </si>
  <si>
    <t>5103</t>
  </si>
  <si>
    <t>Juan Fernández</t>
  </si>
  <si>
    <t>5104</t>
  </si>
  <si>
    <t>Puchuncaví</t>
  </si>
  <si>
    <t>5105</t>
  </si>
  <si>
    <t>Quintero</t>
  </si>
  <si>
    <t>5107</t>
  </si>
  <si>
    <t>Viña del Mar</t>
  </si>
  <si>
    <t>5109</t>
  </si>
  <si>
    <t>Isla de Pascua</t>
  </si>
  <si>
    <t>5201</t>
  </si>
  <si>
    <t>Los Andes</t>
  </si>
  <si>
    <t>5301</t>
  </si>
  <si>
    <t>Calle Larga</t>
  </si>
  <si>
    <t>5302</t>
  </si>
  <si>
    <t>Rinconada</t>
  </si>
  <si>
    <t>5303</t>
  </si>
  <si>
    <t>San Esteban</t>
  </si>
  <si>
    <t>5304</t>
  </si>
  <si>
    <t>La Ligua</t>
  </si>
  <si>
    <t>5401</t>
  </si>
  <si>
    <t>Cabildo</t>
  </si>
  <si>
    <t>5402</t>
  </si>
  <si>
    <t>Papudo</t>
  </si>
  <si>
    <t>5403</t>
  </si>
  <si>
    <t>Petorca</t>
  </si>
  <si>
    <t>5404</t>
  </si>
  <si>
    <t>Zapallar</t>
  </si>
  <si>
    <t>5405</t>
  </si>
  <si>
    <t>Quillota</t>
  </si>
  <si>
    <t>5501</t>
  </si>
  <si>
    <t>Calera</t>
  </si>
  <si>
    <t>5502</t>
  </si>
  <si>
    <t>Hijuelas</t>
  </si>
  <si>
    <t>5503</t>
  </si>
  <si>
    <t>La Cruz</t>
  </si>
  <si>
    <t>5504</t>
  </si>
  <si>
    <t>Nogales</t>
  </si>
  <si>
    <t>5506</t>
  </si>
  <si>
    <t>San Antonio</t>
  </si>
  <si>
    <t>5601</t>
  </si>
  <si>
    <t>Algarrobo</t>
  </si>
  <si>
    <t>5602</t>
  </si>
  <si>
    <t>Cartagena</t>
  </si>
  <si>
    <t>5603</t>
  </si>
  <si>
    <t>El Quisco</t>
  </si>
  <si>
    <t>5604</t>
  </si>
  <si>
    <t>El Tabo</t>
  </si>
  <si>
    <t>5605</t>
  </si>
  <si>
    <t>Santo Domingo</t>
  </si>
  <si>
    <t>5606</t>
  </si>
  <si>
    <t>San Felipe</t>
  </si>
  <si>
    <t>5701</t>
  </si>
  <si>
    <t>Catemu</t>
  </si>
  <si>
    <t>5702</t>
  </si>
  <si>
    <t>Llaillay</t>
  </si>
  <si>
    <t>5703</t>
  </si>
  <si>
    <t>Panquehue</t>
  </si>
  <si>
    <t>5704</t>
  </si>
  <si>
    <t>Putaendo</t>
  </si>
  <si>
    <t>5705</t>
  </si>
  <si>
    <t>Santa María</t>
  </si>
  <si>
    <t>5706</t>
  </si>
  <si>
    <t>Quilpué</t>
  </si>
  <si>
    <t>5801</t>
  </si>
  <si>
    <t>Limache</t>
  </si>
  <si>
    <t>5802</t>
  </si>
  <si>
    <t>Olmué</t>
  </si>
  <si>
    <t>5803</t>
  </si>
  <si>
    <t>Villa Alemana</t>
  </si>
  <si>
    <t>5804</t>
  </si>
  <si>
    <t>Rancagua</t>
  </si>
  <si>
    <t>6101</t>
  </si>
  <si>
    <t>Codegua</t>
  </si>
  <si>
    <t>6102</t>
  </si>
  <si>
    <t>Coinco</t>
  </si>
  <si>
    <t>6103</t>
  </si>
  <si>
    <t>Coltauco</t>
  </si>
  <si>
    <t>6104</t>
  </si>
  <si>
    <t>Doñihue</t>
  </si>
  <si>
    <t>6105</t>
  </si>
  <si>
    <t>Graneros</t>
  </si>
  <si>
    <t>6106</t>
  </si>
  <si>
    <t>Las Cabras</t>
  </si>
  <si>
    <t>6107</t>
  </si>
  <si>
    <t>Machalí</t>
  </si>
  <si>
    <t>6108</t>
  </si>
  <si>
    <t>Malloa</t>
  </si>
  <si>
    <t>6109</t>
  </si>
  <si>
    <t>Mostazal</t>
  </si>
  <si>
    <t>6110</t>
  </si>
  <si>
    <t>Olivar</t>
  </si>
  <si>
    <t>6111</t>
  </si>
  <si>
    <t>Peumo</t>
  </si>
  <si>
    <t>6112</t>
  </si>
  <si>
    <t>Pichidegua</t>
  </si>
  <si>
    <t>6113</t>
  </si>
  <si>
    <t>Quinta de Tilcoco</t>
  </si>
  <si>
    <t>6114</t>
  </si>
  <si>
    <t>Rengo</t>
  </si>
  <si>
    <t>6115</t>
  </si>
  <si>
    <t>Requínoa</t>
  </si>
  <si>
    <t>6116</t>
  </si>
  <si>
    <t>6117</t>
  </si>
  <si>
    <t>Pichilemu</t>
  </si>
  <si>
    <t>6201</t>
  </si>
  <si>
    <t>La Estrella</t>
  </si>
  <si>
    <t>6202</t>
  </si>
  <si>
    <t>Litueche</t>
  </si>
  <si>
    <t>6203</t>
  </si>
  <si>
    <t>Marchihue</t>
  </si>
  <si>
    <t>6204</t>
  </si>
  <si>
    <t>Navidad</t>
  </si>
  <si>
    <t>6205</t>
  </si>
  <si>
    <t>Paredones</t>
  </si>
  <si>
    <t>6206</t>
  </si>
  <si>
    <t>San Fernando</t>
  </si>
  <si>
    <t>6301</t>
  </si>
  <si>
    <t>Chépica</t>
  </si>
  <si>
    <t>6302</t>
  </si>
  <si>
    <t>Chimbarongo</t>
  </si>
  <si>
    <t>6303</t>
  </si>
  <si>
    <t>Lolol</t>
  </si>
  <si>
    <t>6304</t>
  </si>
  <si>
    <t>Nancagua</t>
  </si>
  <si>
    <t>6305</t>
  </si>
  <si>
    <t>Palmilla</t>
  </si>
  <si>
    <t>6306</t>
  </si>
  <si>
    <t>Peralillo</t>
  </si>
  <si>
    <t>6307</t>
  </si>
  <si>
    <t>Placilla</t>
  </si>
  <si>
    <t>6308</t>
  </si>
  <si>
    <t>Pumanque</t>
  </si>
  <si>
    <t>6309</t>
  </si>
  <si>
    <t>Santa Cruz</t>
  </si>
  <si>
    <t>6310</t>
  </si>
  <si>
    <t>Talca</t>
  </si>
  <si>
    <t>7101</t>
  </si>
  <si>
    <t>Constitución</t>
  </si>
  <si>
    <t>7102</t>
  </si>
  <si>
    <t>Curepto</t>
  </si>
  <si>
    <t>7103</t>
  </si>
  <si>
    <t>Empedrado</t>
  </si>
  <si>
    <t>7104</t>
  </si>
  <si>
    <t>7105</t>
  </si>
  <si>
    <t>Pelarco</t>
  </si>
  <si>
    <t>7106</t>
  </si>
  <si>
    <t>Pencahue</t>
  </si>
  <si>
    <t>7107</t>
  </si>
  <si>
    <t>Río Claro</t>
  </si>
  <si>
    <t>7108</t>
  </si>
  <si>
    <t>San Clemente</t>
  </si>
  <si>
    <t>7109</t>
  </si>
  <si>
    <t>San Rafael</t>
  </si>
  <si>
    <t>7110</t>
  </si>
  <si>
    <t>Cauquenes</t>
  </si>
  <si>
    <t>7201</t>
  </si>
  <si>
    <t>Chanco</t>
  </si>
  <si>
    <t>7202</t>
  </si>
  <si>
    <t>Pelluhue</t>
  </si>
  <si>
    <t>7203</t>
  </si>
  <si>
    <t>Curicó</t>
  </si>
  <si>
    <t>7301</t>
  </si>
  <si>
    <t>Hualañé</t>
  </si>
  <si>
    <t>7302</t>
  </si>
  <si>
    <t>Licantén</t>
  </si>
  <si>
    <t>7303</t>
  </si>
  <si>
    <t>Molina</t>
  </si>
  <si>
    <t>7304</t>
  </si>
  <si>
    <t>Rauco</t>
  </si>
  <si>
    <t>7305</t>
  </si>
  <si>
    <t>Romeral</t>
  </si>
  <si>
    <t>7306</t>
  </si>
  <si>
    <t>Sagrada Familia</t>
  </si>
  <si>
    <t>7307</t>
  </si>
  <si>
    <t>Teno</t>
  </si>
  <si>
    <t>7308</t>
  </si>
  <si>
    <t>Vichuquén</t>
  </si>
  <si>
    <t>7309</t>
  </si>
  <si>
    <t>Linares</t>
  </si>
  <si>
    <t>7401</t>
  </si>
  <si>
    <t>Colbún</t>
  </si>
  <si>
    <t>7402</t>
  </si>
  <si>
    <t>Longaví</t>
  </si>
  <si>
    <t>7403</t>
  </si>
  <si>
    <t>Parral</t>
  </si>
  <si>
    <t>7404</t>
  </si>
  <si>
    <t>Retiro</t>
  </si>
  <si>
    <t>7405</t>
  </si>
  <si>
    <t>San Javier</t>
  </si>
  <si>
    <t>7406</t>
  </si>
  <si>
    <t>Villa Alegre</t>
  </si>
  <si>
    <t>7407</t>
  </si>
  <si>
    <t>Yerbas Buenas</t>
  </si>
  <si>
    <t>7408</t>
  </si>
  <si>
    <t>Concepción</t>
  </si>
  <si>
    <t>8101</t>
  </si>
  <si>
    <t>Coronel</t>
  </si>
  <si>
    <t>8102</t>
  </si>
  <si>
    <t>Chiguayante</t>
  </si>
  <si>
    <t>8103</t>
  </si>
  <si>
    <t>Florida</t>
  </si>
  <si>
    <t>8104</t>
  </si>
  <si>
    <t>Hualqui</t>
  </si>
  <si>
    <t>8105</t>
  </si>
  <si>
    <t>Lota</t>
  </si>
  <si>
    <t>8106</t>
  </si>
  <si>
    <t>Penco</t>
  </si>
  <si>
    <t>8107</t>
  </si>
  <si>
    <t>San Pedro de la Paz</t>
  </si>
  <si>
    <t>8108</t>
  </si>
  <si>
    <t>Santa Juana</t>
  </si>
  <si>
    <t>8109</t>
  </si>
  <si>
    <t>Talcahuano</t>
  </si>
  <si>
    <t>8110</t>
  </si>
  <si>
    <t>Tomé</t>
  </si>
  <si>
    <t>8111</t>
  </si>
  <si>
    <t>Hualpén</t>
  </si>
  <si>
    <t>8112</t>
  </si>
  <si>
    <t>Lebu</t>
  </si>
  <si>
    <t>8201</t>
  </si>
  <si>
    <t>Arauco</t>
  </si>
  <si>
    <t>8202</t>
  </si>
  <si>
    <t>Cañete</t>
  </si>
  <si>
    <t>8203</t>
  </si>
  <si>
    <t>Contulmo</t>
  </si>
  <si>
    <t>8204</t>
  </si>
  <si>
    <t>Curanilahue</t>
  </si>
  <si>
    <t>8205</t>
  </si>
  <si>
    <t>Los Alamos</t>
  </si>
  <si>
    <t>8206</t>
  </si>
  <si>
    <t>Tirúa</t>
  </si>
  <si>
    <t>8207</t>
  </si>
  <si>
    <t>Los Angeles</t>
  </si>
  <si>
    <t>8301</t>
  </si>
  <si>
    <t>Antuco</t>
  </si>
  <si>
    <t>8302</t>
  </si>
  <si>
    <t>Cabrero</t>
  </si>
  <si>
    <t>8303</t>
  </si>
  <si>
    <t>Laja</t>
  </si>
  <si>
    <t>8304</t>
  </si>
  <si>
    <t>Mulchén</t>
  </si>
  <si>
    <t>8305</t>
  </si>
  <si>
    <t>Nacimiento</t>
  </si>
  <si>
    <t>8306</t>
  </si>
  <si>
    <t>Negrete</t>
  </si>
  <si>
    <t>8307</t>
  </si>
  <si>
    <t>Quilaco</t>
  </si>
  <si>
    <t>8308</t>
  </si>
  <si>
    <t>Quilleco</t>
  </si>
  <si>
    <t>8309</t>
  </si>
  <si>
    <t>San Rosendo</t>
  </si>
  <si>
    <t>8310</t>
  </si>
  <si>
    <t>8311</t>
  </si>
  <si>
    <t>Tucapel</t>
  </si>
  <si>
    <t>8312</t>
  </si>
  <si>
    <t>Yumbel</t>
  </si>
  <si>
    <t>8313</t>
  </si>
  <si>
    <t>Alto Biobío</t>
  </si>
  <si>
    <t>8314</t>
  </si>
  <si>
    <t>Temuco</t>
  </si>
  <si>
    <t>9101</t>
  </si>
  <si>
    <t>Carahue</t>
  </si>
  <si>
    <t>9102</t>
  </si>
  <si>
    <t>Cunco</t>
  </si>
  <si>
    <t>9103</t>
  </si>
  <si>
    <t>Curarrehue</t>
  </si>
  <si>
    <t>9104</t>
  </si>
  <si>
    <t>Freire</t>
  </si>
  <si>
    <t>9105</t>
  </si>
  <si>
    <t>Galvarino</t>
  </si>
  <si>
    <t>9106</t>
  </si>
  <si>
    <t>Gorbea</t>
  </si>
  <si>
    <t>9107</t>
  </si>
  <si>
    <t>Lautaro</t>
  </si>
  <si>
    <t>9108</t>
  </si>
  <si>
    <t>Loncoche</t>
  </si>
  <si>
    <t>9109</t>
  </si>
  <si>
    <t>Melipeuco</t>
  </si>
  <si>
    <t>9110</t>
  </si>
  <si>
    <t>Nueva Imperial</t>
  </si>
  <si>
    <t>9111</t>
  </si>
  <si>
    <t>Padre Las Casas</t>
  </si>
  <si>
    <t>9112</t>
  </si>
  <si>
    <t>Perquenco</t>
  </si>
  <si>
    <t>9113</t>
  </si>
  <si>
    <t>Pitrufquén</t>
  </si>
  <si>
    <t>9114</t>
  </si>
  <si>
    <t>Pucón</t>
  </si>
  <si>
    <t>9115</t>
  </si>
  <si>
    <t>Saavedra</t>
  </si>
  <si>
    <t>9116</t>
  </si>
  <si>
    <t>Teodoro Schmidt</t>
  </si>
  <si>
    <t>9117</t>
  </si>
  <si>
    <t>Toltén</t>
  </si>
  <si>
    <t>9118</t>
  </si>
  <si>
    <t>Vilcún</t>
  </si>
  <si>
    <t>9119</t>
  </si>
  <si>
    <t>Villarrica</t>
  </si>
  <si>
    <t>9120</t>
  </si>
  <si>
    <t>Cholchol</t>
  </si>
  <si>
    <t>9121</t>
  </si>
  <si>
    <t>Angol</t>
  </si>
  <si>
    <t>9201</t>
  </si>
  <si>
    <t>Collipulli</t>
  </si>
  <si>
    <t>9202</t>
  </si>
  <si>
    <t>Curacautín</t>
  </si>
  <si>
    <t>9203</t>
  </si>
  <si>
    <t>Ercilla</t>
  </si>
  <si>
    <t>9204</t>
  </si>
  <si>
    <t>Lonquimay</t>
  </si>
  <si>
    <t>9205</t>
  </si>
  <si>
    <t>Los Sauces</t>
  </si>
  <si>
    <t>9206</t>
  </si>
  <si>
    <t>Lumaco</t>
  </si>
  <si>
    <t>9207</t>
  </si>
  <si>
    <t>Purén</t>
  </si>
  <si>
    <t>9208</t>
  </si>
  <si>
    <t>Renaico</t>
  </si>
  <si>
    <t>9209</t>
  </si>
  <si>
    <t>Traiguén</t>
  </si>
  <si>
    <t>9210</t>
  </si>
  <si>
    <t>Victoria</t>
  </si>
  <si>
    <t>9211</t>
  </si>
  <si>
    <t>Puerto Montt</t>
  </si>
  <si>
    <t>10101</t>
  </si>
  <si>
    <t>Calbuco</t>
  </si>
  <si>
    <t>10102</t>
  </si>
  <si>
    <t>Cochamó</t>
  </si>
  <si>
    <t>10103</t>
  </si>
  <si>
    <t>Fresia</t>
  </si>
  <si>
    <t>10104</t>
  </si>
  <si>
    <t>Frutillar</t>
  </si>
  <si>
    <t>10105</t>
  </si>
  <si>
    <t>Los Muermos</t>
  </si>
  <si>
    <t>10106</t>
  </si>
  <si>
    <t>Llanquihue</t>
  </si>
  <si>
    <t>10107</t>
  </si>
  <si>
    <t>Maullín</t>
  </si>
  <si>
    <t>10108</t>
  </si>
  <si>
    <t>Puerto Varas</t>
  </si>
  <si>
    <t>10109</t>
  </si>
  <si>
    <t>Castro</t>
  </si>
  <si>
    <t>10201</t>
  </si>
  <si>
    <t>Ancud</t>
  </si>
  <si>
    <t>10202</t>
  </si>
  <si>
    <t>Chonchi</t>
  </si>
  <si>
    <t>10203</t>
  </si>
  <si>
    <t>Curaco de Vélez</t>
  </si>
  <si>
    <t>10204</t>
  </si>
  <si>
    <t>Dalcahue</t>
  </si>
  <si>
    <t>10205</t>
  </si>
  <si>
    <t>Puqueldón</t>
  </si>
  <si>
    <t>10206</t>
  </si>
  <si>
    <t>Queilén</t>
  </si>
  <si>
    <t>10207</t>
  </si>
  <si>
    <t>Quellón</t>
  </si>
  <si>
    <t>10208</t>
  </si>
  <si>
    <t>Quemchi</t>
  </si>
  <si>
    <t>10209</t>
  </si>
  <si>
    <t>Quinchao</t>
  </si>
  <si>
    <t>10210</t>
  </si>
  <si>
    <t>Osorno</t>
  </si>
  <si>
    <t>10301</t>
  </si>
  <si>
    <t>Puerto Octay</t>
  </si>
  <si>
    <t>10302</t>
  </si>
  <si>
    <t>Purranque</t>
  </si>
  <si>
    <t>10303</t>
  </si>
  <si>
    <t>Puyehue</t>
  </si>
  <si>
    <t>10304</t>
  </si>
  <si>
    <t>Río Negro</t>
  </si>
  <si>
    <t>10305</t>
  </si>
  <si>
    <t>San Juan de la Costa</t>
  </si>
  <si>
    <t>10306</t>
  </si>
  <si>
    <t>San Pablo</t>
  </si>
  <si>
    <t>10307</t>
  </si>
  <si>
    <t>Chaitén</t>
  </si>
  <si>
    <t>10401</t>
  </si>
  <si>
    <t>Futaleufú</t>
  </si>
  <si>
    <t>10402</t>
  </si>
  <si>
    <t>Hualaihué</t>
  </si>
  <si>
    <t>10403</t>
  </si>
  <si>
    <t>Palena</t>
  </si>
  <si>
    <t>10404</t>
  </si>
  <si>
    <t>Coihaique</t>
  </si>
  <si>
    <t>11101</t>
  </si>
  <si>
    <t>Lago Verde</t>
  </si>
  <si>
    <t>11102</t>
  </si>
  <si>
    <t>Aisén</t>
  </si>
  <si>
    <t>11201</t>
  </si>
  <si>
    <t>Cisnes</t>
  </si>
  <si>
    <t>11202</t>
  </si>
  <si>
    <t>Guaitecas</t>
  </si>
  <si>
    <t>11203</t>
  </si>
  <si>
    <t>Cochrane</t>
  </si>
  <si>
    <t>11301</t>
  </si>
  <si>
    <t>O'Higgins</t>
  </si>
  <si>
    <t>11302</t>
  </si>
  <si>
    <t>Tortel</t>
  </si>
  <si>
    <t>11303</t>
  </si>
  <si>
    <t>Chile Chico</t>
  </si>
  <si>
    <t>11401</t>
  </si>
  <si>
    <t>Río Ibáñez</t>
  </si>
  <si>
    <t>11402</t>
  </si>
  <si>
    <t>Punta Arenas</t>
  </si>
  <si>
    <t>12101</t>
  </si>
  <si>
    <t>Laguna Blanca</t>
  </si>
  <si>
    <t>12102</t>
  </si>
  <si>
    <t>Río Verde</t>
  </si>
  <si>
    <t>12103</t>
  </si>
  <si>
    <t>San Gregorio</t>
  </si>
  <si>
    <t>12104</t>
  </si>
  <si>
    <t>Cabo de Hornos</t>
  </si>
  <si>
    <t>12201</t>
  </si>
  <si>
    <t>Antártica</t>
  </si>
  <si>
    <t>Porvenir</t>
  </si>
  <si>
    <t>12301</t>
  </si>
  <si>
    <t>Primavera</t>
  </si>
  <si>
    <t>12302</t>
  </si>
  <si>
    <t>Timaukel</t>
  </si>
  <si>
    <t>12303</t>
  </si>
  <si>
    <t>Natales</t>
  </si>
  <si>
    <t>12401</t>
  </si>
  <si>
    <t>Torres del Paine</t>
  </si>
  <si>
    <t>12402</t>
  </si>
  <si>
    <t>13101</t>
  </si>
  <si>
    <t>Cerrillos</t>
  </si>
  <si>
    <t>13102</t>
  </si>
  <si>
    <t>Cerro Navia</t>
  </si>
  <si>
    <t>13103</t>
  </si>
  <si>
    <t>Conchalí</t>
  </si>
  <si>
    <t>13104</t>
  </si>
  <si>
    <t>El Bosque</t>
  </si>
  <si>
    <t>13105</t>
  </si>
  <si>
    <t>Estación Central</t>
  </si>
  <si>
    <t>13106</t>
  </si>
  <si>
    <t>Huechuraba</t>
  </si>
  <si>
    <t>13107</t>
  </si>
  <si>
    <t>13108</t>
  </si>
  <si>
    <t>La Cisterna</t>
  </si>
  <si>
    <t>13109</t>
  </si>
  <si>
    <t>La Florida</t>
  </si>
  <si>
    <t>13110</t>
  </si>
  <si>
    <t>La Granja</t>
  </si>
  <si>
    <t>13111</t>
  </si>
  <si>
    <t>La Pintana</t>
  </si>
  <si>
    <t>13112</t>
  </si>
  <si>
    <t>La Reina</t>
  </si>
  <si>
    <t>13113</t>
  </si>
  <si>
    <t>Las Condes</t>
  </si>
  <si>
    <t>13114</t>
  </si>
  <si>
    <t>Lo Barnechea</t>
  </si>
  <si>
    <t>13115</t>
  </si>
  <si>
    <t>Lo Espejo</t>
  </si>
  <si>
    <t>13116</t>
  </si>
  <si>
    <t>Lo Prado</t>
  </si>
  <si>
    <t>13117</t>
  </si>
  <si>
    <t>Macul</t>
  </si>
  <si>
    <t>13118</t>
  </si>
  <si>
    <t>Maipú</t>
  </si>
  <si>
    <t>13119</t>
  </si>
  <si>
    <t>Ñuñoa</t>
  </si>
  <si>
    <t>13120</t>
  </si>
  <si>
    <t>Pedro Aguirre Cerda</t>
  </si>
  <si>
    <t>13121</t>
  </si>
  <si>
    <t>Peñalolén</t>
  </si>
  <si>
    <t>13122</t>
  </si>
  <si>
    <t>Providencia</t>
  </si>
  <si>
    <t>13123</t>
  </si>
  <si>
    <t>Pudahuel</t>
  </si>
  <si>
    <t>13124</t>
  </si>
  <si>
    <t>Quilicura</t>
  </si>
  <si>
    <t>13125</t>
  </si>
  <si>
    <t>Quinta Normal</t>
  </si>
  <si>
    <t>13126</t>
  </si>
  <si>
    <t>Recoleta</t>
  </si>
  <si>
    <t>13127</t>
  </si>
  <si>
    <t>Renca</t>
  </si>
  <si>
    <t>13128</t>
  </si>
  <si>
    <t>San Joaquín</t>
  </si>
  <si>
    <t>13129</t>
  </si>
  <si>
    <t>13130</t>
  </si>
  <si>
    <t>San Ramón</t>
  </si>
  <si>
    <t>13131</t>
  </si>
  <si>
    <t>Vitacura</t>
  </si>
  <si>
    <t>13132</t>
  </si>
  <si>
    <t>Puente Alto</t>
  </si>
  <si>
    <t>13201</t>
  </si>
  <si>
    <t>Pirque</t>
  </si>
  <si>
    <t>13202</t>
  </si>
  <si>
    <t>San José de Maipo</t>
  </si>
  <si>
    <t>13203</t>
  </si>
  <si>
    <t>Colina</t>
  </si>
  <si>
    <t>13301</t>
  </si>
  <si>
    <t>Lampa</t>
  </si>
  <si>
    <t>13302</t>
  </si>
  <si>
    <t>Tiltil</t>
  </si>
  <si>
    <t>13303</t>
  </si>
  <si>
    <t>San Bernardo</t>
  </si>
  <si>
    <t>13401</t>
  </si>
  <si>
    <t>Buin</t>
  </si>
  <si>
    <t>13402</t>
  </si>
  <si>
    <t>Calera de Tango</t>
  </si>
  <si>
    <t>13403</t>
  </si>
  <si>
    <t>Paine</t>
  </si>
  <si>
    <t>13404</t>
  </si>
  <si>
    <t>Melipilla</t>
  </si>
  <si>
    <t>13501</t>
  </si>
  <si>
    <t>Alhué</t>
  </si>
  <si>
    <t>13502</t>
  </si>
  <si>
    <t>Curacaví</t>
  </si>
  <si>
    <t>13503</t>
  </si>
  <si>
    <t>María Pinto</t>
  </si>
  <si>
    <t>13504</t>
  </si>
  <si>
    <t>San Pedro</t>
  </si>
  <si>
    <t>13505</t>
  </si>
  <si>
    <t>Talagante</t>
  </si>
  <si>
    <t>13601</t>
  </si>
  <si>
    <t>El Monte</t>
  </si>
  <si>
    <t>13602</t>
  </si>
  <si>
    <t>Isla de Maipo</t>
  </si>
  <si>
    <t>13603</t>
  </si>
  <si>
    <t>Padre Hurtado</t>
  </si>
  <si>
    <t>13604</t>
  </si>
  <si>
    <t>Peñaflor</t>
  </si>
  <si>
    <t>13605</t>
  </si>
  <si>
    <t>Valdivia</t>
  </si>
  <si>
    <t>14101</t>
  </si>
  <si>
    <t>Corral</t>
  </si>
  <si>
    <t>14102</t>
  </si>
  <si>
    <t>Lanco</t>
  </si>
  <si>
    <t>14103</t>
  </si>
  <si>
    <t>14104</t>
  </si>
  <si>
    <t>Máfil</t>
  </si>
  <si>
    <t>14105</t>
  </si>
  <si>
    <t>Mariquina</t>
  </si>
  <si>
    <t>14106</t>
  </si>
  <si>
    <t>Paillaco</t>
  </si>
  <si>
    <t>14107</t>
  </si>
  <si>
    <t>Panguipulli</t>
  </si>
  <si>
    <t>14108</t>
  </si>
  <si>
    <t>14201</t>
  </si>
  <si>
    <t>Futrono</t>
  </si>
  <si>
    <t>14202</t>
  </si>
  <si>
    <t>Lago Ranco</t>
  </si>
  <si>
    <t>14203</t>
  </si>
  <si>
    <t>Río Bueno</t>
  </si>
  <si>
    <t>14204</t>
  </si>
  <si>
    <t>Arica</t>
  </si>
  <si>
    <t>15101</t>
  </si>
  <si>
    <t>Camarones</t>
  </si>
  <si>
    <t>15102</t>
  </si>
  <si>
    <t>Putre</t>
  </si>
  <si>
    <t>15201</t>
  </si>
  <si>
    <t>General Lagos</t>
  </si>
  <si>
    <t>15202</t>
  </si>
  <si>
    <t>Chillán</t>
  </si>
  <si>
    <t>16101</t>
  </si>
  <si>
    <t>Bulnes</t>
  </si>
  <si>
    <t>16102</t>
  </si>
  <si>
    <t>Chillán Viejo</t>
  </si>
  <si>
    <t>16103</t>
  </si>
  <si>
    <t>El Carmen</t>
  </si>
  <si>
    <t>16104</t>
  </si>
  <si>
    <t>Pemuco</t>
  </si>
  <si>
    <t>16105</t>
  </si>
  <si>
    <t>Pinto</t>
  </si>
  <si>
    <t>16106</t>
  </si>
  <si>
    <t>Quillón</t>
  </si>
  <si>
    <t>16107</t>
  </si>
  <si>
    <t>San Ignacio</t>
  </si>
  <si>
    <t>16108</t>
  </si>
  <si>
    <t>Yungay</t>
  </si>
  <si>
    <t>16109</t>
  </si>
  <si>
    <t>Quirihue</t>
  </si>
  <si>
    <t>16201</t>
  </si>
  <si>
    <t>Cobquecura</t>
  </si>
  <si>
    <t>16202</t>
  </si>
  <si>
    <t>Coelemu</t>
  </si>
  <si>
    <t>16203</t>
  </si>
  <si>
    <t>Ninhue</t>
  </si>
  <si>
    <t>16204</t>
  </si>
  <si>
    <t>Portezuelo</t>
  </si>
  <si>
    <t>16205</t>
  </si>
  <si>
    <t>Ránquil</t>
  </si>
  <si>
    <t>16206</t>
  </si>
  <si>
    <t>Treguaco</t>
  </si>
  <si>
    <t>16207</t>
  </si>
  <si>
    <t>San Carlos</t>
  </si>
  <si>
    <t>16301</t>
  </si>
  <si>
    <t>Coihueco</t>
  </si>
  <si>
    <t>16302</t>
  </si>
  <si>
    <t>Ñiquén</t>
  </si>
  <si>
    <t>16303</t>
  </si>
  <si>
    <t>San Fabián</t>
  </si>
  <si>
    <t>16304</t>
  </si>
  <si>
    <t>San Nicolás</t>
  </si>
  <si>
    <t>16305</t>
  </si>
  <si>
    <t>San José</t>
  </si>
  <si>
    <t>0101</t>
  </si>
  <si>
    <t>Cantón</t>
  </si>
  <si>
    <t>ADMIN 2</t>
  </si>
  <si>
    <t>Escazo</t>
  </si>
  <si>
    <t>0102</t>
  </si>
  <si>
    <t>Desamparados</t>
  </si>
  <si>
    <t>0103</t>
  </si>
  <si>
    <t>Puriscal</t>
  </si>
  <si>
    <t>0104</t>
  </si>
  <si>
    <t>Tarrazs</t>
  </si>
  <si>
    <t>0105</t>
  </si>
  <si>
    <t>Aserro</t>
  </si>
  <si>
    <t>0106</t>
  </si>
  <si>
    <t>Mora</t>
  </si>
  <si>
    <t>0107</t>
  </si>
  <si>
    <t>Goicoechea</t>
  </si>
  <si>
    <t>0108</t>
  </si>
  <si>
    <t>0109</t>
  </si>
  <si>
    <t>Alajuelita</t>
  </si>
  <si>
    <t>0110</t>
  </si>
  <si>
    <t>Vazquez de Coronado</t>
  </si>
  <si>
    <t>0111</t>
  </si>
  <si>
    <t>Acosta</t>
  </si>
  <si>
    <t>0112</t>
  </si>
  <si>
    <t>Tibás</t>
  </si>
  <si>
    <t>0113</t>
  </si>
  <si>
    <t>Moravia</t>
  </si>
  <si>
    <t>0114</t>
  </si>
  <si>
    <t>Montes de Oca</t>
  </si>
  <si>
    <t>0115</t>
  </si>
  <si>
    <t>Turrubares</t>
  </si>
  <si>
    <t>0116</t>
  </si>
  <si>
    <t>Dota</t>
  </si>
  <si>
    <t>0117</t>
  </si>
  <si>
    <t>Curridabat</t>
  </si>
  <si>
    <t>0118</t>
  </si>
  <si>
    <t>Pérez Zeledón</t>
  </si>
  <si>
    <t>0119</t>
  </si>
  <si>
    <t>Lenn Cortés Castro</t>
  </si>
  <si>
    <t>0120</t>
  </si>
  <si>
    <t>0201</t>
  </si>
  <si>
    <t>San Raman</t>
  </si>
  <si>
    <t>0202</t>
  </si>
  <si>
    <t>0203</t>
  </si>
  <si>
    <t>San Mateo</t>
  </si>
  <si>
    <t>0204</t>
  </si>
  <si>
    <t>Atenas</t>
  </si>
  <si>
    <t>0205</t>
  </si>
  <si>
    <t>Naranjo</t>
  </si>
  <si>
    <t>0206</t>
  </si>
  <si>
    <t>Palmares</t>
  </si>
  <si>
    <t>0207</t>
  </si>
  <si>
    <t>Poas</t>
  </si>
  <si>
    <t>0208</t>
  </si>
  <si>
    <t>Orotina</t>
  </si>
  <si>
    <t>0209</t>
  </si>
  <si>
    <t>0210</t>
  </si>
  <si>
    <t>Zarcero</t>
  </si>
  <si>
    <t>0211</t>
  </si>
  <si>
    <t>Sarche</t>
  </si>
  <si>
    <t>0212</t>
  </si>
  <si>
    <t>Upala</t>
  </si>
  <si>
    <t>0213</t>
  </si>
  <si>
    <t>Los Chiles</t>
  </si>
  <si>
    <t>0214</t>
  </si>
  <si>
    <t>Guatuso</t>
  </si>
  <si>
    <t>0215</t>
  </si>
  <si>
    <t>Río Cuarto</t>
  </si>
  <si>
    <t>0216</t>
  </si>
  <si>
    <t>0301</t>
  </si>
  <si>
    <t>Paraaso</t>
  </si>
  <si>
    <t>0302</t>
  </si>
  <si>
    <t>La Union</t>
  </si>
  <si>
    <t>0303</t>
  </si>
  <si>
    <t>Jiménez</t>
  </si>
  <si>
    <t>0304</t>
  </si>
  <si>
    <t>Turrialba</t>
  </si>
  <si>
    <t>0305</t>
  </si>
  <si>
    <t>Alvarado</t>
  </si>
  <si>
    <t>0306</t>
  </si>
  <si>
    <t>Oreamuno</t>
  </si>
  <si>
    <t>0307</t>
  </si>
  <si>
    <t>El Guarco</t>
  </si>
  <si>
    <t>0308</t>
  </si>
  <si>
    <t>0401</t>
  </si>
  <si>
    <t>Barva</t>
  </si>
  <si>
    <t>0402</t>
  </si>
  <si>
    <t>0403</t>
  </si>
  <si>
    <t>0404</t>
  </si>
  <si>
    <t>0405</t>
  </si>
  <si>
    <t>San Isidro</t>
  </si>
  <si>
    <t>0406</t>
  </si>
  <si>
    <t>Belen</t>
  </si>
  <si>
    <t>0407</t>
  </si>
  <si>
    <t>Flores</t>
  </si>
  <si>
    <t>0408</t>
  </si>
  <si>
    <t>0409</t>
  </si>
  <si>
    <t>Sarapiquí</t>
  </si>
  <si>
    <t>0410</t>
  </si>
  <si>
    <t>0501</t>
  </si>
  <si>
    <t>Nicoya</t>
  </si>
  <si>
    <t>0502</t>
  </si>
  <si>
    <t>0503</t>
  </si>
  <si>
    <t>Bagaces</t>
  </si>
  <si>
    <t>0504</t>
  </si>
  <si>
    <t>Carrillo</t>
  </si>
  <si>
    <t>0505</t>
  </si>
  <si>
    <t>Cañas</t>
  </si>
  <si>
    <t>0506</t>
  </si>
  <si>
    <t>Abangares</t>
  </si>
  <si>
    <t>0507</t>
  </si>
  <si>
    <t>Tilarán</t>
  </si>
  <si>
    <t>0508</t>
  </si>
  <si>
    <t>Nandayure</t>
  </si>
  <si>
    <t>0509</t>
  </si>
  <si>
    <t>0510</t>
  </si>
  <si>
    <t>Hojancha</t>
  </si>
  <si>
    <t>0511</t>
  </si>
  <si>
    <t>0601</t>
  </si>
  <si>
    <t>Esparza</t>
  </si>
  <si>
    <t>0602</t>
  </si>
  <si>
    <t>Buenos Aires</t>
  </si>
  <si>
    <t>0603</t>
  </si>
  <si>
    <t>Montes de Oro</t>
  </si>
  <si>
    <t>0604</t>
  </si>
  <si>
    <t>Osa</t>
  </si>
  <si>
    <t>0605</t>
  </si>
  <si>
    <t>Quepos</t>
  </si>
  <si>
    <t>0606</t>
  </si>
  <si>
    <t>Golfito</t>
  </si>
  <si>
    <t>0607</t>
  </si>
  <si>
    <t>Coto Brus</t>
  </si>
  <si>
    <t>0608</t>
  </si>
  <si>
    <t>Parrita</t>
  </si>
  <si>
    <t>0609</t>
  </si>
  <si>
    <t>Corredores</t>
  </si>
  <si>
    <t>0610</t>
  </si>
  <si>
    <t>Garabito</t>
  </si>
  <si>
    <t>0611</t>
  </si>
  <si>
    <t>Pococ</t>
  </si>
  <si>
    <t>0702</t>
  </si>
  <si>
    <t>Siquirres</t>
  </si>
  <si>
    <t>0703</t>
  </si>
  <si>
    <t>Talamanca</t>
  </si>
  <si>
    <t>0704</t>
  </si>
  <si>
    <t>Matina</t>
  </si>
  <si>
    <t>0705</t>
  </si>
  <si>
    <t>Guácimo</t>
  </si>
  <si>
    <t>0706</t>
  </si>
  <si>
    <t>0701</t>
  </si>
  <si>
    <t>Municipio</t>
  </si>
  <si>
    <t>Apaneca</t>
  </si>
  <si>
    <t>Atiquizaya</t>
  </si>
  <si>
    <t>Concepción de Ataco</t>
  </si>
  <si>
    <t>El Refugio</t>
  </si>
  <si>
    <t>Guaymango</t>
  </si>
  <si>
    <t>Jujutla</t>
  </si>
  <si>
    <t>San Francisco Menéndez</t>
  </si>
  <si>
    <t>San Lorenzo</t>
  </si>
  <si>
    <t>San Pedro Puxtla</t>
  </si>
  <si>
    <t>Tacuba</t>
  </si>
  <si>
    <t>Turín</t>
  </si>
  <si>
    <t>Coatepeque</t>
  </si>
  <si>
    <t>Chalchuapa</t>
  </si>
  <si>
    <t>El Congo</t>
  </si>
  <si>
    <t>Metapán</t>
  </si>
  <si>
    <t>San Antonio Pajonal</t>
  </si>
  <si>
    <t>San Sebastian Salitrillo</t>
  </si>
  <si>
    <t>Santa Rosa Guachipilín</t>
  </si>
  <si>
    <t>Texistepeque</t>
  </si>
  <si>
    <t>Acajutla</t>
  </si>
  <si>
    <t>Caluco</t>
  </si>
  <si>
    <t>Cuisnahuat</t>
  </si>
  <si>
    <t>Santa Isabel Ixhuatán</t>
  </si>
  <si>
    <t>Izalco</t>
  </si>
  <si>
    <t>Juayua</t>
  </si>
  <si>
    <t>Salcoatitán</t>
  </si>
  <si>
    <t>0310</t>
  </si>
  <si>
    <t>San Antonio Del Monte</t>
  </si>
  <si>
    <t>0311</t>
  </si>
  <si>
    <t>Santa Catarina Masahuat</t>
  </si>
  <si>
    <t>0313</t>
  </si>
  <si>
    <t>0315</t>
  </si>
  <si>
    <t>Sonzacate</t>
  </si>
  <si>
    <t>0316</t>
  </si>
  <si>
    <t>Agua Caliente</t>
  </si>
  <si>
    <t>Arcatao</t>
  </si>
  <si>
    <t>Citala</t>
  </si>
  <si>
    <t>Comalapa</t>
  </si>
  <si>
    <t>Concepción Quezaltepeque</t>
  </si>
  <si>
    <t>Dulce Nombre de Maria</t>
  </si>
  <si>
    <t>La Laguna</t>
  </si>
  <si>
    <t>0411</t>
  </si>
  <si>
    <t>La Palma</t>
  </si>
  <si>
    <t>0412</t>
  </si>
  <si>
    <t>Nueva Concepción</t>
  </si>
  <si>
    <t>0416</t>
  </si>
  <si>
    <t>Nueva Trinidad</t>
  </si>
  <si>
    <t>0417</t>
  </si>
  <si>
    <t>San Antonio Los Ranchos</t>
  </si>
  <si>
    <t>0421</t>
  </si>
  <si>
    <t>0425</t>
  </si>
  <si>
    <t>Las Flores</t>
  </si>
  <si>
    <t>0428</t>
  </si>
  <si>
    <t>San Miguel de Mercedes</t>
  </si>
  <si>
    <t>0430</t>
  </si>
  <si>
    <t>0431</t>
  </si>
  <si>
    <t>Santa Rita</t>
  </si>
  <si>
    <t>0432</t>
  </si>
  <si>
    <t>Tejutla</t>
  </si>
  <si>
    <t>0433</t>
  </si>
  <si>
    <t>Antiguo Cuscatlán</t>
  </si>
  <si>
    <t>Ciudad Arce</t>
  </si>
  <si>
    <t>Colon</t>
  </si>
  <si>
    <t>Comasagua</t>
  </si>
  <si>
    <t>Chiltiupan</t>
  </si>
  <si>
    <t>Jayaque</t>
  </si>
  <si>
    <t>Nuevo Cuscatlán</t>
  </si>
  <si>
    <t>Santa Tecla</t>
  </si>
  <si>
    <t>Quezaltepeque</t>
  </si>
  <si>
    <t>0512</t>
  </si>
  <si>
    <t>Sacacoyo</t>
  </si>
  <si>
    <t>0513</t>
  </si>
  <si>
    <t>San Juan Opico</t>
  </si>
  <si>
    <t>0515</t>
  </si>
  <si>
    <t>San Pablo Tacachico</t>
  </si>
  <si>
    <t>0517</t>
  </si>
  <si>
    <t>Tamanique</t>
  </si>
  <si>
    <t>0518</t>
  </si>
  <si>
    <t>Talnique</t>
  </si>
  <si>
    <t>0519</t>
  </si>
  <si>
    <t>Teotepeque</t>
  </si>
  <si>
    <t>0520</t>
  </si>
  <si>
    <t>Zaragoza</t>
  </si>
  <si>
    <t>0522</t>
  </si>
  <si>
    <t>Aguilares</t>
  </si>
  <si>
    <t>Apopa</t>
  </si>
  <si>
    <t>Ayutuxtepeque</t>
  </si>
  <si>
    <t>Cuscatancingo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</si>
  <si>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</si>
  <si>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</si>
  <si>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</si>
  <si>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</si>
  <si>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</si>
  <si>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</si>
  <si>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</si>
  <si>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0612</t>
  </si>
  <si>
    <t>San Martin</t>
  </si>
  <si>
    <t>0613</t>
  </si>
  <si>
    <t>0614</t>
  </si>
  <si>
    <t>Santiago Texacuangos</t>
  </si>
  <si>
    <t>0615</t>
  </si>
  <si>
    <t>Santo Tomas</t>
  </si>
  <si>
    <t>0616</t>
  </si>
  <si>
    <t>Soyapango</t>
  </si>
  <si>
    <t>0617</t>
  </si>
  <si>
    <t>Delgado</t>
  </si>
  <si>
    <t>0619</t>
  </si>
  <si>
    <t>Cojutepeque</t>
  </si>
  <si>
    <t>Oratorio de Concepción</t>
  </si>
  <si>
    <t>San Bartolomé Perulapia</t>
  </si>
  <si>
    <t>0707</t>
  </si>
  <si>
    <t>San Ramon</t>
  </si>
  <si>
    <t>0712</t>
  </si>
  <si>
    <t>Suchitoto</t>
  </si>
  <si>
    <t>0715</t>
  </si>
  <si>
    <t>Cuyultitan</t>
  </si>
  <si>
    <t>0801</t>
  </si>
  <si>
    <t>El Rosario</t>
  </si>
  <si>
    <t>0802</t>
  </si>
  <si>
    <t>Olocuilta</t>
  </si>
  <si>
    <t>0805</t>
  </si>
  <si>
    <t>San Juan Nonualco</t>
  </si>
  <si>
    <t>0810</t>
  </si>
  <si>
    <t>San Luis Talpa</t>
  </si>
  <si>
    <t>0813</t>
  </si>
  <si>
    <t>San Pedro Masahuat</t>
  </si>
  <si>
    <t>0815</t>
  </si>
  <si>
    <t>San Rafael Obrajuelo</t>
  </si>
  <si>
    <t>0817</t>
  </si>
  <si>
    <t>Santiago Nonualco</t>
  </si>
  <si>
    <t>0819</t>
  </si>
  <si>
    <t>Zacatecoluca</t>
  </si>
  <si>
    <t>0821</t>
  </si>
  <si>
    <t>San Luis La Herradura</t>
  </si>
  <si>
    <t>0822</t>
  </si>
  <si>
    <t>Ilobasco</t>
  </si>
  <si>
    <t>0903</t>
  </si>
  <si>
    <t>Apastepeque</t>
  </si>
  <si>
    <t>1001</t>
  </si>
  <si>
    <t>Guadalupe</t>
  </si>
  <si>
    <t>1002</t>
  </si>
  <si>
    <t>1010</t>
  </si>
  <si>
    <t>Tecoluca</t>
  </si>
  <si>
    <t>1011</t>
  </si>
  <si>
    <t>Alegría</t>
  </si>
  <si>
    <t>Berlín</t>
  </si>
  <si>
    <t>1102</t>
  </si>
  <si>
    <t>Concepción Batres</t>
  </si>
  <si>
    <t>1104</t>
  </si>
  <si>
    <t>Estanzuelas</t>
  </si>
  <si>
    <t>Jiquilisco</t>
  </si>
  <si>
    <t>1108</t>
  </si>
  <si>
    <t>Jucuapa</t>
  </si>
  <si>
    <t>1109</t>
  </si>
  <si>
    <t>Jucuaran</t>
  </si>
  <si>
    <t>1110</t>
  </si>
  <si>
    <t>Mercedes Umana</t>
  </si>
  <si>
    <t>1111</t>
  </si>
  <si>
    <t>Nueva Granada</t>
  </si>
  <si>
    <t>1112</t>
  </si>
  <si>
    <t>Ozatlan</t>
  </si>
  <si>
    <t>1113</t>
  </si>
  <si>
    <t>Puerto El Triunfo</t>
  </si>
  <si>
    <t>1114</t>
  </si>
  <si>
    <t>Santa Elena</t>
  </si>
  <si>
    <t>1118</t>
  </si>
  <si>
    <t>Santa Maria</t>
  </si>
  <si>
    <t>1120</t>
  </si>
  <si>
    <t>Santiago de Maria</t>
  </si>
  <si>
    <t>1121</t>
  </si>
  <si>
    <t>1123</t>
  </si>
  <si>
    <t>Carolina</t>
  </si>
  <si>
    <t>1201</t>
  </si>
  <si>
    <t>Ciudad Barrios</t>
  </si>
  <si>
    <t>1202</t>
  </si>
  <si>
    <t>Comacaran</t>
  </si>
  <si>
    <t>1203</t>
  </si>
  <si>
    <t>Chapeltique</t>
  </si>
  <si>
    <t>1204</t>
  </si>
  <si>
    <t>Chinameca</t>
  </si>
  <si>
    <t>1205</t>
  </si>
  <si>
    <t>Chirilagua</t>
  </si>
  <si>
    <t>1206</t>
  </si>
  <si>
    <t>El Transito</t>
  </si>
  <si>
    <t>1207</t>
  </si>
  <si>
    <t>Lolotique</t>
  </si>
  <si>
    <t>1208</t>
  </si>
  <si>
    <t>Moncagua</t>
  </si>
  <si>
    <t>1209</t>
  </si>
  <si>
    <t>Nueva Guadalupe</t>
  </si>
  <si>
    <t>1210</t>
  </si>
  <si>
    <t>Nuevo Edén de San Juan</t>
  </si>
  <si>
    <t>1211</t>
  </si>
  <si>
    <t>Quelepa</t>
  </si>
  <si>
    <t>1212</t>
  </si>
  <si>
    <t>1213</t>
  </si>
  <si>
    <t>San Gerardo</t>
  </si>
  <si>
    <t>1214</t>
  </si>
  <si>
    <t>San Jorge</t>
  </si>
  <si>
    <t>1215</t>
  </si>
  <si>
    <t>1217</t>
  </si>
  <si>
    <t>San Rafael Oriente</t>
  </si>
  <si>
    <t>1218</t>
  </si>
  <si>
    <t>Sesori</t>
  </si>
  <si>
    <t>1219</t>
  </si>
  <si>
    <t>Uluazapa</t>
  </si>
  <si>
    <t>1220</t>
  </si>
  <si>
    <t>Arambala</t>
  </si>
  <si>
    <t>1301</t>
  </si>
  <si>
    <t>Cacaopera</t>
  </si>
  <si>
    <t>1302</t>
  </si>
  <si>
    <t>Chilanga</t>
  </si>
  <si>
    <t>1304</t>
  </si>
  <si>
    <t>Delicias de Concepción</t>
  </si>
  <si>
    <t>1305</t>
  </si>
  <si>
    <t>El Divisadero</t>
  </si>
  <si>
    <t>1306</t>
  </si>
  <si>
    <t>Gualococti</t>
  </si>
  <si>
    <t>1308</t>
  </si>
  <si>
    <t>Guatajiagua</t>
  </si>
  <si>
    <t>1309</t>
  </si>
  <si>
    <t>Joateca</t>
  </si>
  <si>
    <t>1310</t>
  </si>
  <si>
    <t>Jocoaitique</t>
  </si>
  <si>
    <t>1311</t>
  </si>
  <si>
    <t>Jocoro</t>
  </si>
  <si>
    <t>1312</t>
  </si>
  <si>
    <t>Meanguera</t>
  </si>
  <si>
    <t>1314</t>
  </si>
  <si>
    <t>Osicala</t>
  </si>
  <si>
    <t>1315</t>
  </si>
  <si>
    <t>Perquin</t>
  </si>
  <si>
    <t>1316</t>
  </si>
  <si>
    <t>1317</t>
  </si>
  <si>
    <t>1318</t>
  </si>
  <si>
    <t>San Francisco Gotera</t>
  </si>
  <si>
    <t>1319</t>
  </si>
  <si>
    <t>1320</t>
  </si>
  <si>
    <t>San Simon</t>
  </si>
  <si>
    <t>1321</t>
  </si>
  <si>
    <t>Sensembra</t>
  </si>
  <si>
    <t>1322</t>
  </si>
  <si>
    <t>Sociedad</t>
  </si>
  <si>
    <t>1323</t>
  </si>
  <si>
    <t>Torola</t>
  </si>
  <si>
    <t>1324</t>
  </si>
  <si>
    <t>Yamabal</t>
  </si>
  <si>
    <t>1325</t>
  </si>
  <si>
    <t>Yoloaiquin</t>
  </si>
  <si>
    <t>1326</t>
  </si>
  <si>
    <t>Anamoros</t>
  </si>
  <si>
    <t>Bolivar</t>
  </si>
  <si>
    <t>Concepción de Oriente</t>
  </si>
  <si>
    <t>Conchagua</t>
  </si>
  <si>
    <t>El Sauce</t>
  </si>
  <si>
    <t>1406</t>
  </si>
  <si>
    <t>Intipuca</t>
  </si>
  <si>
    <t>1407</t>
  </si>
  <si>
    <t>1408</t>
  </si>
  <si>
    <t>Meanguera del Golfo</t>
  </si>
  <si>
    <t>1410</t>
  </si>
  <si>
    <t>Nueva Esparta</t>
  </si>
  <si>
    <t>1411</t>
  </si>
  <si>
    <t>Pasaquina</t>
  </si>
  <si>
    <t>1412</t>
  </si>
  <si>
    <t>Poloros</t>
  </si>
  <si>
    <t>1413</t>
  </si>
  <si>
    <t>San Jose</t>
  </si>
  <si>
    <t>1415</t>
  </si>
  <si>
    <t>Santa Rosa de Lima</t>
  </si>
  <si>
    <t>1416</t>
  </si>
  <si>
    <t>Yucuaiquín</t>
  </si>
  <si>
    <t>1418</t>
  </si>
  <si>
    <t>101</t>
  </si>
  <si>
    <t>Santa Catarina Pinula</t>
  </si>
  <si>
    <t>102</t>
  </si>
  <si>
    <t>San José Pinula</t>
  </si>
  <si>
    <t>103</t>
  </si>
  <si>
    <t>San José del Golfo</t>
  </si>
  <si>
    <t>104</t>
  </si>
  <si>
    <t>Palencia</t>
  </si>
  <si>
    <t>105</t>
  </si>
  <si>
    <t>Chinautla</t>
  </si>
  <si>
    <t>106</t>
  </si>
  <si>
    <t>San Pedro Ayampuc</t>
  </si>
  <si>
    <t>107</t>
  </si>
  <si>
    <t>Mixco</t>
  </si>
  <si>
    <t>108</t>
  </si>
  <si>
    <t>San Pedro Sacatepéquez</t>
  </si>
  <si>
    <t>109</t>
  </si>
  <si>
    <t>San Juan Sacatepéquez</t>
  </si>
  <si>
    <t>110</t>
  </si>
  <si>
    <t>San Raimundo</t>
  </si>
  <si>
    <t>111</t>
  </si>
  <si>
    <t>Chuarrancho</t>
  </si>
  <si>
    <t>112</t>
  </si>
  <si>
    <t>Fraijanes</t>
  </si>
  <si>
    <t>113</t>
  </si>
  <si>
    <t>Amatitlán</t>
  </si>
  <si>
    <t>114</t>
  </si>
  <si>
    <t>Villa Nueva</t>
  </si>
  <si>
    <t>115</t>
  </si>
  <si>
    <t>Villa Canales</t>
  </si>
  <si>
    <t>116</t>
  </si>
  <si>
    <t>Petapa</t>
  </si>
  <si>
    <t>117</t>
  </si>
  <si>
    <t>Guastatoya</t>
  </si>
  <si>
    <t>201</t>
  </si>
  <si>
    <t>202</t>
  </si>
  <si>
    <t>San Agustín Acasaguastlán</t>
  </si>
  <si>
    <t>203</t>
  </si>
  <si>
    <t>San Cristóbal Acasaguastlán</t>
  </si>
  <si>
    <t>204</t>
  </si>
  <si>
    <t>El Jícaro</t>
  </si>
  <si>
    <t>205</t>
  </si>
  <si>
    <t>Sanarate</t>
  </si>
  <si>
    <t>206</t>
  </si>
  <si>
    <t>Sansare</t>
  </si>
  <si>
    <t>207</t>
  </si>
  <si>
    <t>San Antonio La Paz</t>
  </si>
  <si>
    <t>208</t>
  </si>
  <si>
    <t>Antigua Guatemala</t>
  </si>
  <si>
    <t>301</t>
  </si>
  <si>
    <t>Jocotenango</t>
  </si>
  <si>
    <t>302</t>
  </si>
  <si>
    <t>Pastores</t>
  </si>
  <si>
    <t>303</t>
  </si>
  <si>
    <t>Sumpango</t>
  </si>
  <si>
    <t>304</t>
  </si>
  <si>
    <t>Santo Domingo Xenacoj</t>
  </si>
  <si>
    <t>305</t>
  </si>
  <si>
    <t>Santiago Sacatepéquez</t>
  </si>
  <si>
    <t>306</t>
  </si>
  <si>
    <t>San Bartolomé Milpas Altas</t>
  </si>
  <si>
    <t>307</t>
  </si>
  <si>
    <t>San Lucas Sacatepéquez</t>
  </si>
  <si>
    <t>308</t>
  </si>
  <si>
    <t>Santa Lucía Milpas Altas</t>
  </si>
  <si>
    <t>309</t>
  </si>
  <si>
    <t>Magdalena Milpas Altas</t>
  </si>
  <si>
    <t>310</t>
  </si>
  <si>
    <t>Santa María de Jesús</t>
  </si>
  <si>
    <t>311</t>
  </si>
  <si>
    <t>Ciudad Vieja</t>
  </si>
  <si>
    <t>312</t>
  </si>
  <si>
    <t>San Miguel Dueñas</t>
  </si>
  <si>
    <t>313</t>
  </si>
  <si>
    <t>Alotenango</t>
  </si>
  <si>
    <t>314</t>
  </si>
  <si>
    <t>San Antonio Aguas Calientes</t>
  </si>
  <si>
    <t>315</t>
  </si>
  <si>
    <t>Santa Catarina Barahona</t>
  </si>
  <si>
    <t>316</t>
  </si>
  <si>
    <t>401</t>
  </si>
  <si>
    <t>San José Poaquil</t>
  </si>
  <si>
    <t>402</t>
  </si>
  <si>
    <t>San Martín Jilotepeque</t>
  </si>
  <si>
    <t>403</t>
  </si>
  <si>
    <t>404</t>
  </si>
  <si>
    <t>Santa Apolonia</t>
  </si>
  <si>
    <t>405</t>
  </si>
  <si>
    <t>Tecpán Guatemala</t>
  </si>
  <si>
    <t>406</t>
  </si>
  <si>
    <t>Patzún</t>
  </si>
  <si>
    <t>407</t>
  </si>
  <si>
    <t>Pochuta</t>
  </si>
  <si>
    <t>408</t>
  </si>
  <si>
    <t>Patzicía</t>
  </si>
  <si>
    <t>409</t>
  </si>
  <si>
    <t>Santa Cruz Balanyá</t>
  </si>
  <si>
    <t>410</t>
  </si>
  <si>
    <t>Acatenango</t>
  </si>
  <si>
    <t>411</t>
  </si>
  <si>
    <t>Yepocapa</t>
  </si>
  <si>
    <t>412</t>
  </si>
  <si>
    <t>San Andrés Itzapa</t>
  </si>
  <si>
    <t>413</t>
  </si>
  <si>
    <t>Parramos</t>
  </si>
  <si>
    <t>414</t>
  </si>
  <si>
    <t>415</t>
  </si>
  <si>
    <t>El Tejar</t>
  </si>
  <si>
    <t>416</t>
  </si>
  <si>
    <t>501</t>
  </si>
  <si>
    <t>Santa Lucía Cotzumalguapa</t>
  </si>
  <si>
    <t>502</t>
  </si>
  <si>
    <t>La Democracia</t>
  </si>
  <si>
    <t>503</t>
  </si>
  <si>
    <t>Siquinalá</t>
  </si>
  <si>
    <t>504</t>
  </si>
  <si>
    <t>Masagua</t>
  </si>
  <si>
    <t>505</t>
  </si>
  <si>
    <t>Tiquisate</t>
  </si>
  <si>
    <t>506</t>
  </si>
  <si>
    <t>La Gomera</t>
  </si>
  <si>
    <t>507</t>
  </si>
  <si>
    <t>Guanagazapa</t>
  </si>
  <si>
    <t>508</t>
  </si>
  <si>
    <t>509</t>
  </si>
  <si>
    <t>Iztapa</t>
  </si>
  <si>
    <t>510</t>
  </si>
  <si>
    <t>Palín</t>
  </si>
  <si>
    <t>511</t>
  </si>
  <si>
    <t>San Vicente Pacaya</t>
  </si>
  <si>
    <t>512</t>
  </si>
  <si>
    <t>513</t>
  </si>
  <si>
    <t>Sipacate</t>
  </si>
  <si>
    <t>514</t>
  </si>
  <si>
    <t>Cuilapa</t>
  </si>
  <si>
    <t>601</t>
  </si>
  <si>
    <t>Barberena</t>
  </si>
  <si>
    <t>602</t>
  </si>
  <si>
    <t>603</t>
  </si>
  <si>
    <t>Casillas</t>
  </si>
  <si>
    <t>604</t>
  </si>
  <si>
    <t>San Rafael Las Flores</t>
  </si>
  <si>
    <t>605</t>
  </si>
  <si>
    <t>Oratorio</t>
  </si>
  <si>
    <t>606</t>
  </si>
  <si>
    <t>San Juan Tecuaco</t>
  </si>
  <si>
    <t>607</t>
  </si>
  <si>
    <t>Chiquimulilla</t>
  </si>
  <si>
    <t>608</t>
  </si>
  <si>
    <t>Taxisco</t>
  </si>
  <si>
    <t>609</t>
  </si>
  <si>
    <t>Santa María Ixhuatán</t>
  </si>
  <si>
    <t>610</t>
  </si>
  <si>
    <t>Guazacapán</t>
  </si>
  <si>
    <t>611</t>
  </si>
  <si>
    <t>Santa Cruz Naranjo</t>
  </si>
  <si>
    <t>612</t>
  </si>
  <si>
    <t>Pueblo Nuevo Viñas</t>
  </si>
  <si>
    <t>613</t>
  </si>
  <si>
    <t>Nueva Santa Rosa</t>
  </si>
  <si>
    <t>614</t>
  </si>
  <si>
    <t>Lago Atitlán</t>
  </si>
  <si>
    <t>0</t>
  </si>
  <si>
    <t>701</t>
  </si>
  <si>
    <t>San José Chacayá</t>
  </si>
  <si>
    <t>702</t>
  </si>
  <si>
    <t>Santa María Visitación</t>
  </si>
  <si>
    <t>703</t>
  </si>
  <si>
    <t>Santa Lucía Utatlán</t>
  </si>
  <si>
    <t>704</t>
  </si>
  <si>
    <t>Nahualá</t>
  </si>
  <si>
    <t>705</t>
  </si>
  <si>
    <t>Santa Catarina Ixtahuacán</t>
  </si>
  <si>
    <t>706</t>
  </si>
  <si>
    <t>Santa Clara La Laguna</t>
  </si>
  <si>
    <t>707</t>
  </si>
  <si>
    <t>708</t>
  </si>
  <si>
    <t>San Andrés Semetabaj</t>
  </si>
  <si>
    <t>709</t>
  </si>
  <si>
    <t>Panajachel</t>
  </si>
  <si>
    <t>710</t>
  </si>
  <si>
    <t>Santa Catarina Palopó</t>
  </si>
  <si>
    <t>711</t>
  </si>
  <si>
    <t>San Antonio Palopó</t>
  </si>
  <si>
    <t>712</t>
  </si>
  <si>
    <t>San Lucas Tolimán</t>
  </si>
  <si>
    <t>713</t>
  </si>
  <si>
    <t>Santa Cruz La Laguna</t>
  </si>
  <si>
    <t>714</t>
  </si>
  <si>
    <t>San Pablo La Laguna</t>
  </si>
  <si>
    <t>715</t>
  </si>
  <si>
    <t>San Marcos La Laguna</t>
  </si>
  <si>
    <t>716</t>
  </si>
  <si>
    <t>San Juan La Laguna</t>
  </si>
  <si>
    <t>717</t>
  </si>
  <si>
    <t>San Pedro La Laguna</t>
  </si>
  <si>
    <t>718</t>
  </si>
  <si>
    <t>Santiago Atitlán</t>
  </si>
  <si>
    <t>719</t>
  </si>
  <si>
    <t>801</t>
  </si>
  <si>
    <t>San Cristóbal Totonicapán</t>
  </si>
  <si>
    <t>802</t>
  </si>
  <si>
    <t>San Francisco El Alto</t>
  </si>
  <si>
    <t>803</t>
  </si>
  <si>
    <t>San Andrés Xecul</t>
  </si>
  <si>
    <t>804</t>
  </si>
  <si>
    <t>Momostenango</t>
  </si>
  <si>
    <t>805</t>
  </si>
  <si>
    <t>Santa María Chiquimula</t>
  </si>
  <si>
    <t>806</t>
  </si>
  <si>
    <t>Santa Lucía La Reforma</t>
  </si>
  <si>
    <t>807</t>
  </si>
  <si>
    <t>San Bartolo</t>
  </si>
  <si>
    <t>808</t>
  </si>
  <si>
    <t>901</t>
  </si>
  <si>
    <t>Salcajá</t>
  </si>
  <si>
    <t>902</t>
  </si>
  <si>
    <t>Olintepeque</t>
  </si>
  <si>
    <t>903</t>
  </si>
  <si>
    <t>San Carlos Sija</t>
  </si>
  <si>
    <t>904</t>
  </si>
  <si>
    <t>Sibilia</t>
  </si>
  <si>
    <t>905</t>
  </si>
  <si>
    <t>Cabricán</t>
  </si>
  <si>
    <t>906</t>
  </si>
  <si>
    <t>Cajolá</t>
  </si>
  <si>
    <t>907</t>
  </si>
  <si>
    <t>San Miguel Sigüila</t>
  </si>
  <si>
    <t>908</t>
  </si>
  <si>
    <t>San Juan Ostuncalco</t>
  </si>
  <si>
    <t>909</t>
  </si>
  <si>
    <t>910</t>
  </si>
  <si>
    <t>Concepción Chiquirichapa</t>
  </si>
  <si>
    <t>911</t>
  </si>
  <si>
    <t>San Martín Sacatepéquez</t>
  </si>
  <si>
    <t>912</t>
  </si>
  <si>
    <t>Almolonga</t>
  </si>
  <si>
    <t>913</t>
  </si>
  <si>
    <t>Cantel</t>
  </si>
  <si>
    <t>914</t>
  </si>
  <si>
    <t>Huitán</t>
  </si>
  <si>
    <t>915</t>
  </si>
  <si>
    <t>Zunil</t>
  </si>
  <si>
    <t>916</t>
  </si>
  <si>
    <t>Colomba</t>
  </si>
  <si>
    <t>917</t>
  </si>
  <si>
    <t>San Francisco La Unión</t>
  </si>
  <si>
    <t>918</t>
  </si>
  <si>
    <t>El Palmar</t>
  </si>
  <si>
    <t>919</t>
  </si>
  <si>
    <t>920</t>
  </si>
  <si>
    <t>Génova</t>
  </si>
  <si>
    <t>921</t>
  </si>
  <si>
    <t>Flores Costa Cuca</t>
  </si>
  <si>
    <t>922</t>
  </si>
  <si>
    <t>La Esperanza</t>
  </si>
  <si>
    <t>923</t>
  </si>
  <si>
    <t>Palestina de Los Altos</t>
  </si>
  <si>
    <t>924</t>
  </si>
  <si>
    <t>Mazatenango</t>
  </si>
  <si>
    <t>Cuyotenango</t>
  </si>
  <si>
    <t>San Francisco Zapotitlán</t>
  </si>
  <si>
    <t>1003</t>
  </si>
  <si>
    <t>San Bernardino</t>
  </si>
  <si>
    <t>1004</t>
  </si>
  <si>
    <t>San José El Ídolo</t>
  </si>
  <si>
    <t>1005</t>
  </si>
  <si>
    <t>Santo Domingo Suchitepéquez</t>
  </si>
  <si>
    <t>1006</t>
  </si>
  <si>
    <t>1007</t>
  </si>
  <si>
    <t>Samayac</t>
  </si>
  <si>
    <t>1008</t>
  </si>
  <si>
    <t>San Pablo Jocopilas</t>
  </si>
  <si>
    <t>1009</t>
  </si>
  <si>
    <t>San Antonio Suchitepéquez</t>
  </si>
  <si>
    <t>San Miguel Panán</t>
  </si>
  <si>
    <t>San Gabriel</t>
  </si>
  <si>
    <t>1012</t>
  </si>
  <si>
    <t>Chicacao</t>
  </si>
  <si>
    <t>1013</t>
  </si>
  <si>
    <t>Patulul</t>
  </si>
  <si>
    <t>1014</t>
  </si>
  <si>
    <t>1015</t>
  </si>
  <si>
    <t>San Juan Bautista</t>
  </si>
  <si>
    <t>1016</t>
  </si>
  <si>
    <t>Santo Tomás La Unión</t>
  </si>
  <si>
    <t>1017</t>
  </si>
  <si>
    <t>Zunilito</t>
  </si>
  <si>
    <t>1018</t>
  </si>
  <si>
    <t>Pueblo Nuevo</t>
  </si>
  <si>
    <t>1019</t>
  </si>
  <si>
    <t>Río Bravo</t>
  </si>
  <si>
    <t>1020</t>
  </si>
  <si>
    <t>San José La Máquina</t>
  </si>
  <si>
    <t>1021</t>
  </si>
  <si>
    <t>San Sebastián</t>
  </si>
  <si>
    <t>Santa Cruz Muluá</t>
  </si>
  <si>
    <t>1103</t>
  </si>
  <si>
    <t>San Martín Zapotitlán</t>
  </si>
  <si>
    <t>1105</t>
  </si>
  <si>
    <t>San Andrés Villa Seca</t>
  </si>
  <si>
    <t>1106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</si>
  <si>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</si>
  <si>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</si>
  <si>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</si>
  <si>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</si>
  <si>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</si>
  <si>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</si>
  <si>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</si>
  <si>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</si>
  <si>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</si>
  <si>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</si>
  <si>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San Rafael Pie de la Cuesta</t>
  </si>
  <si>
    <t>Nuevo Progreso</t>
  </si>
  <si>
    <t>El Tumbador</t>
  </si>
  <si>
    <t>El Rodeo</t>
  </si>
  <si>
    <t>Malacatán</t>
  </si>
  <si>
    <t>Catarina</t>
  </si>
  <si>
    <t>1216</t>
  </si>
  <si>
    <t>Ayutla</t>
  </si>
  <si>
    <t>Ocós</t>
  </si>
  <si>
    <t>El Quetzal</t>
  </si>
  <si>
    <t>La Reforma</t>
  </si>
  <si>
    <t>1221</t>
  </si>
  <si>
    <t>Pajapita</t>
  </si>
  <si>
    <t>1222</t>
  </si>
  <si>
    <t>Ixchiguán</t>
  </si>
  <si>
    <t>1223</t>
  </si>
  <si>
    <t>San José Ojetenam</t>
  </si>
  <si>
    <t>1224</t>
  </si>
  <si>
    <t>San Cristóbal Cucho</t>
  </si>
  <si>
    <t>1225</t>
  </si>
  <si>
    <t>Sipacapa</t>
  </si>
  <si>
    <t>1226</t>
  </si>
  <si>
    <t>Esquipulas Palo Gordo</t>
  </si>
  <si>
    <t>1227</t>
  </si>
  <si>
    <t>Río Blanco</t>
  </si>
  <si>
    <t>1228</t>
  </si>
  <si>
    <t>1229</t>
  </si>
  <si>
    <t>La Blanca</t>
  </si>
  <si>
    <t>1230</t>
  </si>
  <si>
    <t>Chiantla</t>
  </si>
  <si>
    <t>Malacatancito</t>
  </si>
  <si>
    <t>1303</t>
  </si>
  <si>
    <t>Cuilco</t>
  </si>
  <si>
    <t>Nentón</t>
  </si>
  <si>
    <t>San Pedro Necta</t>
  </si>
  <si>
    <t>Jacaltenango</t>
  </si>
  <si>
    <t>1307</t>
  </si>
  <si>
    <t>Soloma</t>
  </si>
  <si>
    <t>Ixtahuacán</t>
  </si>
  <si>
    <t>San Miguel Acatán</t>
  </si>
  <si>
    <t>1313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</si>
  <si>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</si>
  <si>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</si>
  <si>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</si>
  <si>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</si>
  <si>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</si>
  <si>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</si>
  <si>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</si>
  <si>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</si>
  <si>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</si>
  <si>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</si>
  <si>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</si>
  <si>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</si>
  <si>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</si>
  <si>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</si>
  <si>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1327</t>
  </si>
  <si>
    <t>San Rafael Petzal</t>
  </si>
  <si>
    <t>1328</t>
  </si>
  <si>
    <t>San Gaspar Ixchil</t>
  </si>
  <si>
    <t>1329</t>
  </si>
  <si>
    <t>Santiago Chimaltenango</t>
  </si>
  <si>
    <t>1330</t>
  </si>
  <si>
    <t>Santa Ana Huista</t>
  </si>
  <si>
    <t>1331</t>
  </si>
  <si>
    <t>Unión Cantinil</t>
  </si>
  <si>
    <t>1332</t>
  </si>
  <si>
    <t>Petatán</t>
  </si>
  <si>
    <t>1333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</si>
  <si>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</si>
  <si>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</si>
  <si>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</si>
  <si>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</si>
  <si>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</si>
  <si>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</si>
  <si>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</si>
  <si>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</si>
  <si>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</si>
  <si>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1409</t>
  </si>
  <si>
    <t>Cunén</t>
  </si>
  <si>
    <t>San Juan Cotzal</t>
  </si>
  <si>
    <t>Joyabaj</t>
  </si>
  <si>
    <t>Nebaj</t>
  </si>
  <si>
    <t>San Andrés Sajcabajá</t>
  </si>
  <si>
    <t>1414</t>
  </si>
  <si>
    <t>Uspantán</t>
  </si>
  <si>
    <t>Sacapulas</t>
  </si>
  <si>
    <t>San Bartolomé Jocotenango</t>
  </si>
  <si>
    <t>1417</t>
  </si>
  <si>
    <t>Canillá</t>
  </si>
  <si>
    <t>Chicamán</t>
  </si>
  <si>
    <t>1419</t>
  </si>
  <si>
    <t>Ixcán</t>
  </si>
  <si>
    <t>1420</t>
  </si>
  <si>
    <t>Pachalum</t>
  </si>
  <si>
    <t>1421</t>
  </si>
  <si>
    <t>Salamá</t>
  </si>
  <si>
    <t>1501</t>
  </si>
  <si>
    <t>San Miguel Chicaj</t>
  </si>
  <si>
    <t>1502</t>
  </si>
  <si>
    <t>Rabinal</t>
  </si>
  <si>
    <t>1503</t>
  </si>
  <si>
    <t>Cubulco</t>
  </si>
  <si>
    <t>1504</t>
  </si>
  <si>
    <t>Granados</t>
  </si>
  <si>
    <t>1505</t>
  </si>
  <si>
    <t>El Chol</t>
  </si>
  <si>
    <t>1506</t>
  </si>
  <si>
    <t>San Jerónimo</t>
  </si>
  <si>
    <t>1507</t>
  </si>
  <si>
    <t>Purulhá</t>
  </si>
  <si>
    <t>1508</t>
  </si>
  <si>
    <t>Cobán</t>
  </si>
  <si>
    <t>1601</t>
  </si>
  <si>
    <t>Santa Cruz Verapaz</t>
  </si>
  <si>
    <t>1602</t>
  </si>
  <si>
    <t>San Cristóbal Verapaz</t>
  </si>
  <si>
    <t>1603</t>
  </si>
  <si>
    <t>Tactic</t>
  </si>
  <si>
    <t>1604</t>
  </si>
  <si>
    <t>Tamahú</t>
  </si>
  <si>
    <t>1605</t>
  </si>
  <si>
    <t>Tucurú</t>
  </si>
  <si>
    <t>1606</t>
  </si>
  <si>
    <t>Panzós</t>
  </si>
  <si>
    <t>1607</t>
  </si>
  <si>
    <t>Senahú</t>
  </si>
  <si>
    <t>1608</t>
  </si>
  <si>
    <t>San Pedro Carchá</t>
  </si>
  <si>
    <t>1609</t>
  </si>
  <si>
    <t>San Juan Chamelco</t>
  </si>
  <si>
    <t>1610</t>
  </si>
  <si>
    <t>Lanquín</t>
  </si>
  <si>
    <t>1611</t>
  </si>
  <si>
    <t>Cahabón</t>
  </si>
  <si>
    <t>1612</t>
  </si>
  <si>
    <t>Chisec</t>
  </si>
  <si>
    <t>1613</t>
  </si>
  <si>
    <t>Chahal</t>
  </si>
  <si>
    <t>1614</t>
  </si>
  <si>
    <t>Fray Bartolomé de Las Casas</t>
  </si>
  <si>
    <t>1615</t>
  </si>
  <si>
    <t>Santa Catalina La Tinta</t>
  </si>
  <si>
    <t>1616</t>
  </si>
  <si>
    <t>Raxruhá</t>
  </si>
  <si>
    <t>1617</t>
  </si>
  <si>
    <t>1701</t>
  </si>
  <si>
    <t>1702</t>
  </si>
  <si>
    <t>San Benito</t>
  </si>
  <si>
    <t>1703</t>
  </si>
  <si>
    <t>San Andrés</t>
  </si>
  <si>
    <t>1704</t>
  </si>
  <si>
    <t>1705</t>
  </si>
  <si>
    <t>San Francisco</t>
  </si>
  <si>
    <t>1706</t>
  </si>
  <si>
    <t>1707</t>
  </si>
  <si>
    <t>Dolores</t>
  </si>
  <si>
    <t>1708</t>
  </si>
  <si>
    <t>San Luis</t>
  </si>
  <si>
    <t>1709</t>
  </si>
  <si>
    <t>Sayaxché</t>
  </si>
  <si>
    <t>1710</t>
  </si>
  <si>
    <t>Melchor de Mencos</t>
  </si>
  <si>
    <t>1711</t>
  </si>
  <si>
    <t>Poptún</t>
  </si>
  <si>
    <t>1712</t>
  </si>
  <si>
    <t>Las Cruces</t>
  </si>
  <si>
    <t>1713</t>
  </si>
  <si>
    <t>El Chal</t>
  </si>
  <si>
    <t>1714</t>
  </si>
  <si>
    <t>Puerto Barrios</t>
  </si>
  <si>
    <t>1801</t>
  </si>
  <si>
    <t>Lívingston</t>
  </si>
  <si>
    <t>1802</t>
  </si>
  <si>
    <t>El Estor</t>
  </si>
  <si>
    <t>1803</t>
  </si>
  <si>
    <t>Morales</t>
  </si>
  <si>
    <t>1804</t>
  </si>
  <si>
    <t>Los Amates</t>
  </si>
  <si>
    <t>1805</t>
  </si>
  <si>
    <t>1901</t>
  </si>
  <si>
    <t>Estanzuela</t>
  </si>
  <si>
    <t>1902</t>
  </si>
  <si>
    <t>Río Hondo</t>
  </si>
  <si>
    <t>1903</t>
  </si>
  <si>
    <t>Gualán</t>
  </si>
  <si>
    <t>1904</t>
  </si>
  <si>
    <t>Teculután</t>
  </si>
  <si>
    <t>1905</t>
  </si>
  <si>
    <t>Usumatlán</t>
  </si>
  <si>
    <t>1906</t>
  </si>
  <si>
    <t>1907</t>
  </si>
  <si>
    <t>San Diego</t>
  </si>
  <si>
    <t>1908</t>
  </si>
  <si>
    <t>1909</t>
  </si>
  <si>
    <t>Huité</t>
  </si>
  <si>
    <t>1910</t>
  </si>
  <si>
    <t>1911</t>
  </si>
  <si>
    <t>2001</t>
  </si>
  <si>
    <t>San José La Arada</t>
  </si>
  <si>
    <t>2002</t>
  </si>
  <si>
    <t>San Juan Ermita</t>
  </si>
  <si>
    <t>2003</t>
  </si>
  <si>
    <t>Jocotán</t>
  </si>
  <si>
    <t>2004</t>
  </si>
  <si>
    <t>Camotán</t>
  </si>
  <si>
    <t>2005</t>
  </si>
  <si>
    <t>Olopa</t>
  </si>
  <si>
    <t>2006</t>
  </si>
  <si>
    <t>Esquipulas</t>
  </si>
  <si>
    <t>2007</t>
  </si>
  <si>
    <t>Concepción Las Minas</t>
  </si>
  <si>
    <t>2008</t>
  </si>
  <si>
    <t>2009</t>
  </si>
  <si>
    <t>San Jacinto</t>
  </si>
  <si>
    <t>2010</t>
  </si>
  <si>
    <t>Ipala</t>
  </si>
  <si>
    <t>2011</t>
  </si>
  <si>
    <t>San Pedro Pinula</t>
  </si>
  <si>
    <t>San Luis Jilotepeque</t>
  </si>
  <si>
    <t>San Manuel Chaparrón</t>
  </si>
  <si>
    <t>San Carlos Alzatate</t>
  </si>
  <si>
    <t>2105</t>
  </si>
  <si>
    <t>Monjas</t>
  </si>
  <si>
    <t>2106</t>
  </si>
  <si>
    <t>Mataquescuintla</t>
  </si>
  <si>
    <t>2107</t>
  </si>
  <si>
    <t>Santa Catarina Mita</t>
  </si>
  <si>
    <t>Agua Blanca</t>
  </si>
  <si>
    <t>2204</t>
  </si>
  <si>
    <t>Asunción Mita</t>
  </si>
  <si>
    <t>2205</t>
  </si>
  <si>
    <t>Yupiltepeque</t>
  </si>
  <si>
    <t>2206</t>
  </si>
  <si>
    <t>Atescatempa</t>
  </si>
  <si>
    <t>2207</t>
  </si>
  <si>
    <t>Jerez</t>
  </si>
  <si>
    <t>2208</t>
  </si>
  <si>
    <t>El Adelanto</t>
  </si>
  <si>
    <t>2209</t>
  </si>
  <si>
    <t>Zapotitlán</t>
  </si>
  <si>
    <t>2210</t>
  </si>
  <si>
    <t>Comapa</t>
  </si>
  <si>
    <t>2211</t>
  </si>
  <si>
    <t>Jalpatagua</t>
  </si>
  <si>
    <t>2212</t>
  </si>
  <si>
    <t>Conguaco</t>
  </si>
  <si>
    <t>2213</t>
  </si>
  <si>
    <t>Moyuta</t>
  </si>
  <si>
    <t>2214</t>
  </si>
  <si>
    <t>Pasaco</t>
  </si>
  <si>
    <t>2215</t>
  </si>
  <si>
    <t>San José Acatempa</t>
  </si>
  <si>
    <t>2216</t>
  </si>
  <si>
    <t>Quesada</t>
  </si>
  <si>
    <t>2217</t>
  </si>
  <si>
    <t>La Ceiba</t>
  </si>
  <si>
    <t>El Porvenir</t>
  </si>
  <si>
    <t>Esparta</t>
  </si>
  <si>
    <t>La Masica</t>
  </si>
  <si>
    <t>Tela</t>
  </si>
  <si>
    <t>Arizona</t>
  </si>
  <si>
    <t>Trujillo</t>
  </si>
  <si>
    <t>Balfate</t>
  </si>
  <si>
    <t>Iriona</t>
  </si>
  <si>
    <t>Sabá</t>
  </si>
  <si>
    <t>Santa Fe</t>
  </si>
  <si>
    <t>Santa Rosa de Aguán</t>
  </si>
  <si>
    <t>Sonaguera</t>
  </si>
  <si>
    <t>Tocoa</t>
  </si>
  <si>
    <t>209</t>
  </si>
  <si>
    <t>Bonito Oriental</t>
  </si>
  <si>
    <t>210</t>
  </si>
  <si>
    <t>Ajuterique</t>
  </si>
  <si>
    <t>Esquías</t>
  </si>
  <si>
    <t>Humuya</t>
  </si>
  <si>
    <t>Lamaní</t>
  </si>
  <si>
    <t>La Trinidad</t>
  </si>
  <si>
    <t>Lejamani</t>
  </si>
  <si>
    <t>Meambar</t>
  </si>
  <si>
    <t>Minas de Oro</t>
  </si>
  <si>
    <t>Ojos de Agua</t>
  </si>
  <si>
    <t>San José de Comayagua</t>
  </si>
  <si>
    <t>San José del Potrero</t>
  </si>
  <si>
    <t>317</t>
  </si>
  <si>
    <t>Siguatepeque</t>
  </si>
  <si>
    <t>318</t>
  </si>
  <si>
    <t>Villa de San Antonio</t>
  </si>
  <si>
    <t>319</t>
  </si>
  <si>
    <t>Las Lajas</t>
  </si>
  <si>
    <t>320</t>
  </si>
  <si>
    <t>Taulabé</t>
  </si>
  <si>
    <t>321</t>
  </si>
  <si>
    <t>Santa Rosa de Copán</t>
  </si>
  <si>
    <t>Copán Ruinas</t>
  </si>
  <si>
    <t>Corquín</t>
  </si>
  <si>
    <t>Cucuyagua</t>
  </si>
  <si>
    <t>Dulce Nombre</t>
  </si>
  <si>
    <t>La Jigua</t>
  </si>
  <si>
    <t>Nueva Arcadia</t>
  </si>
  <si>
    <t>San Agustín</t>
  </si>
  <si>
    <t>417</t>
  </si>
  <si>
    <t>San Juan de Opoa</t>
  </si>
  <si>
    <t>418</t>
  </si>
  <si>
    <t>San Nicolas</t>
  </si>
  <si>
    <t>419</t>
  </si>
  <si>
    <t>420</t>
  </si>
  <si>
    <t>421</t>
  </si>
  <si>
    <t>Trinidad de Copan</t>
  </si>
  <si>
    <t>422</t>
  </si>
  <si>
    <t>Veracruz</t>
  </si>
  <si>
    <t>423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</si>
  <si>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</si>
  <si>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</si>
  <si>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</si>
  <si>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</si>
  <si>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</si>
  <si>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</si>
  <si>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</si>
  <si>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</si>
  <si>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</si>
  <si>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</si>
  <si>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</si>
  <si>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</si>
  <si>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Apacilagua</t>
  </si>
  <si>
    <t>Concepción de María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</si>
  <si>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</si>
  <si>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</si>
  <si>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</si>
  <si>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</si>
  <si>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</si>
  <si>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</si>
  <si>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</si>
  <si>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</si>
  <si>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</si>
  <si>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Marcos de Colón</t>
  </si>
  <si>
    <t>615</t>
  </si>
  <si>
    <t>Santa Ana de Yusguare</t>
  </si>
  <si>
    <t>616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</si>
  <si>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</si>
  <si>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</si>
  <si>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</si>
  <si>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</si>
  <si>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</si>
  <si>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</si>
  <si>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</si>
  <si>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</si>
  <si>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</si>
  <si>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</si>
  <si>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</si>
  <si>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</si>
  <si>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</si>
  <si>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</si>
  <si>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</si>
  <si>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</si>
  <si>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</si>
  <si>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Alubarén</t>
  </si>
  <si>
    <t>Cedros</t>
  </si>
  <si>
    <t>Curarén</t>
  </si>
  <si>
    <t>Guaimaca</t>
  </si>
  <si>
    <t>La Venta</t>
  </si>
  <si>
    <t>Lepaterique</t>
  </si>
  <si>
    <t>809</t>
  </si>
  <si>
    <t>Maraita</t>
  </si>
  <si>
    <t>810</t>
  </si>
  <si>
    <t>Marale</t>
  </si>
  <si>
    <t>811</t>
  </si>
  <si>
    <t>Nueva Armenia</t>
  </si>
  <si>
    <t>812</t>
  </si>
  <si>
    <t>Ojojona</t>
  </si>
  <si>
    <t>813</t>
  </si>
  <si>
    <t>Orica</t>
  </si>
  <si>
    <t>814</t>
  </si>
  <si>
    <t>Reitoca</t>
  </si>
  <si>
    <t>815</t>
  </si>
  <si>
    <t>Sabanagrande</t>
  </si>
  <si>
    <t>816</t>
  </si>
  <si>
    <t>San Antonio de Oriente</t>
  </si>
  <si>
    <t>817</t>
  </si>
  <si>
    <t>San Buenaventura</t>
  </si>
  <si>
    <t>818</t>
  </si>
  <si>
    <t>819</t>
  </si>
  <si>
    <t>San Juan de Flores</t>
  </si>
  <si>
    <t>820</t>
  </si>
  <si>
    <t>San Miguelito</t>
  </si>
  <si>
    <t>821</t>
  </si>
  <si>
    <t>822</t>
  </si>
  <si>
    <t>823</t>
  </si>
  <si>
    <t>Talanga</t>
  </si>
  <si>
    <t>824</t>
  </si>
  <si>
    <t>Tatumbla</t>
  </si>
  <si>
    <t>825</t>
  </si>
  <si>
    <t>Valle de Ángeles</t>
  </si>
  <si>
    <t>826</t>
  </si>
  <si>
    <t>Villa de San Francisco</t>
  </si>
  <si>
    <t>827</t>
  </si>
  <si>
    <t>Vallecillo</t>
  </si>
  <si>
    <t>828</t>
  </si>
  <si>
    <t>Puerto Lempira</t>
  </si>
  <si>
    <t>Brus Laguna</t>
  </si>
  <si>
    <t>Ahuas</t>
  </si>
  <si>
    <t>Juan Francisco Bulnes</t>
  </si>
  <si>
    <t>Ramón Villeda Morales</t>
  </si>
  <si>
    <t>Wampusirpi</t>
  </si>
  <si>
    <t>Camasca</t>
  </si>
  <si>
    <t>Colomoncagua</t>
  </si>
  <si>
    <t>Jesús de Otoro</t>
  </si>
  <si>
    <t>Magdalena</t>
  </si>
  <si>
    <t>Masaguara</t>
  </si>
  <si>
    <t>San Marcos de Sierra</t>
  </si>
  <si>
    <t>Yamaranguila</t>
  </si>
  <si>
    <t>San Francisco de Opalaca</t>
  </si>
  <si>
    <t>Roatán</t>
  </si>
  <si>
    <t>Guanaja</t>
  </si>
  <si>
    <t>José Santos Guardiola</t>
  </si>
  <si>
    <t>Utila</t>
  </si>
  <si>
    <t>Aguanqueterique</t>
  </si>
  <si>
    <t>Cabanas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</si>
  <si>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</si>
  <si>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</si>
  <si>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</si>
  <si>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</si>
  <si>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</si>
  <si>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</si>
  <si>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</si>
  <si>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</si>
  <si>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</si>
  <si>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</si>
  <si>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</si>
  <si>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</si>
  <si>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</si>
  <si>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</si>
  <si>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</si>
  <si>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</si>
  <si>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</si>
  <si>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</si>
  <si>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</si>
  <si>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</si>
  <si>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 Virtud</t>
  </si>
  <si>
    <t>Lepaera</t>
  </si>
  <si>
    <t>Mapulaca</t>
  </si>
  <si>
    <t>Piraera</t>
  </si>
  <si>
    <t>San Juan Guarita</t>
  </si>
  <si>
    <t>San Manuel Colohete</t>
  </si>
  <si>
    <t>Talgua</t>
  </si>
  <si>
    <t>Tambla</t>
  </si>
  <si>
    <t>Tomalá</t>
  </si>
  <si>
    <t>Valladolid</t>
  </si>
  <si>
    <t>Virginia</t>
  </si>
  <si>
    <t>San Marcos de Caiquín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</si>
  <si>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</si>
  <si>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</si>
  <si>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</si>
  <si>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</si>
  <si>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</si>
  <si>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</si>
  <si>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</si>
  <si>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Francisco del Valle</t>
  </si>
  <si>
    <t>Sensenti</t>
  </si>
  <si>
    <t>Sinuapa</t>
  </si>
  <si>
    <t>Juticalpa</t>
  </si>
  <si>
    <t>Campamento</t>
  </si>
  <si>
    <t>Catacamas</t>
  </si>
  <si>
    <t>Concordia</t>
  </si>
  <si>
    <t>Dulce Nombre de Culmí</t>
  </si>
  <si>
    <t>Esquipulas del Norte</t>
  </si>
  <si>
    <t>Gualaco</t>
  </si>
  <si>
    <t>Guarizama</t>
  </si>
  <si>
    <t>1509</t>
  </si>
  <si>
    <t>Guata</t>
  </si>
  <si>
    <t>1510</t>
  </si>
  <si>
    <t>Guayape</t>
  </si>
  <si>
    <t>1511</t>
  </si>
  <si>
    <t>Jano</t>
  </si>
  <si>
    <t>1512</t>
  </si>
  <si>
    <t>1513</t>
  </si>
  <si>
    <t>Mangulile</t>
  </si>
  <si>
    <t>1514</t>
  </si>
  <si>
    <t>Manto</t>
  </si>
  <si>
    <t>1515</t>
  </si>
  <si>
    <t>1516</t>
  </si>
  <si>
    <t>1517</t>
  </si>
  <si>
    <t>San Francisco de Becerra</t>
  </si>
  <si>
    <t>1518</t>
  </si>
  <si>
    <t>San Francisco de La Paz</t>
  </si>
  <si>
    <t>1519</t>
  </si>
  <si>
    <t>Santa María del Real</t>
  </si>
  <si>
    <t>1520</t>
  </si>
  <si>
    <t>Silca</t>
  </si>
  <si>
    <t>1521</t>
  </si>
  <si>
    <t>Yocón</t>
  </si>
  <si>
    <t>1522</t>
  </si>
  <si>
    <t>Patuca</t>
  </si>
  <si>
    <t>1523</t>
  </si>
  <si>
    <t>Arada</t>
  </si>
  <si>
    <t>Atima</t>
  </si>
  <si>
    <t>Azacualpa</t>
  </si>
  <si>
    <t>Ceguaca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</si>
  <si>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</si>
  <si>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</si>
  <si>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</si>
  <si>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</si>
  <si>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</si>
  <si>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</si>
  <si>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</si>
  <si>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</si>
  <si>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</si>
  <si>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</si>
  <si>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</si>
  <si>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</si>
  <si>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</si>
  <si>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1618</t>
  </si>
  <si>
    <t>San José de Colinas</t>
  </si>
  <si>
    <t>1619</t>
  </si>
  <si>
    <t>1620</t>
  </si>
  <si>
    <t>1621</t>
  </si>
  <si>
    <t>1622</t>
  </si>
  <si>
    <t>San Pedro Zacapa</t>
  </si>
  <si>
    <t>1623</t>
  </si>
  <si>
    <t>San Vicente Centenario</t>
  </si>
  <si>
    <t>1624</t>
  </si>
  <si>
    <t>1625</t>
  </si>
  <si>
    <t>Trinidad</t>
  </si>
  <si>
    <t>1626</t>
  </si>
  <si>
    <t>Las Vegas</t>
  </si>
  <si>
    <t>1627</t>
  </si>
  <si>
    <t>Nueva Frontera</t>
  </si>
  <si>
    <t>1628</t>
  </si>
  <si>
    <t>Nacaome</t>
  </si>
  <si>
    <t>Alianza</t>
  </si>
  <si>
    <t>Amapala</t>
  </si>
  <si>
    <t>Aramecina</t>
  </si>
  <si>
    <t>Caridad</t>
  </si>
  <si>
    <t>Goascorán</t>
  </si>
  <si>
    <t>Langue</t>
  </si>
  <si>
    <t>San Francisco de Coray</t>
  </si>
  <si>
    <t>Arenal</t>
  </si>
  <si>
    <t>El Negrito</t>
  </si>
  <si>
    <t>Jocón</t>
  </si>
  <si>
    <t>1806</t>
  </si>
  <si>
    <t>Olanchito</t>
  </si>
  <si>
    <t>1807</t>
  </si>
  <si>
    <t>1808</t>
  </si>
  <si>
    <t>Sulaco</t>
  </si>
  <si>
    <t>1809</t>
  </si>
  <si>
    <t>1810</t>
  </si>
  <si>
    <t>Yorito</t>
  </si>
  <si>
    <t>1811</t>
  </si>
  <si>
    <t>Mosonte</t>
  </si>
  <si>
    <t>0525</t>
  </si>
  <si>
    <t>Dipilto</t>
  </si>
  <si>
    <t>0530</t>
  </si>
  <si>
    <t>0535</t>
  </si>
  <si>
    <t>0540</t>
  </si>
  <si>
    <t>Ocotal</t>
  </si>
  <si>
    <t>0545</t>
  </si>
  <si>
    <t>Ciudad Antigua</t>
  </si>
  <si>
    <t>0550</t>
  </si>
  <si>
    <t>Wiwilí de Nueva Segovia</t>
  </si>
  <si>
    <t>0560</t>
  </si>
  <si>
    <t>Wiwilí de Jinotega</t>
  </si>
  <si>
    <t>El Cuá</t>
  </si>
  <si>
    <t>San José de Bocay</t>
  </si>
  <si>
    <t>Santa María de Pantasma</t>
  </si>
  <si>
    <t>San Rafael del Norte</t>
  </si>
  <si>
    <t>San Sebastián de Yalí</t>
  </si>
  <si>
    <t>1025</t>
  </si>
  <si>
    <t>1035</t>
  </si>
  <si>
    <t>Somoto</t>
  </si>
  <si>
    <t>Totogalpa</t>
  </si>
  <si>
    <t>Palacagüina</t>
  </si>
  <si>
    <t>2025</t>
  </si>
  <si>
    <t>Yalagüina</t>
  </si>
  <si>
    <t>2030</t>
  </si>
  <si>
    <t>Las Sabanas</t>
  </si>
  <si>
    <t>2040</t>
  </si>
  <si>
    <t>San José de Cusmapa</t>
  </si>
  <si>
    <t>2045</t>
  </si>
  <si>
    <t>2505</t>
  </si>
  <si>
    <t>Condega</t>
  </si>
  <si>
    <t>2510</t>
  </si>
  <si>
    <t>2515</t>
  </si>
  <si>
    <t>San Juan de Limay</t>
  </si>
  <si>
    <t>2520</t>
  </si>
  <si>
    <t>2525</t>
  </si>
  <si>
    <t>2530</t>
  </si>
  <si>
    <t>El Viejo</t>
  </si>
  <si>
    <t>3025</t>
  </si>
  <si>
    <t>Puerto Morazán</t>
  </si>
  <si>
    <t>3030</t>
  </si>
  <si>
    <t>Somotillo</t>
  </si>
  <si>
    <t>3035</t>
  </si>
  <si>
    <t>3040</t>
  </si>
  <si>
    <t>3045</t>
  </si>
  <si>
    <t>El Realejo</t>
  </si>
  <si>
    <t>3050</t>
  </si>
  <si>
    <t>Corinto</t>
  </si>
  <si>
    <t>3055</t>
  </si>
  <si>
    <t>Chichigalpa</t>
  </si>
  <si>
    <t>3060</t>
  </si>
  <si>
    <t>Achuapa</t>
  </si>
  <si>
    <t>3505</t>
  </si>
  <si>
    <t>3510</t>
  </si>
  <si>
    <t>Santa Rosa del Peñón</t>
  </si>
  <si>
    <t>3515</t>
  </si>
  <si>
    <t>El Jicaral</t>
  </si>
  <si>
    <t>3520</t>
  </si>
  <si>
    <t>Larreynaga</t>
  </si>
  <si>
    <t>3525</t>
  </si>
  <si>
    <t>Telica</t>
  </si>
  <si>
    <t>3530</t>
  </si>
  <si>
    <t>Quezalguaque</t>
  </si>
  <si>
    <t>3535</t>
  </si>
  <si>
    <t>3540</t>
  </si>
  <si>
    <t>La Paz Centro</t>
  </si>
  <si>
    <t>3545</t>
  </si>
  <si>
    <t>Nagarote</t>
  </si>
  <si>
    <t>3550</t>
  </si>
  <si>
    <t>Rancho Grande</t>
  </si>
  <si>
    <t>4005</t>
  </si>
  <si>
    <t>4010</t>
  </si>
  <si>
    <t>Tuma - La Dalia</t>
  </si>
  <si>
    <t>4015</t>
  </si>
  <si>
    <t>4020</t>
  </si>
  <si>
    <t>Sébaco</t>
  </si>
  <si>
    <t>4025</t>
  </si>
  <si>
    <t>4030</t>
  </si>
  <si>
    <t>4035</t>
  </si>
  <si>
    <t>Matiguás</t>
  </si>
  <si>
    <t>4040</t>
  </si>
  <si>
    <t>Muy Muy</t>
  </si>
  <si>
    <t>4045</t>
  </si>
  <si>
    <t>4050</t>
  </si>
  <si>
    <t>Terrabona</t>
  </si>
  <si>
    <t>4060</t>
  </si>
  <si>
    <t>Ciudad Darío</t>
  </si>
  <si>
    <t>4065</t>
  </si>
  <si>
    <t>San José de Los Remates</t>
  </si>
  <si>
    <t>5005</t>
  </si>
  <si>
    <t>5010</t>
  </si>
  <si>
    <t>Camoapa</t>
  </si>
  <si>
    <t>5015</t>
  </si>
  <si>
    <t>Teustepe</t>
  </si>
  <si>
    <t>5025</t>
  </si>
  <si>
    <t>SAN LORENZO</t>
  </si>
  <si>
    <t>5030</t>
  </si>
  <si>
    <t>San Francisco Libre</t>
  </si>
  <si>
    <t>5505</t>
  </si>
  <si>
    <t>Tipitapa</t>
  </si>
  <si>
    <t>5510</t>
  </si>
  <si>
    <t>Mateare</t>
  </si>
  <si>
    <t>5515</t>
  </si>
  <si>
    <t>Villa El Carmen</t>
  </si>
  <si>
    <t>5520</t>
  </si>
  <si>
    <t>Ciudad Sandino</t>
  </si>
  <si>
    <t>5522</t>
  </si>
  <si>
    <t>5525</t>
  </si>
  <si>
    <t>Ticuantepe</t>
  </si>
  <si>
    <t>5530</t>
  </si>
  <si>
    <t>El Crucero</t>
  </si>
  <si>
    <t>5532</t>
  </si>
  <si>
    <t>San Rafael del Sur</t>
  </si>
  <si>
    <t>5535</t>
  </si>
  <si>
    <t>Nindirí</t>
  </si>
  <si>
    <t>6005</t>
  </si>
  <si>
    <t>6010</t>
  </si>
  <si>
    <t>La Concepción</t>
  </si>
  <si>
    <t>6020</t>
  </si>
  <si>
    <t>Masatepe</t>
  </si>
  <si>
    <t>6025</t>
  </si>
  <si>
    <t>Nandasmo</t>
  </si>
  <si>
    <t>6030</t>
  </si>
  <si>
    <t>6035</t>
  </si>
  <si>
    <t>San Juan de Oriente</t>
  </si>
  <si>
    <t>6040</t>
  </si>
  <si>
    <t>Niquinohomo</t>
  </si>
  <si>
    <t>6045</t>
  </si>
  <si>
    <t>San Francisco de Cuapa</t>
  </si>
  <si>
    <t>6507</t>
  </si>
  <si>
    <t>Juigalpa</t>
  </si>
  <si>
    <t>6510</t>
  </si>
  <si>
    <t>6515</t>
  </si>
  <si>
    <t>Santo Tomás</t>
  </si>
  <si>
    <t>6525</t>
  </si>
  <si>
    <t>San Pedro de Lóvago</t>
  </si>
  <si>
    <t>6530</t>
  </si>
  <si>
    <t>Acoyapa</t>
  </si>
  <si>
    <t>6535</t>
  </si>
  <si>
    <t>Villa Sandino</t>
  </si>
  <si>
    <t>6540</t>
  </si>
  <si>
    <t>El Coral</t>
  </si>
  <si>
    <t>6545</t>
  </si>
  <si>
    <t>Diriá</t>
  </si>
  <si>
    <t>7005</t>
  </si>
  <si>
    <t>Diriomo</t>
  </si>
  <si>
    <t>7010</t>
  </si>
  <si>
    <t>7015</t>
  </si>
  <si>
    <t>Nandaime</t>
  </si>
  <si>
    <t>7020</t>
  </si>
  <si>
    <t>7505</t>
  </si>
  <si>
    <t>Jinotepe</t>
  </si>
  <si>
    <t>7510</t>
  </si>
  <si>
    <t>7515</t>
  </si>
  <si>
    <t>Diriamba</t>
  </si>
  <si>
    <t>7520</t>
  </si>
  <si>
    <t>7525</t>
  </si>
  <si>
    <t>Santa Teresa</t>
  </si>
  <si>
    <t>7535</t>
  </si>
  <si>
    <t>La Conquista</t>
  </si>
  <si>
    <t>7540</t>
  </si>
  <si>
    <t>Tola</t>
  </si>
  <si>
    <t>8005</t>
  </si>
  <si>
    <t>8010</t>
  </si>
  <si>
    <t>Potosí</t>
  </si>
  <si>
    <t>8015</t>
  </si>
  <si>
    <t>8020</t>
  </si>
  <si>
    <t>Moyogalpa</t>
  </si>
  <si>
    <t>8025</t>
  </si>
  <si>
    <t>Altagracia</t>
  </si>
  <si>
    <t>8030</t>
  </si>
  <si>
    <t>SAN JORGE</t>
  </si>
  <si>
    <t>8035</t>
  </si>
  <si>
    <t>8040</t>
  </si>
  <si>
    <t>San Juan del Sur</t>
  </si>
  <si>
    <t>8045</t>
  </si>
  <si>
    <t>Cárdenas</t>
  </si>
  <si>
    <t>8050</t>
  </si>
  <si>
    <t>El Almendro</t>
  </si>
  <si>
    <t>8510</t>
  </si>
  <si>
    <t>8515</t>
  </si>
  <si>
    <t>8520</t>
  </si>
  <si>
    <t>El Castillo</t>
  </si>
  <si>
    <t>8525</t>
  </si>
  <si>
    <t>San Juan de Nicaragua</t>
  </si>
  <si>
    <t>8530</t>
  </si>
  <si>
    <t>Waspam</t>
  </si>
  <si>
    <t>Puerto Cabezas</t>
  </si>
  <si>
    <t>Rosita</t>
  </si>
  <si>
    <t>Bonanza</t>
  </si>
  <si>
    <t>Mulukukú</t>
  </si>
  <si>
    <t>9125</t>
  </si>
  <si>
    <t>Waslala</t>
  </si>
  <si>
    <t>9127</t>
  </si>
  <si>
    <t>Siuna</t>
  </si>
  <si>
    <t>9130</t>
  </si>
  <si>
    <t>Prinzapolka</t>
  </si>
  <si>
    <t>9135</t>
  </si>
  <si>
    <t>Paiwas</t>
  </si>
  <si>
    <t>9305</t>
  </si>
  <si>
    <t>La Cruz de Río Grande</t>
  </si>
  <si>
    <t>9310</t>
  </si>
  <si>
    <t>Desembocadura de Río Grande</t>
  </si>
  <si>
    <t>9312</t>
  </si>
  <si>
    <t>Laguna de Perlas</t>
  </si>
  <si>
    <t>9315</t>
  </si>
  <si>
    <t>El Rama</t>
  </si>
  <si>
    <t>9320</t>
  </si>
  <si>
    <t>El Ayote</t>
  </si>
  <si>
    <t>9323</t>
  </si>
  <si>
    <t>Corn Island</t>
  </si>
  <si>
    <t>9335</t>
  </si>
  <si>
    <t>Bluefields</t>
  </si>
  <si>
    <t>9340</t>
  </si>
  <si>
    <t>Nueva Guinea</t>
  </si>
  <si>
    <t>9345</t>
  </si>
  <si>
    <t>Almirante</t>
  </si>
  <si>
    <t>Changuinola</t>
  </si>
  <si>
    <t>Chiriquí Grande</t>
  </si>
  <si>
    <t>Aguadulce</t>
  </si>
  <si>
    <t>Antón</t>
  </si>
  <si>
    <t>La Pintada</t>
  </si>
  <si>
    <t>Natá</t>
  </si>
  <si>
    <t>Olá</t>
  </si>
  <si>
    <t>Penonomé</t>
  </si>
  <si>
    <t>Chagres</t>
  </si>
  <si>
    <t>Donoso</t>
  </si>
  <si>
    <t>Portobelo</t>
  </si>
  <si>
    <t>Santa Isabel</t>
  </si>
  <si>
    <t>Omar Torrijos Herrera</t>
  </si>
  <si>
    <t>Alanje</t>
  </si>
  <si>
    <t>Barú</t>
  </si>
  <si>
    <t>Boquerón</t>
  </si>
  <si>
    <t>Boquete</t>
  </si>
  <si>
    <t>Bugaba</t>
  </si>
  <si>
    <t>David</t>
  </si>
  <si>
    <t>Dolega</t>
  </si>
  <si>
    <t>Gualaca</t>
  </si>
  <si>
    <t>Remedios</t>
  </si>
  <si>
    <t>Renacimiento</t>
  </si>
  <si>
    <t>San Félix</t>
  </si>
  <si>
    <t>Tolé</t>
  </si>
  <si>
    <t>Tierras Altas</t>
  </si>
  <si>
    <t>Chepigana</t>
  </si>
  <si>
    <t>Pinogana</t>
  </si>
  <si>
    <t>Chitré</t>
  </si>
  <si>
    <t>Las Minas</t>
  </si>
  <si>
    <t>Los Pozos</t>
  </si>
  <si>
    <t>Ocú</t>
  </si>
  <si>
    <t>Parita</t>
  </si>
  <si>
    <t>Pesé</t>
  </si>
  <si>
    <t>Guararé</t>
  </si>
  <si>
    <t>Las Tablas</t>
  </si>
  <si>
    <t>Macaracas</t>
  </si>
  <si>
    <t>Pedasí</t>
  </si>
  <si>
    <t>Pocrí</t>
  </si>
  <si>
    <t>Tonosí</t>
  </si>
  <si>
    <t>Balboa</t>
  </si>
  <si>
    <t>Chepo</t>
  </si>
  <si>
    <t>Chimán</t>
  </si>
  <si>
    <t>Taboga</t>
  </si>
  <si>
    <t>Atalaya</t>
  </si>
  <si>
    <t>Calobre</t>
  </si>
  <si>
    <t>Cañazas</t>
  </si>
  <si>
    <t>La Mesa</t>
  </si>
  <si>
    <t>Las Palmas</t>
  </si>
  <si>
    <t>Montijo</t>
  </si>
  <si>
    <t>Río de Jesús</t>
  </si>
  <si>
    <t>Soná</t>
  </si>
  <si>
    <t>Mariato</t>
  </si>
  <si>
    <t>Comarca Kuna Yala</t>
  </si>
  <si>
    <t>Cémaco</t>
  </si>
  <si>
    <t>Sambú</t>
  </si>
  <si>
    <t>Besiko</t>
  </si>
  <si>
    <t>Mironó</t>
  </si>
  <si>
    <t>Müna</t>
  </si>
  <si>
    <t>Nole Duima</t>
  </si>
  <si>
    <t>Ñürün</t>
  </si>
  <si>
    <t>Kankintú</t>
  </si>
  <si>
    <t>Kusapín</t>
  </si>
  <si>
    <t>Jirondai</t>
  </si>
  <si>
    <t>Santa Catalina o Calovébora</t>
  </si>
  <si>
    <t>Arraiján</t>
  </si>
  <si>
    <t>Capira</t>
  </si>
  <si>
    <t>Chame</t>
  </si>
  <si>
    <t>La Chorrera</t>
  </si>
  <si>
    <t>Moca</t>
  </si>
  <si>
    <t>010901</t>
  </si>
  <si>
    <t>Cayetano Germosén</t>
  </si>
  <si>
    <t>010902</t>
  </si>
  <si>
    <t>Gaspar Hernández</t>
  </si>
  <si>
    <t>010903</t>
  </si>
  <si>
    <t>Jamao al Norte</t>
  </si>
  <si>
    <t>010904</t>
  </si>
  <si>
    <t>011801</t>
  </si>
  <si>
    <t>Altamira</t>
  </si>
  <si>
    <t>011802</t>
  </si>
  <si>
    <t>Imbert</t>
  </si>
  <si>
    <t>011804</t>
  </si>
  <si>
    <t>Los Hidalgos</t>
  </si>
  <si>
    <t>011805</t>
  </si>
  <si>
    <t>Luperón</t>
  </si>
  <si>
    <t>011806</t>
  </si>
  <si>
    <t>Sosúa</t>
  </si>
  <si>
    <t>011807</t>
  </si>
  <si>
    <t>Villa Isabela</t>
  </si>
  <si>
    <t>011808</t>
  </si>
  <si>
    <t>Villa Montellano</t>
  </si>
  <si>
    <t>011809</t>
  </si>
  <si>
    <t>012501</t>
  </si>
  <si>
    <t>Bisonó</t>
  </si>
  <si>
    <t>012502</t>
  </si>
  <si>
    <t>Jánico</t>
  </si>
  <si>
    <t>012503</t>
  </si>
  <si>
    <t>Licey al Medio</t>
  </si>
  <si>
    <t>012504</t>
  </si>
  <si>
    <t>San José de las Matas</t>
  </si>
  <si>
    <t>012505</t>
  </si>
  <si>
    <t>Tamboril</t>
  </si>
  <si>
    <t>012506</t>
  </si>
  <si>
    <t>Villa González</t>
  </si>
  <si>
    <t>012507</t>
  </si>
  <si>
    <t>Puñal</t>
  </si>
  <si>
    <t>012508</t>
  </si>
  <si>
    <t>Sabana Iglesia</t>
  </si>
  <si>
    <t>012509</t>
  </si>
  <si>
    <t>021301</t>
  </si>
  <si>
    <t>Constanza</t>
  </si>
  <si>
    <t>021302</t>
  </si>
  <si>
    <t>Jarabacoa</t>
  </si>
  <si>
    <t>021303</t>
  </si>
  <si>
    <t>Jima Abajo</t>
  </si>
  <si>
    <t>021304</t>
  </si>
  <si>
    <t>Cotuí</t>
  </si>
  <si>
    <t>022401</t>
  </si>
  <si>
    <t>Cevicos</t>
  </si>
  <si>
    <t>022402</t>
  </si>
  <si>
    <t>Fantino</t>
  </si>
  <si>
    <t>022403</t>
  </si>
  <si>
    <t>La Mata</t>
  </si>
  <si>
    <t>022404</t>
  </si>
  <si>
    <t>Bonao</t>
  </si>
  <si>
    <t>022801</t>
  </si>
  <si>
    <t>Maimón</t>
  </si>
  <si>
    <t>022802</t>
  </si>
  <si>
    <t>Piedra Blanca</t>
  </si>
  <si>
    <t>022803</t>
  </si>
  <si>
    <t>San Francisco de Macorís</t>
  </si>
  <si>
    <t>030601</t>
  </si>
  <si>
    <t>Arenoso</t>
  </si>
  <si>
    <t>030602</t>
  </si>
  <si>
    <t>Castillo</t>
  </si>
  <si>
    <t>030603</t>
  </si>
  <si>
    <t>Pimentel</t>
  </si>
  <si>
    <t>030604</t>
  </si>
  <si>
    <t>Villa Riva</t>
  </si>
  <si>
    <t>030605</t>
  </si>
  <si>
    <t>Las Guáranas</t>
  </si>
  <si>
    <t>030606</t>
  </si>
  <si>
    <t>Eugenio María de Hostos</t>
  </si>
  <si>
    <t>030607</t>
  </si>
  <si>
    <t>Nagua</t>
  </si>
  <si>
    <t>031401</t>
  </si>
  <si>
    <t>Cabrera</t>
  </si>
  <si>
    <t>031402</t>
  </si>
  <si>
    <t>El Factor</t>
  </si>
  <si>
    <t>031403</t>
  </si>
  <si>
    <t>031404</t>
  </si>
  <si>
    <t>Salcedo</t>
  </si>
  <si>
    <t>031901</t>
  </si>
  <si>
    <t>Tenares</t>
  </si>
  <si>
    <t>031902</t>
  </si>
  <si>
    <t>Villa Tapia</t>
  </si>
  <si>
    <t>031903</t>
  </si>
  <si>
    <t>032001</t>
  </si>
  <si>
    <t>Sánchez</t>
  </si>
  <si>
    <t>032002</t>
  </si>
  <si>
    <t>Las Terrenas</t>
  </si>
  <si>
    <t>032003</t>
  </si>
  <si>
    <t>040501</t>
  </si>
  <si>
    <t>Loma de Cabrera</t>
  </si>
  <si>
    <t>040502</t>
  </si>
  <si>
    <t>Partido</t>
  </si>
  <si>
    <t>040503</t>
  </si>
  <si>
    <t>Restauración</t>
  </si>
  <si>
    <t>040504</t>
  </si>
  <si>
    <t>041501</t>
  </si>
  <si>
    <t>Castañuelas</t>
  </si>
  <si>
    <t>041502</t>
  </si>
  <si>
    <t>Guayubín</t>
  </si>
  <si>
    <t>041503</t>
  </si>
  <si>
    <t>Las Matas de Santa Cruz</t>
  </si>
  <si>
    <t>041504</t>
  </si>
  <si>
    <t>Pepillo Salcedo</t>
  </si>
  <si>
    <t>041505</t>
  </si>
  <si>
    <t>Villa Vásquez</t>
  </si>
  <si>
    <t>041506</t>
  </si>
  <si>
    <t>San Ignacio de Sabaneta</t>
  </si>
  <si>
    <t>042601</t>
  </si>
  <si>
    <t>Monción</t>
  </si>
  <si>
    <t>042603</t>
  </si>
  <si>
    <t>Mao</t>
  </si>
  <si>
    <t>042701</t>
  </si>
  <si>
    <t>Esperanza</t>
  </si>
  <si>
    <t>042702</t>
  </si>
  <si>
    <t>Laguna Salada</t>
  </si>
  <si>
    <t>042703</t>
  </si>
  <si>
    <t>050201</t>
  </si>
  <si>
    <t>Las Charcas</t>
  </si>
  <si>
    <t>050202</t>
  </si>
  <si>
    <t>Peralta</t>
  </si>
  <si>
    <t>050205</t>
  </si>
  <si>
    <t>Sabana Yegua</t>
  </si>
  <si>
    <t>050206</t>
  </si>
  <si>
    <t>Pueblo Viejo</t>
  </si>
  <si>
    <t>050207</t>
  </si>
  <si>
    <t>Tábara Arriba</t>
  </si>
  <si>
    <t>050208</t>
  </si>
  <si>
    <t>Estebania</t>
  </si>
  <si>
    <t>050210</t>
  </si>
  <si>
    <t>Baní</t>
  </si>
  <si>
    <t>051701</t>
  </si>
  <si>
    <t>052101</t>
  </si>
  <si>
    <t>Bajos de Haina</t>
  </si>
  <si>
    <t>052103</t>
  </si>
  <si>
    <t>Cambita Garabitos</t>
  </si>
  <si>
    <t>052104</t>
  </si>
  <si>
    <t>Villa Altagracia</t>
  </si>
  <si>
    <t>052105</t>
  </si>
  <si>
    <t>Yaguate</t>
  </si>
  <si>
    <t>052106</t>
  </si>
  <si>
    <t>San Gregorio de Nigua</t>
  </si>
  <si>
    <t>052107</t>
  </si>
  <si>
    <t>San José de Ocoa</t>
  </si>
  <si>
    <t>053101</t>
  </si>
  <si>
    <t>Sabana Larga</t>
  </si>
  <si>
    <t>053102</t>
  </si>
  <si>
    <t>Tamayo</t>
  </si>
  <si>
    <t>060303</t>
  </si>
  <si>
    <t>060401</t>
  </si>
  <si>
    <t>Cabral</t>
  </si>
  <si>
    <t>060402</t>
  </si>
  <si>
    <t>Enriquillo</t>
  </si>
  <si>
    <t>060403</t>
  </si>
  <si>
    <t>Paraíso</t>
  </si>
  <si>
    <t>060404</t>
  </si>
  <si>
    <t>La Ciénaga</t>
  </si>
  <si>
    <t>060407</t>
  </si>
  <si>
    <t>Polo</t>
  </si>
  <si>
    <t>060410</t>
  </si>
  <si>
    <t>Jimaní</t>
  </si>
  <si>
    <t>061001</t>
  </si>
  <si>
    <t>Duvergé</t>
  </si>
  <si>
    <t>061002</t>
  </si>
  <si>
    <t>Postrer Río</t>
  </si>
  <si>
    <t>061004</t>
  </si>
  <si>
    <t>Cristóbal</t>
  </si>
  <si>
    <t>061005</t>
  </si>
  <si>
    <t>Mella</t>
  </si>
  <si>
    <t>061006</t>
  </si>
  <si>
    <t>061601</t>
  </si>
  <si>
    <t>Oviedo</t>
  </si>
  <si>
    <t>061602</t>
  </si>
  <si>
    <t>Comendador</t>
  </si>
  <si>
    <t>070701</t>
  </si>
  <si>
    <t>Bánica</t>
  </si>
  <si>
    <t>070702</t>
  </si>
  <si>
    <t>El Llano</t>
  </si>
  <si>
    <t>070703</t>
  </si>
  <si>
    <t>Pedro Santana</t>
  </si>
  <si>
    <t>070705</t>
  </si>
  <si>
    <t>072201</t>
  </si>
  <si>
    <t>Bohechío</t>
  </si>
  <si>
    <t>072202</t>
  </si>
  <si>
    <t>Las Matas de Farfán</t>
  </si>
  <si>
    <t>072205</t>
  </si>
  <si>
    <t>Vallejuelo</t>
  </si>
  <si>
    <t>072206</t>
  </si>
  <si>
    <t>080801</t>
  </si>
  <si>
    <t>Miches</t>
  </si>
  <si>
    <t>080802</t>
  </si>
  <si>
    <t>Higüey</t>
  </si>
  <si>
    <t>081101</t>
  </si>
  <si>
    <t>San Rafael del Yuma</t>
  </si>
  <si>
    <t>081102</t>
  </si>
  <si>
    <t>081201</t>
  </si>
  <si>
    <t>Guaymate</t>
  </si>
  <si>
    <t>081202</t>
  </si>
  <si>
    <t>Villa Hermosa</t>
  </si>
  <si>
    <t>081203</t>
  </si>
  <si>
    <t>092301</t>
  </si>
  <si>
    <t>Ramón Santana</t>
  </si>
  <si>
    <t>092303</t>
  </si>
  <si>
    <t>Consuelo</t>
  </si>
  <si>
    <t>092304</t>
  </si>
  <si>
    <t>Guayacanes</t>
  </si>
  <si>
    <t>092306</t>
  </si>
  <si>
    <t>Monte Plata</t>
  </si>
  <si>
    <t>092901</t>
  </si>
  <si>
    <t>Bayaguana</t>
  </si>
  <si>
    <t>092902</t>
  </si>
  <si>
    <t>Sabana Grande de Boyá</t>
  </si>
  <si>
    <t>092903</t>
  </si>
  <si>
    <t>Yamasá</t>
  </si>
  <si>
    <t>092904</t>
  </si>
  <si>
    <t>Peralvillo</t>
  </si>
  <si>
    <t>092905</t>
  </si>
  <si>
    <t>Hato Mayor</t>
  </si>
  <si>
    <t>093001</t>
  </si>
  <si>
    <t>Sabana de la Mar</t>
  </si>
  <si>
    <t>093002</t>
  </si>
  <si>
    <t>Santo Domingo de Guzmán</t>
  </si>
  <si>
    <t>100101</t>
  </si>
  <si>
    <t>Santo Domingo Este</t>
  </si>
  <si>
    <t>103201</t>
  </si>
  <si>
    <t>Santo Domingo Oeste</t>
  </si>
  <si>
    <t>103202</t>
  </si>
  <si>
    <t>Santo Domingo Norte</t>
  </si>
  <si>
    <t>103203</t>
  </si>
  <si>
    <t>Boca Chica</t>
  </si>
  <si>
    <t>103204</t>
  </si>
  <si>
    <t>San Antonio de Guerra</t>
  </si>
  <si>
    <t>103205</t>
  </si>
  <si>
    <t>Los Alcarrizos</t>
  </si>
  <si>
    <t>103206</t>
  </si>
  <si>
    <t>Pedro Brand</t>
  </si>
  <si>
    <t>103207</t>
  </si>
  <si>
    <t>Bocas del Toro (Cabecera)</t>
  </si>
  <si>
    <t>Corregimiento</t>
  </si>
  <si>
    <t>Bastimentos</t>
  </si>
  <si>
    <t>Cauchero</t>
  </si>
  <si>
    <t>Punta Laurel</t>
  </si>
  <si>
    <t>Tierra Oscura</t>
  </si>
  <si>
    <t>La Gloria</t>
  </si>
  <si>
    <t>Changuinola (Cabecera)</t>
  </si>
  <si>
    <t>Guabito</t>
  </si>
  <si>
    <t>El Teribe</t>
  </si>
  <si>
    <t>El Empalme</t>
  </si>
  <si>
    <t>Cochigró</t>
  </si>
  <si>
    <t>Las Delicias</t>
  </si>
  <si>
    <t>Barriada 4 de Abril</t>
  </si>
  <si>
    <t>10213</t>
  </si>
  <si>
    <t>El Silencio</t>
  </si>
  <si>
    <t>10214</t>
  </si>
  <si>
    <t>Finca 6</t>
  </si>
  <si>
    <t>10215</t>
  </si>
  <si>
    <t>Finca 30</t>
  </si>
  <si>
    <t>10216</t>
  </si>
  <si>
    <t>Finca 60</t>
  </si>
  <si>
    <t>10217</t>
  </si>
  <si>
    <t>Chiriquí Grande (Cabecera)</t>
  </si>
  <si>
    <t>Miramar</t>
  </si>
  <si>
    <t>Punta Peña</t>
  </si>
  <si>
    <t>Punta Róbalo</t>
  </si>
  <si>
    <t>Rambala</t>
  </si>
  <si>
    <t>Bajo Cedro</t>
  </si>
  <si>
    <t>Almirante (Cabecera)</t>
  </si>
  <si>
    <t>Barrio Francés</t>
  </si>
  <si>
    <t>Barriada Guaymí</t>
  </si>
  <si>
    <t>Nance de Riscó</t>
  </si>
  <si>
    <t>Valle de Aguas Arriba</t>
  </si>
  <si>
    <t>10405</t>
  </si>
  <si>
    <t>Valle de Riscó</t>
  </si>
  <si>
    <t>10406</t>
  </si>
  <si>
    <t>Aguadulce (Cabecera)</t>
  </si>
  <si>
    <t>20101</t>
  </si>
  <si>
    <t>El Cristo</t>
  </si>
  <si>
    <t>20102</t>
  </si>
  <si>
    <t>El Roble</t>
  </si>
  <si>
    <t>20103</t>
  </si>
  <si>
    <t>20104</t>
  </si>
  <si>
    <t>Barrios Unidos</t>
  </si>
  <si>
    <t>20105</t>
  </si>
  <si>
    <t>Pueblos Unidos</t>
  </si>
  <si>
    <t>20106</t>
  </si>
  <si>
    <t>Virgen del Carmen</t>
  </si>
  <si>
    <t>20107</t>
  </si>
  <si>
    <t>El Hato de San Juan de Dios</t>
  </si>
  <si>
    <t>20108</t>
  </si>
  <si>
    <t>Antón (Cabecera)</t>
  </si>
  <si>
    <t>20201</t>
  </si>
  <si>
    <t>Cabuya</t>
  </si>
  <si>
    <t>20202</t>
  </si>
  <si>
    <t>El Chirú</t>
  </si>
  <si>
    <t>20203</t>
  </si>
  <si>
    <t>El Retiro</t>
  </si>
  <si>
    <t>20204</t>
  </si>
  <si>
    <t>El Valle</t>
  </si>
  <si>
    <t>20205</t>
  </si>
  <si>
    <t>Juan Díaz</t>
  </si>
  <si>
    <t>20206</t>
  </si>
  <si>
    <t>Río Hato</t>
  </si>
  <si>
    <t>20207</t>
  </si>
  <si>
    <t>San Juan de Dios</t>
  </si>
  <si>
    <t>20208</t>
  </si>
  <si>
    <t>20209</t>
  </si>
  <si>
    <t>Caballero</t>
  </si>
  <si>
    <t>20210</t>
  </si>
  <si>
    <t>La Pintada (Cabecera)</t>
  </si>
  <si>
    <t>20301</t>
  </si>
  <si>
    <t>El Harino</t>
  </si>
  <si>
    <t>20302</t>
  </si>
  <si>
    <t>El Potrero</t>
  </si>
  <si>
    <t>20303</t>
  </si>
  <si>
    <t>Llano Grande</t>
  </si>
  <si>
    <t>20304</t>
  </si>
  <si>
    <t>Piedras Gordas</t>
  </si>
  <si>
    <t>20305</t>
  </si>
  <si>
    <t>Las Lomas</t>
  </si>
  <si>
    <t>20306</t>
  </si>
  <si>
    <t>Llano Norte</t>
  </si>
  <si>
    <t>20307</t>
  </si>
  <si>
    <t>Natá (Cabecera)</t>
  </si>
  <si>
    <t>20401</t>
  </si>
  <si>
    <t>Capellanía</t>
  </si>
  <si>
    <t>20402</t>
  </si>
  <si>
    <t>El Caño</t>
  </si>
  <si>
    <t>20403</t>
  </si>
  <si>
    <t>Guzmán</t>
  </si>
  <si>
    <t>20404</t>
  </si>
  <si>
    <t>Las Huacas</t>
  </si>
  <si>
    <t>20405</t>
  </si>
  <si>
    <t>Toza</t>
  </si>
  <si>
    <t>20406</t>
  </si>
  <si>
    <t>Villarreal</t>
  </si>
  <si>
    <t>20407</t>
  </si>
  <si>
    <t>Olá (Cabecera)</t>
  </si>
  <si>
    <t>20501</t>
  </si>
  <si>
    <t>El Copé</t>
  </si>
  <si>
    <t>20502</t>
  </si>
  <si>
    <t>20503</t>
  </si>
  <si>
    <t>El Picacho</t>
  </si>
  <si>
    <t>20504</t>
  </si>
  <si>
    <t>La Pava</t>
  </si>
  <si>
    <t>20505</t>
  </si>
  <si>
    <t>Penonomé (Cabecera)</t>
  </si>
  <si>
    <t>20601</t>
  </si>
  <si>
    <t>Cañaveral</t>
  </si>
  <si>
    <t>20602</t>
  </si>
  <si>
    <t>20603</t>
  </si>
  <si>
    <t>Chiguirí Arriba</t>
  </si>
  <si>
    <t>20604</t>
  </si>
  <si>
    <t>El Coco</t>
  </si>
  <si>
    <t>20605</t>
  </si>
  <si>
    <t>Pajonal</t>
  </si>
  <si>
    <t>20606</t>
  </si>
  <si>
    <t>Río Grande</t>
  </si>
  <si>
    <t>20607</t>
  </si>
  <si>
    <t>Río Indio</t>
  </si>
  <si>
    <t>20608</t>
  </si>
  <si>
    <t>Toabré</t>
  </si>
  <si>
    <t>20609</t>
  </si>
  <si>
    <t>Tulú</t>
  </si>
  <si>
    <t>20610</t>
  </si>
  <si>
    <t>Barrio Norte</t>
  </si>
  <si>
    <t>30101</t>
  </si>
  <si>
    <t>Barrio Sur</t>
  </si>
  <si>
    <t>30102</t>
  </si>
  <si>
    <t>Buena Vista</t>
  </si>
  <si>
    <t>30103</t>
  </si>
  <si>
    <t>Cativá</t>
  </si>
  <si>
    <t>30104</t>
  </si>
  <si>
    <t>Ciricito</t>
  </si>
  <si>
    <t>30105</t>
  </si>
  <si>
    <t>30107</t>
  </si>
  <si>
    <t>30108</t>
  </si>
  <si>
    <t>Nueva Providencia</t>
  </si>
  <si>
    <t>30109</t>
  </si>
  <si>
    <t>Puerto Pilón</t>
  </si>
  <si>
    <t>30110</t>
  </si>
  <si>
    <t>Sabanitas</t>
  </si>
  <si>
    <t>30111</t>
  </si>
  <si>
    <t>30112</t>
  </si>
  <si>
    <t>30113</t>
  </si>
  <si>
    <t>30114</t>
  </si>
  <si>
    <t>Cristóbal Este</t>
  </si>
  <si>
    <t>30115</t>
  </si>
  <si>
    <t>Nuevo Chagres (Cabecera)</t>
  </si>
  <si>
    <t>30201</t>
  </si>
  <si>
    <t>Achiote</t>
  </si>
  <si>
    <t>30202</t>
  </si>
  <si>
    <t>El Guabo</t>
  </si>
  <si>
    <t>30203</t>
  </si>
  <si>
    <t>La Encantada</t>
  </si>
  <si>
    <t>30204</t>
  </si>
  <si>
    <t>Palmas Bellas</t>
  </si>
  <si>
    <t>30205</t>
  </si>
  <si>
    <t>Piña</t>
  </si>
  <si>
    <t>30206</t>
  </si>
  <si>
    <t>Salud</t>
  </si>
  <si>
    <t>30207</t>
  </si>
  <si>
    <t>Miguel de La Borda (Cabecera)</t>
  </si>
  <si>
    <t>30301</t>
  </si>
  <si>
    <t>Coclé del Norte</t>
  </si>
  <si>
    <t>30302</t>
  </si>
  <si>
    <t>El Guásimo</t>
  </si>
  <si>
    <t>30303</t>
  </si>
  <si>
    <t>Gobea</t>
  </si>
  <si>
    <t>30304</t>
  </si>
  <si>
    <t>30305</t>
  </si>
  <si>
    <t>Portobelo (Cabecera)</t>
  </si>
  <si>
    <t>30401</t>
  </si>
  <si>
    <t>Cacique</t>
  </si>
  <si>
    <t>30402</t>
  </si>
  <si>
    <t>Puerto Lindo o Garrote</t>
  </si>
  <si>
    <t>30403</t>
  </si>
  <si>
    <t>Isla Grande</t>
  </si>
  <si>
    <t>30404</t>
  </si>
  <si>
    <t>María Chiquita</t>
  </si>
  <si>
    <t>30405</t>
  </si>
  <si>
    <t>Palenque (Cabecera)</t>
  </si>
  <si>
    <t>30501</t>
  </si>
  <si>
    <t>Cuango</t>
  </si>
  <si>
    <t>30502</t>
  </si>
  <si>
    <t>30503</t>
  </si>
  <si>
    <t>Nombre de Dios</t>
  </si>
  <si>
    <t>30504</t>
  </si>
  <si>
    <t>Palmira</t>
  </si>
  <si>
    <t>30505</t>
  </si>
  <si>
    <t>Playa Chiquita</t>
  </si>
  <si>
    <t>30506</t>
  </si>
  <si>
    <t>30507</t>
  </si>
  <si>
    <t>Viento Frío</t>
  </si>
  <si>
    <t>30508</t>
  </si>
  <si>
    <t>San José  del General (Cabecera)</t>
  </si>
  <si>
    <t>30601</t>
  </si>
  <si>
    <t>Nueva Esperanza</t>
  </si>
  <si>
    <t>30602</t>
  </si>
  <si>
    <t>San Juan de Turbe</t>
  </si>
  <si>
    <t>30603</t>
  </si>
  <si>
    <t>Alanje (Cabecera)</t>
  </si>
  <si>
    <t>40101</t>
  </si>
  <si>
    <t>Divalá</t>
  </si>
  <si>
    <t>40102</t>
  </si>
  <si>
    <t>40103</t>
  </si>
  <si>
    <t>Guarumal</t>
  </si>
  <si>
    <t>40104</t>
  </si>
  <si>
    <t>Palo Grande</t>
  </si>
  <si>
    <t>40105</t>
  </si>
  <si>
    <t>Querévalo</t>
  </si>
  <si>
    <t>40106</t>
  </si>
  <si>
    <t>40107</t>
  </si>
  <si>
    <t>Canta Gallo</t>
  </si>
  <si>
    <t>40108</t>
  </si>
  <si>
    <t>Nuevo México</t>
  </si>
  <si>
    <t>40109</t>
  </si>
  <si>
    <t>Puerto Armuelles (Cabecera)</t>
  </si>
  <si>
    <t>40201</t>
  </si>
  <si>
    <t>Limones</t>
  </si>
  <si>
    <t>40202</t>
  </si>
  <si>
    <t>Progreso</t>
  </si>
  <si>
    <t>40203</t>
  </si>
  <si>
    <t>Baco</t>
  </si>
  <si>
    <t>40204</t>
  </si>
  <si>
    <t>Rodolfo Aguilar Delgado</t>
  </si>
  <si>
    <t>40205</t>
  </si>
  <si>
    <t>Boquerón (Cabecera)</t>
  </si>
  <si>
    <t>40301</t>
  </si>
  <si>
    <t>Bágala</t>
  </si>
  <si>
    <t>40302</t>
  </si>
  <si>
    <t>Cordillera</t>
  </si>
  <si>
    <t>40303</t>
  </si>
  <si>
    <t>Guabal</t>
  </si>
  <si>
    <t>40304</t>
  </si>
  <si>
    <t>Guayabal</t>
  </si>
  <si>
    <t>40305</t>
  </si>
  <si>
    <t>40306</t>
  </si>
  <si>
    <t>Pedregal</t>
  </si>
  <si>
    <t>40307</t>
  </si>
  <si>
    <t>Tijeras</t>
  </si>
  <si>
    <t>40308</t>
  </si>
  <si>
    <t>Boquete (Cabecera)</t>
  </si>
  <si>
    <t>40401</t>
  </si>
  <si>
    <t>40402</t>
  </si>
  <si>
    <t>40403</t>
  </si>
  <si>
    <t>Alto Boquete</t>
  </si>
  <si>
    <t>40404</t>
  </si>
  <si>
    <t>Jaramillo</t>
  </si>
  <si>
    <t>40405</t>
  </si>
  <si>
    <t>Los Naranjos</t>
  </si>
  <si>
    <t>40406</t>
  </si>
  <si>
    <t>La Concepción (Cabecera)</t>
  </si>
  <si>
    <t>40501</t>
  </si>
  <si>
    <t>Aserrío de Gariché</t>
  </si>
  <si>
    <t>40502</t>
  </si>
  <si>
    <t>40503</t>
  </si>
  <si>
    <t>Gómez</t>
  </si>
  <si>
    <t>40505</t>
  </si>
  <si>
    <t>40506</t>
  </si>
  <si>
    <t>40507</t>
  </si>
  <si>
    <t>Santa Marta</t>
  </si>
  <si>
    <t>40508</t>
  </si>
  <si>
    <t>40509</t>
  </si>
  <si>
    <t>40510</t>
  </si>
  <si>
    <t>Sortová</t>
  </si>
  <si>
    <t>40511</t>
  </si>
  <si>
    <t>El Bongo</t>
  </si>
  <si>
    <t>40513</t>
  </si>
  <si>
    <t>Solano</t>
  </si>
  <si>
    <t>40514</t>
  </si>
  <si>
    <t>40515</t>
  </si>
  <si>
    <t>David (Cabecera)</t>
  </si>
  <si>
    <t>40601</t>
  </si>
  <si>
    <t>Bijagual</t>
  </si>
  <si>
    <t>40602</t>
  </si>
  <si>
    <t>Cochea</t>
  </si>
  <si>
    <t>40603</t>
  </si>
  <si>
    <t>40604</t>
  </si>
  <si>
    <t>Guacá</t>
  </si>
  <si>
    <t>40605</t>
  </si>
  <si>
    <t>40606</t>
  </si>
  <si>
    <t>40607</t>
  </si>
  <si>
    <t>40608</t>
  </si>
  <si>
    <t>San Pablo Nuevo</t>
  </si>
  <si>
    <t>40609</t>
  </si>
  <si>
    <t>San Pablo Viejo</t>
  </si>
  <si>
    <t>40610</t>
  </si>
  <si>
    <t>David Este</t>
  </si>
  <si>
    <t>40611</t>
  </si>
  <si>
    <t>David Sur</t>
  </si>
  <si>
    <t>40612</t>
  </si>
  <si>
    <t>Dolega (Cabecera)</t>
  </si>
  <si>
    <t>40701</t>
  </si>
  <si>
    <t>Dos Ríos</t>
  </si>
  <si>
    <t>40702</t>
  </si>
  <si>
    <t>Los Anastacios</t>
  </si>
  <si>
    <t>40703</t>
  </si>
  <si>
    <t>40704</t>
  </si>
  <si>
    <t>Potrerillos Abajo</t>
  </si>
  <si>
    <t>40705</t>
  </si>
  <si>
    <t>Rovira</t>
  </si>
  <si>
    <t>40706</t>
  </si>
  <si>
    <t>Tinajas</t>
  </si>
  <si>
    <t>40707</t>
  </si>
  <si>
    <t>Los Algarrobos</t>
  </si>
  <si>
    <t>40708</t>
  </si>
  <si>
    <t>40801</t>
  </si>
  <si>
    <t>Hornito</t>
  </si>
  <si>
    <t>40802</t>
  </si>
  <si>
    <t>Los Ángeles</t>
  </si>
  <si>
    <t>40803</t>
  </si>
  <si>
    <t>Paja de Sombrero</t>
  </si>
  <si>
    <t>40804</t>
  </si>
  <si>
    <t>Rincón</t>
  </si>
  <si>
    <t>40805</t>
  </si>
  <si>
    <t>Remedios (Cabecera)</t>
  </si>
  <si>
    <t>40901</t>
  </si>
  <si>
    <t>El Nancito</t>
  </si>
  <si>
    <t>40902</t>
  </si>
  <si>
    <t>40903</t>
  </si>
  <si>
    <t>El Puerto</t>
  </si>
  <si>
    <t>40904</t>
  </si>
  <si>
    <t>40905</t>
  </si>
  <si>
    <t>Río Sereno (Cabecera)</t>
  </si>
  <si>
    <t>41001</t>
  </si>
  <si>
    <t>Breñón</t>
  </si>
  <si>
    <t>41002</t>
  </si>
  <si>
    <t>Cañas Gordas</t>
  </si>
  <si>
    <t>41003</t>
  </si>
  <si>
    <t>Monte Lirio</t>
  </si>
  <si>
    <t>41004</t>
  </si>
  <si>
    <t>Plaza Caisán</t>
  </si>
  <si>
    <t>41005</t>
  </si>
  <si>
    <t>41006</t>
  </si>
  <si>
    <t>Dominical</t>
  </si>
  <si>
    <t>41007</t>
  </si>
  <si>
    <t>Santa Clara</t>
  </si>
  <si>
    <t>41008</t>
  </si>
  <si>
    <t>41101</t>
  </si>
  <si>
    <t>Juay o Las Mareas</t>
  </si>
  <si>
    <t>41102</t>
  </si>
  <si>
    <t>Lajas Adentro</t>
  </si>
  <si>
    <t>41103</t>
  </si>
  <si>
    <t>41104</t>
  </si>
  <si>
    <t>41105</t>
  </si>
  <si>
    <t>Horconcitos (Cabecera)</t>
  </si>
  <si>
    <t>41201</t>
  </si>
  <si>
    <t>41202</t>
  </si>
  <si>
    <t>Boca del Monte</t>
  </si>
  <si>
    <t>41203</t>
  </si>
  <si>
    <t>41204</t>
  </si>
  <si>
    <t>41205</t>
  </si>
  <si>
    <t>Tolé (Cabecera)</t>
  </si>
  <si>
    <t>41301</t>
  </si>
  <si>
    <t>Bella Vista</t>
  </si>
  <si>
    <t>41302</t>
  </si>
  <si>
    <t>Cerro Viejo</t>
  </si>
  <si>
    <t>41303</t>
  </si>
  <si>
    <t>41304</t>
  </si>
  <si>
    <t>Justo Fidel Palacios</t>
  </si>
  <si>
    <t>41305</t>
  </si>
  <si>
    <t>Lajas de Tolé</t>
  </si>
  <si>
    <t>41306</t>
  </si>
  <si>
    <t>Potrero de Caña</t>
  </si>
  <si>
    <t>41307</t>
  </si>
  <si>
    <t>Quebrada de Piedra</t>
  </si>
  <si>
    <t>41308</t>
  </si>
  <si>
    <t>Veladero</t>
  </si>
  <si>
    <t>41309</t>
  </si>
  <si>
    <t>Volcán (Cabecera)</t>
  </si>
  <si>
    <t>41401</t>
  </si>
  <si>
    <t>Cerro Punta</t>
  </si>
  <si>
    <t>41402</t>
  </si>
  <si>
    <t>Cuesta de Piedra</t>
  </si>
  <si>
    <t>41403</t>
  </si>
  <si>
    <t>Nueva California</t>
  </si>
  <si>
    <t>41404</t>
  </si>
  <si>
    <t>Paso Ancho</t>
  </si>
  <si>
    <t>41405</t>
  </si>
  <si>
    <t>La Palma (Cabecera)</t>
  </si>
  <si>
    <t>50101</t>
  </si>
  <si>
    <t>Camogantí</t>
  </si>
  <si>
    <t>50102</t>
  </si>
  <si>
    <t>50103</t>
  </si>
  <si>
    <t>Garachiné</t>
  </si>
  <si>
    <t>50104</t>
  </si>
  <si>
    <t>Jaqué</t>
  </si>
  <si>
    <t>50105</t>
  </si>
  <si>
    <t>Puerto Piña</t>
  </si>
  <si>
    <t>50106</t>
  </si>
  <si>
    <t>50109</t>
  </si>
  <si>
    <t>Setegantí</t>
  </si>
  <si>
    <t>50110</t>
  </si>
  <si>
    <t>Taimatí</t>
  </si>
  <si>
    <t>50111</t>
  </si>
  <si>
    <t>Tucutí</t>
  </si>
  <si>
    <t>50112</t>
  </si>
  <si>
    <t>El Real de Santa María (Cabecera)</t>
  </si>
  <si>
    <t>50201</t>
  </si>
  <si>
    <t>Boca de Cupe</t>
  </si>
  <si>
    <t>50202</t>
  </si>
  <si>
    <t>Paya</t>
  </si>
  <si>
    <t>50203</t>
  </si>
  <si>
    <t>50204</t>
  </si>
  <si>
    <t>Púcuro</t>
  </si>
  <si>
    <t>50205</t>
  </si>
  <si>
    <t>Yape</t>
  </si>
  <si>
    <t>50206</t>
  </si>
  <si>
    <t>Yaviza</t>
  </si>
  <si>
    <t>50207</t>
  </si>
  <si>
    <t>Metetí</t>
  </si>
  <si>
    <t>50208</t>
  </si>
  <si>
    <t>Comarca Kuna de Wargandí</t>
  </si>
  <si>
    <t>50209</t>
  </si>
  <si>
    <t>Río Congo</t>
  </si>
  <si>
    <t>50307</t>
  </si>
  <si>
    <t>Río Iglesias</t>
  </si>
  <si>
    <t>50308</t>
  </si>
  <si>
    <t>Agua Fría</t>
  </si>
  <si>
    <t>50313</t>
  </si>
  <si>
    <t>Cucunatí</t>
  </si>
  <si>
    <t>50314</t>
  </si>
  <si>
    <t>Río Congo Arriba</t>
  </si>
  <si>
    <t>50315</t>
  </si>
  <si>
    <t>Santa Fe (Cabecera)</t>
  </si>
  <si>
    <t>50316</t>
  </si>
  <si>
    <t>Zapallal</t>
  </si>
  <si>
    <t>50317</t>
  </si>
  <si>
    <t>Chitré (Cabecera)</t>
  </si>
  <si>
    <t>60101</t>
  </si>
  <si>
    <t>La Arena</t>
  </si>
  <si>
    <t>60102</t>
  </si>
  <si>
    <t>Monagrillo</t>
  </si>
  <si>
    <t>60103</t>
  </si>
  <si>
    <t>Llano Bonito</t>
  </si>
  <si>
    <t>60104</t>
  </si>
  <si>
    <t>60105</t>
  </si>
  <si>
    <t>Las Minas (Cabecera)</t>
  </si>
  <si>
    <t>60201</t>
  </si>
  <si>
    <t>60202</t>
  </si>
  <si>
    <t>Chumical</t>
  </si>
  <si>
    <t>60203</t>
  </si>
  <si>
    <t>El Toro</t>
  </si>
  <si>
    <t>60204</t>
  </si>
  <si>
    <t>Leones</t>
  </si>
  <si>
    <t>60205</t>
  </si>
  <si>
    <t>Quebrada del Rosario</t>
  </si>
  <si>
    <t>60206</t>
  </si>
  <si>
    <t>Quebrada El Ciprián</t>
  </si>
  <si>
    <t>60207</t>
  </si>
  <si>
    <t>Los Pozos (Cabecera)</t>
  </si>
  <si>
    <t>60301</t>
  </si>
  <si>
    <t>El Capurí</t>
  </si>
  <si>
    <t>60302</t>
  </si>
  <si>
    <t>El Calabacito</t>
  </si>
  <si>
    <t>60303</t>
  </si>
  <si>
    <t>El Cedro</t>
  </si>
  <si>
    <t>60304</t>
  </si>
  <si>
    <t>60305</t>
  </si>
  <si>
    <t>La Pitaloza</t>
  </si>
  <si>
    <t>60306</t>
  </si>
  <si>
    <t>Los Cerritos</t>
  </si>
  <si>
    <t>60307</t>
  </si>
  <si>
    <t>Los Cerros de Paja</t>
  </si>
  <si>
    <t>60308</t>
  </si>
  <si>
    <t>Las Llanas</t>
  </si>
  <si>
    <t>60309</t>
  </si>
  <si>
    <t>Ocú (Cabecera)</t>
  </si>
  <si>
    <t>60401</t>
  </si>
  <si>
    <t>Cerro Largo</t>
  </si>
  <si>
    <t>60402</t>
  </si>
  <si>
    <t>Los Llanos</t>
  </si>
  <si>
    <t>60403</t>
  </si>
  <si>
    <t>60404</t>
  </si>
  <si>
    <t>Peña Chatas</t>
  </si>
  <si>
    <t>60405</t>
  </si>
  <si>
    <t>El Tijera</t>
  </si>
  <si>
    <t>60406</t>
  </si>
  <si>
    <t>Menchaca</t>
  </si>
  <si>
    <t>60407</t>
  </si>
  <si>
    <t>Entradero del Castillo</t>
  </si>
  <si>
    <t>60408</t>
  </si>
  <si>
    <t>Parita (Cabecera)</t>
  </si>
  <si>
    <t>60501</t>
  </si>
  <si>
    <t>60502</t>
  </si>
  <si>
    <t>Los Castillos</t>
  </si>
  <si>
    <t>60503</t>
  </si>
  <si>
    <t>Llano de La Cruz</t>
  </si>
  <si>
    <t>60504</t>
  </si>
  <si>
    <t>París</t>
  </si>
  <si>
    <t>60505</t>
  </si>
  <si>
    <t>Portobelillo</t>
  </si>
  <si>
    <t>60506</t>
  </si>
  <si>
    <t>Potuga</t>
  </si>
  <si>
    <t>60507</t>
  </si>
  <si>
    <t>Pesé (Cabecera)</t>
  </si>
  <si>
    <t>60601</t>
  </si>
  <si>
    <t>60602</t>
  </si>
  <si>
    <t>El Pájaro</t>
  </si>
  <si>
    <t>60603</t>
  </si>
  <si>
    <t>El Barrero</t>
  </si>
  <si>
    <t>60604</t>
  </si>
  <si>
    <t>El Pedregoso</t>
  </si>
  <si>
    <t>60605</t>
  </si>
  <si>
    <t>El Ciruelo</t>
  </si>
  <si>
    <t>60606</t>
  </si>
  <si>
    <t>Sabana Grande</t>
  </si>
  <si>
    <t>60607</t>
  </si>
  <si>
    <t>Rincón Hondo</t>
  </si>
  <si>
    <t>60608</t>
  </si>
  <si>
    <t>Santa María (Cabecera)</t>
  </si>
  <si>
    <t>60701</t>
  </si>
  <si>
    <t>Chupampa</t>
  </si>
  <si>
    <t>60702</t>
  </si>
  <si>
    <t>El Rincón</t>
  </si>
  <si>
    <t>60703</t>
  </si>
  <si>
    <t>El Limón</t>
  </si>
  <si>
    <t>60704</t>
  </si>
  <si>
    <t>Los Canelos</t>
  </si>
  <si>
    <t>60705</t>
  </si>
  <si>
    <t>Guararé (Cabecera)</t>
  </si>
  <si>
    <t>70101</t>
  </si>
  <si>
    <t>El Espinal</t>
  </si>
  <si>
    <t>70102</t>
  </si>
  <si>
    <t>El Macano</t>
  </si>
  <si>
    <t>70103</t>
  </si>
  <si>
    <t>Guararé Arriba</t>
  </si>
  <si>
    <t>70104</t>
  </si>
  <si>
    <t>La Enea</t>
  </si>
  <si>
    <t>70105</t>
  </si>
  <si>
    <t>La Pasera</t>
  </si>
  <si>
    <t>70106</t>
  </si>
  <si>
    <t>Las Trancas</t>
  </si>
  <si>
    <t>70107</t>
  </si>
  <si>
    <t>Llano Abajo</t>
  </si>
  <si>
    <t>70108</t>
  </si>
  <si>
    <t>El Hato</t>
  </si>
  <si>
    <t>70109</t>
  </si>
  <si>
    <t>Perales</t>
  </si>
  <si>
    <t>70110</t>
  </si>
  <si>
    <t>Las Tablas (Cabecera)</t>
  </si>
  <si>
    <t>70201</t>
  </si>
  <si>
    <t>Bajo Corral</t>
  </si>
  <si>
    <t>70202</t>
  </si>
  <si>
    <t>Bayano</t>
  </si>
  <si>
    <t>70203</t>
  </si>
  <si>
    <t>El Carate</t>
  </si>
  <si>
    <t>70204</t>
  </si>
  <si>
    <t>El Cocal</t>
  </si>
  <si>
    <t>70205</t>
  </si>
  <si>
    <t>El Manantial</t>
  </si>
  <si>
    <t>70206</t>
  </si>
  <si>
    <t>El Muñóz</t>
  </si>
  <si>
    <t>70207</t>
  </si>
  <si>
    <t>70208</t>
  </si>
  <si>
    <t>La Laja</t>
  </si>
  <si>
    <t>70209</t>
  </si>
  <si>
    <t>La Miel</t>
  </si>
  <si>
    <t>70210</t>
  </si>
  <si>
    <t>70211</t>
  </si>
  <si>
    <t>La Tiza</t>
  </si>
  <si>
    <t>70212</t>
  </si>
  <si>
    <t>Las Palmitas</t>
  </si>
  <si>
    <t>70213</t>
  </si>
  <si>
    <t>Las Tablas Abajo</t>
  </si>
  <si>
    <t>70214</t>
  </si>
  <si>
    <t>Nuario</t>
  </si>
  <si>
    <t>70215</t>
  </si>
  <si>
    <t>70216</t>
  </si>
  <si>
    <t>Peña Blanca</t>
  </si>
  <si>
    <t>70217</t>
  </si>
  <si>
    <t>70218</t>
  </si>
  <si>
    <t>70219</t>
  </si>
  <si>
    <t>70220</t>
  </si>
  <si>
    <t>70221</t>
  </si>
  <si>
    <t>Sesteadero</t>
  </si>
  <si>
    <t>70222</t>
  </si>
  <si>
    <t>Valle Rico</t>
  </si>
  <si>
    <t>70223</t>
  </si>
  <si>
    <t>Vallerriquito</t>
  </si>
  <si>
    <t>70224</t>
  </si>
  <si>
    <t>La Villa de Los Santos (Cabecera)</t>
  </si>
  <si>
    <t>70301</t>
  </si>
  <si>
    <t>70302</t>
  </si>
  <si>
    <t>La Colorada</t>
  </si>
  <si>
    <t>70303</t>
  </si>
  <si>
    <t>La Espigadilla</t>
  </si>
  <si>
    <t>70304</t>
  </si>
  <si>
    <t>70305</t>
  </si>
  <si>
    <t>Las Guabas</t>
  </si>
  <si>
    <t>70306</t>
  </si>
  <si>
    <t>70307</t>
  </si>
  <si>
    <t>Los Olivos</t>
  </si>
  <si>
    <t>70308</t>
  </si>
  <si>
    <t>Llano Largo</t>
  </si>
  <si>
    <t>70309</t>
  </si>
  <si>
    <t>70310</t>
  </si>
  <si>
    <t>70311</t>
  </si>
  <si>
    <t>Tres Quebradas</t>
  </si>
  <si>
    <t>70312</t>
  </si>
  <si>
    <t>Agua Buena</t>
  </si>
  <si>
    <t>70313</t>
  </si>
  <si>
    <t>Villa Lourdes</t>
  </si>
  <si>
    <t>70314</t>
  </si>
  <si>
    <t>El Ejido</t>
  </si>
  <si>
    <t>70315</t>
  </si>
  <si>
    <t>Macaracas (Cabecera)</t>
  </si>
  <si>
    <t>70401</t>
  </si>
  <si>
    <t>Bahía Honda</t>
  </si>
  <si>
    <t>70402</t>
  </si>
  <si>
    <t>Bajos de Güera</t>
  </si>
  <si>
    <t>70403</t>
  </si>
  <si>
    <t>70404</t>
  </si>
  <si>
    <t>Chupa</t>
  </si>
  <si>
    <t>70405</t>
  </si>
  <si>
    <t>70406</t>
  </si>
  <si>
    <t>Espino Amarillo</t>
  </si>
  <si>
    <t>70407</t>
  </si>
  <si>
    <t>70408</t>
  </si>
  <si>
    <t>70409</t>
  </si>
  <si>
    <t>Llano de Piedra</t>
  </si>
  <si>
    <t>70410</t>
  </si>
  <si>
    <t>Mogollón</t>
  </si>
  <si>
    <t>70411</t>
  </si>
  <si>
    <t>Pedasí (Cabecera)</t>
  </si>
  <si>
    <t>70501</t>
  </si>
  <si>
    <t>Los Asientos</t>
  </si>
  <si>
    <t>70502</t>
  </si>
  <si>
    <t>Mariabé</t>
  </si>
  <si>
    <t>70503</t>
  </si>
  <si>
    <t>Purio</t>
  </si>
  <si>
    <t>70504</t>
  </si>
  <si>
    <t>Oria Arriba</t>
  </si>
  <si>
    <t>70505</t>
  </si>
  <si>
    <t>Pocrí (Cabecera)</t>
  </si>
  <si>
    <t>70601</t>
  </si>
  <si>
    <t>El Cañafístulo</t>
  </si>
  <si>
    <t>70602</t>
  </si>
  <si>
    <t>Lajamina</t>
  </si>
  <si>
    <t>70603</t>
  </si>
  <si>
    <t>70604</t>
  </si>
  <si>
    <t>Paritilla</t>
  </si>
  <si>
    <t>70605</t>
  </si>
  <si>
    <t>Tonosí (Cabecera)</t>
  </si>
  <si>
    <t>70701</t>
  </si>
  <si>
    <t>Altos de Güera</t>
  </si>
  <si>
    <t>70702</t>
  </si>
  <si>
    <t>70703</t>
  </si>
  <si>
    <t>El Bebedero</t>
  </si>
  <si>
    <t>70704</t>
  </si>
  <si>
    <t>El Cacao</t>
  </si>
  <si>
    <t>70705</t>
  </si>
  <si>
    <t>El Cortezo</t>
  </si>
  <si>
    <t>70706</t>
  </si>
  <si>
    <t>70707</t>
  </si>
  <si>
    <t>Guánico</t>
  </si>
  <si>
    <t>70708</t>
  </si>
  <si>
    <t>La Tronosa</t>
  </si>
  <si>
    <t>70709</t>
  </si>
  <si>
    <t>Cambutal</t>
  </si>
  <si>
    <t>70710</t>
  </si>
  <si>
    <t>Isla de Cañas</t>
  </si>
  <si>
    <t>70711</t>
  </si>
  <si>
    <t>San Miguel (Cabecera)</t>
  </si>
  <si>
    <t>80201</t>
  </si>
  <si>
    <t>La Ensenada</t>
  </si>
  <si>
    <t>80202</t>
  </si>
  <si>
    <t>La Esmeralda</t>
  </si>
  <si>
    <t>80203</t>
  </si>
  <si>
    <t>La Guinea</t>
  </si>
  <si>
    <t>80204</t>
  </si>
  <si>
    <t>Pedro González</t>
  </si>
  <si>
    <t>80205</t>
  </si>
  <si>
    <t>Saboga</t>
  </si>
  <si>
    <t>80206</t>
  </si>
  <si>
    <t>Chepo (Cabecera</t>
  </si>
  <si>
    <t>80501</t>
  </si>
  <si>
    <t>Cañita</t>
  </si>
  <si>
    <t>80502</t>
  </si>
  <si>
    <t>80504</t>
  </si>
  <si>
    <t>Las Margaritas</t>
  </si>
  <si>
    <t>80505</t>
  </si>
  <si>
    <t>Santa Cruz de Chinina</t>
  </si>
  <si>
    <t>80506</t>
  </si>
  <si>
    <t>Comarca Kuna de Madugandi</t>
  </si>
  <si>
    <t>80507</t>
  </si>
  <si>
    <t>Tortí</t>
  </si>
  <si>
    <t>80508</t>
  </si>
  <si>
    <t>Chimán (Cabecera)</t>
  </si>
  <si>
    <t>80601</t>
  </si>
  <si>
    <t>Brujas</t>
  </si>
  <si>
    <t>80602</t>
  </si>
  <si>
    <t>Gonzalo Vásquez</t>
  </si>
  <si>
    <t>80603</t>
  </si>
  <si>
    <t>Pásiga</t>
  </si>
  <si>
    <t>80604</t>
  </si>
  <si>
    <t>Unión Santeña</t>
  </si>
  <si>
    <t>80605</t>
  </si>
  <si>
    <t>80801</t>
  </si>
  <si>
    <t>El Chorrillo</t>
  </si>
  <si>
    <t>80802</t>
  </si>
  <si>
    <t>80803</t>
  </si>
  <si>
    <t>La Exposición o Calidonia</t>
  </si>
  <si>
    <t>80804</t>
  </si>
  <si>
    <t>Curundú</t>
  </si>
  <si>
    <t>80805</t>
  </si>
  <si>
    <t>Betania</t>
  </si>
  <si>
    <t>80806</t>
  </si>
  <si>
    <t>80807</t>
  </si>
  <si>
    <t>80808</t>
  </si>
  <si>
    <t>80809</t>
  </si>
  <si>
    <t>Parque Lefevre</t>
  </si>
  <si>
    <t>80810</t>
  </si>
  <si>
    <t>Río Abajo</t>
  </si>
  <si>
    <t>80811</t>
  </si>
  <si>
    <t>80812</t>
  </si>
  <si>
    <t>80813</t>
  </si>
  <si>
    <t>Ancón</t>
  </si>
  <si>
    <t>80814</t>
  </si>
  <si>
    <t>Caimitillo</t>
  </si>
  <si>
    <t>80815</t>
  </si>
  <si>
    <t>Las Cumbres</t>
  </si>
  <si>
    <t>80816</t>
  </si>
  <si>
    <t>Pacora</t>
  </si>
  <si>
    <t>80817</t>
  </si>
  <si>
    <t>San Martín</t>
  </si>
  <si>
    <t>80818</t>
  </si>
  <si>
    <t>Tocumen</t>
  </si>
  <si>
    <t>80819</t>
  </si>
  <si>
    <t>Las Mañanitas</t>
  </si>
  <si>
    <t>80820</t>
  </si>
  <si>
    <t>24 de Diciembre</t>
  </si>
  <si>
    <t>80821</t>
  </si>
  <si>
    <t>Alcalde Díaz</t>
  </si>
  <si>
    <t>80822</t>
  </si>
  <si>
    <t>Ernesto Córdoba Campos</t>
  </si>
  <si>
    <t>80823</t>
  </si>
  <si>
    <t>Don Bosco</t>
  </si>
  <si>
    <t>80826</t>
  </si>
  <si>
    <t>Penitenciario</t>
  </si>
  <si>
    <t>99999</t>
  </si>
  <si>
    <t>Amelia Denis de Icaza</t>
  </si>
  <si>
    <t>81001</t>
  </si>
  <si>
    <t>Belisario Porras</t>
  </si>
  <si>
    <t>81002</t>
  </si>
  <si>
    <t>José Domingo Espinar</t>
  </si>
  <si>
    <t>81003</t>
  </si>
  <si>
    <t>Mateo Iturralde</t>
  </si>
  <si>
    <t>81004</t>
  </si>
  <si>
    <t>Victoriano Lorenzo</t>
  </si>
  <si>
    <t>81005</t>
  </si>
  <si>
    <t>Arnulfo Arias</t>
  </si>
  <si>
    <t>81006</t>
  </si>
  <si>
    <t>Belisario Frías</t>
  </si>
  <si>
    <t>81007</t>
  </si>
  <si>
    <t>Omar Torrijos</t>
  </si>
  <si>
    <t>81008</t>
  </si>
  <si>
    <t>Rufina Alfaro</t>
  </si>
  <si>
    <t>81009</t>
  </si>
  <si>
    <t>Taboga (Cabecera)</t>
  </si>
  <si>
    <t>81101</t>
  </si>
  <si>
    <t>Otoque Occidente</t>
  </si>
  <si>
    <t>81102</t>
  </si>
  <si>
    <t>Otoque Oriente</t>
  </si>
  <si>
    <t>81103</t>
  </si>
  <si>
    <t>Atalaya (Cabecera)</t>
  </si>
  <si>
    <t>90101</t>
  </si>
  <si>
    <t>El Barrito</t>
  </si>
  <si>
    <t>90102</t>
  </si>
  <si>
    <t>La Montañuela</t>
  </si>
  <si>
    <t>90103</t>
  </si>
  <si>
    <t>La Carrillo</t>
  </si>
  <si>
    <t>90104</t>
  </si>
  <si>
    <t>90105</t>
  </si>
  <si>
    <t>Calobre (Cabecera)</t>
  </si>
  <si>
    <t>90201</t>
  </si>
  <si>
    <t>Barnizal</t>
  </si>
  <si>
    <t>90202</t>
  </si>
  <si>
    <t>Chitra</t>
  </si>
  <si>
    <t>90203</t>
  </si>
  <si>
    <t>El Cocla</t>
  </si>
  <si>
    <t>90204</t>
  </si>
  <si>
    <t>90205</t>
  </si>
  <si>
    <t>90206</t>
  </si>
  <si>
    <t>La Raya de Calobre</t>
  </si>
  <si>
    <t>90207</t>
  </si>
  <si>
    <t>La Tetilla</t>
  </si>
  <si>
    <t>90208</t>
  </si>
  <si>
    <t>La Yeguada</t>
  </si>
  <si>
    <t>90209</t>
  </si>
  <si>
    <t>Las Guías</t>
  </si>
  <si>
    <t>90210</t>
  </si>
  <si>
    <t>Monjarás</t>
  </si>
  <si>
    <t>90211</t>
  </si>
  <si>
    <t>90212</t>
  </si>
  <si>
    <t>Cañazas (Cabecera)</t>
  </si>
  <si>
    <t>90301</t>
  </si>
  <si>
    <t>Cerro Plata</t>
  </si>
  <si>
    <t>90302</t>
  </si>
  <si>
    <t>El Picador</t>
  </si>
  <si>
    <t>90303</t>
  </si>
  <si>
    <t>Los Valles</t>
  </si>
  <si>
    <t>90304</t>
  </si>
  <si>
    <t>90305</t>
  </si>
  <si>
    <t>San Marcelo</t>
  </si>
  <si>
    <t>90306</t>
  </si>
  <si>
    <t>El Aromillo</t>
  </si>
  <si>
    <t>90307</t>
  </si>
  <si>
    <t>90308</t>
  </si>
  <si>
    <t>La Mesa (Cabecera)</t>
  </si>
  <si>
    <t>90401</t>
  </si>
  <si>
    <t>Bisvalles</t>
  </si>
  <si>
    <t>90402</t>
  </si>
  <si>
    <t>Boró</t>
  </si>
  <si>
    <t>90403</t>
  </si>
  <si>
    <t>90404</t>
  </si>
  <si>
    <t>90405</t>
  </si>
  <si>
    <t>Los Milagros</t>
  </si>
  <si>
    <t>90406</t>
  </si>
  <si>
    <t>El Higo</t>
  </si>
  <si>
    <t>90407</t>
  </si>
  <si>
    <t>Las Palmas (Cabecera)</t>
  </si>
  <si>
    <t>90501</t>
  </si>
  <si>
    <t>Cerro de Casa</t>
  </si>
  <si>
    <t>90502</t>
  </si>
  <si>
    <t>90503</t>
  </si>
  <si>
    <t>El María</t>
  </si>
  <si>
    <t>90504</t>
  </si>
  <si>
    <t>El Prado</t>
  </si>
  <si>
    <t>90505</t>
  </si>
  <si>
    <t>90506</t>
  </si>
  <si>
    <t>Lolá</t>
  </si>
  <si>
    <t>90507</t>
  </si>
  <si>
    <t>Pixvae</t>
  </si>
  <si>
    <t>90508</t>
  </si>
  <si>
    <t>Puerto Vidal</t>
  </si>
  <si>
    <t>90509</t>
  </si>
  <si>
    <t>San Martín de Porres</t>
  </si>
  <si>
    <t>90510</t>
  </si>
  <si>
    <t>Viguí</t>
  </si>
  <si>
    <t>90511</t>
  </si>
  <si>
    <t>Zapotillo</t>
  </si>
  <si>
    <t>90512</t>
  </si>
  <si>
    <t>Manuel E. Amador Terrero</t>
  </si>
  <si>
    <t>90513</t>
  </si>
  <si>
    <t>Montijo (Cabecera)</t>
  </si>
  <si>
    <t>90601</t>
  </si>
  <si>
    <t>Gobernadora</t>
  </si>
  <si>
    <t>90602</t>
  </si>
  <si>
    <t>La Garceana</t>
  </si>
  <si>
    <t>90603</t>
  </si>
  <si>
    <t>90604</t>
  </si>
  <si>
    <t>Pilón</t>
  </si>
  <si>
    <t>90605</t>
  </si>
  <si>
    <t>Cébaco</t>
  </si>
  <si>
    <t>90606</t>
  </si>
  <si>
    <t>Costa Hermosa</t>
  </si>
  <si>
    <t>90607</t>
  </si>
  <si>
    <t>Unión del Norte</t>
  </si>
  <si>
    <t>90608</t>
  </si>
  <si>
    <t>Río de Jesús (Cabecera)</t>
  </si>
  <si>
    <t>90701</t>
  </si>
  <si>
    <t>90702</t>
  </si>
  <si>
    <t>90703</t>
  </si>
  <si>
    <t>Utirá</t>
  </si>
  <si>
    <t>90704</t>
  </si>
  <si>
    <t>Catorce de Noviembre</t>
  </si>
  <si>
    <t>90705</t>
  </si>
  <si>
    <t>San Francisco (Cabecera)</t>
  </si>
  <si>
    <t>90801</t>
  </si>
  <si>
    <t>Corral Falso</t>
  </si>
  <si>
    <t>90802</t>
  </si>
  <si>
    <t>Los Hatillos</t>
  </si>
  <si>
    <t>90803</t>
  </si>
  <si>
    <t>Remance</t>
  </si>
  <si>
    <t>90804</t>
  </si>
  <si>
    <t>90805</t>
  </si>
  <si>
    <t>90806</t>
  </si>
  <si>
    <t>90901</t>
  </si>
  <si>
    <t>Calovébora</t>
  </si>
  <si>
    <t>90902</t>
  </si>
  <si>
    <t>El Alto</t>
  </si>
  <si>
    <t>90903</t>
  </si>
  <si>
    <t>El Cuay</t>
  </si>
  <si>
    <t>90904</t>
  </si>
  <si>
    <t>El Pantano</t>
  </si>
  <si>
    <t>90905</t>
  </si>
  <si>
    <t>Gatú o Gatucito</t>
  </si>
  <si>
    <t>90906</t>
  </si>
  <si>
    <t>Río Luis</t>
  </si>
  <si>
    <t>90907</t>
  </si>
  <si>
    <t>Rubén Cantú</t>
  </si>
  <si>
    <t>90908</t>
  </si>
  <si>
    <t>Santiago (Cabecera)</t>
  </si>
  <si>
    <t>91001</t>
  </si>
  <si>
    <t>91002</t>
  </si>
  <si>
    <t>La Peña</t>
  </si>
  <si>
    <t>91003</t>
  </si>
  <si>
    <t>La Raya de Santa María</t>
  </si>
  <si>
    <t>91004</t>
  </si>
  <si>
    <t>Ponuga</t>
  </si>
  <si>
    <t>91005</t>
  </si>
  <si>
    <t>San Pedro del Espino</t>
  </si>
  <si>
    <t>91006</t>
  </si>
  <si>
    <t>Canto del Llano</t>
  </si>
  <si>
    <t>91007</t>
  </si>
  <si>
    <t>91008</t>
  </si>
  <si>
    <t>Carlos Santana Ávila</t>
  </si>
  <si>
    <t>91009</t>
  </si>
  <si>
    <t>Edwin Fábrega</t>
  </si>
  <si>
    <t>91010</t>
  </si>
  <si>
    <t>91011</t>
  </si>
  <si>
    <t>Urracá</t>
  </si>
  <si>
    <t>91012</t>
  </si>
  <si>
    <t>Rodrigo Luque</t>
  </si>
  <si>
    <t>91013</t>
  </si>
  <si>
    <t>Nuevo Santiago</t>
  </si>
  <si>
    <t>91014</t>
  </si>
  <si>
    <t>Santiago Este</t>
  </si>
  <si>
    <t>91015</t>
  </si>
  <si>
    <t>Santiago Sur</t>
  </si>
  <si>
    <t>91016</t>
  </si>
  <si>
    <t>Soná (Cabecera)</t>
  </si>
  <si>
    <t>91101</t>
  </si>
  <si>
    <t>91102</t>
  </si>
  <si>
    <t>Calidonia</t>
  </si>
  <si>
    <t>91103</t>
  </si>
  <si>
    <t>Cativé</t>
  </si>
  <si>
    <t>91104</t>
  </si>
  <si>
    <t>El Marañón</t>
  </si>
  <si>
    <t>91105</t>
  </si>
  <si>
    <t>91106</t>
  </si>
  <si>
    <t>La Soledad</t>
  </si>
  <si>
    <t>91107</t>
  </si>
  <si>
    <t>Quebrada de Oro</t>
  </si>
  <si>
    <t>91108</t>
  </si>
  <si>
    <t>91109</t>
  </si>
  <si>
    <t>Rodeo Viejo</t>
  </si>
  <si>
    <t>91110</t>
  </si>
  <si>
    <t>Hicaco</t>
  </si>
  <si>
    <t>91111</t>
  </si>
  <si>
    <t>La Trinchera</t>
  </si>
  <si>
    <t>91112</t>
  </si>
  <si>
    <t>Llano de Catival o Mariato (Cabecera)</t>
  </si>
  <si>
    <t>91201</t>
  </si>
  <si>
    <t>Arenas</t>
  </si>
  <si>
    <t>91202</t>
  </si>
  <si>
    <t>91203</t>
  </si>
  <si>
    <t>Quebro</t>
  </si>
  <si>
    <t>91204</t>
  </si>
  <si>
    <t>Tebario</t>
  </si>
  <si>
    <t>91205</t>
  </si>
  <si>
    <t>Narganá (Cabecera)</t>
  </si>
  <si>
    <t>Ailigandí</t>
  </si>
  <si>
    <t>100102</t>
  </si>
  <si>
    <t>Puerto Obaldía</t>
  </si>
  <si>
    <t>100103</t>
  </si>
  <si>
    <t>Tubualá</t>
  </si>
  <si>
    <t>100104</t>
  </si>
  <si>
    <t>Cirilo Guaynora (Cabecera)</t>
  </si>
  <si>
    <t>110101</t>
  </si>
  <si>
    <t>Lajas Blancas</t>
  </si>
  <si>
    <t>110102</t>
  </si>
  <si>
    <t>Manuel Ortega</t>
  </si>
  <si>
    <t>110103</t>
  </si>
  <si>
    <t>Río Sábalo (Cabecera)</t>
  </si>
  <si>
    <t>110201</t>
  </si>
  <si>
    <t>Jingurudó</t>
  </si>
  <si>
    <t>110202</t>
  </si>
  <si>
    <t>Soloy</t>
  </si>
  <si>
    <t>120101</t>
  </si>
  <si>
    <t>Boca de Balsa</t>
  </si>
  <si>
    <t>120102</t>
  </si>
  <si>
    <t>Camarón Arriba</t>
  </si>
  <si>
    <t>120103</t>
  </si>
  <si>
    <t>Cerro Banco</t>
  </si>
  <si>
    <t>120104</t>
  </si>
  <si>
    <t>Cerro de Patena</t>
  </si>
  <si>
    <t>120105</t>
  </si>
  <si>
    <t>Emplanada de Chorcha</t>
  </si>
  <si>
    <t>120106</t>
  </si>
  <si>
    <t>Nämnoni</t>
  </si>
  <si>
    <t>120107</t>
  </si>
  <si>
    <t>Niba</t>
  </si>
  <si>
    <t>120108</t>
  </si>
  <si>
    <t>Hato Pilón (Cabecera)</t>
  </si>
  <si>
    <t>120201</t>
  </si>
  <si>
    <t>Cascabel</t>
  </si>
  <si>
    <t>120202</t>
  </si>
  <si>
    <t>Hato Corotú</t>
  </si>
  <si>
    <t>120203</t>
  </si>
  <si>
    <t>Hato Culantro</t>
  </si>
  <si>
    <t>120204</t>
  </si>
  <si>
    <t>Hato Jobo</t>
  </si>
  <si>
    <t>120205</t>
  </si>
  <si>
    <t>Hato Julí</t>
  </si>
  <si>
    <t>120206</t>
  </si>
  <si>
    <t>Quebrada de Loro</t>
  </si>
  <si>
    <t>120207</t>
  </si>
  <si>
    <t>Salto Dupí</t>
  </si>
  <si>
    <t>120208</t>
  </si>
  <si>
    <t>Chichica (Cabecera)</t>
  </si>
  <si>
    <t>120301</t>
  </si>
  <si>
    <t>Alto Caballero</t>
  </si>
  <si>
    <t>120302</t>
  </si>
  <si>
    <t>Bakama</t>
  </si>
  <si>
    <t>120303</t>
  </si>
  <si>
    <t>Cerro Caña</t>
  </si>
  <si>
    <t>120304</t>
  </si>
  <si>
    <t>Cerro Puerco</t>
  </si>
  <si>
    <t>120305</t>
  </si>
  <si>
    <t>Krüa</t>
  </si>
  <si>
    <t>120306</t>
  </si>
  <si>
    <t>Maraca</t>
  </si>
  <si>
    <t>120307</t>
  </si>
  <si>
    <t>Nibra</t>
  </si>
  <si>
    <t>120308</t>
  </si>
  <si>
    <t>120309</t>
  </si>
  <si>
    <t>Roka o Rokari</t>
  </si>
  <si>
    <t>120310</t>
  </si>
  <si>
    <t>Sitio Prado</t>
  </si>
  <si>
    <t>120311</t>
  </si>
  <si>
    <t>Ümani</t>
  </si>
  <si>
    <t>120312</t>
  </si>
  <si>
    <t>Dikeri</t>
  </si>
  <si>
    <t>120313</t>
  </si>
  <si>
    <t>Diko</t>
  </si>
  <si>
    <t>120315</t>
  </si>
  <si>
    <t>Mreeni</t>
  </si>
  <si>
    <t>120316</t>
  </si>
  <si>
    <t>Cerro Iglesias (Cabecera)</t>
  </si>
  <si>
    <t>120401</t>
  </si>
  <si>
    <t>Hato Chamí</t>
  </si>
  <si>
    <t>120402</t>
  </si>
  <si>
    <t>Jädeberi</t>
  </si>
  <si>
    <t>120403</t>
  </si>
  <si>
    <t>Lajero</t>
  </si>
  <si>
    <t>120404</t>
  </si>
  <si>
    <t>Susama</t>
  </si>
  <si>
    <t>120405</t>
  </si>
  <si>
    <t>Buenos Aires (Cabecera)</t>
  </si>
  <si>
    <t>120501</t>
  </si>
  <si>
    <t>Agua de Salud</t>
  </si>
  <si>
    <t>120502</t>
  </si>
  <si>
    <t>Alto de Jesús</t>
  </si>
  <si>
    <t>120503</t>
  </si>
  <si>
    <t>Cerro Pelado</t>
  </si>
  <si>
    <t>120504</t>
  </si>
  <si>
    <t>El Bale</t>
  </si>
  <si>
    <t>120505</t>
  </si>
  <si>
    <t>El Paredón</t>
  </si>
  <si>
    <t>120506</t>
  </si>
  <si>
    <t>El Piro</t>
  </si>
  <si>
    <t>120507</t>
  </si>
  <si>
    <t>Guayabito</t>
  </si>
  <si>
    <t>120508</t>
  </si>
  <si>
    <t>Güibale</t>
  </si>
  <si>
    <t>120509</t>
  </si>
  <si>
    <t>El Peñón</t>
  </si>
  <si>
    <t>120510</t>
  </si>
  <si>
    <t>El Piro N°2 (Muakwata Kubu)</t>
  </si>
  <si>
    <t>120511</t>
  </si>
  <si>
    <t>Bisira (Cabecera)</t>
  </si>
  <si>
    <t>120601</t>
  </si>
  <si>
    <t>Gworoni</t>
  </si>
  <si>
    <t>120604</t>
  </si>
  <si>
    <t>120605</t>
  </si>
  <si>
    <t>Mününi</t>
  </si>
  <si>
    <t>120606</t>
  </si>
  <si>
    <t>Piedra Roja</t>
  </si>
  <si>
    <t>120607</t>
  </si>
  <si>
    <t>Calante</t>
  </si>
  <si>
    <t>120610</t>
  </si>
  <si>
    <t>Tolote</t>
  </si>
  <si>
    <t>120611</t>
  </si>
  <si>
    <t>120701</t>
  </si>
  <si>
    <t>Bahía Azul</t>
  </si>
  <si>
    <t>120702</t>
  </si>
  <si>
    <t>Río Chiriquí</t>
  </si>
  <si>
    <t>120705</t>
  </si>
  <si>
    <t>Tobobe</t>
  </si>
  <si>
    <t>120706</t>
  </si>
  <si>
    <t>120708</t>
  </si>
  <si>
    <t>Samboa (Cabecera)</t>
  </si>
  <si>
    <t>120801</t>
  </si>
  <si>
    <t>Büri</t>
  </si>
  <si>
    <t>120802</t>
  </si>
  <si>
    <t>Gwaribiara</t>
  </si>
  <si>
    <t>120803</t>
  </si>
  <si>
    <t>Man Creek</t>
  </si>
  <si>
    <t>120804</t>
  </si>
  <si>
    <t>Tu Gwai (Tuwai)</t>
  </si>
  <si>
    <t>120805</t>
  </si>
  <si>
    <t>Santa Catalina o Calovébora o Bledeshia (Cabecera</t>
  </si>
  <si>
    <t>120901</t>
  </si>
  <si>
    <t>Alto Bilingüe o Gdogüeshia</t>
  </si>
  <si>
    <t>120902</t>
  </si>
  <si>
    <t>Loma Yuca o Ijuicho</t>
  </si>
  <si>
    <t>120903</t>
  </si>
  <si>
    <t>San Pedrito o Jiküi</t>
  </si>
  <si>
    <t>120904</t>
  </si>
  <si>
    <t>Valle Bonito o Dogata</t>
  </si>
  <si>
    <t>120905</t>
  </si>
  <si>
    <t>Arraiján (Cabecera)</t>
  </si>
  <si>
    <t>130101</t>
  </si>
  <si>
    <t>Juan Demóstenes Arosemena</t>
  </si>
  <si>
    <t>130102</t>
  </si>
  <si>
    <t>Nuevo Emperador</t>
  </si>
  <si>
    <t>130103</t>
  </si>
  <si>
    <t>130104</t>
  </si>
  <si>
    <t>130105</t>
  </si>
  <si>
    <t>Vista Alegre</t>
  </si>
  <si>
    <t>130106</t>
  </si>
  <si>
    <t>Burunga</t>
  </si>
  <si>
    <t>130107</t>
  </si>
  <si>
    <t>Cerro Silvestre</t>
  </si>
  <si>
    <t>130108</t>
  </si>
  <si>
    <t>Capira (Cabecera)</t>
  </si>
  <si>
    <t>130301</t>
  </si>
  <si>
    <t>Caimito</t>
  </si>
  <si>
    <t>130302</t>
  </si>
  <si>
    <t>Campana</t>
  </si>
  <si>
    <t>130303</t>
  </si>
  <si>
    <t>Cermeño</t>
  </si>
  <si>
    <t>130304</t>
  </si>
  <si>
    <t>Cirí de Los Sotos</t>
  </si>
  <si>
    <t>130305</t>
  </si>
  <si>
    <t>Cirí Grande</t>
  </si>
  <si>
    <t>130306</t>
  </si>
  <si>
    <t>130307</t>
  </si>
  <si>
    <t>130308</t>
  </si>
  <si>
    <t>Las Ollas Arriba</t>
  </si>
  <si>
    <t>130309</t>
  </si>
  <si>
    <t>Lídice</t>
  </si>
  <si>
    <t>130310</t>
  </si>
  <si>
    <t>Villa Carmen</t>
  </si>
  <si>
    <t>130311</t>
  </si>
  <si>
    <t>Villa Rosario</t>
  </si>
  <si>
    <t>130312</t>
  </si>
  <si>
    <t>130313</t>
  </si>
  <si>
    <t>Chame (Cabecera)</t>
  </si>
  <si>
    <t>130401</t>
  </si>
  <si>
    <t>Bejuco</t>
  </si>
  <si>
    <t>130402</t>
  </si>
  <si>
    <t>130403</t>
  </si>
  <si>
    <t>130404</t>
  </si>
  <si>
    <t>Chicá</t>
  </si>
  <si>
    <t>130405</t>
  </si>
  <si>
    <t>El Líbano</t>
  </si>
  <si>
    <t>130406</t>
  </si>
  <si>
    <t>130407</t>
  </si>
  <si>
    <t>Nueva Gorgona</t>
  </si>
  <si>
    <t>130408</t>
  </si>
  <si>
    <t>Punta Chame</t>
  </si>
  <si>
    <t>130409</t>
  </si>
  <si>
    <t>Sajalices</t>
  </si>
  <si>
    <t>130410</t>
  </si>
  <si>
    <t>Sorá</t>
  </si>
  <si>
    <t>130411</t>
  </si>
  <si>
    <t>Barrio Balboa</t>
  </si>
  <si>
    <t>130701</t>
  </si>
  <si>
    <t>Barrio Colón</t>
  </si>
  <si>
    <t>130702</t>
  </si>
  <si>
    <t>Amador</t>
  </si>
  <si>
    <t>130703</t>
  </si>
  <si>
    <t>Arosemena</t>
  </si>
  <si>
    <t>130704</t>
  </si>
  <si>
    <t>El Arado</t>
  </si>
  <si>
    <t>130705</t>
  </si>
  <si>
    <t>130706</t>
  </si>
  <si>
    <t>Feuillet</t>
  </si>
  <si>
    <t>130707</t>
  </si>
  <si>
    <t>130708</t>
  </si>
  <si>
    <t>130709</t>
  </si>
  <si>
    <t>Hurtado</t>
  </si>
  <si>
    <t>130710</t>
  </si>
  <si>
    <t>Iturralde</t>
  </si>
  <si>
    <t>130711</t>
  </si>
  <si>
    <t>La Represa</t>
  </si>
  <si>
    <t>130712</t>
  </si>
  <si>
    <t>Los Díaz</t>
  </si>
  <si>
    <t>130713</t>
  </si>
  <si>
    <t>Mendoza</t>
  </si>
  <si>
    <t>130714</t>
  </si>
  <si>
    <t>Obaldía</t>
  </si>
  <si>
    <t>130715</t>
  </si>
  <si>
    <t>Playa Leona</t>
  </si>
  <si>
    <t>130716</t>
  </si>
  <si>
    <t>Puerto Caimito</t>
  </si>
  <si>
    <t>130717</t>
  </si>
  <si>
    <t>130718</t>
  </si>
  <si>
    <t>San Carlos (Cabecera)</t>
  </si>
  <si>
    <t>130901</t>
  </si>
  <si>
    <t>El Espino</t>
  </si>
  <si>
    <t>130902</t>
  </si>
  <si>
    <t>130903</t>
  </si>
  <si>
    <t>130904</t>
  </si>
  <si>
    <t>La Ermita</t>
  </si>
  <si>
    <t>130905</t>
  </si>
  <si>
    <t>130906</t>
  </si>
  <si>
    <t>Las Uvas</t>
  </si>
  <si>
    <t>130907</t>
  </si>
  <si>
    <t>Los Llanitos</t>
  </si>
  <si>
    <t>130908</t>
  </si>
  <si>
    <t>130909</t>
  </si>
  <si>
    <t>010101</t>
  </si>
  <si>
    <t>Merced</t>
  </si>
  <si>
    <t>010102</t>
  </si>
  <si>
    <t>Hospital</t>
  </si>
  <si>
    <t>010103</t>
  </si>
  <si>
    <t>Catedral</t>
  </si>
  <si>
    <t>010104</t>
  </si>
  <si>
    <t>Zapote</t>
  </si>
  <si>
    <t>010105</t>
  </si>
  <si>
    <t>San Francisco de Dos Rnos</t>
  </si>
  <si>
    <t>010106</t>
  </si>
  <si>
    <t>Uruca</t>
  </si>
  <si>
    <t>010107</t>
  </si>
  <si>
    <t>Mata Redonda</t>
  </si>
  <si>
    <t>010108</t>
  </si>
  <si>
    <t>Pavas</t>
  </si>
  <si>
    <t>010109</t>
  </si>
  <si>
    <t>Hatillo</t>
  </si>
  <si>
    <t>010110</t>
  </si>
  <si>
    <t>San Sebasti</t>
  </si>
  <si>
    <t>010111</t>
  </si>
  <si>
    <t>010201</t>
  </si>
  <si>
    <t>010202</t>
  </si>
  <si>
    <t>010203</t>
  </si>
  <si>
    <t>010301</t>
  </si>
  <si>
    <t>010302</t>
  </si>
  <si>
    <t>010303</t>
  </si>
  <si>
    <t>San Rafael Arriba</t>
  </si>
  <si>
    <t>010304</t>
  </si>
  <si>
    <t>010305</t>
  </si>
  <si>
    <t>Frailes</t>
  </si>
  <si>
    <t>010306</t>
  </si>
  <si>
    <t>Patarra</t>
  </si>
  <si>
    <t>010307</t>
  </si>
  <si>
    <t>San Cristobal</t>
  </si>
  <si>
    <t>010308</t>
  </si>
  <si>
    <t>Rosario</t>
  </si>
  <si>
    <t>010309</t>
  </si>
  <si>
    <t>Damas</t>
  </si>
  <si>
    <t>010310</t>
  </si>
  <si>
    <t>San Rafael Abajo</t>
  </si>
  <si>
    <t>010311</t>
  </si>
  <si>
    <t>Gravilias</t>
  </si>
  <si>
    <t>010312</t>
  </si>
  <si>
    <t>010401</t>
  </si>
  <si>
    <t>Mercedes Sur</t>
  </si>
  <si>
    <t>010402</t>
  </si>
  <si>
    <t>Barbacoas</t>
  </si>
  <si>
    <t>010403</t>
  </si>
  <si>
    <t>Grifo Alto</t>
  </si>
  <si>
    <t>010404</t>
  </si>
  <si>
    <t>010405</t>
  </si>
  <si>
    <t>Candelarita</t>
  </si>
  <si>
    <t>010406</t>
  </si>
  <si>
    <t>010408</t>
  </si>
  <si>
    <t>Chires</t>
  </si>
  <si>
    <t>010409</t>
  </si>
  <si>
    <t>010501</t>
  </si>
  <si>
    <t>010502</t>
  </si>
  <si>
    <t>010503</t>
  </si>
  <si>
    <t>010601</t>
  </si>
  <si>
    <t>Tarbaca</t>
  </si>
  <si>
    <t>010602</t>
  </si>
  <si>
    <t>Vuelta de Jorco</t>
  </si>
  <si>
    <t>010603</t>
  </si>
  <si>
    <t>010604</t>
  </si>
  <si>
    <t>Salitrillos</t>
  </si>
  <si>
    <t>010607</t>
  </si>
  <si>
    <t>Colan</t>
  </si>
  <si>
    <t>010701</t>
  </si>
  <si>
    <t>Guayabo</t>
  </si>
  <si>
    <t>010702</t>
  </si>
  <si>
    <t>Tabarcia</t>
  </si>
  <si>
    <t>010703</t>
  </si>
  <si>
    <t>Piedras Negras</t>
  </si>
  <si>
    <t>010704</t>
  </si>
  <si>
    <t>Picagres</t>
  </si>
  <si>
    <t>010705</t>
  </si>
  <si>
    <t>Jaris</t>
  </si>
  <si>
    <t>010706</t>
  </si>
  <si>
    <t>Quitirrisr</t>
  </si>
  <si>
    <t>010707</t>
  </si>
  <si>
    <t>010801</t>
  </si>
  <si>
    <t>010802</t>
  </si>
  <si>
    <t>Calle Blancos</t>
  </si>
  <si>
    <t>010803</t>
  </si>
  <si>
    <t>Mata de Pl</t>
  </si>
  <si>
    <t>010804</t>
  </si>
  <si>
    <t>Ipis</t>
  </si>
  <si>
    <t>010805</t>
  </si>
  <si>
    <t>Rancho Redondo</t>
  </si>
  <si>
    <t>010806</t>
  </si>
  <si>
    <t>Purral</t>
  </si>
  <si>
    <t>010807</t>
  </si>
  <si>
    <t>Salitral</t>
  </si>
  <si>
    <t>Pozos</t>
  </si>
  <si>
    <t>Piedades</t>
  </si>
  <si>
    <t>010905</t>
  </si>
  <si>
    <t>010906</t>
  </si>
  <si>
    <t>011001</t>
  </si>
  <si>
    <t>San Josecito</t>
  </si>
  <si>
    <t>011002</t>
  </si>
  <si>
    <t>011003</t>
  </si>
  <si>
    <t>Concepcitn</t>
  </si>
  <si>
    <t>011004</t>
  </si>
  <si>
    <t>011005</t>
  </si>
  <si>
    <t>011101</t>
  </si>
  <si>
    <t>011102</t>
  </si>
  <si>
    <t>Dulce Nombre de Jes</t>
  </si>
  <si>
    <t>011103</t>
  </si>
  <si>
    <t>Patalillo</t>
  </si>
  <si>
    <t>011104</t>
  </si>
  <si>
    <t>Cascajal</t>
  </si>
  <si>
    <t>011105</t>
  </si>
  <si>
    <t>011201</t>
  </si>
  <si>
    <t>Guaitil</t>
  </si>
  <si>
    <t>011202</t>
  </si>
  <si>
    <t>Palmichal</t>
  </si>
  <si>
    <t>011203</t>
  </si>
  <si>
    <t>Cangrejal</t>
  </si>
  <si>
    <t>011204</t>
  </si>
  <si>
    <t>Sabanillas</t>
  </si>
  <si>
    <t>011205</t>
  </si>
  <si>
    <t>011301</t>
  </si>
  <si>
    <t>Cinco Esquinas</t>
  </si>
  <si>
    <t>011302</t>
  </si>
  <si>
    <t>Anselmo Llorente</t>
  </si>
  <si>
    <t>011303</t>
  </si>
  <si>
    <t>Lebn XIII</t>
  </si>
  <si>
    <t>011304</t>
  </si>
  <si>
    <t>Colima</t>
  </si>
  <si>
    <t>011305</t>
  </si>
  <si>
    <t>011401</t>
  </si>
  <si>
    <t>San Jer</t>
  </si>
  <si>
    <t>011402</t>
  </si>
  <si>
    <t>011403</t>
  </si>
  <si>
    <t>011501</t>
  </si>
  <si>
    <t>Sabanilla</t>
  </si>
  <si>
    <t>011502</t>
  </si>
  <si>
    <t>011503</t>
  </si>
  <si>
    <t>011504</t>
  </si>
  <si>
    <t>011601</t>
  </si>
  <si>
    <t>011602</t>
  </si>
  <si>
    <t>San Juan de Mata</t>
  </si>
  <si>
    <t>011603</t>
  </si>
  <si>
    <t>011604</t>
  </si>
  <si>
    <t>Carara</t>
  </si>
  <si>
    <t>011605</t>
  </si>
  <si>
    <t>Santa Mar</t>
  </si>
  <si>
    <t>011701</t>
  </si>
  <si>
    <t>Copey</t>
  </si>
  <si>
    <t>011703</t>
  </si>
  <si>
    <t>Granadilla</t>
  </si>
  <si>
    <t>Sunchez</t>
  </si>
  <si>
    <t>011803</t>
  </si>
  <si>
    <t>Tirrases</t>
  </si>
  <si>
    <t>San Isidro de El General</t>
  </si>
  <si>
    <t>011901</t>
  </si>
  <si>
    <t>El General</t>
  </si>
  <si>
    <t>011902</t>
  </si>
  <si>
    <t>Daniel Flores</t>
  </si>
  <si>
    <t>011903</t>
  </si>
  <si>
    <t>011904</t>
  </si>
  <si>
    <t>011905</t>
  </si>
  <si>
    <t>Platanares</t>
  </si>
  <si>
    <t>011906</t>
  </si>
  <si>
    <t>Cajen</t>
  </si>
  <si>
    <t>011908</t>
  </si>
  <si>
    <t>Bare</t>
  </si>
  <si>
    <t>011909</t>
  </si>
  <si>
    <t>Rao Nuevo</t>
  </si>
  <si>
    <t>011910</t>
  </si>
  <si>
    <t>Paramo</t>
  </si>
  <si>
    <t>011911</t>
  </si>
  <si>
    <t>012001</t>
  </si>
  <si>
    <t>San Andrts</t>
  </si>
  <si>
    <t>012002</t>
  </si>
  <si>
    <t>012003</t>
  </si>
  <si>
    <t>012005</t>
  </si>
  <si>
    <t>012006</t>
  </si>
  <si>
    <t>020101</t>
  </si>
  <si>
    <t>San Josa</t>
  </si>
  <si>
    <t>020102</t>
  </si>
  <si>
    <t>Carrizal</t>
  </si>
  <si>
    <t>020103</t>
  </si>
  <si>
    <t>020104</t>
  </si>
  <si>
    <t>Guacima</t>
  </si>
  <si>
    <t>020105</t>
  </si>
  <si>
    <t>020106</t>
  </si>
  <si>
    <t>020107</t>
  </si>
  <si>
    <t>020108</t>
  </si>
  <si>
    <t>Rlo Segundo</t>
  </si>
  <si>
    <t>020109</t>
  </si>
  <si>
    <t>020110</t>
  </si>
  <si>
    <t>Turrucares</t>
  </si>
  <si>
    <t>020111</t>
  </si>
  <si>
    <t>Tambor</t>
  </si>
  <si>
    <t>020112</t>
  </si>
  <si>
    <t>Garita</t>
  </si>
  <si>
    <t>020113</t>
  </si>
  <si>
    <t>020114</t>
  </si>
  <si>
    <t>020201</t>
  </si>
  <si>
    <t>020202</t>
  </si>
  <si>
    <t>020203</t>
  </si>
  <si>
    <t>Piedades Norte</t>
  </si>
  <si>
    <t>020204</t>
  </si>
  <si>
    <t>Piedades Sur</t>
  </si>
  <si>
    <t>020205</t>
  </si>
  <si>
    <t>020206</t>
  </si>
  <si>
    <t>020207</t>
  </si>
  <si>
    <t>Sngeles</t>
  </si>
  <si>
    <t>020208</t>
  </si>
  <si>
    <t>Alfaro</t>
  </si>
  <si>
    <t>020209</t>
  </si>
  <si>
    <t>Volio</t>
  </si>
  <si>
    <t>020210</t>
  </si>
  <si>
    <t>Concepcinn</t>
  </si>
  <si>
    <t>020211</t>
  </si>
  <si>
    <t>Zapotal</t>
  </si>
  <si>
    <t>020212</t>
  </si>
  <si>
    <t>Penas Blancas</t>
  </si>
  <si>
    <t>020213</t>
  </si>
  <si>
    <t>020214</t>
  </si>
  <si>
    <t>020301</t>
  </si>
  <si>
    <t>020302</t>
  </si>
  <si>
    <t>020303</t>
  </si>
  <si>
    <t>San Roque</t>
  </si>
  <si>
    <t>020304</t>
  </si>
  <si>
    <t>Tacares</t>
  </si>
  <si>
    <t>020305</t>
  </si>
  <si>
    <t>Puente de Piedra</t>
  </si>
  <si>
    <t>020307</t>
  </si>
  <si>
    <t>020308</t>
  </si>
  <si>
    <t>020401</t>
  </si>
  <si>
    <t>Desmonte</t>
  </si>
  <si>
    <t>020402</t>
  </si>
  <si>
    <t>020501</t>
  </si>
  <si>
    <t>Jesns</t>
  </si>
  <si>
    <t>020502</t>
  </si>
  <si>
    <t>020503</t>
  </si>
  <si>
    <t>020504</t>
  </si>
  <si>
    <t>Concepci</t>
  </si>
  <si>
    <t>020505</t>
  </si>
  <si>
    <t>020506</t>
  </si>
  <si>
    <t>020507</t>
  </si>
  <si>
    <t>Escobal</t>
  </si>
  <si>
    <t>020508</t>
  </si>
  <si>
    <t>020601</t>
  </si>
  <si>
    <t>020602</t>
  </si>
  <si>
    <t>San Jos</t>
  </si>
  <si>
    <t>020603</t>
  </si>
  <si>
    <t>Cirrn Sur</t>
  </si>
  <si>
    <t>020604</t>
  </si>
  <si>
    <t>020605</t>
  </si>
  <si>
    <t>020606</t>
  </si>
  <si>
    <t>020607</t>
  </si>
  <si>
    <t>Palmitos</t>
  </si>
  <si>
    <t>020608</t>
  </si>
  <si>
    <t>020701</t>
  </si>
  <si>
    <t>020702</t>
  </si>
  <si>
    <t>020703</t>
  </si>
  <si>
    <t>020704</t>
  </si>
  <si>
    <t>020705</t>
  </si>
  <si>
    <t>020706</t>
  </si>
  <si>
    <t>020707</t>
  </si>
  <si>
    <t>020801</t>
  </si>
  <si>
    <t>020802</t>
  </si>
  <si>
    <t>020803</t>
  </si>
  <si>
    <t>Carrillos</t>
  </si>
  <si>
    <t>020804</t>
  </si>
  <si>
    <t>Sabana Redonda</t>
  </si>
  <si>
    <t>020805</t>
  </si>
  <si>
    <t>020901</t>
  </si>
  <si>
    <t>El Mastate</t>
  </si>
  <si>
    <t>020902</t>
  </si>
  <si>
    <t>Hacienda Vieja</t>
  </si>
  <si>
    <t>020903</t>
  </si>
  <si>
    <t>Coyolar</t>
  </si>
  <si>
    <t>020904</t>
  </si>
  <si>
    <t>020905</t>
  </si>
  <si>
    <t>021001</t>
  </si>
  <si>
    <t>Florencia</t>
  </si>
  <si>
    <t>021002</t>
  </si>
  <si>
    <t>Aguas Zarcas</t>
  </si>
  <si>
    <t>021004</t>
  </si>
  <si>
    <t>Venecia</t>
  </si>
  <si>
    <t>021005</t>
  </si>
  <si>
    <t>Pital</t>
  </si>
  <si>
    <t>021006</t>
  </si>
  <si>
    <t>La Fortuna</t>
  </si>
  <si>
    <t>021007</t>
  </si>
  <si>
    <t>La Tigra</t>
  </si>
  <si>
    <t>021008</t>
  </si>
  <si>
    <t>La Palmera</t>
  </si>
  <si>
    <t>021009</t>
  </si>
  <si>
    <t>Cutris</t>
  </si>
  <si>
    <t>021011</t>
  </si>
  <si>
    <t>Monterrey</t>
  </si>
  <si>
    <t>021012</t>
  </si>
  <si>
    <t>Pocosol</t>
  </si>
  <si>
    <t>021013</t>
  </si>
  <si>
    <t>021101</t>
  </si>
  <si>
    <t>Laguna</t>
  </si>
  <si>
    <t>021102</t>
  </si>
  <si>
    <t>Tapesco</t>
  </si>
  <si>
    <t>021103</t>
  </si>
  <si>
    <t>021106</t>
  </si>
  <si>
    <t>Brisas</t>
  </si>
  <si>
    <t>021107</t>
  </si>
  <si>
    <t>Sarche Norte</t>
  </si>
  <si>
    <t>021201</t>
  </si>
  <si>
    <t>Sarche Sur</t>
  </si>
  <si>
    <t>021202</t>
  </si>
  <si>
    <t>Toro Amarillo</t>
  </si>
  <si>
    <t>021203</t>
  </si>
  <si>
    <t>Rodrhguez</t>
  </si>
  <si>
    <t>021205</t>
  </si>
  <si>
    <t>Aguas Claras</t>
  </si>
  <si>
    <t>San Josa O Pizote</t>
  </si>
  <si>
    <t>Bijagua</t>
  </si>
  <si>
    <t>Delicias</t>
  </si>
  <si>
    <t>021305</t>
  </si>
  <si>
    <t>Dos R</t>
  </si>
  <si>
    <t>021306</t>
  </si>
  <si>
    <t>Yolillal</t>
  </si>
  <si>
    <t>021307</t>
  </si>
  <si>
    <t>Canalete</t>
  </si>
  <si>
    <t>021308</t>
  </si>
  <si>
    <t>021401</t>
  </si>
  <si>
    <t>Caso Negro</t>
  </si>
  <si>
    <t>021402</t>
  </si>
  <si>
    <t>El Amparo</t>
  </si>
  <si>
    <t>021403</t>
  </si>
  <si>
    <t>021404</t>
  </si>
  <si>
    <t>021501</t>
  </si>
  <si>
    <t>Buenavista</t>
  </si>
  <si>
    <t>021502</t>
  </si>
  <si>
    <t>Katira</t>
  </si>
  <si>
    <t>021504</t>
  </si>
  <si>
    <t>021601</t>
  </si>
  <si>
    <t>021602</t>
  </si>
  <si>
    <t>021603</t>
  </si>
  <si>
    <t>Oriental</t>
  </si>
  <si>
    <t>030101</t>
  </si>
  <si>
    <t>Occidental</t>
  </si>
  <si>
    <t>030102</t>
  </si>
  <si>
    <t>Carmen</t>
  </si>
  <si>
    <t>030103</t>
  </si>
  <si>
    <t>San Nicol</t>
  </si>
  <si>
    <t>030104</t>
  </si>
  <si>
    <t>Aguacaliente o San Francisco</t>
  </si>
  <si>
    <t>030105</t>
  </si>
  <si>
    <t>Guadalupe o Arenilla</t>
  </si>
  <si>
    <t>030106</t>
  </si>
  <si>
    <t>Corralillo</t>
  </si>
  <si>
    <t>030107</t>
  </si>
  <si>
    <t>Tierra Blanca</t>
  </si>
  <si>
    <t>030108</t>
  </si>
  <si>
    <t>030109</t>
  </si>
  <si>
    <t>030110</t>
  </si>
  <si>
    <t>Quebradilla</t>
  </si>
  <si>
    <t>030111</t>
  </si>
  <si>
    <t>030201</t>
  </si>
  <si>
    <t>030202</t>
  </si>
  <si>
    <t>Orosi</t>
  </si>
  <si>
    <t>030203</t>
  </si>
  <si>
    <t>Cacha</t>
  </si>
  <si>
    <t>030204</t>
  </si>
  <si>
    <t>Llanos de Santa LucFa</t>
  </si>
  <si>
    <t>030205</t>
  </si>
  <si>
    <t>Tres Roos</t>
  </si>
  <si>
    <t>030301</t>
  </si>
  <si>
    <t>030302</t>
  </si>
  <si>
    <t>030303</t>
  </si>
  <si>
    <t>030304</t>
  </si>
  <si>
    <t>030305</t>
  </si>
  <si>
    <t>030306</t>
  </si>
  <si>
    <t>San Ramnn</t>
  </si>
  <si>
    <t>030307</t>
  </si>
  <si>
    <t>Rao Azul</t>
  </si>
  <si>
    <t>030308</t>
  </si>
  <si>
    <t>Juan Vi</t>
  </si>
  <si>
    <t>030401</t>
  </si>
  <si>
    <t>Tucurrique</t>
  </si>
  <si>
    <t>030402</t>
  </si>
  <si>
    <t>Pejibaye</t>
  </si>
  <si>
    <t>030403</t>
  </si>
  <si>
    <t>030501</t>
  </si>
  <si>
    <t>La Suiza</t>
  </si>
  <si>
    <t>030502</t>
  </si>
  <si>
    <t>030504</t>
  </si>
  <si>
    <t>Santa Teresita</t>
  </si>
  <si>
    <t>030505</t>
  </si>
  <si>
    <t>Pavones</t>
  </si>
  <si>
    <t>030506</t>
  </si>
  <si>
    <t>Tuis</t>
  </si>
  <si>
    <t>030507</t>
  </si>
  <si>
    <t>Tayutic</t>
  </si>
  <si>
    <t>030508</t>
  </si>
  <si>
    <t>030509</t>
  </si>
  <si>
    <t>Tres Equis</t>
  </si>
  <si>
    <t>030510</t>
  </si>
  <si>
    <t>La Isabel</t>
  </si>
  <si>
    <t>030511</t>
  </si>
  <si>
    <t>Pacayas</t>
  </si>
  <si>
    <t>Cervantes</t>
  </si>
  <si>
    <t>Capellades</t>
  </si>
  <si>
    <t>030701</t>
  </si>
  <si>
    <t>Cot</t>
  </si>
  <si>
    <t>030702</t>
  </si>
  <si>
    <t>Potrero Cerrado</t>
  </si>
  <si>
    <t>030703</t>
  </si>
  <si>
    <t>Cipreses</t>
  </si>
  <si>
    <t>030704</t>
  </si>
  <si>
    <t>030705</t>
  </si>
  <si>
    <t>030801</t>
  </si>
  <si>
    <t>030802</t>
  </si>
  <si>
    <t>040101</t>
  </si>
  <si>
    <t>040102</t>
  </si>
  <si>
    <t>040103</t>
  </si>
  <si>
    <t>Ulloa</t>
  </si>
  <si>
    <t>040104</t>
  </si>
  <si>
    <t>Varablanca</t>
  </si>
  <si>
    <t>040105</t>
  </si>
  <si>
    <t>040201</t>
  </si>
  <si>
    <t>040202</t>
  </si>
  <si>
    <t>040203</t>
  </si>
  <si>
    <t>040204</t>
  </si>
  <si>
    <t>Santa Lucaa</t>
  </si>
  <si>
    <t>040205</t>
  </si>
  <si>
    <t>040206</t>
  </si>
  <si>
    <t>040301</t>
  </si>
  <si>
    <t>040302</t>
  </si>
  <si>
    <t>040303</t>
  </si>
  <si>
    <t>Paracito</t>
  </si>
  <si>
    <t>040304</t>
  </si>
  <si>
    <t>Santo Tomis</t>
  </si>
  <si>
    <t>040305</t>
  </si>
  <si>
    <t>040306</t>
  </si>
  <si>
    <t>Part</t>
  </si>
  <si>
    <t>040308</t>
  </si>
  <si>
    <t>040401</t>
  </si>
  <si>
    <t>040403</t>
  </si>
  <si>
    <t>Jests</t>
  </si>
  <si>
    <t>040404</t>
  </si>
  <si>
    <t>040405</t>
  </si>
  <si>
    <t>Purab</t>
  </si>
  <si>
    <t>040406</t>
  </si>
  <si>
    <t>Concepcien</t>
  </si>
  <si>
    <t>040505</t>
  </si>
  <si>
    <t>040601</t>
  </si>
  <si>
    <t>San Josd</t>
  </si>
  <si>
    <t>040602</t>
  </si>
  <si>
    <t>040604</t>
  </si>
  <si>
    <t>040701</t>
  </si>
  <si>
    <t>La Ribera</t>
  </si>
  <si>
    <t>040702</t>
  </si>
  <si>
    <t>La Asunciln</t>
  </si>
  <si>
    <t>040703</t>
  </si>
  <si>
    <t>San Joaquin</t>
  </si>
  <si>
    <t>040801</t>
  </si>
  <si>
    <t>Barrantes</t>
  </si>
  <si>
    <t>040802</t>
  </si>
  <si>
    <t>Llorente</t>
  </si>
  <si>
    <t>040803</t>
  </si>
  <si>
    <t>040901</t>
  </si>
  <si>
    <t>RincPn de Sabanilla</t>
  </si>
  <si>
    <t>040902</t>
  </si>
  <si>
    <t>Puerto Viejo</t>
  </si>
  <si>
    <t>041001</t>
  </si>
  <si>
    <t>La Virgen</t>
  </si>
  <si>
    <t>041002</t>
  </si>
  <si>
    <t>Las Horquetas</t>
  </si>
  <si>
    <t>041003</t>
  </si>
  <si>
    <t>Llanuras del Gaspar</t>
  </si>
  <si>
    <t>041004</t>
  </si>
  <si>
    <t>Curepa</t>
  </si>
  <si>
    <t>041005</t>
  </si>
  <si>
    <t>050101</t>
  </si>
  <si>
    <t>Cabas Dulces</t>
  </si>
  <si>
    <t>050102</t>
  </si>
  <si>
    <t>Mayorga</t>
  </si>
  <si>
    <t>050103</t>
  </si>
  <si>
    <t>Nacascolo</t>
  </si>
  <si>
    <t>050104</t>
  </si>
  <si>
    <t>Curubandt</t>
  </si>
  <si>
    <t>050105</t>
  </si>
  <si>
    <t>Mansian</t>
  </si>
  <si>
    <t>050203</t>
  </si>
  <si>
    <t>Quebrada Honda</t>
  </si>
  <si>
    <t>050204</t>
  </si>
  <si>
    <t>Simara</t>
  </si>
  <si>
    <t>Nosara</t>
  </si>
  <si>
    <t>Belon de Nosarita</t>
  </si>
  <si>
    <t>050301</t>
  </si>
  <si>
    <t>Bolsan</t>
  </si>
  <si>
    <t>050302</t>
  </si>
  <si>
    <t>Veintisiete de Abril</t>
  </si>
  <si>
    <t>050303</t>
  </si>
  <si>
    <t>Tempate</t>
  </si>
  <si>
    <t>050304</t>
  </si>
  <si>
    <t>050305</t>
  </si>
  <si>
    <t>Cuajiniquil</t>
  </si>
  <si>
    <t>050306</t>
  </si>
  <si>
    <t>Diria</t>
  </si>
  <si>
    <t>050307</t>
  </si>
  <si>
    <t>Cabo Velas</t>
  </si>
  <si>
    <t>050308</t>
  </si>
  <si>
    <t>Tamarindo</t>
  </si>
  <si>
    <t>050309</t>
  </si>
  <si>
    <t>050401</t>
  </si>
  <si>
    <t>050402</t>
  </si>
  <si>
    <t>Mogote</t>
  </si>
  <si>
    <t>050403</t>
  </si>
  <si>
    <t>Rao Naranjo</t>
  </si>
  <si>
    <t>050404</t>
  </si>
  <si>
    <t>Filadelfia</t>
  </si>
  <si>
    <t>050501</t>
  </si>
  <si>
    <t>050502</t>
  </si>
  <si>
    <t>Sardinal</t>
  </si>
  <si>
    <t>050503</t>
  </si>
  <si>
    <t>Belrn</t>
  </si>
  <si>
    <t>050504</t>
  </si>
  <si>
    <t>050601</t>
  </si>
  <si>
    <t>050602</t>
  </si>
  <si>
    <t>050603</t>
  </si>
  <si>
    <t>Bebedero</t>
  </si>
  <si>
    <t>050604</t>
  </si>
  <si>
    <t>Porozal</t>
  </si>
  <si>
    <t>050605</t>
  </si>
  <si>
    <t>Las Juntas</t>
  </si>
  <si>
    <t>050701</t>
  </si>
  <si>
    <t>Sierra</t>
  </si>
  <si>
    <t>050702</t>
  </si>
  <si>
    <t>050703</t>
  </si>
  <si>
    <t>Colorado</t>
  </si>
  <si>
    <t>050704</t>
  </si>
  <si>
    <t>050801</t>
  </si>
  <si>
    <t>Quebrada Grande</t>
  </si>
  <si>
    <t>050802</t>
  </si>
  <si>
    <t>Tronadora</t>
  </si>
  <si>
    <t>050803</t>
  </si>
  <si>
    <t>050804</t>
  </si>
  <si>
    <t>Libano</t>
  </si>
  <si>
    <t>050805</t>
  </si>
  <si>
    <t>Tierras Morenas</t>
  </si>
  <si>
    <t>050806</t>
  </si>
  <si>
    <t>050807</t>
  </si>
  <si>
    <t>Carmona</t>
  </si>
  <si>
    <t>050901</t>
  </si>
  <si>
    <t>050902</t>
  </si>
  <si>
    <t>050903</t>
  </si>
  <si>
    <t>050904</t>
  </si>
  <si>
    <t>050905</t>
  </si>
  <si>
    <t>050906</t>
  </si>
  <si>
    <t>051001</t>
  </si>
  <si>
    <t>Santa Cecilia</t>
  </si>
  <si>
    <t>051002</t>
  </si>
  <si>
    <t>La Garita</t>
  </si>
  <si>
    <t>051003</t>
  </si>
  <si>
    <t>051004</t>
  </si>
  <si>
    <t>051101</t>
  </si>
  <si>
    <t>Monte Romo</t>
  </si>
  <si>
    <t>051102</t>
  </si>
  <si>
    <t>Puerto Carrillo</t>
  </si>
  <si>
    <t>051103</t>
  </si>
  <si>
    <t>Matambh</t>
  </si>
  <si>
    <t>051105</t>
  </si>
  <si>
    <t>060101</t>
  </si>
  <si>
    <t>Pitahaya</t>
  </si>
  <si>
    <t>060102</t>
  </si>
  <si>
    <t>Chomes</t>
  </si>
  <si>
    <t>060103</t>
  </si>
  <si>
    <t>Lepanto</t>
  </si>
  <si>
    <t>060104</t>
  </si>
  <si>
    <t>Paquera</t>
  </si>
  <si>
    <t>060105</t>
  </si>
  <si>
    <t>Manzanillo</t>
  </si>
  <si>
    <t>060106</t>
  </si>
  <si>
    <t>Guacimal</t>
  </si>
  <si>
    <t>060107</t>
  </si>
  <si>
    <t>Barranca</t>
  </si>
  <si>
    <t>060108</t>
  </si>
  <si>
    <t>Monte Verde</t>
  </si>
  <si>
    <t>060109</t>
  </si>
  <si>
    <t>Cubano</t>
  </si>
  <si>
    <t>060111</t>
  </si>
  <si>
    <t>Chacarita</t>
  </si>
  <si>
    <t>060112</t>
  </si>
  <si>
    <t>Chira</t>
  </si>
  <si>
    <t>060113</t>
  </si>
  <si>
    <t>Acapulco</t>
  </si>
  <si>
    <t>060114</t>
  </si>
  <si>
    <t>060115</t>
  </si>
  <si>
    <t>Arancibia</t>
  </si>
  <si>
    <t>060116</t>
  </si>
  <si>
    <t>Esparitu Santo</t>
  </si>
  <si>
    <t>060201</t>
  </si>
  <si>
    <t>San Juan Grande</t>
  </si>
  <si>
    <t>060202</t>
  </si>
  <si>
    <t>Macacona</t>
  </si>
  <si>
    <t>060203</t>
  </si>
  <si>
    <t>060204</t>
  </si>
  <si>
    <t>060205</t>
  </si>
  <si>
    <t>060206</t>
  </si>
  <si>
    <t>060301</t>
  </si>
  <si>
    <t>Potrero Grande</t>
  </si>
  <si>
    <t>Boruca</t>
  </si>
  <si>
    <t>060304</t>
  </si>
  <si>
    <t>Pilas</t>
  </si>
  <si>
    <t>060305</t>
  </si>
  <si>
    <t>Colinas</t>
  </si>
  <si>
    <t>060306</t>
  </si>
  <si>
    <t>Chenguena</t>
  </si>
  <si>
    <t>060307</t>
  </si>
  <si>
    <t>Biolley</t>
  </si>
  <si>
    <t>060308</t>
  </si>
  <si>
    <t>Brunka</t>
  </si>
  <si>
    <t>060309</t>
  </si>
  <si>
    <t>La Uni n</t>
  </si>
  <si>
    <t>Puerto Cortrs</t>
  </si>
  <si>
    <t>060501</t>
  </si>
  <si>
    <t>Palmar</t>
  </si>
  <si>
    <t>060502</t>
  </si>
  <si>
    <t>Sierpe</t>
  </si>
  <si>
    <t>060503</t>
  </si>
  <si>
    <t>Bah</t>
  </si>
  <si>
    <t>060504</t>
  </si>
  <si>
    <t>Piedras Blancas</t>
  </si>
  <si>
    <t>060505</t>
  </si>
  <si>
    <t>060506</t>
  </si>
  <si>
    <t>060601</t>
  </si>
  <si>
    <t>Savegre</t>
  </si>
  <si>
    <t>060602</t>
  </si>
  <si>
    <t>060603</t>
  </si>
  <si>
    <t>060701</t>
  </si>
  <si>
    <t>Puerto Jim</t>
  </si>
  <si>
    <t>060702</t>
  </si>
  <si>
    <t>Guaycar</t>
  </si>
  <si>
    <t>060703</t>
  </si>
  <si>
    <t>Pavfn</t>
  </si>
  <si>
    <t>060704</t>
  </si>
  <si>
    <t>San Vito</t>
  </si>
  <si>
    <t>060801</t>
  </si>
  <si>
    <t>Sabalito</t>
  </si>
  <si>
    <t>060802</t>
  </si>
  <si>
    <t>Pittier</t>
  </si>
  <si>
    <t>060805</t>
  </si>
  <si>
    <t>Guti rrez Braun</t>
  </si>
  <si>
    <t>060806</t>
  </si>
  <si>
    <t>060901</t>
  </si>
  <si>
    <t>Corredor</t>
  </si>
  <si>
    <t>La Cuesta</t>
  </si>
  <si>
    <t>Canoas</t>
  </si>
  <si>
    <t>061003</t>
  </si>
  <si>
    <t>Laurel</t>
  </si>
  <si>
    <t>Jaca</t>
  </si>
  <si>
    <t>061101</t>
  </si>
  <si>
    <t>Tarcoles</t>
  </si>
  <si>
    <t>061102</t>
  </si>
  <si>
    <t>Gucpiles</t>
  </si>
  <si>
    <t>070201</t>
  </si>
  <si>
    <t>Jimonez</t>
  </si>
  <si>
    <t>070202</t>
  </si>
  <si>
    <t>Rita</t>
  </si>
  <si>
    <t>070203</t>
  </si>
  <si>
    <t>Roxana</t>
  </si>
  <si>
    <t>070204</t>
  </si>
  <si>
    <t>Cariari</t>
  </si>
  <si>
    <t>070205</t>
  </si>
  <si>
    <t>070206</t>
  </si>
  <si>
    <t>La Colonia</t>
  </si>
  <si>
    <t>070207</t>
  </si>
  <si>
    <t>070301</t>
  </si>
  <si>
    <t>Pacuarito</t>
  </si>
  <si>
    <t>070302</t>
  </si>
  <si>
    <t>070303</t>
  </si>
  <si>
    <t>Germania</t>
  </si>
  <si>
    <t>070304</t>
  </si>
  <si>
    <t>La Alegrsa</t>
  </si>
  <si>
    <t>070306</t>
  </si>
  <si>
    <t>Reventazsn</t>
  </si>
  <si>
    <t>070307</t>
  </si>
  <si>
    <t>Bratsi</t>
  </si>
  <si>
    <t>070401</t>
  </si>
  <si>
    <t>Sixaola</t>
  </si>
  <si>
    <t>070402</t>
  </si>
  <si>
    <t>Cahuita</t>
  </si>
  <si>
    <t>070403</t>
  </si>
  <si>
    <t>Telire</t>
  </si>
  <si>
    <t>070404</t>
  </si>
  <si>
    <t>070501</t>
  </si>
  <si>
    <t>Batin</t>
  </si>
  <si>
    <t>070502</t>
  </si>
  <si>
    <t>Carrand0</t>
  </si>
  <si>
    <t>070503</t>
  </si>
  <si>
    <t>070601</t>
  </si>
  <si>
    <t>070602</t>
  </si>
  <si>
    <t>Pocora</t>
  </si>
  <si>
    <t>070603</t>
  </si>
  <si>
    <t>Ruo Jim</t>
  </si>
  <si>
    <t>070604</t>
  </si>
  <si>
    <t>Duacaro</t>
  </si>
  <si>
    <t>070605</t>
  </si>
  <si>
    <t>070101</t>
  </si>
  <si>
    <t>Valle de La Estrella</t>
  </si>
  <si>
    <t>070102</t>
  </si>
  <si>
    <t>Rio Blanco</t>
  </si>
  <si>
    <t>070103</t>
  </si>
  <si>
    <t>Matama</t>
  </si>
  <si>
    <t>070104</t>
  </si>
  <si>
    <t>África</t>
  </si>
  <si>
    <t>Continente</t>
  </si>
  <si>
    <t> AF</t>
  </si>
  <si>
    <t>Antártida</t>
  </si>
  <si>
    <t>AN</t>
  </si>
  <si>
    <t>Asia</t>
  </si>
  <si>
    <t>AS</t>
  </si>
  <si>
    <t>Oceanía</t>
  </si>
  <si>
    <t>OC</t>
  </si>
  <si>
    <t>Europa</t>
  </si>
  <si>
    <t>EU</t>
  </si>
  <si>
    <t>América del Norte</t>
  </si>
  <si>
    <t>América del Sur</t>
  </si>
  <si>
    <t>SA</t>
  </si>
  <si>
    <t>Centroamérica</t>
  </si>
  <si>
    <t>CA</t>
  </si>
  <si>
    <t>Belize City</t>
  </si>
  <si>
    <t>BZE</t>
  </si>
  <si>
    <t>Ciudad</t>
  </si>
  <si>
    <t>CITY</t>
  </si>
  <si>
    <t>CJC</t>
  </si>
  <si>
    <t>Ipc</t>
  </si>
  <si>
    <t>PUQ</t>
  </si>
  <si>
    <t>SCL</t>
  </si>
  <si>
    <t>Vap</t>
  </si>
  <si>
    <t>SJO</t>
  </si>
  <si>
    <t>UPL</t>
  </si>
  <si>
    <t>Casa de Campo</t>
  </si>
  <si>
    <t>LRM</t>
  </si>
  <si>
    <t>POP</t>
  </si>
  <si>
    <t>Punta Cana</t>
  </si>
  <si>
    <t>PUJ</t>
  </si>
  <si>
    <t>SDQ</t>
  </si>
  <si>
    <t>SAL</t>
  </si>
  <si>
    <t>Ciudad de Guatemala</t>
  </si>
  <si>
    <t>GUA</t>
  </si>
  <si>
    <t>JUT</t>
  </si>
  <si>
    <t>RTB</t>
  </si>
  <si>
    <t>SAP</t>
  </si>
  <si>
    <t>SDH</t>
  </si>
  <si>
    <t>Tegucigalpa</t>
  </si>
  <si>
    <t>TGU</t>
  </si>
  <si>
    <t>UII</t>
  </si>
  <si>
    <t>MGA</t>
  </si>
  <si>
    <t>Jaque   </t>
  </si>
  <si>
    <t>JQE</t>
  </si>
  <si>
    <t>Ciudad de Panamá</t>
  </si>
  <si>
    <t>PTY</t>
  </si>
  <si>
    <t>ID</t>
  </si>
  <si>
    <t>fecha_inicio</t>
  </si>
  <si>
    <t>fecha_termino</t>
  </si>
  <si>
    <t>temporalidad</t>
  </si>
  <si>
    <t>Año 1990</t>
  </si>
  <si>
    <t>Año</t>
  </si>
  <si>
    <t>Anual</t>
  </si>
  <si>
    <t>INSERT INTO temporalidad VALUES (1,'Año 1990','Año','Anual','32874','33238');</t>
  </si>
  <si>
    <t>Año 1991</t>
  </si>
  <si>
    <t>INSERT INTO temporalidad VALUES (2,'Año 1991','Año','Anual','33239','33603');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</si>
  <si>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</si>
  <si>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</si>
  <si>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</si>
  <si>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</si>
  <si>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</si>
  <si>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</si>
  <si>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</si>
  <si>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</si>
  <si>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</si>
  <si>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</si>
  <si>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</si>
  <si>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</si>
  <si>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</si>
  <si>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</si>
  <si>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</si>
  <si>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</si>
  <si>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</si>
  <si>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</si>
  <si>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</si>
  <si>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</si>
  <si>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</si>
  <si>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</si>
  <si>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</si>
  <si>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</si>
  <si>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</si>
  <si>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</si>
  <si>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</si>
  <si>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</si>
  <si>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</si>
  <si>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</si>
  <si>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</si>
  <si>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</si>
  <si>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</si>
  <si>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</si>
  <si>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</si>
  <si>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</si>
  <si>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</si>
  <si>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</si>
  <si>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</si>
  <si>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</si>
  <si>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</si>
  <si>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</si>
  <si>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</si>
  <si>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</si>
  <si>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</si>
  <si>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</si>
  <si>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</si>
  <si>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</si>
  <si>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</si>
  <si>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</si>
  <si>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</si>
  <si>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</si>
  <si>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</si>
  <si>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</si>
  <si>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</si>
  <si>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</si>
  <si>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</si>
  <si>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</si>
  <si>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</si>
  <si>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</si>
  <si>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</si>
  <si>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1er semestre 1990</t>
  </si>
  <si>
    <t>Semestral</t>
  </si>
  <si>
    <t>Semestre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</si>
  <si>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</si>
  <si>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</si>
  <si>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</si>
  <si>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</si>
  <si>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</si>
  <si>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</si>
  <si>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</si>
  <si>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</si>
  <si>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</si>
  <si>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</si>
  <si>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</si>
  <si>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</si>
  <si>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</si>
  <si>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</si>
  <si>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</si>
  <si>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</si>
  <si>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</si>
  <si>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</si>
  <si>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</si>
  <si>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</si>
  <si>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</si>
  <si>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</si>
  <si>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</si>
  <si>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</si>
  <si>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</si>
  <si>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</si>
  <si>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</si>
  <si>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</si>
  <si>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</si>
  <si>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</si>
  <si>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</si>
  <si>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</si>
  <si>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</si>
  <si>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</si>
  <si>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</si>
  <si>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</si>
  <si>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</si>
  <si>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</si>
  <si>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</si>
  <si>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</si>
  <si>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</si>
  <si>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</si>
  <si>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</si>
  <si>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</si>
  <si>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</si>
  <si>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</si>
  <si>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</si>
  <si>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</si>
  <si>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</si>
  <si>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</si>
  <si>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</si>
  <si>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</si>
  <si>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</si>
  <si>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</si>
  <si>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</si>
  <si>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</si>
  <si>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</si>
  <si>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</si>
  <si>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</si>
  <si>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</si>
  <si>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</si>
  <si>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</si>
  <si>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</si>
  <si>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</si>
  <si>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</si>
  <si>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</si>
  <si>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</si>
  <si>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</si>
  <si>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</si>
  <si>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</si>
  <si>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</si>
  <si>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</si>
  <si>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</si>
  <si>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</si>
  <si>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</si>
  <si>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</si>
  <si>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</si>
  <si>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</si>
  <si>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</si>
  <si>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</si>
  <si>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</si>
  <si>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</si>
  <si>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</si>
  <si>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</si>
  <si>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</si>
  <si>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</si>
  <si>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</si>
  <si>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</si>
  <si>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</si>
  <si>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</si>
  <si>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</si>
  <si>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</si>
  <si>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</si>
  <si>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</si>
  <si>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</si>
  <si>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</si>
  <si>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</si>
  <si>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</si>
  <si>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</si>
  <si>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</si>
  <si>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</si>
  <si>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</si>
  <si>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</si>
  <si>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</si>
  <si>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</si>
  <si>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</si>
  <si>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</si>
  <si>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</si>
  <si>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</si>
  <si>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</si>
  <si>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</si>
  <si>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</si>
  <si>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</si>
  <si>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</si>
  <si>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</si>
  <si>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</si>
  <si>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</si>
  <si>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</si>
  <si>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</si>
  <si>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</si>
  <si>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</si>
  <si>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</si>
  <si>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Trimestral</t>
  </si>
  <si>
    <t>Trimestre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</si>
  <si>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</si>
  <si>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</si>
  <si>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</si>
  <si>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</si>
  <si>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</si>
  <si>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</si>
  <si>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</si>
  <si>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</si>
  <si>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</si>
  <si>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</si>
  <si>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</si>
  <si>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</si>
  <si>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</si>
  <si>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</si>
  <si>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</si>
  <si>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</si>
  <si>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</si>
  <si>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</si>
  <si>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</si>
  <si>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</si>
  <si>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</si>
  <si>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</si>
  <si>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</si>
  <si>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</si>
  <si>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</si>
  <si>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</si>
  <si>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</si>
  <si>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</si>
  <si>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</si>
  <si>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</si>
  <si>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</si>
  <si>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</si>
  <si>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</si>
  <si>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</si>
  <si>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</si>
  <si>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</si>
  <si>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</si>
  <si>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</si>
  <si>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</si>
  <si>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</si>
  <si>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</si>
  <si>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</si>
  <si>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</si>
  <si>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</si>
  <si>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</si>
  <si>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</si>
  <si>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</si>
  <si>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</si>
  <si>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</si>
  <si>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</si>
  <si>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</si>
  <si>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</si>
  <si>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</si>
  <si>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</si>
  <si>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</si>
  <si>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</si>
  <si>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</si>
  <si>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</si>
  <si>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</si>
  <si>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</si>
  <si>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</si>
  <si>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</si>
  <si>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</si>
  <si>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</si>
  <si>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</si>
  <si>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</si>
  <si>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</si>
  <si>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</si>
  <si>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</si>
  <si>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</si>
  <si>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</si>
  <si>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</si>
  <si>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</si>
  <si>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</si>
  <si>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</si>
  <si>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</si>
  <si>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</si>
  <si>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</si>
  <si>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</si>
  <si>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</si>
  <si>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</si>
  <si>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</si>
  <si>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</si>
  <si>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</si>
  <si>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</si>
  <si>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</si>
  <si>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</si>
  <si>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</si>
  <si>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</si>
  <si>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</si>
  <si>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</si>
  <si>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</si>
  <si>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</si>
  <si>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</si>
  <si>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</si>
  <si>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</si>
  <si>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</si>
  <si>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</si>
  <si>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</si>
  <si>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</si>
  <si>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</si>
  <si>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</si>
  <si>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</si>
  <si>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</si>
  <si>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</si>
  <si>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</si>
  <si>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</si>
  <si>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</si>
  <si>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</si>
  <si>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</si>
  <si>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</si>
  <si>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</si>
  <si>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</si>
  <si>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</si>
  <si>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</si>
  <si>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</si>
  <si>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</si>
  <si>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</si>
  <si>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</si>
  <si>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</si>
  <si>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</si>
  <si>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</si>
  <si>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</si>
  <si>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</si>
  <si>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</si>
  <si>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</si>
  <si>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</si>
  <si>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</si>
  <si>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</si>
  <si>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</si>
  <si>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</si>
  <si>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</si>
  <si>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</si>
  <si>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</si>
  <si>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</si>
  <si>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</si>
  <si>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</si>
  <si>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</si>
  <si>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</si>
  <si>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</si>
  <si>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</si>
  <si>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</si>
  <si>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</si>
  <si>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</si>
  <si>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</si>
  <si>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</si>
  <si>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</si>
  <si>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</si>
  <si>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</si>
  <si>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</si>
  <si>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</si>
  <si>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</si>
  <si>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</si>
  <si>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</si>
  <si>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</si>
  <si>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</si>
  <si>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</si>
  <si>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</si>
  <si>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</si>
  <si>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</si>
  <si>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</si>
  <si>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</si>
  <si>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</si>
  <si>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</si>
  <si>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</si>
  <si>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</si>
  <si>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</si>
  <si>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</si>
  <si>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</si>
  <si>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</si>
  <si>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</si>
  <si>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</si>
  <si>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</si>
  <si>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</si>
  <si>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</si>
  <si>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</si>
  <si>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</si>
  <si>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</si>
  <si>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</si>
  <si>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</si>
  <si>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</si>
  <si>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</si>
  <si>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</si>
  <si>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</si>
  <si>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</si>
  <si>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</si>
  <si>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</si>
  <si>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</si>
  <si>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</si>
  <si>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</si>
  <si>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</si>
  <si>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</si>
  <si>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</si>
  <si>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</si>
  <si>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</si>
  <si>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</si>
  <si>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</si>
  <si>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</si>
  <si>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</si>
  <si>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</si>
  <si>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</si>
  <si>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</si>
  <si>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</si>
  <si>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</si>
  <si>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</si>
  <si>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</si>
  <si>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</si>
  <si>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</si>
  <si>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</si>
  <si>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</si>
  <si>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</si>
  <si>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</si>
  <si>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</si>
  <si>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</si>
  <si>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</si>
  <si>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</si>
  <si>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</si>
  <si>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</si>
  <si>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</si>
  <si>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</si>
  <si>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</si>
  <si>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</si>
  <si>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</si>
  <si>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</si>
  <si>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</si>
  <si>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</si>
  <si>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</si>
  <si>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</si>
  <si>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</si>
  <si>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</si>
  <si>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</si>
  <si>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</si>
  <si>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</si>
  <si>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</si>
  <si>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</si>
  <si>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</si>
  <si>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</si>
  <si>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</si>
  <si>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</si>
  <si>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</si>
  <si>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</si>
  <si>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</si>
  <si>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</si>
  <si>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</si>
  <si>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Cuatrimestral</t>
  </si>
  <si>
    <t>Cuatrimestre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</si>
  <si>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</si>
  <si>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</si>
  <si>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</si>
  <si>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</si>
  <si>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</si>
  <si>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</si>
  <si>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</si>
  <si>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</si>
  <si>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</si>
  <si>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</si>
  <si>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</si>
  <si>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</si>
  <si>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</si>
  <si>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</si>
  <si>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</si>
  <si>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</si>
  <si>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</si>
  <si>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</si>
  <si>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</si>
  <si>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</si>
  <si>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</si>
  <si>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</si>
  <si>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</si>
  <si>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</si>
  <si>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</si>
  <si>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</si>
  <si>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</si>
  <si>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</si>
  <si>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</si>
  <si>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</si>
  <si>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</si>
  <si>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</si>
  <si>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</si>
  <si>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</si>
  <si>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</si>
  <si>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</si>
  <si>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</si>
  <si>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</si>
  <si>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</si>
  <si>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</si>
  <si>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</si>
  <si>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</si>
  <si>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</si>
  <si>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</si>
  <si>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</si>
  <si>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</si>
  <si>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</si>
  <si>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</si>
  <si>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</si>
  <si>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</si>
  <si>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</si>
  <si>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</si>
  <si>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</si>
  <si>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</si>
  <si>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</si>
  <si>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</si>
  <si>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</si>
  <si>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</si>
  <si>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</si>
  <si>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</si>
  <si>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</si>
  <si>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</si>
  <si>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</si>
  <si>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</si>
  <si>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</si>
  <si>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</si>
  <si>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</si>
  <si>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</si>
  <si>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</si>
  <si>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</si>
  <si>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</si>
  <si>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</si>
  <si>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</si>
  <si>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</si>
  <si>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</si>
  <si>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</si>
  <si>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</si>
  <si>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</si>
  <si>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</si>
  <si>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</si>
  <si>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</si>
  <si>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</si>
  <si>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</si>
  <si>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</si>
  <si>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</si>
  <si>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</si>
  <si>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</si>
  <si>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</si>
  <si>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</si>
  <si>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</si>
  <si>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</si>
  <si>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</si>
  <si>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</si>
  <si>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</si>
  <si>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</si>
  <si>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</si>
  <si>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</si>
  <si>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</si>
  <si>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</si>
  <si>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</si>
  <si>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</si>
  <si>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</si>
  <si>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</si>
  <si>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</si>
  <si>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</si>
  <si>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</si>
  <si>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</si>
  <si>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</si>
  <si>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</si>
  <si>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</si>
  <si>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</si>
  <si>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</si>
  <si>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</si>
  <si>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</si>
  <si>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</si>
  <si>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</si>
  <si>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</si>
  <si>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</si>
  <si>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</si>
  <si>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</si>
  <si>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</si>
  <si>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</si>
  <si>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</si>
  <si>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</si>
  <si>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</si>
  <si>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</si>
  <si>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</si>
  <si>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</si>
  <si>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</si>
  <si>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</si>
  <si>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</si>
  <si>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</si>
  <si>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</si>
  <si>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</si>
  <si>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</si>
  <si>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</si>
  <si>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</si>
  <si>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</si>
  <si>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</si>
  <si>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</si>
  <si>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</si>
  <si>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</si>
  <si>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</si>
  <si>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</si>
  <si>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</si>
  <si>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</si>
  <si>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</si>
  <si>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</si>
  <si>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</si>
  <si>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</si>
  <si>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</si>
  <si>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</si>
  <si>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</si>
  <si>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</si>
  <si>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</si>
  <si>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</si>
  <si>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</si>
  <si>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</si>
  <si>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</si>
  <si>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</si>
  <si>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</si>
  <si>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</si>
  <si>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</si>
  <si>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</si>
  <si>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</si>
  <si>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</si>
  <si>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</si>
  <si>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</si>
  <si>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</si>
  <si>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</si>
  <si>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</si>
  <si>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</si>
  <si>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</si>
  <si>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</si>
  <si>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</si>
  <si>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</si>
  <si>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</si>
  <si>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</si>
  <si>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</si>
  <si>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</si>
  <si>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</si>
  <si>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</si>
  <si>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</si>
  <si>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</t>
  </si>
  <si>
    <t>década 2000</t>
  </si>
  <si>
    <t>década 2010</t>
  </si>
  <si>
    <t>década 2020</t>
  </si>
  <si>
    <t>década 2030</t>
  </si>
  <si>
    <t>década 2040</t>
  </si>
  <si>
    <t>quinquenio 1990-1995</t>
  </si>
  <si>
    <t>Quinquenal</t>
  </si>
  <si>
    <t>Quinquenio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</si>
  <si>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</si>
  <si>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</si>
  <si>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</si>
  <si>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</si>
  <si>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</si>
  <si>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</si>
  <si>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</si>
  <si>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</si>
  <si>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</si>
  <si>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</si>
  <si>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</si>
  <si>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</si>
  <si>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</t>
  </si>
  <si>
    <t>Bianual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</si>
  <si>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</si>
  <si>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</si>
  <si>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</si>
  <si>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</si>
  <si>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</si>
  <si>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</si>
  <si>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</si>
  <si>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</si>
  <si>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</si>
  <si>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</si>
  <si>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</si>
  <si>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</si>
  <si>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</si>
  <si>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</si>
  <si>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</si>
  <si>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</si>
  <si>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</si>
  <si>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</si>
  <si>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</si>
  <si>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</si>
  <si>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</si>
  <si>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</si>
  <si>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</si>
  <si>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</si>
  <si>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</si>
  <si>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</si>
  <si>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</si>
  <si>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</si>
  <si>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</si>
  <si>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</si>
  <si>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Bimensual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</si>
  <si>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</si>
  <si>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</si>
  <si>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</si>
  <si>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</si>
  <si>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</si>
  <si>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</si>
  <si>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</si>
  <si>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</si>
  <si>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</si>
  <si>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</si>
  <si>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</si>
  <si>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</si>
  <si>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</si>
  <si>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</si>
  <si>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</si>
  <si>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</si>
  <si>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</si>
  <si>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</si>
  <si>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</si>
  <si>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</si>
  <si>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</si>
  <si>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</si>
  <si>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</si>
  <si>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</si>
  <si>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</si>
  <si>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</si>
  <si>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</si>
  <si>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</si>
  <si>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</si>
  <si>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</si>
  <si>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</si>
  <si>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</si>
  <si>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</si>
  <si>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</si>
  <si>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</si>
  <si>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</si>
  <si>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</si>
  <si>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</si>
  <si>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</si>
  <si>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</si>
  <si>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</si>
  <si>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</si>
  <si>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</si>
  <si>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</si>
  <si>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</si>
  <si>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</si>
  <si>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</si>
  <si>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</si>
  <si>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</si>
  <si>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</si>
  <si>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</si>
  <si>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</si>
  <si>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</si>
  <si>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</si>
  <si>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</si>
  <si>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</si>
  <si>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</si>
  <si>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</si>
  <si>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</si>
  <si>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</si>
  <si>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</si>
  <si>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</si>
  <si>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</si>
  <si>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</si>
  <si>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</si>
  <si>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</si>
  <si>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</si>
  <si>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</si>
  <si>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</si>
  <si>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</si>
  <si>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</si>
  <si>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</si>
  <si>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</si>
  <si>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</si>
  <si>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</si>
  <si>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</si>
  <si>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</si>
  <si>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</si>
  <si>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</si>
  <si>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</si>
  <si>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</si>
  <si>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</si>
  <si>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</si>
  <si>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</si>
  <si>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</si>
  <si>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</si>
  <si>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</si>
  <si>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</si>
  <si>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</si>
  <si>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</si>
  <si>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</si>
  <si>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</si>
  <si>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</si>
  <si>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</si>
  <si>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</si>
  <si>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</si>
  <si>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</si>
  <si>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</si>
  <si>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</si>
  <si>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</si>
  <si>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</si>
  <si>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</si>
  <si>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</si>
  <si>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</si>
  <si>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</si>
  <si>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</si>
  <si>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</si>
  <si>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</si>
  <si>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</si>
  <si>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</si>
  <si>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</si>
  <si>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</si>
  <si>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</si>
  <si>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</si>
  <si>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</si>
  <si>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</si>
  <si>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</si>
  <si>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</si>
  <si>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</si>
  <si>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</si>
  <si>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</si>
  <si>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</si>
  <si>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</si>
  <si>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</si>
  <si>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</si>
  <si>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</si>
  <si>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</si>
  <si>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</si>
  <si>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</si>
  <si>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</si>
  <si>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</si>
  <si>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</si>
  <si>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</si>
  <si>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</si>
  <si>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</si>
  <si>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</si>
  <si>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</si>
  <si>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</si>
  <si>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</si>
  <si>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</si>
  <si>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</si>
  <si>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</si>
  <si>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</si>
  <si>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</si>
  <si>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</si>
  <si>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</si>
  <si>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</si>
  <si>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</si>
  <si>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</si>
  <si>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</si>
  <si>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</si>
  <si>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</si>
  <si>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</si>
  <si>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</si>
  <si>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</si>
  <si>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</si>
  <si>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</si>
  <si>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</si>
  <si>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</si>
  <si>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</si>
  <si>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</si>
  <si>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</si>
  <si>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</si>
  <si>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</si>
  <si>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</si>
  <si>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</si>
  <si>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</si>
  <si>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</si>
  <si>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</si>
  <si>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</si>
  <si>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</si>
  <si>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</si>
  <si>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</si>
  <si>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</si>
  <si>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</si>
  <si>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</si>
  <si>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</si>
  <si>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</si>
  <si>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</si>
  <si>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</si>
  <si>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</si>
  <si>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</si>
  <si>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</si>
  <si>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</si>
  <si>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</si>
  <si>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</si>
  <si>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</si>
  <si>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</si>
  <si>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</si>
  <si>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</si>
  <si>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</si>
  <si>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</si>
  <si>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</si>
  <si>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</si>
  <si>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</si>
  <si>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</si>
  <si>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</si>
  <si>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</si>
  <si>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</si>
  <si>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</si>
  <si>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</si>
  <si>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</si>
  <si>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</si>
  <si>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</si>
  <si>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</si>
  <si>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</si>
  <si>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</si>
  <si>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</si>
  <si>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</si>
  <si>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</si>
  <si>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</si>
  <si>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</si>
  <si>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</si>
  <si>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</si>
  <si>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</si>
  <si>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</si>
  <si>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</si>
  <si>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</si>
  <si>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</si>
  <si>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</si>
  <si>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</si>
  <si>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</si>
  <si>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</si>
  <si>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</si>
  <si>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</si>
  <si>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</si>
  <si>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</si>
  <si>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</si>
  <si>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</si>
  <si>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</si>
  <si>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</si>
  <si>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</si>
  <si>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</si>
  <si>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</si>
  <si>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</si>
  <si>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</si>
  <si>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</si>
  <si>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</si>
  <si>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</si>
  <si>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</si>
  <si>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</si>
  <si>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</si>
  <si>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</si>
  <si>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</si>
  <si>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</si>
  <si>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</si>
  <si>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</si>
  <si>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</si>
  <si>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</si>
  <si>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</si>
  <si>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</si>
  <si>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</si>
  <si>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</si>
  <si>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</si>
  <si>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</si>
  <si>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</si>
  <si>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</si>
  <si>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</si>
  <si>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</si>
  <si>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</si>
  <si>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</si>
  <si>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</si>
  <si>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</si>
  <si>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</si>
  <si>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</si>
  <si>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</si>
  <si>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</si>
  <si>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</si>
  <si>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</si>
  <si>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</si>
  <si>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</si>
  <si>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</si>
  <si>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</si>
  <si>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</si>
  <si>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</si>
  <si>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</si>
  <si>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</si>
  <si>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</si>
  <si>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</si>
  <si>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</si>
  <si>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</si>
  <si>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</si>
  <si>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</si>
  <si>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</si>
  <si>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</si>
  <si>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</si>
  <si>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</si>
  <si>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</si>
  <si>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</si>
  <si>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</si>
  <si>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</si>
  <si>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</si>
  <si>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</si>
  <si>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</si>
  <si>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</si>
  <si>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</si>
  <si>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</si>
  <si>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</si>
  <si>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</si>
  <si>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</si>
  <si>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</si>
  <si>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</si>
  <si>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</si>
  <si>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</si>
  <si>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</si>
  <si>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</si>
  <si>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</si>
  <si>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</si>
  <si>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</si>
  <si>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</si>
  <si>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</si>
  <si>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</si>
  <si>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</si>
  <si>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</si>
  <si>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</si>
  <si>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</si>
  <si>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</si>
  <si>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</si>
  <si>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</si>
  <si>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</si>
  <si>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</si>
  <si>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</si>
  <si>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</si>
  <si>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</si>
  <si>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</si>
  <si>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</si>
  <si>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</si>
  <si>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</si>
  <si>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</si>
  <si>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</si>
  <si>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</si>
  <si>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</si>
  <si>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</si>
  <si>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</si>
  <si>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</si>
  <si>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</si>
  <si>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</si>
  <si>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</si>
  <si>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</si>
  <si>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</si>
  <si>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</si>
  <si>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</si>
  <si>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</si>
  <si>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</si>
  <si>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</si>
  <si>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</si>
  <si>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</si>
  <si>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</si>
  <si>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</si>
  <si>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</si>
  <si>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</si>
  <si>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</si>
  <si>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</si>
  <si>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</si>
  <si>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</si>
  <si>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</si>
  <si>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</si>
  <si>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</si>
  <si>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</si>
  <si>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</si>
  <si>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</si>
  <si>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</si>
  <si>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</si>
  <si>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</si>
  <si>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</si>
  <si>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parametro</t>
  </si>
  <si>
    <t>Administración</t>
  </si>
  <si>
    <t xml:space="preserve">Administración </t>
  </si>
  <si>
    <t>INSERT INTO  VALUES (1,'Administración','','Administración ');</t>
  </si>
  <si>
    <t xml:space="preserve">Área </t>
  </si>
  <si>
    <t>Unidad Medida</t>
  </si>
  <si>
    <t>INSERT INTO  VALUES (2,'Área ','','Unidad Medida');</t>
  </si>
  <si>
    <t xml:space="preserve">Artistas </t>
  </si>
  <si>
    <t>Cultura</t>
  </si>
  <si>
    <t>INSERT INTO  VALUES (2,'Artistas ','','Cultura');</t>
  </si>
  <si>
    <t xml:space="preserve">Balance </t>
  </si>
  <si>
    <t>INSERT INTO  VALUES (3,'Balance ','','Administración ');</t>
  </si>
  <si>
    <t xml:space="preserve">Brecha </t>
  </si>
  <si>
    <t>INSERT INTO  VALUES (3,'Brecha ','','Genérico');</t>
  </si>
  <si>
    <t xml:space="preserve">Calidad </t>
  </si>
  <si>
    <t>INSERT INTO  VALUES (4,'Calidad ','','Genérico');</t>
  </si>
  <si>
    <t>Candidatos</t>
  </si>
  <si>
    <t>Elecciones</t>
  </si>
  <si>
    <t>INSERT INTO  VALUES (4,'Candidatos','','Elecciones');</t>
  </si>
  <si>
    <t>Cantidad</t>
  </si>
  <si>
    <t>INSERT INTO  VALUES (5,'Cantidad','','Genérico');</t>
  </si>
  <si>
    <t xml:space="preserve">Capital </t>
  </si>
  <si>
    <t>Economía</t>
  </si>
  <si>
    <t>INSERT INTO  VALUES (5,'Capital ','','Economía');</t>
  </si>
  <si>
    <t>Carga</t>
  </si>
  <si>
    <t>INSERT INTO  VALUES (6,'Carga','','Unidad Medida');</t>
  </si>
  <si>
    <t>Casos</t>
  </si>
  <si>
    <t>INSERT INTO  VALUES (6,'Casos','','Salud');</t>
  </si>
  <si>
    <t>Categorías</t>
  </si>
  <si>
    <t>INSERT INTO  VALUES (7,'Categorías','','Genérico');</t>
  </si>
  <si>
    <t xml:space="preserve">Cifra </t>
  </si>
  <si>
    <t>INSERT INTO  VALUES (7,'Cifra ','','Genérico');</t>
  </si>
  <si>
    <t>Clases</t>
  </si>
  <si>
    <t>INSERT INTO  VALUES (8,'Clases','','Genérico');</t>
  </si>
  <si>
    <t xml:space="preserve">Cobrar </t>
  </si>
  <si>
    <t>INSERT INTO  VALUES (8,'Cobrar ','','Economía');</t>
  </si>
  <si>
    <t xml:space="preserve">Comercio </t>
  </si>
  <si>
    <t>INSERT INTO  VALUES (9,'Comercio ','','Economía');</t>
  </si>
  <si>
    <t xml:space="preserve">Competitividad </t>
  </si>
  <si>
    <t>INSERT INTO  VALUES (9,'Competitividad ','','Economía');</t>
  </si>
  <si>
    <t xml:space="preserve">Conectividad </t>
  </si>
  <si>
    <t>Transporte</t>
  </si>
  <si>
    <t>INSERT INTO  VALUES (10,'Conectividad ','','Transporte');</t>
  </si>
  <si>
    <t>Consumo</t>
  </si>
  <si>
    <t>INSERT INTO  VALUES (10,'Consumo','','Economía');</t>
  </si>
  <si>
    <t xml:space="preserve">Contaminación </t>
  </si>
  <si>
    <t>Ambiente</t>
  </si>
  <si>
    <t>INSERT INTO  VALUES (11,'Contaminación ','','Ambiente');</t>
  </si>
  <si>
    <t xml:space="preserve">Contribuyentes </t>
  </si>
  <si>
    <t>INSERT INTO  VALUES (11,'Contribuyentes ','','Administración ');</t>
  </si>
  <si>
    <t xml:space="preserve">Costo </t>
  </si>
  <si>
    <t>INSERT INTO  VALUES (12,'Costo ','','Economía');</t>
  </si>
  <si>
    <t xml:space="preserve">Cuentas </t>
  </si>
  <si>
    <t>INSERT INTO  VALUES (12,'Cuentas ','','Economía');</t>
  </si>
  <si>
    <t xml:space="preserve">Cuota de mercado </t>
  </si>
  <si>
    <t>INSERT INTO  VALUES (13,'Cuota de mercado ','','Economía');</t>
  </si>
  <si>
    <t>Delitos</t>
  </si>
  <si>
    <t>Delincuencia</t>
  </si>
  <si>
    <t>INSERT INTO  VALUES (13,'Delitos','','Delincuencia');</t>
  </si>
  <si>
    <t xml:space="preserve">Desarrollo </t>
  </si>
  <si>
    <t>INSERT INTO  VALUES (14,'Desarrollo ','','Genérico');</t>
  </si>
  <si>
    <t xml:space="preserve">Descargas </t>
  </si>
  <si>
    <t>Internet</t>
  </si>
  <si>
    <t>INSERT INTO  VALUES (14,'Descargas ','','Internet');</t>
  </si>
  <si>
    <t xml:space="preserve">Destinos </t>
  </si>
  <si>
    <t>Turismo</t>
  </si>
  <si>
    <t>INSERT INTO  VALUES (15,'Destinos ','','Turismo');</t>
  </si>
  <si>
    <t>Distancia</t>
  </si>
  <si>
    <t>INSERT INTO  VALUES (15,'Distancia','','Unidad Medida');</t>
  </si>
  <si>
    <t xml:space="preserve">Emisión </t>
  </si>
  <si>
    <t>INSERT INTO  VALUES (16,'Emisión ','','Ambiente');</t>
  </si>
  <si>
    <t>Emisiones</t>
  </si>
  <si>
    <t>INSERT INTO  VALUES (16,'Emisiones','','Ambiente');</t>
  </si>
  <si>
    <t>Empleados</t>
  </si>
  <si>
    <t>INSERT INTO  VALUES (17,'Empleados','','Administración ');</t>
  </si>
  <si>
    <t xml:space="preserve">Escasez </t>
  </si>
  <si>
    <t>INSERT INTO  VALUES (17,'Escasez ','','Genérico');</t>
  </si>
  <si>
    <t xml:space="preserve">Estado </t>
  </si>
  <si>
    <t>INSERT INTO  VALUES (18,'Estado ','','Genérico');</t>
  </si>
  <si>
    <t>Estimación</t>
  </si>
  <si>
    <t>Futuro</t>
  </si>
  <si>
    <t>INSERT INTO  VALUES (18,'Estimación','','Futuro');</t>
  </si>
  <si>
    <t>Evapotranspiración</t>
  </si>
  <si>
    <t>INSERT INTO  VALUES (19,'Evapotranspiración','','Unidad Medida');</t>
  </si>
  <si>
    <t>Evolución</t>
  </si>
  <si>
    <t>INSERT INTO  VALUES (19,'Evolución','','Genérico');</t>
  </si>
  <si>
    <t>Exportaciones</t>
  </si>
  <si>
    <t>INSERT INTO  VALUES (20,'Exportaciones','','Economía');</t>
  </si>
  <si>
    <t xml:space="preserve">Facturación </t>
  </si>
  <si>
    <t>INSERT INTO  VALUES (20,'Facturación ','','Economía');</t>
  </si>
  <si>
    <t>Frecuencia</t>
  </si>
  <si>
    <t>INSERT INTO  VALUES (21,'Frecuencia','','Genérico');</t>
  </si>
  <si>
    <t>Funcionarios</t>
  </si>
  <si>
    <t>INSERT INTO  VALUES (21,'Funcionarios','','Administración ');</t>
  </si>
  <si>
    <t xml:space="preserve">Funciones </t>
  </si>
  <si>
    <t>INSERT INTO  VALUES (22,'Funciones ','','Administración ');</t>
  </si>
  <si>
    <t xml:space="preserve">Futuro </t>
  </si>
  <si>
    <t>INSERT INTO  VALUES (22,'Futuro ','','Futuro');</t>
  </si>
  <si>
    <t xml:space="preserve">Gasto </t>
  </si>
  <si>
    <t>INSERT INTO  VALUES (23,'Gasto ','','Economía');</t>
  </si>
  <si>
    <t>Grado</t>
  </si>
  <si>
    <t>INSERT INTO  VALUES (23,'Grado','','Genérico');</t>
  </si>
  <si>
    <t>Habitantes</t>
  </si>
  <si>
    <t>Demografía</t>
  </si>
  <si>
    <t>INSERT INTO  VALUES (24,'Habitantes','','Demografía');</t>
  </si>
  <si>
    <t xml:space="preserve">Hábitos </t>
  </si>
  <si>
    <t>INSERT INTO  VALUES (24,'Hábitos ','','Demografía');</t>
  </si>
  <si>
    <t xml:space="preserve">Impacto </t>
  </si>
  <si>
    <t>Otros</t>
  </si>
  <si>
    <t>INSERT INTO  VALUES (25,'Impacto ','','Otros');</t>
  </si>
  <si>
    <t>Importaciones</t>
  </si>
  <si>
    <t>INSERT INTO  VALUES (25,'Importaciones','','Economía');</t>
  </si>
  <si>
    <t>Incremento</t>
  </si>
  <si>
    <t>INSERT INTO  VALUES (26,'Incremento','','Genérico');</t>
  </si>
  <si>
    <t xml:space="preserve">Índice </t>
  </si>
  <si>
    <t>INSERT INTO  VALUES (26,'Índice ','','Genérico');</t>
  </si>
  <si>
    <t>Industria</t>
  </si>
  <si>
    <t>INSERT INTO  VALUES (27,'Industria','','Economía');</t>
  </si>
  <si>
    <t>Inferencia</t>
  </si>
  <si>
    <t>INSERT INTO  VALUES (27,'Inferencia','','Futuro');</t>
  </si>
  <si>
    <t xml:space="preserve">Innovación </t>
  </si>
  <si>
    <t>INSERT INTO  VALUES (28,'Innovación ','','Otros');</t>
  </si>
  <si>
    <t xml:space="preserve">Líderes </t>
  </si>
  <si>
    <t>INSERT INTO  VALUES (28,'Líderes ','','Demografía');</t>
  </si>
  <si>
    <t xml:space="preserve">Longitud </t>
  </si>
  <si>
    <t>INSERT INTO  VALUES (29,'Longitud ','','Unidad Medida');</t>
  </si>
  <si>
    <t>Muertes</t>
  </si>
  <si>
    <t>INSERT INTO  VALUES (29,'Muertes','','Salud');</t>
  </si>
  <si>
    <t xml:space="preserve">Nivel </t>
  </si>
  <si>
    <t>INSERT INTO  VALUES (30,'Nivel ','','Genérico');</t>
  </si>
  <si>
    <t>INSERT INTO  VALUES (30,'Número','','Genérico');</t>
  </si>
  <si>
    <t>Pacientes</t>
  </si>
  <si>
    <t>INSERT INTO  VALUES (31,'Pacientes','','Salud');</t>
  </si>
  <si>
    <t xml:space="preserve">Participación </t>
  </si>
  <si>
    <t>INSERT INTO  VALUES (31,'Participación ','','Genérico');</t>
  </si>
  <si>
    <t xml:space="preserve">Películas </t>
  </si>
  <si>
    <t>INSERT INTO  VALUES (32,'Películas ','','Cultura');</t>
  </si>
  <si>
    <t xml:space="preserve">Pérdidas </t>
  </si>
  <si>
    <t>INSERT INTO  VALUES (32,'Pérdidas ','','Economía');</t>
  </si>
  <si>
    <t>Personas</t>
  </si>
  <si>
    <t>INSERT INTO  VALUES (33,'Personas','','Demografía');</t>
  </si>
  <si>
    <t>Peso</t>
  </si>
  <si>
    <t>INSERT INTO  VALUES (33,'Peso','','Unidad Medida');</t>
  </si>
  <si>
    <t>Planes</t>
  </si>
  <si>
    <t>INSERT INTO  VALUES (34,'Planes','','Genérico');</t>
  </si>
  <si>
    <t>Población</t>
  </si>
  <si>
    <t>INSERT INTO  VALUES (34,'Población','','Demografía');</t>
  </si>
  <si>
    <t xml:space="preserve">Popularidad </t>
  </si>
  <si>
    <t>INSERT INTO  VALUES (35,'Popularidad ','','Cultura');</t>
  </si>
  <si>
    <t xml:space="preserve">Porcentaje </t>
  </si>
  <si>
    <t>INSERT INTO  VALUES (35,'Porcentaje ','','Genérico');</t>
  </si>
  <si>
    <t xml:space="preserve">Posesión  </t>
  </si>
  <si>
    <t>INSERT INTO  VALUES (36,'Posesión  ','','Otros');</t>
  </si>
  <si>
    <t xml:space="preserve">Potencia </t>
  </si>
  <si>
    <t>INSERT INTO  VALUES (36,'Potencia ','','Unidad Medida');</t>
  </si>
  <si>
    <t>Precios</t>
  </si>
  <si>
    <t>INSERT INTO  VALUES (37,'Precios','','Economía');</t>
  </si>
  <si>
    <t>Predicción</t>
  </si>
  <si>
    <t>INSERT INTO  VALUES (37,'Predicción','','Futuro');</t>
  </si>
  <si>
    <t xml:space="preserve">Preferencias </t>
  </si>
  <si>
    <t>INSERT INTO  VALUES (38,'Preferencias ','','Genérico');</t>
  </si>
  <si>
    <t xml:space="preserve">Premios </t>
  </si>
  <si>
    <t>INSERT INTO  VALUES (38,'Premios ','','Cultura');</t>
  </si>
  <si>
    <t xml:space="preserve">Presencia </t>
  </si>
  <si>
    <t>INSERT INTO  VALUES (39,'Presencia ','','Genérico');</t>
  </si>
  <si>
    <t xml:space="preserve">Presión </t>
  </si>
  <si>
    <t>INSERT INTO  VALUES (39,'Presión ','','Unidad Medida');</t>
  </si>
  <si>
    <t xml:space="preserve">Principales </t>
  </si>
  <si>
    <t>INSERT INTO  VALUES (40,'Principales ','','Genérico');</t>
  </si>
  <si>
    <t xml:space="preserve">Producción </t>
  </si>
  <si>
    <t>INSERT INTO  VALUES (40,'Producción ','','Economía');</t>
  </si>
  <si>
    <t>Programas</t>
  </si>
  <si>
    <t>INSERT INTO  VALUES (41,'Programas','','Genérico');</t>
  </si>
  <si>
    <t>Proporción</t>
  </si>
  <si>
    <t>INSERT INTO  VALUES (41,'Proporción','','Genérico');</t>
  </si>
  <si>
    <t>Proyección</t>
  </si>
  <si>
    <t>INSERT INTO  VALUES (42,'Proyección','','Futuro');</t>
  </si>
  <si>
    <t xml:space="preserve">Ranking </t>
  </si>
  <si>
    <t>INSERT INTO  VALUES (42,'Ranking ','','Genérico');</t>
  </si>
  <si>
    <t xml:space="preserve">Recuperación </t>
  </si>
  <si>
    <t>INSERT INTO  VALUES (43,'Recuperación ','','Otros');</t>
  </si>
  <si>
    <t>Recuperados</t>
  </si>
  <si>
    <t>INSERT INTO  VALUES (43,'Recuperados','','Salud');</t>
  </si>
  <si>
    <t xml:space="preserve">Registro </t>
  </si>
  <si>
    <t>INSERT INTO  VALUES (44,'Registro ','','Genérico');</t>
  </si>
  <si>
    <t>Resultados</t>
  </si>
  <si>
    <t>INSERT INTO  VALUES (44,'Resultados','','Genérico');</t>
  </si>
  <si>
    <t xml:space="preserve">Ruta </t>
  </si>
  <si>
    <t>INSERT INTO  VALUES (45,'Ruta ','','Transporte');</t>
  </si>
  <si>
    <t xml:space="preserve">Selección </t>
  </si>
  <si>
    <t>INSERT INTO  VALUES (45,'Selección ','','Otros');</t>
  </si>
  <si>
    <t xml:space="preserve">Sondeo </t>
  </si>
  <si>
    <t>INSERT INTO  VALUES (46,'Sondeo ','','Elecciones');</t>
  </si>
  <si>
    <t>Superficie</t>
  </si>
  <si>
    <t>INSERT INTO  VALUES (46,'Superficie','','Unidad Medida');</t>
  </si>
  <si>
    <t>Tasa</t>
  </si>
  <si>
    <t>INSERT INTO  VALUES (47,'Tasa','','Genérico');</t>
  </si>
  <si>
    <t xml:space="preserve">Temperatura </t>
  </si>
  <si>
    <t>INSERT INTO  VALUES (47,'Temperatura ','','Unidad Medida');</t>
  </si>
  <si>
    <t xml:space="preserve">Tiempo </t>
  </si>
  <si>
    <t>INSERT INTO  VALUES (48,'Tiempo ','','Ambiente');</t>
  </si>
  <si>
    <t>Top 20</t>
  </si>
  <si>
    <t>INSERT INTO  VALUES (48,'Top 20','','Genérico');</t>
  </si>
  <si>
    <t xml:space="preserve">Top 100 </t>
  </si>
  <si>
    <t>INSERT INTO  VALUES (49,'Top 100 ','','Genérico');</t>
  </si>
  <si>
    <t>Tráfico</t>
  </si>
  <si>
    <t>INSERT INTO  VALUES (49,'Tráfico','','Transporte');</t>
  </si>
  <si>
    <t xml:space="preserve">Transacciones </t>
  </si>
  <si>
    <t>INSERT INTO  VALUES (50,'Transacciones ','','Economía');</t>
  </si>
  <si>
    <t xml:space="preserve">Transformación </t>
  </si>
  <si>
    <t>INSERT INTO  VALUES (50,'Transformación ','','Economía');</t>
  </si>
  <si>
    <t>INSERT INTO  VALUES (51,'Transporte','','Transporte');</t>
  </si>
  <si>
    <t xml:space="preserve">Tributación </t>
  </si>
  <si>
    <t>INSERT INTO  VALUES (51,'Tributación ','','Administración ');</t>
  </si>
  <si>
    <t xml:space="preserve">Uso </t>
  </si>
  <si>
    <t>INSERT INTO  VALUES (52,'Uso ','','Otros');</t>
  </si>
  <si>
    <t xml:space="preserve">Usuarios </t>
  </si>
  <si>
    <t>INSERT INTO  VALUES (52,'Usuarios ','','Internet');</t>
  </si>
  <si>
    <t>Valor</t>
  </si>
  <si>
    <t>INSERT INTO  VALUES (53,'Valor','','Genérico');</t>
  </si>
  <si>
    <t xml:space="preserve">Velocidad </t>
  </si>
  <si>
    <t>INSERT INTO  VALUES (53,'Velocidad ','','Unidad Medida');</t>
  </si>
  <si>
    <t>Ventas</t>
  </si>
  <si>
    <t>INSERT INTO  VALUES (54,'Ventas','','Economía');</t>
  </si>
  <si>
    <t>INSERT INTO  VALUES (54,'Volumen','','Unidad Medida');</t>
  </si>
  <si>
    <t>Votaciones</t>
  </si>
  <si>
    <t>INSERT INTO  VALUES (55,'Votaciones','','Elecciones');</t>
  </si>
  <si>
    <t>Votantes</t>
  </si>
  <si>
    <t>INSERT INTO  VALUES (55,'Votantes','','Elecciones');</t>
  </si>
  <si>
    <t>Id_industria</t>
  </si>
  <si>
    <t>Id_sector</t>
  </si>
  <si>
    <t>Sector</t>
  </si>
  <si>
    <t>Id_producto</t>
  </si>
  <si>
    <t>Producto</t>
  </si>
  <si>
    <t>Id_categoría</t>
  </si>
  <si>
    <t>Corr</t>
  </si>
  <si>
    <t>Categoría</t>
  </si>
  <si>
    <t>Descripcion</t>
  </si>
  <si>
    <t>Auxiliar</t>
  </si>
  <si>
    <t>Carpeta GITHUB</t>
  </si>
  <si>
    <t>Codigo</t>
  </si>
  <si>
    <t>Deporte y ocio</t>
  </si>
  <si>
    <t>Deporte y fitness</t>
  </si>
  <si>
    <t>Tipos de Deporte</t>
  </si>
  <si>
    <t>Deportes Acuáticos</t>
  </si>
  <si>
    <t>Deportes Acuáticos-140101001</t>
  </si>
  <si>
    <t>Deportes Acuáticos-140101001 | Prod: Vehículos Construcción-140101 | Sector: Deporte | Industria: DEPORTE - 14</t>
  </si>
  <si>
    <t>140101001deportes_acuaticos</t>
  </si>
  <si>
    <t>INSERT INTO categoria VALUES (140101001,'Deportes Acuáticos','Deportes Acuáticos-140101001','Deportes Acuáticos-140101001 | Prod: Vehículos Construcción-140101 | Sector: Deporte | Industria: DEPORTE - 14',140101);</t>
  </si>
  <si>
    <t>Deportes de Equipo</t>
  </si>
  <si>
    <t>Deportes de Equipo-140101002</t>
  </si>
  <si>
    <t>Deportes de Equipo-140101002 | Prod: Vehículos Construcción-140101 | Sector: Deporte | Industria: DEPORTE - 14</t>
  </si>
  <si>
    <t>140101002deportes_de_equipo</t>
  </si>
  <si>
    <t>INSERT INTO categoria VALUES (140101002,'Deportes de Equipo','Deportes de Equipo-140101002','Deportes de Equipo-140101002 | Prod: Vehículos Construcción-140101 | Sector: Deporte | Industria: DEPORTE - 14',140101);</t>
  </si>
  <si>
    <t>Deportes de Motor</t>
  </si>
  <si>
    <t>Deportes de Motor-140101003</t>
  </si>
  <si>
    <t>Deportes de Motor-140101003 | Prod: Vehículos Construcción-140101 | Sector: Deporte | Industria: DEPORTE - 14</t>
  </si>
  <si>
    <t>140101003deportes_de_motor</t>
  </si>
  <si>
    <t>INSERT INTO categoria VALUES (140101003,'Deportes de Motor','Deportes de Motor-140101003','Deportes de Motor-140101003 | Prod: Vehículos Construcción-140101 | Sector: Deporte | Industria: DEPORTE - 14',140101);</t>
  </si>
  <si>
    <t>Deportes de Mesa</t>
  </si>
  <si>
    <t>Deportes de Mesa-140101004</t>
  </si>
  <si>
    <t>Deportes de Mesa-140101004 | Prod: Vehículos Construcción-140101 | Sector: Deporte | Industria: DEPORTE - 14</t>
  </si>
  <si>
    <t>140101004deportes_de_mesa</t>
  </si>
  <si>
    <t>INSERT INTO categoria VALUES (140101004,'Deportes de Mesa','Deportes de Mesa-140101004','Deportes de Mesa-140101004 | Prod: Vehículos Construcción-140101 | Sector: Deporte | Industria: DEPORTE - 14',140101);</t>
  </si>
  <si>
    <t>Deportes Extremos</t>
  </si>
  <si>
    <t>Deportes Extremos-140101005</t>
  </si>
  <si>
    <t>Deportes Extremos-140101005 | Prod: Vehículos Construcción-140101 | Sector: Deporte | Industria: DEPORTE - 14</t>
  </si>
  <si>
    <t>140101005deportes_extremos</t>
  </si>
  <si>
    <t>INSERT INTO categoria VALUES (140101005,'Deportes Extremos','Deportes Extremos-140101005','Deportes Extremos-140101005 | Prod: Vehículos Construcción-140101 | Sector: Deporte | Industria: DEPORTE - 14',140101);</t>
  </si>
  <si>
    <t>Deportes de Pelota</t>
  </si>
  <si>
    <t>Deportes de Pelota-140101006</t>
  </si>
  <si>
    <t>Deportes de Pelota-140101006 | Prod: Vehículos Construcción-140101 | Sector: Deporte | Industria: DEPORTE - 14</t>
  </si>
  <si>
    <t>140101006deportes_de_pelota</t>
  </si>
  <si>
    <t>INSERT INTO categoria VALUES (140101006,'Deportes de Pelota','Deportes de Pelota-140101006','Deportes de Pelota-140101006 | Prod: Vehículos Construcción-140101 | Sector: Deporte | Industria: DEPORTE - 14',140101);</t>
  </si>
  <si>
    <t>Deportes Mentales</t>
  </si>
  <si>
    <t>Deportes Mentales-140101007</t>
  </si>
  <si>
    <t>Deportes Mentales-140101007 | Prod: Vehículos Construcción-140101 | Sector: Deporte | Industria: DEPORTE - 14</t>
  </si>
  <si>
    <t>140101007deportes_mentales</t>
  </si>
  <si>
    <t>INSERT INTO categoria VALUES (140101007,'Deportes Mentales','Deportes Mentales-140101007','Deportes Mentales-140101007 | Prod: Vehículos Construcción-140101 | Sector: Deporte | Industria: DEPORTE - 14',140101);</t>
  </si>
  <si>
    <t>Deportes de Verano</t>
  </si>
  <si>
    <t>Deportes de Verano -140101008</t>
  </si>
  <si>
    <t>Deportes de Verano -140101008 | Prod: Vehículos Construcción-140101 | Sector: Deporte | Industria: DEPORTE - 14</t>
  </si>
  <si>
    <t>140101008deportes_de_verano_</t>
  </si>
  <si>
    <t>INSERT INTO categoria VALUES (140101008,'Deportes de Verano ','Deportes de Verano -140101008','Deportes de Verano -140101008 | Prod: Vehículos Construcción-140101 | Sector: Deporte | Industria: DEPORTE - 14',140101);</t>
  </si>
  <si>
    <t>Actividades Aeronáuticas</t>
  </si>
  <si>
    <t>Actividades Aeronáuticas-140101009</t>
  </si>
  <si>
    <t>Actividades Aeronáuticas-140101009 | Prod: Vehículos Construcción-140101 | Sector: Deporte | Industria: DEPORTE - 14</t>
  </si>
  <si>
    <t>140101009actividades_aeronauticas</t>
  </si>
  <si>
    <t>INSERT INTO categoria VALUES (140101009,'Actividades Aeronáuticas','Actividades Aeronáuticas-140101009','Actividades Aeronáuticas-140101009 | Prod: Vehículos Construcción-140101 | Sector: Deporte | Industria: DEPORTE - 14',140101);</t>
  </si>
  <si>
    <t>Aeromodelismo</t>
  </si>
  <si>
    <t>Aeromodelismo-140101010</t>
  </si>
  <si>
    <t>Aeromodelismo-140101010 | Prod: Vehículos Construcción-140101 | Sector: Deporte | Industria: DEPORTE - 14</t>
  </si>
  <si>
    <t>140101010aeromodelismo</t>
  </si>
  <si>
    <t>INSERT INTO categoria VALUES (140101010,'Aeromodelismo','Aeromodelismo-140101010','Aeromodelismo-140101010 | Prod: Vehículos Construcción-140101 | Sector: Deporte | Industria: DEPORTE - 14',140101);</t>
  </si>
  <si>
    <t>Aerostación</t>
  </si>
  <si>
    <t>Aerostación-140101011</t>
  </si>
  <si>
    <t>Aerostación-140101011 | Prod: Vehículos Construcción-140101 | Sector: Deporte | Industria: DEPORTE - 14</t>
  </si>
  <si>
    <t>140101011aerostacion</t>
  </si>
  <si>
    <t>INSERT INTO categoria VALUES (140101011,'Aerostación','Aerostación-140101011','Aerostación-140101011 | Prod: Vehículos Construcción-140101 | Sector: Deporte | Industria: DEPORTE - 14',140101);</t>
  </si>
  <si>
    <t>Ala Delta</t>
  </si>
  <si>
    <t>Ala Delta-140101012</t>
  </si>
  <si>
    <t>Ala Delta-140101012 | Prod: Vehículos Construcción-140101 | Sector: Deporte | Industria: DEPORTE - 14</t>
  </si>
  <si>
    <t>140101012ala_delta</t>
  </si>
  <si>
    <t>INSERT INTO categoria VALUES (140101012,'Ala Delta','Ala Delta-140101012','Ala Delta-140101012 | Prod: Vehículos Construcción-140101 | Sector: Deporte | Industria: DEPORTE - 14',140101);</t>
  </si>
  <si>
    <t>Paracaidismo</t>
  </si>
  <si>
    <t>Paracaidismo-140101013</t>
  </si>
  <si>
    <t>Paracaidismo-140101013 | Prod: Vehículos Construcción-140101 | Sector: Deporte | Industria: DEPORTE - 14</t>
  </si>
  <si>
    <t>140101013paracaidismo</t>
  </si>
  <si>
    <t>INSERT INTO categoria VALUES (140101013,'Paracaidismo','Paracaidismo-140101013','Paracaidismo-140101013 | Prod: Vehículos Construcción-140101 | Sector: Deporte | Industria: DEPORTE - 14',140101);</t>
  </si>
  <si>
    <t>Paramotor</t>
  </si>
  <si>
    <t>Paramotor-140101014</t>
  </si>
  <si>
    <t>Paramotor-140101014 | Prod: Vehículos Construcción-140101 | Sector: Deporte | Industria: DEPORTE - 14</t>
  </si>
  <si>
    <t>140101014paramotor</t>
  </si>
  <si>
    <t>INSERT INTO categoria VALUES (140101014,'Paramotor','Paramotor-140101014','Paramotor-140101014 | Prod: Vehículos Construcción-140101 | Sector: Deporte | Industria: DEPORTE - 14',140101);</t>
  </si>
  <si>
    <t>Parapente</t>
  </si>
  <si>
    <t>Parapente-140101015</t>
  </si>
  <si>
    <t>Parapente-140101015 | Prod: Vehículos Construcción-140101 | Sector: Deporte | Industria: DEPORTE - 14</t>
  </si>
  <si>
    <t>140101015parapente</t>
  </si>
  <si>
    <t>INSERT INTO categoria VALUES (140101015,'Parapente','Parapente-140101015','Parapente-140101015 | Prod: Vehículos Construcción-140101 | Sector: Deporte | Industria: DEPORTE - 14',140101);</t>
  </si>
  <si>
    <t>Ultraligeros</t>
  </si>
  <si>
    <t>Ultraligeros-140101016</t>
  </si>
  <si>
    <t>Ultraligeros-140101016 | Prod: Vehículos Construcción-140101 | Sector: Deporte | Industria: DEPORTE - 14</t>
  </si>
  <si>
    <t>140101016ultraligeros</t>
  </si>
  <si>
    <t>INSERT INTO categoria VALUES (140101016,'Ultraligeros','Ultraligeros-140101016','Ultraligeros-140101016 | Prod: Vehículos Construcción-140101 | Sector: Deporte | Industria: DEPORTE - 14',140101);</t>
  </si>
  <si>
    <t>Vuelo</t>
  </si>
  <si>
    <t>Vuelo-140101017</t>
  </si>
  <si>
    <t>Vuelo-140101017 | Prod: Vehículos Construcción-140101 | Sector: Deporte | Industria: DEPORTE - 14</t>
  </si>
  <si>
    <t>140101017vuelo</t>
  </si>
  <si>
    <t>INSERT INTO categoria VALUES (140101017,'Vuelo','Vuelo-140101017','Vuelo-140101017 | Prod: Vehículos Construcción-140101 | Sector: Deporte | Industria: DEPORTE - 14',140101);</t>
  </si>
  <si>
    <t>Vuelo A Vela</t>
  </si>
  <si>
    <t>Vuelo A Vela-140101018</t>
  </si>
  <si>
    <t>Vuelo A Vela-140101018 | Prod: Vehículos Construcción-140101 | Sector: Deporte | Industria: DEPORTE - 14</t>
  </si>
  <si>
    <t>140101018vuelo_a_vela</t>
  </si>
  <si>
    <t>INSERT INTO categoria VALUES (140101018,'Vuelo A Vela','Vuelo A Vela-140101018','Vuelo A Vela-140101018 | Prod: Vehículos Construcción-140101 | Sector: Deporte | Industria: DEPORTE - 14',140101);</t>
  </si>
  <si>
    <t>Vuelo Acrobático</t>
  </si>
  <si>
    <t>Vuelo Acrobático-140101019</t>
  </si>
  <si>
    <t>Vuelo Acrobático-140101019 | Prod: Vehículos Construcción-140101 | Sector: Deporte | Industria: DEPORTE - 14</t>
  </si>
  <si>
    <t>140101019vuelo_acrobatico</t>
  </si>
  <si>
    <t>INSERT INTO categoria VALUES (140101019,'Vuelo Acrobático','Vuelo Acrobático-140101019','Vuelo Acrobático-140101019 | Prod: Vehículos Construcción-140101 | Sector: Deporte | Industria: DEPORTE - 14',140101);</t>
  </si>
  <si>
    <t>Vuelo Con Motor</t>
  </si>
  <si>
    <t>Vuelo Con Motor-140101020</t>
  </si>
  <si>
    <t>Vuelo Con Motor-140101020 | Prod: Vehículos Construcción-140101 | Sector: Deporte | Industria: DEPORTE - 14</t>
  </si>
  <si>
    <t>140101020vuelo_con_motor</t>
  </si>
  <si>
    <t>INSERT INTO categoria VALUES (140101020,'Vuelo Con Motor','Vuelo Con Motor-140101020','Vuelo Con Motor-140101020 | Prod: Vehículos Construcción-140101 | Sector: Deporte | Industria: DEPORTE - 14',140101);</t>
  </si>
  <si>
    <t>Actividades Subacuáticas</t>
  </si>
  <si>
    <t>Actividades Subacuáticas-140101021</t>
  </si>
  <si>
    <t>Actividades Subacuáticas-140101021 | Prod: Vehículos Construcción-140101 | Sector: Deporte | Industria: DEPORTE - 14</t>
  </si>
  <si>
    <t>140101021actividades_subacuaticas</t>
  </si>
  <si>
    <t>INSERT INTO categoria VALUES (140101021,'Actividades Subacuáticas','Actividades Subacuáticas-140101021','Actividades Subacuáticas-140101021 | Prod: Vehículos Construcción-140101 | Sector: Deporte | Industria: DEPORTE - 14',140101);</t>
  </si>
  <si>
    <t>Buceo</t>
  </si>
  <si>
    <t>Buceo-140101022</t>
  </si>
  <si>
    <t>Buceo-140101022 | Prod: Vehículos Construcción-140101 | Sector: Deporte | Industria: DEPORTE - 14</t>
  </si>
  <si>
    <t>140101022buceo</t>
  </si>
  <si>
    <t>INSERT INTO categoria VALUES (140101022,'Buceo','Buceo-140101022','Buceo-140101022 | Prod: Vehículos Construcción-140101 | Sector: Deporte | Industria: DEPORTE - 14',140101);</t>
  </si>
  <si>
    <t>Ajedrez</t>
  </si>
  <si>
    <t>Ajedrez-140101023</t>
  </si>
  <si>
    <t>Ajedrez-140101023 | Prod: Vehículos Construcción-140101 | Sector: Deporte | Industria: DEPORTE - 14</t>
  </si>
  <si>
    <t>140101023ajedrez</t>
  </si>
  <si>
    <t>INSERT INTO categoria VALUES (140101023,'Ajedrez','Ajedrez-140101023','Ajedrez-140101023 | Prod: Vehículos Construcción-140101 | Sector: Deporte | Industria: DEPORTE - 14',140101);</t>
  </si>
  <si>
    <t>Atletismo</t>
  </si>
  <si>
    <t>Atletismo-140101024</t>
  </si>
  <si>
    <t>Atletismo-140101024 | Prod: Vehículos Construcción-140101 | Sector: Deporte | Industria: DEPORTE - 14</t>
  </si>
  <si>
    <t>140101024atletismo</t>
  </si>
  <si>
    <t>INSERT INTO categoria VALUES (140101024,'Atletismo','Atletismo-140101024','Atletismo-140101024 | Prod: Vehículos Construcción-140101 | Sector: Deporte | Industria: DEPORTE - 14',140101);</t>
  </si>
  <si>
    <t>Atletismo En Pista</t>
  </si>
  <si>
    <t>Atletismo En Pista-140101025</t>
  </si>
  <si>
    <t>Atletismo En Pista-140101025 | Prod: Vehículos Construcción-140101 | Sector: Deporte | Industria: DEPORTE - 14</t>
  </si>
  <si>
    <t>140101025atletismo_en_pista</t>
  </si>
  <si>
    <t>INSERT INTO categoria VALUES (140101025,'Atletismo En Pista','Atletismo En Pista-140101025','Atletismo En Pista-140101025 | Prod: Vehículos Construcción-140101 | Sector: Deporte | Industria: DEPORTE - 14',140101);</t>
  </si>
  <si>
    <t>Campo A Través</t>
  </si>
  <si>
    <t>Campo A Través-140101026</t>
  </si>
  <si>
    <t>Campo A Través-140101026 | Prod: Vehículos Construcción-140101 | Sector: Deporte | Industria: DEPORTE - 14</t>
  </si>
  <si>
    <t>140101026campo_a_traves</t>
  </si>
  <si>
    <t>INSERT INTO categoria VALUES (140101026,'Campo A Través','Campo A Través-140101026','Campo A Través-140101026 | Prod: Vehículos Construcción-140101 | Sector: Deporte | Industria: DEPORTE - 14',140101);</t>
  </si>
  <si>
    <t>Carrera A Pie</t>
  </si>
  <si>
    <t>Carrera A Pie-140101027</t>
  </si>
  <si>
    <t>Carrera A Pie-140101027 | Prod: Vehículos Construcción-140101 | Sector: Deporte | Industria: DEPORTE - 14</t>
  </si>
  <si>
    <t>140101027carrera_a_pie</t>
  </si>
  <si>
    <t>INSERT INTO categoria VALUES (140101027,'Carrera A Pie','Carrera A Pie-140101027','Carrera A Pie-140101027 | Prod: Vehículos Construcción-140101 | Sector: Deporte | Industria: DEPORTE - 14',140101);</t>
  </si>
  <si>
    <t>Montaña</t>
  </si>
  <si>
    <t>Montaña-140101028</t>
  </si>
  <si>
    <t>Montaña-140101028 | Prod: Vehículos Construcción-140101 | Sector: Deporte | Industria: DEPORTE - 14</t>
  </si>
  <si>
    <t>140101028montaña</t>
  </si>
  <si>
    <t>INSERT INTO categoria VALUES (140101028,'Montaña','Montaña-140101028','Montaña-140101028 | Prod: Vehículos Construcción-140101 | Sector: Deporte | Industria: DEPORTE - 14',140101);</t>
  </si>
  <si>
    <t>Pista Cubierta</t>
  </si>
  <si>
    <t>Pista Cubierta-140101029</t>
  </si>
  <si>
    <t>Pista Cubierta-140101029 | Prod: Vehículos Construcción-140101 | Sector: Deporte | Industria: DEPORTE - 14</t>
  </si>
  <si>
    <t>140101029pista_cubierta</t>
  </si>
  <si>
    <t>INSERT INTO categoria VALUES (140101029,'Pista Cubierta','Pista Cubierta-140101029','Pista Cubierta-140101029 | Prod: Vehículos Construcción-140101 | Sector: Deporte | Industria: DEPORTE - 14',140101);</t>
  </si>
  <si>
    <t>Ruta</t>
  </si>
  <si>
    <t>Ruta-140101030</t>
  </si>
  <si>
    <t>Ruta-140101030 | Prod: Vehículos Construcción-140101 | Sector: Deporte | Industria: DEPORTE - 14</t>
  </si>
  <si>
    <t>140101030ruta</t>
  </si>
  <si>
    <t>INSERT INTO categoria VALUES (140101030,'Ruta','Ruta-140101030','Ruta-140101030 | Prod: Vehículos Construcción-140101 | Sector: Deporte | Industria: DEPORTE - 14',140101);</t>
  </si>
  <si>
    <t>Automovilismo</t>
  </si>
  <si>
    <t>Automovilismo-140101031</t>
  </si>
  <si>
    <t>Automovilismo-140101031 | Prod: Vehículos Construcción-140101 | Sector: Deporte | Industria: DEPORTE - 14</t>
  </si>
  <si>
    <t>140101031automovilismo</t>
  </si>
  <si>
    <t>INSERT INTO categoria VALUES (140101031,'Automovilismo','Automovilismo-140101031','Automovilismo-140101031 | Prod: Vehículos Construcción-140101 | Sector: Deporte | Industria: DEPORTE - 14',140101);</t>
  </si>
  <si>
    <t>Automodelismo</t>
  </si>
  <si>
    <t>Automodelismo-140101032</t>
  </si>
  <si>
    <t>Automodelismo-140101032 | Prod: Vehículos Construcción-140101 | Sector: Deporte | Industria: DEPORTE - 14</t>
  </si>
  <si>
    <t>140101032automodelismo</t>
  </si>
  <si>
    <t>INSERT INTO categoria VALUES (140101032,'Automodelismo','Automodelismo-140101032','Automodelismo-140101032 | Prod: Vehículos Construcción-140101 | Sector: Deporte | Industria: DEPORTE - 14',140101);</t>
  </si>
  <si>
    <t>Karting</t>
  </si>
  <si>
    <t>Karting-140101033</t>
  </si>
  <si>
    <t>Karting-140101033 | Prod: Vehículos Construcción-140101 | Sector: Deporte | Industria: DEPORTE - 14</t>
  </si>
  <si>
    <t>140101033karting</t>
  </si>
  <si>
    <t>INSERT INTO categoria VALUES (140101033,'Karting','Karting-140101033','Karting-140101033 | Prod: Vehículos Construcción-140101 | Sector: Deporte | Industria: DEPORTE - 14',140101);</t>
  </si>
  <si>
    <t>Montaña (Asfalto)</t>
  </si>
  <si>
    <t>Montaña (Asfalto)-140101034</t>
  </si>
  <si>
    <t>Montaña (Asfalto)-140101034 | Prod: Vehículos Construcción-140101 | Sector: Deporte | Industria: DEPORTE - 14</t>
  </si>
  <si>
    <t>140101034montaña_(asfalto)</t>
  </si>
  <si>
    <t>INSERT INTO categoria VALUES (140101034,'Montaña (Asfalto)','Montaña (Asfalto)-140101034','Montaña (Asfalto)-140101034 | Prod: Vehículos Construcción-140101 | Sector: Deporte | Industria: DEPORTE - 14',140101);</t>
  </si>
  <si>
    <t>Rallyes</t>
  </si>
  <si>
    <t>Rallyes-140101035</t>
  </si>
  <si>
    <t>Rallyes-140101035 | Prod: Vehículos Construcción-140101 | Sector: Deporte | Industria: DEPORTE - 14</t>
  </si>
  <si>
    <t>140101035rallyes</t>
  </si>
  <si>
    <t>INSERT INTO categoria VALUES (140101035,'Rallyes','Rallyes-140101035','Rallyes-140101035 | Prod: Vehículos Construcción-140101 | Sector: Deporte | Industria: DEPORTE - 14',140101);</t>
  </si>
  <si>
    <t>Velocidad En Circuito</t>
  </si>
  <si>
    <t>Velocidad En Circuito-140101036</t>
  </si>
  <si>
    <t>Velocidad En Circuito-140101036 | Prod: Vehículos Construcción-140101 | Sector: Deporte | Industria: DEPORTE - 14</t>
  </si>
  <si>
    <t>140101036velocidad_en_circuito</t>
  </si>
  <si>
    <t>INSERT INTO categoria VALUES (140101036,'Velocidad En Circuito','Velocidad En Circuito-140101036','Velocidad En Circuito-140101036 | Prod: Vehículos Construcción-140101 | Sector: Deporte | Industria: DEPORTE - 14',140101);</t>
  </si>
  <si>
    <t>Bádminton</t>
  </si>
  <si>
    <t>Bádminton-140101037</t>
  </si>
  <si>
    <t>Bádminton-140101037 | Prod: Vehículos Construcción-140101 | Sector: Deporte | Industria: DEPORTE - 14</t>
  </si>
  <si>
    <t>140101037badminton</t>
  </si>
  <si>
    <t>INSERT INTO categoria VALUES (140101037,'Bádminton','Bádminton-140101037','Bádminton-140101037 | Prod: Vehículos Construcción-140101 | Sector: Deporte | Industria: DEPORTE - 14',140101);</t>
  </si>
  <si>
    <t>Parabádminton</t>
  </si>
  <si>
    <t>Parabádminton-140101038</t>
  </si>
  <si>
    <t>Parabádminton-140101038 | Prod: Vehículos Construcción-140101 | Sector: Deporte | Industria: DEPORTE - 14</t>
  </si>
  <si>
    <t>140101038parabadminton</t>
  </si>
  <si>
    <t>INSERT INTO categoria VALUES (140101038,'Parabádminton','Parabádminton-140101038','Parabádminton-140101038 | Prod: Vehículos Construcción-140101 | Sector: Deporte | Industria: DEPORTE - 14',140101);</t>
  </si>
  <si>
    <t>Baile</t>
  </si>
  <si>
    <t>Baile-140101039</t>
  </si>
  <si>
    <t>Baile-140101039 | Prod: Vehículos Construcción-140101 | Sector: Deporte | Industria: DEPORTE - 14</t>
  </si>
  <si>
    <t>140101039baile</t>
  </si>
  <si>
    <t>INSERT INTO categoria VALUES (140101039,'Baile','Baile-140101039','Baile-140101039 | Prod: Vehículos Construcción-140101 | Sector: Deporte | Industria: DEPORTE - 14',140101);</t>
  </si>
  <si>
    <t>Baile Deportivo</t>
  </si>
  <si>
    <t>Baile Deportivo-140101040</t>
  </si>
  <si>
    <t>Baile Deportivo-140101040 | Prod: Vehículos Construcción-140101 | Sector: Deporte | Industria: DEPORTE - 14</t>
  </si>
  <si>
    <t>140101040baile_deportivo</t>
  </si>
  <si>
    <t>INSERT INTO categoria VALUES (140101040,'Baile Deportivo','Baile Deportivo-140101040','Baile Deportivo-140101040 | Prod: Vehículos Construcción-140101 | Sector: Deporte | Industria: DEPORTE - 14',140101);</t>
  </si>
  <si>
    <t>Baile En Silla De Ruedas</t>
  </si>
  <si>
    <t>Baile En Silla De Ruedas-140101041</t>
  </si>
  <si>
    <t>Baile En Silla De Ruedas-140101041 | Prod: Vehículos Construcción-140101 | Sector: Deporte | Industria: DEPORTE - 14</t>
  </si>
  <si>
    <t>140101041baile_en_silla_de_ruedas</t>
  </si>
  <si>
    <t>INSERT INTO categoria VALUES (140101041,'Baile En Silla De Ruedas','Baile En Silla De Ruedas-140101041','Baile En Silla De Ruedas-140101041 | Prod: Vehículos Construcción-140101 | Sector: Deporte | Industria: DEPORTE - 14',140101);</t>
  </si>
  <si>
    <t>Bailes Latinos</t>
  </si>
  <si>
    <t>Bailes Latinos-140101042</t>
  </si>
  <si>
    <t>Bailes Latinos-140101042 | Prod: Vehículos Construcción-140101 | Sector: Deporte | Industria: DEPORTE - 14</t>
  </si>
  <si>
    <t>140101042bailes_latinos</t>
  </si>
  <si>
    <t>INSERT INTO categoria VALUES (140101042,'Bailes Latinos','Bailes Latinos-140101042','Bailes Latinos-140101042 | Prod: Vehículos Construcción-140101 | Sector: Deporte | Industria: DEPORTE - 14',140101);</t>
  </si>
  <si>
    <t>Hip-Hop</t>
  </si>
  <si>
    <t>Hip-Hop-140101043</t>
  </si>
  <si>
    <t>Hip-Hop-140101043 | Prod: Vehículos Construcción-140101 | Sector: Deporte | Industria: DEPORTE - 14</t>
  </si>
  <si>
    <t>140101043hip-hop</t>
  </si>
  <si>
    <t>INSERT INTO categoria VALUES (140101043,'Hip-Hop','Hip-Hop-140101043','Hip-Hop-140101043 | Prod: Vehículos Construcción-140101 | Sector: Deporte | Industria: DEPORTE - 14',140101);</t>
  </si>
  <si>
    <t>Baloncesto</t>
  </si>
  <si>
    <t>Baloncesto-140101044</t>
  </si>
  <si>
    <t>Baloncesto-140101044 | Prod: Vehículos Construcción-140101 | Sector: Deporte | Industria: DEPORTE - 14</t>
  </si>
  <si>
    <t>140101044baloncesto</t>
  </si>
  <si>
    <t>INSERT INTO categoria VALUES (140101044,'Baloncesto','Baloncesto-140101044','Baloncesto-140101044 | Prod: Vehículos Construcción-140101 | Sector: Deporte | Industria: DEPORTE - 14',140101);</t>
  </si>
  <si>
    <t>Balonmano</t>
  </si>
  <si>
    <t>Balonmano-140101045</t>
  </si>
  <si>
    <t>Balonmano-140101045 | Prod: Vehículos Construcción-140101 | Sector: Deporte | Industria: DEPORTE - 14</t>
  </si>
  <si>
    <t>140101045balonmano</t>
  </si>
  <si>
    <t>INSERT INTO categoria VALUES (140101045,'Balonmano','Balonmano-140101045','Balonmano-140101045 | Prod: Vehículos Construcción-140101 | Sector: Deporte | Industria: DEPORTE - 14',140101);</t>
  </si>
  <si>
    <t>Balonmano Playa</t>
  </si>
  <si>
    <t>Balonmano Playa-140101046</t>
  </si>
  <si>
    <t>Balonmano Playa-140101046 | Prod: Vehículos Construcción-140101 | Sector: Deporte | Industria: DEPORTE - 14</t>
  </si>
  <si>
    <t>140101046balonmano_playa</t>
  </si>
  <si>
    <t>INSERT INTO categoria VALUES (140101046,'Balonmano Playa','Balonmano Playa-140101046','Balonmano Playa-140101046 | Prod: Vehículos Construcción-140101 | Sector: Deporte | Industria: DEPORTE - 14',140101);</t>
  </si>
  <si>
    <t>Béisbol Y Sóftbol</t>
  </si>
  <si>
    <t>Béisbol Y Sóftbol-140101047</t>
  </si>
  <si>
    <t>Béisbol Y Sóftbol-140101047 | Prod: Vehículos Construcción-140101 | Sector: Deporte | Industria: DEPORTE - 14</t>
  </si>
  <si>
    <t>140101047beisbol_y_softbol</t>
  </si>
  <si>
    <t>INSERT INTO categoria VALUES (140101047,'Béisbol Y Sóftbol','Béisbol Y Sóftbol-140101047','Béisbol Y Sóftbol-140101047 | Prod: Vehículos Construcción-140101 | Sector: Deporte | Industria: DEPORTE - 14',140101);</t>
  </si>
  <si>
    <t>Béisbol</t>
  </si>
  <si>
    <t>Béisbol-140101048</t>
  </si>
  <si>
    <t>Béisbol-140101048 | Prod: Vehículos Construcción-140101 | Sector: Deporte | Industria: DEPORTE - 14</t>
  </si>
  <si>
    <t>140101048beisbol</t>
  </si>
  <si>
    <t>INSERT INTO categoria VALUES (140101048,'Béisbol','Béisbol-140101048','Béisbol-140101048 | Prod: Vehículos Construcción-140101 | Sector: Deporte | Industria: DEPORTE - 14',140101);</t>
  </si>
  <si>
    <t>Sóftbol</t>
  </si>
  <si>
    <t>Sóftbol-140101049</t>
  </si>
  <si>
    <t>Sóftbol-140101049 | Prod: Vehículos Construcción-140101 | Sector: Deporte | Industria: DEPORTE - 14</t>
  </si>
  <si>
    <t>140101049softbol</t>
  </si>
  <si>
    <t>INSERT INTO categoria VALUES (140101049,'Sóftbol','Sóftbol-140101049','Sóftbol-140101049 | Prod: Vehículos Construcción-140101 | Sector: Deporte | Industria: DEPORTE - 14',140101);</t>
  </si>
  <si>
    <t>Billar</t>
  </si>
  <si>
    <t>Billar-140101050</t>
  </si>
  <si>
    <t>Billar-140101050 | Prod: Vehículos Construcción-140101 | Sector: Deporte | Industria: DEPORTE - 14</t>
  </si>
  <si>
    <t>140101050billar</t>
  </si>
  <si>
    <t>INSERT INTO categoria VALUES (140101050,'Billar','Billar-140101050','Billar-140101050 | Prod: Vehículos Construcción-140101 | Sector: Deporte | Industria: DEPORTE - 14',140101);</t>
  </si>
  <si>
    <t>Snooker</t>
  </si>
  <si>
    <t>Snooker-140101051</t>
  </si>
  <si>
    <t>Snooker-140101051 | Prod: Vehículos Construcción-140101 | Sector: Deporte | Industria: DEPORTE - 14</t>
  </si>
  <si>
    <t>140101051snooker</t>
  </si>
  <si>
    <t>INSERT INTO categoria VALUES (140101051,'Snooker','Snooker-140101051','Snooker-140101051 | Prod: Vehículos Construcción-140101 | Sector: Deporte | Industria: DEPORTE - 14',140101);</t>
  </si>
  <si>
    <t>Bolos</t>
  </si>
  <si>
    <t>Bolos-140101052</t>
  </si>
  <si>
    <t>Bolos-140101052 | Prod: Vehículos Construcción-140101 | Sector: Deporte | Industria: DEPORTE - 14</t>
  </si>
  <si>
    <t>140101052bolos</t>
  </si>
  <si>
    <t>INSERT INTO categoria VALUES (140101052,'Bolos','Bolos-140101052','Bolos-140101052 | Prod: Vehículos Construcción-140101 | Sector: Deporte | Industria: DEPORTE - 14',140101);</t>
  </si>
  <si>
    <t>Bowling</t>
  </si>
  <si>
    <t>Bowling-140101053</t>
  </si>
  <si>
    <t>Bowling-140101053 | Prod: Vehículos Construcción-140101 | Sector: Deporte | Industria: DEPORTE - 14</t>
  </si>
  <si>
    <t>140101053bowling</t>
  </si>
  <si>
    <t>INSERT INTO categoria VALUES (140101053,'Bowling','Bowling-140101053','Bowling-140101053 | Prod: Vehículos Construcción-140101 | Sector: Deporte | Industria: DEPORTE - 14',140101);</t>
  </si>
  <si>
    <t>Boxeo</t>
  </si>
  <si>
    <t>Boxeo-140101054</t>
  </si>
  <si>
    <t>Boxeo-140101054 | Prod: Vehículos Construcción-140101 | Sector: Deporte | Industria: DEPORTE - 14</t>
  </si>
  <si>
    <t>140101054boxeo</t>
  </si>
  <si>
    <t>INSERT INTO categoria VALUES (140101054,'Boxeo','Boxeo-140101054','Boxeo-140101054 | Prod: Vehículos Construcción-140101 | Sector: Deporte | Industria: DEPORTE - 14',140101);</t>
  </si>
  <si>
    <t>Caza</t>
  </si>
  <si>
    <t>Caza-140101055</t>
  </si>
  <si>
    <t>Caza-140101055 | Prod: Vehículos Construcción-140101 | Sector: Deporte | Industria: DEPORTE - 14</t>
  </si>
  <si>
    <t>140101055caza</t>
  </si>
  <si>
    <t>INSERT INTO categoria VALUES (140101055,'Caza','Caza-140101055','Caza-140101055 | Prod: Vehículos Construcción-140101 | Sector: Deporte | Industria: DEPORTE - 14',140101);</t>
  </si>
  <si>
    <t>Caza Con Arco</t>
  </si>
  <si>
    <t>Caza Con Arco-140101056</t>
  </si>
  <si>
    <t>Caza Con Arco-140101056 | Prod: Vehículos Construcción-140101 | Sector: Deporte | Industria: DEPORTE - 14</t>
  </si>
  <si>
    <t>140101056caza_con_arco</t>
  </si>
  <si>
    <t>INSERT INTO categoria VALUES (140101056,'Caza Con Arco','Caza Con Arco-140101056','Caza Con Arco-140101056 | Prod: Vehículos Construcción-140101 | Sector: Deporte | Industria: DEPORTE - 14',140101);</t>
  </si>
  <si>
    <t>Cetrería</t>
  </si>
  <si>
    <t>Cetrería-140101057</t>
  </si>
  <si>
    <t>Cetrería-140101057 | Prod: Vehículos Construcción-140101 | Sector: Deporte | Industria: DEPORTE - 14</t>
  </si>
  <si>
    <t>140101057cetreria</t>
  </si>
  <si>
    <t>INSERT INTO categoria VALUES (140101057,'Cetrería','Cetrería-140101057','Cetrería-140101057 | Prod: Vehículos Construcción-140101 | Sector: Deporte | Industria: DEPORTE - 14',140101);</t>
  </si>
  <si>
    <t>Perros De Caza Y Agility</t>
  </si>
  <si>
    <t>Perros De Caza Y Agility-140101058</t>
  </si>
  <si>
    <t>Perros De Caza Y Agility-140101058 | Prod: Vehículos Construcción-140101 | Sector: Deporte | Industria: DEPORTE - 14</t>
  </si>
  <si>
    <t>140101058perros_de_caza_y_agility</t>
  </si>
  <si>
    <t>INSERT INTO categoria VALUES (140101058,'Perros De Caza Y Agility','Perros De Caza Y Agility-140101058','Perros De Caza Y Agility-140101058 | Prod: Vehículos Construcción-140101 | Sector: Deporte | Industria: DEPORTE - 14',140101);</t>
  </si>
  <si>
    <t>Recorrido De Caza</t>
  </si>
  <si>
    <t>Recorrido De Caza-140101059</t>
  </si>
  <si>
    <t>Recorrido De Caza-140101059 | Prod: Vehículos Construcción-140101 | Sector: Deporte | Industria: DEPORTE - 14</t>
  </si>
  <si>
    <t>140101059recorrido_de_caza</t>
  </si>
  <si>
    <t>INSERT INTO categoria VALUES (140101059,'Recorrido De Caza','Recorrido De Caza-140101059','Recorrido De Caza-140101059 | Prod: Vehículos Construcción-140101 | Sector: Deporte | Industria: DEPORTE - 14',140101);</t>
  </si>
  <si>
    <t>Ciclismo</t>
  </si>
  <si>
    <t>Ciclismo-140101060</t>
  </si>
  <si>
    <t>Ciclismo-140101060 | Prod: Vehículos Construcción-140101 | Sector: Deporte | Industria: DEPORTE - 14</t>
  </si>
  <si>
    <t>140101060ciclismo</t>
  </si>
  <si>
    <t>INSERT INTO categoria VALUES (140101060,'Ciclismo','Ciclismo-140101060','Ciclismo-140101060 | Prod: Vehículos Construcción-140101 | Sector: Deporte | Industria: DEPORTE - 14',140101);</t>
  </si>
  <si>
    <t>Adaptado Carretera</t>
  </si>
  <si>
    <t>Adaptado Carretera-140101061</t>
  </si>
  <si>
    <t>Adaptado Carretera-140101061 | Prod: Vehículos Construcción-140101 | Sector: Deporte | Industria: DEPORTE - 14</t>
  </si>
  <si>
    <t>140101061adaptado_carretera</t>
  </si>
  <si>
    <t>INSERT INTO categoria VALUES (140101061,'Adaptado Carretera','Adaptado Carretera-140101061','Adaptado Carretera-140101061 | Prod: Vehículos Construcción-140101 | Sector: Deporte | Industria: DEPORTE - 14',140101);</t>
  </si>
  <si>
    <t>Adaptado Pista</t>
  </si>
  <si>
    <t>Adaptado Pista-140101062</t>
  </si>
  <si>
    <t>Adaptado Pista-140101062 | Prod: Vehículos Construcción-140101 | Sector: Deporte | Industria: DEPORTE - 14</t>
  </si>
  <si>
    <t>140101062adaptado_pista</t>
  </si>
  <si>
    <t>INSERT INTO categoria VALUES (140101062,'Adaptado Pista','Adaptado Pista-140101062','Adaptado Pista-140101062 | Prod: Vehículos Construcción-140101 | Sector: Deporte | Industria: DEPORTE - 14',140101);</t>
  </si>
  <si>
    <t>Bicicleta De Montaña (Btt)</t>
  </si>
  <si>
    <t>Bicicleta De Montaña (Btt)-140101063</t>
  </si>
  <si>
    <t>Bicicleta De Montaña (Btt)-140101063 | Prod: Vehículos Construcción-140101 | Sector: Deporte | Industria: DEPORTE - 14</t>
  </si>
  <si>
    <t>140101063bicicleta_de_montaña_(btt)</t>
  </si>
  <si>
    <t>INSERT INTO categoria VALUES (140101063,'Bicicleta De Montaña (Btt)','Bicicleta De Montaña (Btt)-140101063','Bicicleta De Montaña (Btt)-140101063 | Prod: Vehículos Construcción-140101 | Sector: Deporte | Industria: DEPORTE - 14',140101);</t>
  </si>
  <si>
    <t>Bmx</t>
  </si>
  <si>
    <t>Bmx-140101064</t>
  </si>
  <si>
    <t>Bmx-140101064 | Prod: Vehículos Construcción-140101 | Sector: Deporte | Industria: DEPORTE - 14</t>
  </si>
  <si>
    <t>140101064bmx</t>
  </si>
  <si>
    <t>INSERT INTO categoria VALUES (140101064,'Bmx','Bmx-140101064','Bmx-140101064 | Prod: Vehículos Construcción-140101 | Sector: Deporte | Industria: DEPORTE - 14',140101);</t>
  </si>
  <si>
    <t>Ciclismo Carretera</t>
  </si>
  <si>
    <t>Ciclismo Carretera-140101065</t>
  </si>
  <si>
    <t>Ciclismo Carretera-140101065 | Prod: Vehículos Construcción-140101 | Sector: Deporte | Industria: DEPORTE - 14</t>
  </si>
  <si>
    <t>140101065ciclismo_carretera</t>
  </si>
  <si>
    <t>INSERT INTO categoria VALUES (140101065,'Ciclismo Carretera','Ciclismo Carretera-140101065','Ciclismo Carretera-140101065 | Prod: Vehículos Construcción-140101 | Sector: Deporte | Industria: DEPORTE - 14',140101);</t>
  </si>
  <si>
    <t>Ciclismo En Pista</t>
  </si>
  <si>
    <t>Ciclismo En Pista-140101066</t>
  </si>
  <si>
    <t>Ciclismo En Pista-140101066 | Prod: Vehículos Construcción-140101 | Sector: Deporte | Industria: DEPORTE - 14</t>
  </si>
  <si>
    <t>140101066ciclismo_en_pista</t>
  </si>
  <si>
    <t>INSERT INTO categoria VALUES (140101066,'Ciclismo En Pista','Ciclismo En Pista-140101066','Ciclismo En Pista-140101066 | Prod: Vehículos Construcción-140101 | Sector: Deporte | Industria: DEPORTE - 14',140101);</t>
  </si>
  <si>
    <t>Ciclismo En Tandem</t>
  </si>
  <si>
    <t>Ciclismo En Tandem-140101067</t>
  </si>
  <si>
    <t>Ciclismo En Tandem-140101067 | Prod: Vehículos Construcción-140101 | Sector: Deporte | Industria: DEPORTE - 14</t>
  </si>
  <si>
    <t>140101067ciclismo_en_tandem</t>
  </si>
  <si>
    <t>INSERT INTO categoria VALUES (140101067,'Ciclismo En Tandem','Ciclismo En Tandem-140101067','Ciclismo En Tandem-140101067 | Prod: Vehículos Construcción-140101 | Sector: Deporte | Industria: DEPORTE - 14',140101);</t>
  </si>
  <si>
    <t>Ciclo-Cross</t>
  </si>
  <si>
    <t>Ciclo-Cross-140101068</t>
  </si>
  <si>
    <t>Ciclo-Cross-140101068 | Prod: Vehículos Construcción-140101 | Sector: Deporte | Industria: DEPORTE - 14</t>
  </si>
  <si>
    <t>140101068ciclo-cross</t>
  </si>
  <si>
    <t>INSERT INTO categoria VALUES (140101068,'Ciclo-Cross','Ciclo-Cross-140101068','Ciclo-Cross-140101068 | Prod: Vehículos Construcción-140101 | Sector: Deporte | Industria: DEPORTE - 14',140101);</t>
  </si>
  <si>
    <t>Cicloturismo</t>
  </si>
  <si>
    <t>Cicloturismo-140101069</t>
  </si>
  <si>
    <t>Cicloturismo-140101069 | Prod: Vehículos Construcción-140101 | Sector: Deporte | Industria: DEPORTE - 14</t>
  </si>
  <si>
    <t>140101069cicloturismo</t>
  </si>
  <si>
    <t>INSERT INTO categoria VALUES (140101069,'Cicloturismo','Cicloturismo-140101069','Cicloturismo-140101069 | Prod: Vehículos Construcción-140101 | Sector: Deporte | Industria: DEPORTE - 14',140101);</t>
  </si>
  <si>
    <t>Trial -Bici</t>
  </si>
  <si>
    <t>Trial -Bici-140101070</t>
  </si>
  <si>
    <t>Trial -Bici-140101070 | Prod: Vehículos Construcción-140101 | Sector: Deporte | Industria: DEPORTE - 14</t>
  </si>
  <si>
    <t>140101070trial_-bici</t>
  </si>
  <si>
    <t>INSERT INTO categoria VALUES (140101070,'Trial -Bici','Trial -Bici-140101070','Trial -Bici-140101070 | Prod: Vehículos Construcción-140101 | Sector: Deporte | Industria: DEPORTE - 14',140101);</t>
  </si>
  <si>
    <t>Colombicultura</t>
  </si>
  <si>
    <t>Colombicultura-140101071</t>
  </si>
  <si>
    <t>Colombicultura-140101071 | Prod: Vehículos Construcción-140101 | Sector: Deporte | Industria: DEPORTE - 14</t>
  </si>
  <si>
    <t>140101071colombicultura</t>
  </si>
  <si>
    <t>INSERT INTO categoria VALUES (140101071,'Colombicultura','Colombicultura-140101071','Colombicultura-140101071 | Prod: Vehículos Construcción-140101 | Sector: Deporte | Industria: DEPORTE - 14',140101);</t>
  </si>
  <si>
    <t>Colombófila</t>
  </si>
  <si>
    <t>Colombófila-140101072</t>
  </si>
  <si>
    <t>Colombófila-140101072 | Prod: Vehículos Construcción-140101 | Sector: Deporte | Industria: DEPORTE - 14</t>
  </si>
  <si>
    <t>140101072colombofila</t>
  </si>
  <si>
    <t>INSERT INTO categoria VALUES (140101072,'Colombófila','Colombófila-140101072','Colombófila-140101072 | Prod: Vehículos Construcción-140101 | Sector: Deporte | Industria: DEPORTE - 14',140101);</t>
  </si>
  <si>
    <t>Deportes de Hielo</t>
  </si>
  <si>
    <t>Deportes de Hielo-140101073</t>
  </si>
  <si>
    <t>Deportes de Hielo-140101073 | Prod: Vehículos Construcción-140101 | Sector: Deporte | Industria: DEPORTE - 14</t>
  </si>
  <si>
    <t>140101073deportes_de_hielo</t>
  </si>
  <si>
    <t>INSERT INTO categoria VALUES (140101073,'Deportes de Hielo','Deportes de Hielo-140101073','Deportes de Hielo-140101073 | Prod: Vehículos Construcción-140101 | Sector: Deporte | Industria: DEPORTE - 14',140101);</t>
  </si>
  <si>
    <t>Curling</t>
  </si>
  <si>
    <t>Curling-140101074</t>
  </si>
  <si>
    <t>Curling-140101074 | Prod: Vehículos Construcción-140101 | Sector: Deporte | Industria: DEPORTE - 14</t>
  </si>
  <si>
    <t>140101074curling</t>
  </si>
  <si>
    <t>INSERT INTO categoria VALUES (140101074,'Curling','Curling-140101074','Curling-140101074 | Prod: Vehículos Construcción-140101 | Sector: Deporte | Industria: DEPORTE - 14',140101);</t>
  </si>
  <si>
    <t>Hockey Hielo</t>
  </si>
  <si>
    <t>Hockey Hielo-140101075</t>
  </si>
  <si>
    <t>Hockey Hielo-140101075 | Prod: Vehículos Construcción-140101 | Sector: Deporte | Industria: DEPORTE - 14</t>
  </si>
  <si>
    <t>140101075hockey_hielo</t>
  </si>
  <si>
    <t>INSERT INTO categoria VALUES (140101075,'Hockey Hielo','Hockey Hielo-140101075','Hockey Hielo-140101075 | Prod: Vehículos Construcción-140101 | Sector: Deporte | Industria: DEPORTE - 14',140101);</t>
  </si>
  <si>
    <t>Patinaje Hielo</t>
  </si>
  <si>
    <t>Patinaje Hielo-140101076</t>
  </si>
  <si>
    <t>Patinaje Hielo-140101076 | Prod: Vehículos Construcción-140101 | Sector: Deporte | Industria: DEPORTE - 14</t>
  </si>
  <si>
    <t>140101076patinaje_hielo</t>
  </si>
  <si>
    <t>INSERT INTO categoria VALUES (140101076,'Patinaje Hielo','Patinaje Hielo-140101076','Patinaje Hielo-140101076 | Prod: Vehículos Construcción-140101 | Sector: Deporte | Industria: DEPORTE - 14',140101);</t>
  </si>
  <si>
    <t>Deportes de Invierno</t>
  </si>
  <si>
    <t>Deportes de Invierno-140101077</t>
  </si>
  <si>
    <t>Deportes de Invierno-140101077 | Prod: Vehículos Construcción-140101 | Sector: Deporte | Industria: DEPORTE - 14</t>
  </si>
  <si>
    <t>140101077deportes_de_invierno</t>
  </si>
  <si>
    <t>INSERT INTO categoria VALUES (140101077,'Deportes de Invierno','Deportes de Invierno-140101077','Deportes de Invierno-140101077 | Prod: Vehículos Construcción-140101 | Sector: Deporte | Industria: DEPORTE - 14',140101);</t>
  </si>
  <si>
    <t>Esquí Alpino</t>
  </si>
  <si>
    <t>Esquí Alpino-140101078</t>
  </si>
  <si>
    <t>Esquí Alpino-140101078 | Prod: Vehículos Construcción-140101 | Sector: Deporte | Industria: DEPORTE - 14</t>
  </si>
  <si>
    <t>140101078esqui_alpino</t>
  </si>
  <si>
    <t>INSERT INTO categoria VALUES (140101078,'Esquí Alpino','Esquí Alpino-140101078','Esquí Alpino-140101078 | Prod: Vehículos Construcción-140101 | Sector: Deporte | Industria: DEPORTE - 14',140101);</t>
  </si>
  <si>
    <t>Esquí De Fondo</t>
  </si>
  <si>
    <t>Esquí De Fondo-140101079</t>
  </si>
  <si>
    <t>Esquí De Fondo-140101079 | Prod: Vehículos Construcción-140101 | Sector: Deporte | Industria: DEPORTE - 14</t>
  </si>
  <si>
    <t>140101079esqui_de_fondo</t>
  </si>
  <si>
    <t>INSERT INTO categoria VALUES (140101079,'Esquí De Fondo','Esquí De Fondo-140101079','Esquí De Fondo-140101079 | Prod: Vehículos Construcción-140101 | Sector: Deporte | Industria: DEPORTE - 14',140101);</t>
  </si>
  <si>
    <t>Esquí De Velocidad</t>
  </si>
  <si>
    <t>Esquí De Velocidad-140101080</t>
  </si>
  <si>
    <t>Esquí De Velocidad-140101080 | Prod: Vehículos Construcción-140101 | Sector: Deporte | Industria: DEPORTE - 14</t>
  </si>
  <si>
    <t>140101080esqui_de_velocidad</t>
  </si>
  <si>
    <t>INSERT INTO categoria VALUES (140101080,'Esquí De Velocidad','Esquí De Velocidad-140101080','Esquí De Velocidad-140101080 | Prod: Vehículos Construcción-140101 | Sector: Deporte | Industria: DEPORTE - 14',140101);</t>
  </si>
  <si>
    <t>Mushing</t>
  </si>
  <si>
    <t>Mushing-140101081</t>
  </si>
  <si>
    <t>Mushing-140101081 | Prod: Vehículos Construcción-140101 | Sector: Deporte | Industria: DEPORTE - 14</t>
  </si>
  <si>
    <t>140101081mushing</t>
  </si>
  <si>
    <t>INSERT INTO categoria VALUES (140101081,'Mushing','Mushing-140101081','Mushing-140101081 | Prod: Vehículos Construcción-140101 | Sector: Deporte | Industria: DEPORTE - 14',140101);</t>
  </si>
  <si>
    <t>Saltos De Esquí</t>
  </si>
  <si>
    <t>Saltos De Esquí-140101082</t>
  </si>
  <si>
    <t>Saltos De Esquí-140101082 | Prod: Vehículos Construcción-140101 | Sector: Deporte | Industria: DEPORTE - 14</t>
  </si>
  <si>
    <t>140101082saltos_de_esqui</t>
  </si>
  <si>
    <t>INSERT INTO categoria VALUES (140101082,'Saltos De Esquí','Saltos De Esquí-140101082','Saltos De Esquí-140101082 | Prod: Vehículos Construcción-140101 | Sector: Deporte | Industria: DEPORTE - 14',140101);</t>
  </si>
  <si>
    <t>Snowboard</t>
  </si>
  <si>
    <t>Snowboard-140101083</t>
  </si>
  <si>
    <t>Snowboard-140101083 | Prod: Vehículos Construcción-140101 | Sector: Deporte | Industria: DEPORTE - 14</t>
  </si>
  <si>
    <t>140101083snowboard</t>
  </si>
  <si>
    <t>INSERT INTO categoria VALUES (140101083,'Snowboard','Snowboard-140101083','Snowboard-140101083 | Prod: Vehículos Construcción-140101 | Sector: Deporte | Industria: DEPORTE - 14',140101);</t>
  </si>
  <si>
    <t>Telemark</t>
  </si>
  <si>
    <t>Telemark-140101084</t>
  </si>
  <si>
    <t>Telemark-140101084 | Prod: Vehículos Construcción-140101 | Sector: Deporte | Industria: DEPORTE - 14</t>
  </si>
  <si>
    <t>140101084telemark</t>
  </si>
  <si>
    <t>INSERT INTO categoria VALUES (140101084,'Telemark','Telemark-140101084','Telemark-140101084 | Prod: Vehículos Construcción-140101 | Sector: Deporte | Industria: DEPORTE - 14',140101);</t>
  </si>
  <si>
    <t>Deportes Discapacidad Física</t>
  </si>
  <si>
    <t>Deportes Discapacidad Física-140101085</t>
  </si>
  <si>
    <t>Deportes Discapacidad Física-140101085 | Prod: Vehículos Construcción-140101 | Sector: Deporte | Industria: DEPORTE - 14</t>
  </si>
  <si>
    <t>140101085deportes_discapacidad_fisica</t>
  </si>
  <si>
    <t>INSERT INTO categoria VALUES (140101085,'Deportes Discapacidad Física','Deportes Discapacidad Física-140101085','Deportes Discapacidad Física-140101085 | Prod: Vehículos Construcción-140101 | Sector: Deporte | Industria: DEPORTE - 14',140101);</t>
  </si>
  <si>
    <t>Actividades Subacuáticas Df</t>
  </si>
  <si>
    <t>Actividades Subacuáticas Df-140101086</t>
  </si>
  <si>
    <t>Actividades Subacuáticas Df-140101086 | Prod: Vehículos Construcción-140101 | Sector: Deporte | Industria: DEPORTE - 14</t>
  </si>
  <si>
    <t>140101086actividades_subacuaticas_df</t>
  </si>
  <si>
    <t>INSERT INTO categoria VALUES (140101086,'Actividades Subacuáticas Df','Actividades Subacuáticas Df-140101086','Actividades Subacuáticas Df-140101086 | Prod: Vehículos Construcción-140101 | Sector: Deporte | Industria: DEPORTE - 14',140101);</t>
  </si>
  <si>
    <t>Atletismo Df</t>
  </si>
  <si>
    <t>Atletismo Df-140101087</t>
  </si>
  <si>
    <t>Atletismo Df-140101087 | Prod: Vehículos Construcción-140101 | Sector: Deporte | Industria: DEPORTE - 14</t>
  </si>
  <si>
    <t>140101087atletismo_df</t>
  </si>
  <si>
    <t>INSERT INTO categoria VALUES (140101087,'Atletismo Df','Atletismo Df-140101087','Atletismo Df-140101087 | Prod: Vehículos Construcción-140101 | Sector: Deporte | Industria: DEPORTE - 14',140101);</t>
  </si>
  <si>
    <t>Baloncesto (Silla De Ruedas)</t>
  </si>
  <si>
    <t>Baloncesto (Silla De Ruedas)-140101088</t>
  </si>
  <si>
    <t>Baloncesto (Silla De Ruedas)-140101088 | Prod: Vehículos Construcción-140101 | Sector: Deporte | Industria: DEPORTE - 14</t>
  </si>
  <si>
    <t>140101088baloncesto_(silla_de_ruedas)</t>
  </si>
  <si>
    <t>INSERT INTO categoria VALUES (140101088,'Baloncesto (Silla De Ruedas)','Baloncesto (Silla De Ruedas)-140101088','Baloncesto (Silla De Ruedas)-140101088 | Prod: Vehículos Construcción-140101 | Sector: Deporte | Industria: DEPORTE - 14',140101);</t>
  </si>
  <si>
    <t>Biathlon Df</t>
  </si>
  <si>
    <t>Biathlon Df-140101089</t>
  </si>
  <si>
    <t>Biathlon Df-140101089 | Prod: Vehículos Construcción-140101 | Sector: Deporte | Industria: DEPORTE - 14</t>
  </si>
  <si>
    <t>140101089biathlon_df</t>
  </si>
  <si>
    <t>INSERT INTO categoria VALUES (140101089,'Biathlon Df','Biathlon Df-140101089','Biathlon Df-140101089 | Prod: Vehículos Construcción-140101 | Sector: Deporte | Industria: DEPORTE - 14',140101);</t>
  </si>
  <si>
    <t>Boccia (Silla De Ruedas)</t>
  </si>
  <si>
    <t>Boccia (Silla De Ruedas)-140101090</t>
  </si>
  <si>
    <t>Boccia (Silla De Ruedas)-140101090 | Prod: Vehículos Construcción-140101 | Sector: Deporte | Industria: DEPORTE - 14</t>
  </si>
  <si>
    <t>140101090boccia_(silla_de_ruedas)</t>
  </si>
  <si>
    <t>INSERT INTO categoria VALUES (140101090,'Boccia (Silla De Ruedas)','Boccia (Silla De Ruedas)-140101090','Boccia (Silla De Ruedas)-140101090 | Prod: Vehículos Construcción-140101 | Sector: Deporte | Industria: DEPORTE - 14',140101);</t>
  </si>
  <si>
    <t>Esgrima (Silla De Ruedas)</t>
  </si>
  <si>
    <t>Esgrima (Silla De Ruedas)-140101091</t>
  </si>
  <si>
    <t>Esgrima (Silla De Ruedas)-140101091 | Prod: Vehículos Construcción-140101 | Sector: Deporte | Industria: DEPORTE - 14</t>
  </si>
  <si>
    <t>140101091esgrima_(silla_de_ruedas)</t>
  </si>
  <si>
    <t>INSERT INTO categoria VALUES (140101091,'Esgrima (Silla De Ruedas)','Esgrima (Silla De Ruedas)-140101091','Esgrima (Silla De Ruedas)-140101091 | Prod: Vehículos Construcción-140101 | Sector: Deporte | Industria: DEPORTE - 14',140101);</t>
  </si>
  <si>
    <t>Esquí Df</t>
  </si>
  <si>
    <t>Esquí Df-140101092</t>
  </si>
  <si>
    <t>Esquí Df-140101092 | Prod: Vehículos Construcción-140101 | Sector: Deporte | Industria: DEPORTE - 14</t>
  </si>
  <si>
    <t>140101092esqui_df</t>
  </si>
  <si>
    <t>INSERT INTO categoria VALUES (140101092,'Esquí Df','Esquí Df-140101092','Esquí Df-140101092 | Prod: Vehículos Construcción-140101 | Sector: Deporte | Industria: DEPORTE - 14',140101);</t>
  </si>
  <si>
    <t>Fútbol (Silla De Ruedas)</t>
  </si>
  <si>
    <t>Fútbol (Silla De Ruedas)-140101093</t>
  </si>
  <si>
    <t>Fútbol (Silla De Ruedas)-140101093 | Prod: Vehículos Construcción-140101 | Sector: Deporte | Industria: DEPORTE - 14</t>
  </si>
  <si>
    <t>140101093futbol_(silla_de_ruedas)</t>
  </si>
  <si>
    <t>INSERT INTO categoria VALUES (140101093,'Fútbol (Silla De Ruedas)','Fútbol (Silla De Ruedas)-140101093','Fútbol (Silla De Ruedas)-140101093 | Prod: Vehículos Construcción-140101 | Sector: Deporte | Industria: DEPORTE - 14',140101);</t>
  </si>
  <si>
    <t>Fútbol-Sala Df</t>
  </si>
  <si>
    <t>Fútbol-Sala Df-140101094</t>
  </si>
  <si>
    <t>Fútbol-Sala Df-140101094 | Prod: Vehículos Construcción-140101 | Sector: Deporte | Industria: DEPORTE - 14</t>
  </si>
  <si>
    <t>140101094futbol-sala_df</t>
  </si>
  <si>
    <t>INSERT INTO categoria VALUES (140101094,'Fútbol-Sala Df','Fútbol-Sala Df-140101094','Fútbol-Sala Df-140101094 | Prod: Vehículos Construcción-140101 | Sector: Deporte | Industria: DEPORTE - 14',140101);</t>
  </si>
  <si>
    <t>Halterofilia Df</t>
  </si>
  <si>
    <t>Halterofilia Df-140101095</t>
  </si>
  <si>
    <t>Halterofilia Df-140101095 | Prod: Vehículos Construcción-140101 | Sector: Deporte | Industria: DEPORTE - 14</t>
  </si>
  <si>
    <t>140101095halterofilia_df</t>
  </si>
  <si>
    <t>INSERT INTO categoria VALUES (140101095,'Halterofilia Df','Halterofilia Df-140101095','Halterofilia Df-140101095 | Prod: Vehículos Construcción-140101 | Sector: Deporte | Industria: DEPORTE - 14',140101);</t>
  </si>
  <si>
    <t>Hockey (Silla De Ruedas)</t>
  </si>
  <si>
    <t>Hockey (Silla De Ruedas)-140101096</t>
  </si>
  <si>
    <t>Hockey (Silla De Ruedas)-140101096 | Prod: Vehículos Construcción-140101 | Sector: Deporte | Industria: DEPORTE - 14</t>
  </si>
  <si>
    <t>140101096hockey_(silla_de_ruedas)</t>
  </si>
  <si>
    <t>INSERT INTO categoria VALUES (140101096,'Hockey (Silla De Ruedas)','Hockey (Silla De Ruedas)-140101096','Hockey (Silla De Ruedas)-140101096 | Prod: Vehículos Construcción-140101 | Sector: Deporte | Industria: DEPORTE - 14',140101);</t>
  </si>
  <si>
    <t>Hockey Hielo Df</t>
  </si>
  <si>
    <t>Hockey Hielo Df-140101097</t>
  </si>
  <si>
    <t>Hockey Hielo Df-140101097 | Prod: Vehículos Construcción-140101 | Sector: Deporte | Industria: DEPORTE - 14</t>
  </si>
  <si>
    <t>140101097hockey_hielo_df</t>
  </si>
  <si>
    <t>INSERT INTO categoria VALUES (140101097,'Hockey Hielo Df','Hockey Hielo Df-140101097','Hockey Hielo Df-140101097 | Prod: Vehículos Construcción-140101 | Sector: Deporte | Industria: DEPORTE - 14',140101);</t>
  </si>
  <si>
    <t>Natación Df</t>
  </si>
  <si>
    <t>Natación Df-140101098</t>
  </si>
  <si>
    <t>Natación Df-140101098 | Prod: Vehículos Construcción-140101 | Sector: Deporte | Industria: DEPORTE - 14</t>
  </si>
  <si>
    <t>140101098natacion_df</t>
  </si>
  <si>
    <t>INSERT INTO categoria VALUES (140101098,'Natación Df','Natación Df-140101098','Natación Df-140101098 | Prod: Vehículos Construcción-140101 | Sector: Deporte | Industria: DEPORTE - 14',140101);</t>
  </si>
  <si>
    <t>Patinaje Velocidad Hielo Df</t>
  </si>
  <si>
    <t>Patinaje Velocidad Hielo Df-140101099</t>
  </si>
  <si>
    <t>Patinaje Velocidad Hielo Df-140101099 | Prod: Vehículos Construcción-140101 | Sector: Deporte | Industria: DEPORTE - 14</t>
  </si>
  <si>
    <t>140101099patinaje_velocidad_hielo_df</t>
  </si>
  <si>
    <t>INSERT INTO categoria VALUES (140101099,'Patinaje Velocidad Hielo Df','Patinaje Velocidad Hielo Df-140101099','Patinaje Velocidad Hielo Df-140101099 | Prod: Vehículos Construcción-140101 | Sector: Deporte | Industria: DEPORTE - 14',140101);</t>
  </si>
  <si>
    <t>Rugby En Silla De Ruedas</t>
  </si>
  <si>
    <t>Rugby En Silla De Ruedas-140101100</t>
  </si>
  <si>
    <t>Rugby En Silla De Ruedas-140101100 | Prod: Vehículos Construcción-140101 | Sector: Deporte | Industria: DEPORTE - 14</t>
  </si>
  <si>
    <t>140101100rugby_en_silla_de_ruedas</t>
  </si>
  <si>
    <t>INSERT INTO categoria VALUES (140101100,'Rugby En Silla De Ruedas','Rugby En Silla De Ruedas-140101100','Rugby En Silla De Ruedas-140101100 | Prod: Vehículos Construcción-140101 | Sector: Deporte | Industria: DEPORTE - 14',140101);</t>
  </si>
  <si>
    <t>Tenis (Silla De Ruedas)</t>
  </si>
  <si>
    <t>Tenis (Silla De Ruedas)-140101101</t>
  </si>
  <si>
    <t>Tenis (Silla De Ruedas)-140101101 | Prod: Vehículos Construcción-140101 | Sector: Deporte | Industria: DEPORTE - 14</t>
  </si>
  <si>
    <t>140101101tenis_(silla_de_ruedas)</t>
  </si>
  <si>
    <t>INSERT INTO categoria VALUES (140101101,'Tenis (Silla De Ruedas)','Tenis (Silla De Ruedas)-140101101','Tenis (Silla De Ruedas)-140101101 | Prod: Vehículos Construcción-140101 | Sector: Deporte | Industria: DEPORTE - 14',140101);</t>
  </si>
  <si>
    <t>Tenis De Mesa Df</t>
  </si>
  <si>
    <t>Tenis De Mesa Df-140101102</t>
  </si>
  <si>
    <t>Tenis De Mesa Df-140101102 | Prod: Vehículos Construcción-140101 | Sector: Deporte | Industria: DEPORTE - 14</t>
  </si>
  <si>
    <t>140101102tenis_de_mesa_df</t>
  </si>
  <si>
    <t>INSERT INTO categoria VALUES (140101102,'Tenis De Mesa Df','Tenis De Mesa Df-140101102','Tenis De Mesa Df-140101102 | Prod: Vehículos Construcción-140101 | Sector: Deporte | Industria: DEPORTE - 14',140101);</t>
  </si>
  <si>
    <t>Tiro Con Arco Df</t>
  </si>
  <si>
    <t>Tiro Con Arco Df-140101103</t>
  </si>
  <si>
    <t>Tiro Con Arco Df-140101103 | Prod: Vehículos Construcción-140101 | Sector: Deporte | Industria: DEPORTE - 14</t>
  </si>
  <si>
    <t>140101103tiro_con_arco_df</t>
  </si>
  <si>
    <t>INSERT INTO categoria VALUES (140101103,'Tiro Con Arco Df','Tiro Con Arco Df-140101103','Tiro Con Arco Df-140101103 | Prod: Vehículos Construcción-140101 | Sector: Deporte | Industria: DEPORTE - 14',140101);</t>
  </si>
  <si>
    <t>Tiro Olímpico Df</t>
  </si>
  <si>
    <t>Tiro Olímpico Df-140101104</t>
  </si>
  <si>
    <t>Tiro Olímpico Df-140101104 | Prod: Vehículos Construcción-140101 | Sector: Deporte | Industria: DEPORTE - 14</t>
  </si>
  <si>
    <t>140101104tiro_olimpico_df</t>
  </si>
  <si>
    <t>INSERT INTO categoria VALUES (140101104,'Tiro Olímpico Df','Tiro Olímpico Df-140101104','Tiro Olímpico Df-140101104 | Prod: Vehículos Construcción-140101 | Sector: Deporte | Industria: DEPORTE - 14',140101);</t>
  </si>
  <si>
    <t>Vela Df</t>
  </si>
  <si>
    <t>Vela Df-140101105</t>
  </si>
  <si>
    <t>Vela Df-140101105 | Prod: Vehículos Construcción-140101 | Sector: Deporte | Industria: DEPORTE - 14</t>
  </si>
  <si>
    <t>140101105vela_df</t>
  </si>
  <si>
    <t>INSERT INTO categoria VALUES (140101105,'Vela Df','Vela Df-140101105','Vela Df-140101105 | Prod: Vehículos Construcción-140101 | Sector: Deporte | Industria: DEPORTE - 14',140101);</t>
  </si>
  <si>
    <t>Voleibol Df</t>
  </si>
  <si>
    <t>Voleibol Df-140101106</t>
  </si>
  <si>
    <t>Voleibol Df-140101106 | Prod: Vehículos Construcción-140101 | Sector: Deporte | Industria: DEPORTE - 14</t>
  </si>
  <si>
    <t>140101106voleibol_df</t>
  </si>
  <si>
    <t>INSERT INTO categoria VALUES (140101106,'Voleibol Df','Voleibol Df-140101106','Voleibol Df-140101106 | Prod: Vehículos Construcción-140101 | Sector: Deporte | Industria: DEPORTE - 14',140101);</t>
  </si>
  <si>
    <t>Deportes Discapacidad Intelectual</t>
  </si>
  <si>
    <t>Deportes Discapacidad Intelectual-140101107</t>
  </si>
  <si>
    <t>Deportes Discapacidad Intelectual-140101107 | Prod: Vehículos Construcción-140101 | Sector: Deporte | Industria: DEPORTE - 14</t>
  </si>
  <si>
    <t>140101107deportes_discapacidad_intelectual</t>
  </si>
  <si>
    <t>INSERT INTO categoria VALUES (140101107,'Deportes Discapacidad Intelectual','Deportes Discapacidad Intelectual-140101107','Deportes Discapacidad Intelectual-140101107 | Prod: Vehículos Construcción-140101 | Sector: Deporte | Industria: DEPORTE - 14',140101);</t>
  </si>
  <si>
    <t>Atletismo Di</t>
  </si>
  <si>
    <t>Atletismo Di-140101108</t>
  </si>
  <si>
    <t>Atletismo Di-140101108 | Prod: Vehículos Construcción-140101 | Sector: Deporte | Industria: DEPORTE - 14</t>
  </si>
  <si>
    <t>140101108atletismo_di</t>
  </si>
  <si>
    <t>INSERT INTO categoria VALUES (140101108,'Atletismo Di','Atletismo Di-140101108','Atletismo Di-140101108 | Prod: Vehículos Construcción-140101 | Sector: Deporte | Industria: DEPORTE - 14',140101);</t>
  </si>
  <si>
    <t>Baloncesto Di</t>
  </si>
  <si>
    <t>Baloncesto Di-140101109</t>
  </si>
  <si>
    <t>Baloncesto Di-140101109 | Prod: Vehículos Construcción-140101 | Sector: Deporte | Industria: DEPORTE - 14</t>
  </si>
  <si>
    <t>140101109baloncesto_di</t>
  </si>
  <si>
    <t>INSERT INTO categoria VALUES (140101109,'Baloncesto Di','Baloncesto Di-140101109','Baloncesto Di-140101109 | Prod: Vehículos Construcción-140101 | Sector: Deporte | Industria: DEPORTE - 14',140101);</t>
  </si>
  <si>
    <t>Balonmano Di</t>
  </si>
  <si>
    <t>Balonmano Di-140101110</t>
  </si>
  <si>
    <t>Balonmano Di-140101110 | Prod: Vehículos Construcción-140101 | Sector: Deporte | Industria: DEPORTE - 14</t>
  </si>
  <si>
    <t>140101110balonmano_di</t>
  </si>
  <si>
    <t>INSERT INTO categoria VALUES (140101110,'Balonmano Di','Balonmano Di-140101110','Balonmano Di-140101110 | Prod: Vehículos Construcción-140101 | Sector: Deporte | Industria: DEPORTE - 14',140101);</t>
  </si>
  <si>
    <t>Esquí Di</t>
  </si>
  <si>
    <t>Esquí Di-140101111</t>
  </si>
  <si>
    <t>Esquí Di-140101111 | Prod: Vehículos Construcción-140101 | Sector: Deporte | Industria: DEPORTE - 14</t>
  </si>
  <si>
    <t>140101111esqui_di</t>
  </si>
  <si>
    <t>INSERT INTO categoria VALUES (140101111,'Esquí Di','Esquí Di-140101111','Esquí Di-140101111 | Prod: Vehículos Construcción-140101 | Sector: Deporte | Industria: DEPORTE - 14',140101);</t>
  </si>
  <si>
    <t>Fútbol Di</t>
  </si>
  <si>
    <t>Fútbol Di-140101112</t>
  </si>
  <si>
    <t>Fútbol Di-140101112 | Prod: Vehículos Construcción-140101 | Sector: Deporte | Industria: DEPORTE - 14</t>
  </si>
  <si>
    <t>140101112futbol_di</t>
  </si>
  <si>
    <t>INSERT INTO categoria VALUES (140101112,'Fútbol Di','Fútbol Di-140101112','Fútbol Di-140101112 | Prod: Vehículos Construcción-140101 | Sector: Deporte | Industria: DEPORTE - 14',140101);</t>
  </si>
  <si>
    <t>Fútbol-Sala Di</t>
  </si>
  <si>
    <t>Fútbol-Sala Di-140101113</t>
  </si>
  <si>
    <t>Fútbol-Sala Di-140101113 | Prod: Vehículos Construcción-140101 | Sector: Deporte | Industria: DEPORTE - 14</t>
  </si>
  <si>
    <t>140101113futbol-sala_di</t>
  </si>
  <si>
    <t>INSERT INTO categoria VALUES (140101113,'Fútbol-Sala Di','Fútbol-Sala Di-140101113','Fútbol-Sala Di-140101113 | Prod: Vehículos Construcción-140101 | Sector: Deporte | Industria: DEPORTE - 14',140101);</t>
  </si>
  <si>
    <t>Gimnasia Rítmica Di</t>
  </si>
  <si>
    <t>Gimnasia Rítmica Di-140101114</t>
  </si>
  <si>
    <t>Gimnasia Rítmica Di-140101114 | Prod: Vehículos Construcción-140101 | Sector: Deporte | Industria: DEPORTE - 14</t>
  </si>
  <si>
    <t>140101114gimnasia_ritmica_di</t>
  </si>
  <si>
    <t>INSERT INTO categoria VALUES (140101114,'Gimnasia Rítmica Di','Gimnasia Rítmica Di-140101114','Gimnasia Rítmica Di-140101114 | Prod: Vehículos Construcción-140101 | Sector: Deporte | Industria: DEPORTE - 14',140101);</t>
  </si>
  <si>
    <t>Golf Di</t>
  </si>
  <si>
    <t>Golf Di-140101115</t>
  </si>
  <si>
    <t>Golf Di-140101115 | Prod: Vehículos Construcción-140101 | Sector: Deporte | Industria: DEPORTE - 14</t>
  </si>
  <si>
    <t>140101115golf_di</t>
  </si>
  <si>
    <t>INSERT INTO categoria VALUES (140101115,'Golf Di','Golf Di-140101115','Golf Di-140101115 | Prod: Vehículos Construcción-140101 | Sector: Deporte | Industria: DEPORTE - 14',140101);</t>
  </si>
  <si>
    <t>Natación Di</t>
  </si>
  <si>
    <t>Natación Di-140101116</t>
  </si>
  <si>
    <t>Natación Di-140101116 | Prod: Vehículos Construcción-140101 | Sector: Deporte | Industria: DEPORTE - 14</t>
  </si>
  <si>
    <t>140101116natacion_di</t>
  </si>
  <si>
    <t>INSERT INTO categoria VALUES (140101116,'Natación Di','Natación Di-140101116','Natación Di-140101116 | Prod: Vehículos Construcción-140101 | Sector: Deporte | Industria: DEPORTE - 14',140101);</t>
  </si>
  <si>
    <t>Padel Di</t>
  </si>
  <si>
    <t>Padel Di-140101117</t>
  </si>
  <si>
    <t>Padel Di-140101117 | Prod: Vehículos Construcción-140101 | Sector: Deporte | Industria: DEPORTE - 14</t>
  </si>
  <si>
    <t>140101117padel_di</t>
  </si>
  <si>
    <t>INSERT INTO categoria VALUES (140101117,'Padel Di','Padel Di-140101117','Padel Di-140101117 | Prod: Vehículos Construcción-140101 | Sector: Deporte | Industria: DEPORTE - 14',140101);</t>
  </si>
  <si>
    <t>Tenis De Mesa Di</t>
  </si>
  <si>
    <t>Tenis De Mesa Di-140101118</t>
  </si>
  <si>
    <t>Tenis De Mesa Di-140101118 | Prod: Vehículos Construcción-140101 | Sector: Deporte | Industria: DEPORTE - 14</t>
  </si>
  <si>
    <t>140101118tenis_de_mesa_di</t>
  </si>
  <si>
    <t>INSERT INTO categoria VALUES (140101118,'Tenis De Mesa Di','Tenis De Mesa Di-140101118','Tenis De Mesa Di-140101118 | Prod: Vehículos Construcción-140101 | Sector: Deporte | Industria: DEPORTE - 14',140101);</t>
  </si>
  <si>
    <t>Tenis Di</t>
  </si>
  <si>
    <t>Tenis Di-140101119</t>
  </si>
  <si>
    <t>Tenis Di-140101119 | Prod: Vehículos Construcción-140101 | Sector: Deporte | Industria: DEPORTE - 14</t>
  </si>
  <si>
    <t>140101119tenis_di</t>
  </si>
  <si>
    <t>INSERT INTO categoria VALUES (140101119,'Tenis Di','Tenis Di-140101119','Tenis Di-140101119 | Prod: Vehículos Construcción-140101 | Sector: Deporte | Industria: DEPORTE - 14',140101);</t>
  </si>
  <si>
    <t>Deportes para Ciegos</t>
  </si>
  <si>
    <t>Deportes para Ciegos-140101120</t>
  </si>
  <si>
    <t>Deportes para Ciegos-140101120 | Prod: Vehículos Construcción-140101 | Sector: Deporte | Industria: DEPORTE - 14</t>
  </si>
  <si>
    <t>140101120deportes_para_ciegos</t>
  </si>
  <si>
    <t>INSERT INTO categoria VALUES (140101120,'Deportes para Ciegos','Deportes para Ciegos-140101120','Deportes para Ciegos-140101120 | Prod: Vehículos Construcción-140101 | Sector: Deporte | Industria: DEPORTE - 14',140101);</t>
  </si>
  <si>
    <t>Ajedrez Dc</t>
  </si>
  <si>
    <t>Ajedrez Dc-140101121</t>
  </si>
  <si>
    <t>Ajedrez Dc-140101121 | Prod: Vehículos Construcción-140101 | Sector: Deporte | Industria: DEPORTE - 14</t>
  </si>
  <si>
    <t>140101121ajedrez_dc</t>
  </si>
  <si>
    <t>INSERT INTO categoria VALUES (140101121,'Ajedrez Dc','Ajedrez Dc-140101121','Ajedrez Dc-140101121 | Prod: Vehículos Construcción-140101 | Sector: Deporte | Industria: DEPORTE - 14',140101);</t>
  </si>
  <si>
    <t>Atletismo Dc</t>
  </si>
  <si>
    <t>Atletismo Dc-140101122</t>
  </si>
  <si>
    <t>Atletismo Dc-140101122 | Prod: Vehículos Construcción-140101 | Sector: Deporte | Industria: DEPORTE - 14</t>
  </si>
  <si>
    <t>140101122atletismo_dc</t>
  </si>
  <si>
    <t>INSERT INTO categoria VALUES (140101122,'Atletismo Dc','Atletismo Dc-140101122','Atletismo Dc-140101122 | Prod: Vehículos Construcción-140101 | Sector: Deporte | Industria: DEPORTE - 14',140101);</t>
  </si>
  <si>
    <t>Biathlon Dc</t>
  </si>
  <si>
    <t>Biathlon Dc-140101123</t>
  </si>
  <si>
    <t>Biathlon Dc-140101123 | Prod: Vehículos Construcción-140101 | Sector: Deporte | Industria: DEPORTE - 14</t>
  </si>
  <si>
    <t>140101123biathlon_dc</t>
  </si>
  <si>
    <t>INSERT INTO categoria VALUES (140101123,'Biathlon Dc','Biathlon Dc-140101123','Biathlon Dc-140101123 | Prod: Vehículos Construcción-140101 | Sector: Deporte | Industria: DEPORTE - 14',140101);</t>
  </si>
  <si>
    <t>Carreras De Montaña Dc</t>
  </si>
  <si>
    <t>Carreras De Montaña Dc-140101124</t>
  </si>
  <si>
    <t>Carreras De Montaña Dc-140101124 | Prod: Vehículos Construcción-140101 | Sector: Deporte | Industria: DEPORTE - 14</t>
  </si>
  <si>
    <t>140101124carreras_de_montaña_dc</t>
  </si>
  <si>
    <t>INSERT INTO categoria VALUES (140101124,'Carreras De Montaña Dc','Carreras De Montaña Dc-140101124','Carreras De Montaña Dc-140101124 | Prod: Vehículos Construcción-140101 | Sector: Deporte | Industria: DEPORTE - 14',140101);</t>
  </si>
  <si>
    <t>Esquí Dc</t>
  </si>
  <si>
    <t>Esquí Dc-140101125</t>
  </si>
  <si>
    <t>Esquí Dc-140101125 | Prod: Vehículos Construcción-140101 | Sector: Deporte | Industria: DEPORTE - 14</t>
  </si>
  <si>
    <t>140101125esqui_dc</t>
  </si>
  <si>
    <t>INSERT INTO categoria VALUES (140101125,'Esquí Dc','Esquí Dc-140101125','Esquí Dc-140101125 | Prod: Vehículos Construcción-140101 | Sector: Deporte | Industria: DEPORTE - 14',140101);</t>
  </si>
  <si>
    <t>Fútbol Sala Dc</t>
  </si>
  <si>
    <t>Fútbol Sala Dc-140101126</t>
  </si>
  <si>
    <t>Fútbol Sala Dc-140101126 | Prod: Vehículos Construcción-140101 | Sector: Deporte | Industria: DEPORTE - 14</t>
  </si>
  <si>
    <t>140101126futbol_sala_dc</t>
  </si>
  <si>
    <t>INSERT INTO categoria VALUES (140101126,'Fútbol Sala Dc','Fútbol Sala Dc-140101126','Fútbol Sala Dc-140101126 | Prod: Vehículos Construcción-140101 | Sector: Deporte | Industria: DEPORTE - 14',140101);</t>
  </si>
  <si>
    <t>Judo Dc</t>
  </si>
  <si>
    <t>Judo Dc-140101127</t>
  </si>
  <si>
    <t>Judo Dc-140101127 | Prod: Vehículos Construcción-140101 | Sector: Deporte | Industria: DEPORTE - 14</t>
  </si>
  <si>
    <t>140101127judo_dc</t>
  </si>
  <si>
    <t>INSERT INTO categoria VALUES (140101127,'Judo Dc','Judo Dc-140101127','Judo Dc-140101127 | Prod: Vehículos Construcción-140101 | Sector: Deporte | Industria: DEPORTE - 14',140101);</t>
  </si>
  <si>
    <t>Natación Dc</t>
  </si>
  <si>
    <t>Natación Dc-140101128</t>
  </si>
  <si>
    <t>Natación Dc-140101128 | Prod: Vehículos Construcción-140101 | Sector: Deporte | Industria: DEPORTE - 14</t>
  </si>
  <si>
    <t>140101128natacion_dc</t>
  </si>
  <si>
    <t>INSERT INTO categoria VALUES (140101128,'Natación Dc','Natación Dc-140101128','Natación Dc-140101128 | Prod: Vehículos Construcción-140101 | Sector: Deporte | Industria: DEPORTE - 14',140101);</t>
  </si>
  <si>
    <t>Tiro Dc</t>
  </si>
  <si>
    <t>Tiro Dc-140101129</t>
  </si>
  <si>
    <t>Tiro Dc-140101129 | Prod: Vehículos Construcción-140101 | Sector: Deporte | Industria: DEPORTE - 14</t>
  </si>
  <si>
    <t>140101129tiro_dc</t>
  </si>
  <si>
    <t>INSERT INTO categoria VALUES (140101129,'Tiro Dc','Tiro Dc-140101129','Tiro Dc-140101129 | Prod: Vehículos Construcción-140101 | Sector: Deporte | Industria: DEPORTE - 14',140101);</t>
  </si>
  <si>
    <t>Deportes para Sordos</t>
  </si>
  <si>
    <t>Deportes para Sordos-140101130</t>
  </si>
  <si>
    <t>Deportes para Sordos-140101130 | Prod: Vehículos Construcción-140101 | Sector: Deporte | Industria: DEPORTE - 14</t>
  </si>
  <si>
    <t>140101130deportes_para_sordos</t>
  </si>
  <si>
    <t>INSERT INTO categoria VALUES (140101130,'Deportes para Sordos','Deportes para Sordos-140101130','Deportes para Sordos-140101130 | Prod: Vehículos Construcción-140101 | Sector: Deporte | Industria: DEPORTE - 14',140101);</t>
  </si>
  <si>
    <t>Ajedrez Ds</t>
  </si>
  <si>
    <t>Ajedrez Ds-140101131</t>
  </si>
  <si>
    <t>Ajedrez Ds-140101131 | Prod: Vehículos Construcción-140101 | Sector: Deporte | Industria: DEPORTE - 14</t>
  </si>
  <si>
    <t>140101131ajedrez_ds</t>
  </si>
  <si>
    <t>INSERT INTO categoria VALUES (140101131,'Ajedrez Ds','Ajedrez Ds-140101131','Ajedrez Ds-140101131 | Prod: Vehículos Construcción-140101 | Sector: Deporte | Industria: DEPORTE - 14',140101);</t>
  </si>
  <si>
    <t>Atletismo Ds</t>
  </si>
  <si>
    <t>Atletismo Ds-140101132</t>
  </si>
  <si>
    <t>Atletismo Ds-140101132 | Prod: Vehículos Construcción-140101 | Sector: Deporte | Industria: DEPORTE - 14</t>
  </si>
  <si>
    <t>140101132atletismo_ds</t>
  </si>
  <si>
    <t>INSERT INTO categoria VALUES (140101132,'Atletismo Ds','Atletismo Ds-140101132','Atletismo Ds-140101132 | Prod: Vehículos Construcción-140101 | Sector: Deporte | Industria: DEPORTE - 14',140101);</t>
  </si>
  <si>
    <t>Bádminton Ds</t>
  </si>
  <si>
    <t>Bádminton Ds-140101133</t>
  </si>
  <si>
    <t>Bádminton Ds-140101133 | Prod: Vehículos Construcción-140101 | Sector: Deporte | Industria: DEPORTE - 14</t>
  </si>
  <si>
    <t>140101133badminton_ds</t>
  </si>
  <si>
    <t>INSERT INTO categoria VALUES (140101133,'Bádminton Ds','Bádminton Ds-140101133','Bádminton Ds-140101133 | Prod: Vehículos Construcción-140101 | Sector: Deporte | Industria: DEPORTE - 14',140101);</t>
  </si>
  <si>
    <t>Baloncesto Ds</t>
  </si>
  <si>
    <t>Baloncesto Ds-140101134</t>
  </si>
  <si>
    <t>Baloncesto Ds-140101134 | Prod: Vehículos Construcción-140101 | Sector: Deporte | Industria: DEPORTE - 14</t>
  </si>
  <si>
    <t>140101134baloncesto_ds</t>
  </si>
  <si>
    <t>INSERT INTO categoria VALUES (140101134,'Baloncesto Ds','Baloncesto Ds-140101134','Baloncesto Ds-140101134 | Prod: Vehículos Construcción-140101 | Sector: Deporte | Industria: DEPORTE - 14',140101);</t>
  </si>
  <si>
    <t>Balonmano Ds</t>
  </si>
  <si>
    <t>Balonmano Ds-140101135</t>
  </si>
  <si>
    <t>Balonmano Ds-140101135 | Prod: Vehículos Construcción-140101 | Sector: Deporte | Industria: DEPORTE - 14</t>
  </si>
  <si>
    <t>140101135balonmano_ds</t>
  </si>
  <si>
    <t>INSERT INTO categoria VALUES (140101135,'Balonmano Ds','Balonmano Ds-140101135','Balonmano Ds-140101135 | Prod: Vehículos Construcción-140101 | Sector: Deporte | Industria: DEPORTE - 14',140101);</t>
  </si>
  <si>
    <t>Ciclismo Ds</t>
  </si>
  <si>
    <t>Ciclismo Ds-140101136</t>
  </si>
  <si>
    <t>Ciclismo Ds-140101136 | Prod: Vehículos Construcción-140101 | Sector: Deporte | Industria: DEPORTE - 14</t>
  </si>
  <si>
    <t>140101136ciclismo_ds</t>
  </si>
  <si>
    <t>INSERT INTO categoria VALUES (140101136,'Ciclismo Ds','Ciclismo Ds-140101136','Ciclismo Ds-140101136 | Prod: Vehículos Construcción-140101 | Sector: Deporte | Industria: DEPORTE - 14',140101);</t>
  </si>
  <si>
    <t>Esquí Ds</t>
  </si>
  <si>
    <t>Esquí Ds-140101137</t>
  </si>
  <si>
    <t>Esquí Ds-140101137 | Prod: Vehículos Construcción-140101 | Sector: Deporte | Industria: DEPORTE - 14</t>
  </si>
  <si>
    <t>140101137esqui_ds</t>
  </si>
  <si>
    <t>INSERT INTO categoria VALUES (140101137,'Esquí Ds','Esquí Ds-140101137','Esquí Ds-140101137 | Prod: Vehículos Construcción-140101 | Sector: Deporte | Industria: DEPORTE - 14',140101);</t>
  </si>
  <si>
    <t>Fútbol Ds</t>
  </si>
  <si>
    <t>Fútbol Ds-140101138</t>
  </si>
  <si>
    <t>Fútbol Ds-140101138 | Prod: Vehículos Construcción-140101 | Sector: Deporte | Industria: DEPORTE - 14</t>
  </si>
  <si>
    <t>140101138futbol_ds</t>
  </si>
  <si>
    <t>INSERT INTO categoria VALUES (140101138,'Fútbol Ds','Fútbol Ds-140101138','Fútbol Ds-140101138 | Prod: Vehículos Construcción-140101 | Sector: Deporte | Industria: DEPORTE - 14',140101);</t>
  </si>
  <si>
    <t>Fútbol Sala Ds</t>
  </si>
  <si>
    <t>Fútbol Sala Ds-140101139</t>
  </si>
  <si>
    <t>Fútbol Sala Ds-140101139 | Prod: Vehículos Construcción-140101 | Sector: Deporte | Industria: DEPORTE - 14</t>
  </si>
  <si>
    <t>140101139futbol_sala_ds</t>
  </si>
  <si>
    <t>INSERT INTO categoria VALUES (140101139,'Fútbol Sala Ds','Fútbol Sala Ds-140101139','Fútbol Sala Ds-140101139 | Prod: Vehículos Construcción-140101 | Sector: Deporte | Industria: DEPORTE - 14',140101);</t>
  </si>
  <si>
    <t>Judo Ds</t>
  </si>
  <si>
    <t>Judo Ds-140101140</t>
  </si>
  <si>
    <t>Judo Ds-140101140 | Prod: Vehículos Construcción-140101 | Sector: Deporte | Industria: DEPORTE - 14</t>
  </si>
  <si>
    <t>140101140judo_ds</t>
  </si>
  <si>
    <t>INSERT INTO categoria VALUES (140101140,'Judo Ds','Judo Ds-140101140','Judo Ds-140101140 | Prod: Vehículos Construcción-140101 | Sector: Deporte | Industria: DEPORTE - 14',140101);</t>
  </si>
  <si>
    <t>Karate Ds</t>
  </si>
  <si>
    <t>Karate Ds-140101141</t>
  </si>
  <si>
    <t>Karate Ds-140101141 | Prod: Vehículos Construcción-140101 | Sector: Deporte | Industria: DEPORTE - 14</t>
  </si>
  <si>
    <t>140101141karate_ds</t>
  </si>
  <si>
    <t>INSERT INTO categoria VALUES (140101141,'Karate Ds','Karate Ds-140101141','Karate Ds-140101141 | Prod: Vehículos Construcción-140101 | Sector: Deporte | Industria: DEPORTE - 14',140101);</t>
  </si>
  <si>
    <t>Natación Ds</t>
  </si>
  <si>
    <t>Natación Ds-140101142</t>
  </si>
  <si>
    <t>Natación Ds-140101142 | Prod: Vehículos Construcción-140101 | Sector: Deporte | Industria: DEPORTE - 14</t>
  </si>
  <si>
    <t>140101142natacion_ds</t>
  </si>
  <si>
    <t>INSERT INTO categoria VALUES (140101142,'Natación Ds','Natación Ds-140101142','Natación Ds-140101142 | Prod: Vehículos Construcción-140101 | Sector: Deporte | Industria: DEPORTE - 14',140101);</t>
  </si>
  <si>
    <t>Petanca Ds</t>
  </si>
  <si>
    <t>Petanca Ds-140101143</t>
  </si>
  <si>
    <t>Petanca Ds-140101143 | Prod: Vehículos Construcción-140101 | Sector: Deporte | Industria: DEPORTE - 14</t>
  </si>
  <si>
    <t>140101143petanca_ds</t>
  </si>
  <si>
    <t>INSERT INTO categoria VALUES (140101143,'Petanca Ds','Petanca Ds-140101143','Petanca Ds-140101143 | Prod: Vehículos Construcción-140101 | Sector: Deporte | Industria: DEPORTE - 14',140101);</t>
  </si>
  <si>
    <t>Taekwondo Ds</t>
  </si>
  <si>
    <t>Taekwondo Ds-140101144</t>
  </si>
  <si>
    <t>Taekwondo Ds-140101144 | Prod: Vehículos Construcción-140101 | Sector: Deporte | Industria: DEPORTE - 14</t>
  </si>
  <si>
    <t>140101144taekwondo_ds</t>
  </si>
  <si>
    <t>INSERT INTO categoria VALUES (140101144,'Taekwondo Ds','Taekwondo Ds-140101144','Taekwondo Ds-140101144 | Prod: Vehículos Construcción-140101 | Sector: Deporte | Industria: DEPORTE - 14',140101);</t>
  </si>
  <si>
    <t>Tenis De Mesa Ds</t>
  </si>
  <si>
    <t>Tenis De Mesa Ds-140101145</t>
  </si>
  <si>
    <t>Tenis De Mesa Ds-140101145 | Prod: Vehículos Construcción-140101 | Sector: Deporte | Industria: DEPORTE - 14</t>
  </si>
  <si>
    <t>140101145tenis_de_mesa_ds</t>
  </si>
  <si>
    <t>INSERT INTO categoria VALUES (140101145,'Tenis De Mesa Ds','Tenis De Mesa Ds-140101145','Tenis De Mesa Ds-140101145 | Prod: Vehículos Construcción-140101 | Sector: Deporte | Industria: DEPORTE - 14',140101);</t>
  </si>
  <si>
    <t>Tenis Ds</t>
  </si>
  <si>
    <t>Tenis Ds-140101146</t>
  </si>
  <si>
    <t>Tenis Ds-140101146 | Prod: Vehículos Construcción-140101 | Sector: Deporte | Industria: DEPORTE - 14</t>
  </si>
  <si>
    <t>140101146tenis_ds</t>
  </si>
  <si>
    <t>INSERT INTO categoria VALUES (140101146,'Tenis Ds','Tenis Ds-140101146','Tenis Ds-140101146 | Prod: Vehículos Construcción-140101 | Sector: Deporte | Industria: DEPORTE - 14',140101);</t>
  </si>
  <si>
    <t>Voleibol Ds</t>
  </si>
  <si>
    <t>Voleibol Ds-140101147</t>
  </si>
  <si>
    <t>Voleibol Ds-140101147 | Prod: Vehículos Construcción-140101 | Sector: Deporte | Industria: DEPORTE - 14</t>
  </si>
  <si>
    <t>140101147voleibol_ds</t>
  </si>
  <si>
    <t>INSERT INTO categoria VALUES (140101147,'Voleibol Ds','Voleibol Ds-140101147','Voleibol Ds-140101147 | Prod: Vehículos Construcción-140101 | Sector: Deporte | Industria: DEPORTE - 14',140101);</t>
  </si>
  <si>
    <t>Deportes Paralíticos Cerebrales</t>
  </si>
  <si>
    <t>Deportes Paralíticos Cerebrales-140101148</t>
  </si>
  <si>
    <t>Deportes Paralíticos Cerebrales-140101148 | Prod: Vehículos Construcción-140101 | Sector: Deporte | Industria: DEPORTE - 14</t>
  </si>
  <si>
    <t>140101148deportes_paraliticos_cerebrales</t>
  </si>
  <si>
    <t>INSERT INTO categoria VALUES (140101148,'Deportes Paralíticos Cerebrales','Deportes Paralíticos Cerebrales-140101148','Deportes Paralíticos Cerebrales-140101148 | Prod: Vehículos Construcción-140101 | Sector: Deporte | Industria: DEPORTE - 14',140101);</t>
  </si>
  <si>
    <t>Atletismo Pc</t>
  </si>
  <si>
    <t>Atletismo Pc-140101149</t>
  </si>
  <si>
    <t>Atletismo Pc-140101149 | Prod: Vehículos Construcción-140101 | Sector: Deporte | Industria: DEPORTE - 14</t>
  </si>
  <si>
    <t>140101149atletismo_pc</t>
  </si>
  <si>
    <t>INSERT INTO categoria VALUES (140101149,'Atletismo Pc','Atletismo Pc-140101149','Atletismo Pc-140101149 | Prod: Vehículos Construcción-140101 | Sector: Deporte | Industria: DEPORTE - 14',140101);</t>
  </si>
  <si>
    <t>Boccia</t>
  </si>
  <si>
    <t>Boccia-140101150</t>
  </si>
  <si>
    <t>Boccia-140101150 | Prod: Vehículos Construcción-140101 | Sector: Deporte | Industria: DEPORTE - 14</t>
  </si>
  <si>
    <t>140101150boccia</t>
  </si>
  <si>
    <t>INSERT INTO categoria VALUES (140101150,'Boccia','Boccia-140101150','Boccia-140101150 | Prod: Vehículos Construcción-140101 | Sector: Deporte | Industria: DEPORTE - 14',140101);</t>
  </si>
  <si>
    <t>Ciclismo Pc</t>
  </si>
  <si>
    <t>Ciclismo Pc-140101151</t>
  </si>
  <si>
    <t>Ciclismo Pc-140101151 | Prod: Vehículos Construcción-140101 | Sector: Deporte | Industria: DEPORTE - 14</t>
  </si>
  <si>
    <t>140101151ciclismo_pc</t>
  </si>
  <si>
    <t>INSERT INTO categoria VALUES (140101151,'Ciclismo Pc','Ciclismo Pc-140101151','Ciclismo Pc-140101151 | Prod: Vehículos Construcción-140101 | Sector: Deporte | Industria: DEPORTE - 14',140101);</t>
  </si>
  <si>
    <t>Esquí Pc</t>
  </si>
  <si>
    <t>Esquí Pc-140101152</t>
  </si>
  <si>
    <t>Esquí Pc-140101152 | Prod: Vehículos Construcción-140101 | Sector: Deporte | Industria: DEPORTE - 14</t>
  </si>
  <si>
    <t>140101152esqui_pc</t>
  </si>
  <si>
    <t>INSERT INTO categoria VALUES (140101152,'Esquí Pc','Esquí Pc-140101152','Esquí Pc-140101152 | Prod: Vehículos Construcción-140101 | Sector: Deporte | Industria: DEPORTE - 14',140101);</t>
  </si>
  <si>
    <t>Fútbol 7 Pc</t>
  </si>
  <si>
    <t>Fútbol 7 Pc-140101153</t>
  </si>
  <si>
    <t>Fútbol 7 Pc-140101153 | Prod: Vehículos Construcción-140101 | Sector: Deporte | Industria: DEPORTE - 14</t>
  </si>
  <si>
    <t>140101153futbol_7_pc</t>
  </si>
  <si>
    <t>INSERT INTO categoria VALUES (140101153,'Fútbol 7 Pc','Fútbol 7 Pc-140101153','Fútbol 7 Pc-140101153 | Prod: Vehículos Construcción-140101 | Sector: Deporte | Industria: DEPORTE - 14',140101);</t>
  </si>
  <si>
    <t>Fútbol-Sala Pc</t>
  </si>
  <si>
    <t>Fútbol-Sala Pc-140101154</t>
  </si>
  <si>
    <t>Fútbol-Sala Pc-140101154 | Prod: Vehículos Construcción-140101 | Sector: Deporte | Industria: DEPORTE - 14</t>
  </si>
  <si>
    <t>140101154futbol-sala_pc</t>
  </si>
  <si>
    <t>INSERT INTO categoria VALUES (140101154,'Fútbol-Sala Pc','Fútbol-Sala Pc-140101154','Fútbol-Sala Pc-140101154 | Prod: Vehículos Construcción-140101 | Sector: Deporte | Industria: DEPORTE - 14',140101);</t>
  </si>
  <si>
    <t>Halterofilia Pc</t>
  </si>
  <si>
    <t>Halterofilia Pc-140101155</t>
  </si>
  <si>
    <t>Halterofilia Pc-140101155 | Prod: Vehículos Construcción-140101 | Sector: Deporte | Industria: DEPORTE - 14</t>
  </si>
  <si>
    <t>140101155halterofilia_pc</t>
  </si>
  <si>
    <t>INSERT INTO categoria VALUES (140101155,'Halterofilia Pc','Halterofilia Pc-140101155','Halterofilia Pc-140101155 | Prod: Vehículos Construcción-140101 | Sector: Deporte | Industria: DEPORTE - 14',140101);</t>
  </si>
  <si>
    <t>Hockey Pc</t>
  </si>
  <si>
    <t>Hockey Pc-140101156</t>
  </si>
  <si>
    <t>Hockey Pc-140101156 | Prod: Vehículos Construcción-140101 | Sector: Deporte | Industria: DEPORTE - 14</t>
  </si>
  <si>
    <t>140101156hockey_pc</t>
  </si>
  <si>
    <t>INSERT INTO categoria VALUES (140101156,'Hockey Pc','Hockey Pc-140101156','Hockey Pc-140101156 | Prod: Vehículos Construcción-140101 | Sector: Deporte | Industria: DEPORTE - 14',140101);</t>
  </si>
  <si>
    <t>Natación Pc</t>
  </si>
  <si>
    <t>Natación Pc-140101157</t>
  </si>
  <si>
    <t>Natación Pc-140101157 | Prod: Vehículos Construcción-140101 | Sector: Deporte | Industria: DEPORTE - 14</t>
  </si>
  <si>
    <t>140101157natacion_pc</t>
  </si>
  <si>
    <t>INSERT INTO categoria VALUES (140101157,'Natación Pc','Natación Pc-140101157','Natación Pc-140101157 | Prod: Vehículos Construcción-140101 | Sector: Deporte | Industria: DEPORTE - 14',140101);</t>
  </si>
  <si>
    <t>Slalom (Habilidades En Silla De Ruedas)</t>
  </si>
  <si>
    <t>Slalom (Habilidades En Silla De Ruedas)-140101158</t>
  </si>
  <si>
    <t>Slalom (Habilidades En Silla De Ruedas)-140101158 | Prod: Vehículos Construcción-140101 | Sector: Deporte | Industria: DEPORTE - 14</t>
  </si>
  <si>
    <t>140101158slalom_(habilidades_en_silla_de_ruedas)</t>
  </si>
  <si>
    <t>INSERT INTO categoria VALUES (140101158,'Slalom (Habilidades En Silla De Ruedas)','Slalom (Habilidades En Silla De Ruedas)-140101158','Slalom (Habilidades En Silla De Ruedas)-140101158 | Prod: Vehículos Construcción-140101 | Sector: Deporte | Industria: DEPORTE - 14',140101);</t>
  </si>
  <si>
    <t>Tenis De Mesa Pc</t>
  </si>
  <si>
    <t>Tenis De Mesa Pc-140101159</t>
  </si>
  <si>
    <t>Tenis De Mesa Pc-140101159 | Prod: Vehículos Construcción-140101 | Sector: Deporte | Industria: DEPORTE - 14</t>
  </si>
  <si>
    <t>140101159tenis_de_mesa_pc</t>
  </si>
  <si>
    <t>INSERT INTO categoria VALUES (140101159,'Tenis De Mesa Pc','Tenis De Mesa Pc-140101159','Tenis De Mesa Pc-140101159 | Prod: Vehículos Construcción-140101 | Sector: Deporte | Industria: DEPORTE - 14',140101);</t>
  </si>
  <si>
    <t>Tiro Con Arco Pc</t>
  </si>
  <si>
    <t>Tiro Con Arco Pc-140101160</t>
  </si>
  <si>
    <t>Tiro Con Arco Pc-140101160 | Prod: Vehículos Construcción-140101 | Sector: Deporte | Industria: DEPORTE - 14</t>
  </si>
  <si>
    <t>140101160tiro_con_arco_pc</t>
  </si>
  <si>
    <t>INSERT INTO categoria VALUES (140101160,'Tiro Con Arco Pc','Tiro Con Arco Pc-140101160','Tiro Con Arco Pc-140101160 | Prod: Vehículos Construcción-140101 | Sector: Deporte | Industria: DEPORTE - 14',140101);</t>
  </si>
  <si>
    <t>Esgrima</t>
  </si>
  <si>
    <t>Esgrima-140101161</t>
  </si>
  <si>
    <t>Esgrima-140101161 | Prod: Vehículos Construcción-140101 | Sector: Deporte | Industria: DEPORTE - 14</t>
  </si>
  <si>
    <t>140101161esgrima</t>
  </si>
  <si>
    <t>INSERT INTO categoria VALUES (140101161,'Esgrima','Esgrima-140101161','Esgrima-140101161 | Prod: Vehículos Construcción-140101 | Sector: Deporte | Industria: DEPORTE - 14',140101);</t>
  </si>
  <si>
    <t>Esgrima Espada</t>
  </si>
  <si>
    <t>Esgrima Espada-140101162</t>
  </si>
  <si>
    <t>Esgrima Espada-140101162 | Prod: Vehículos Construcción-140101 | Sector: Deporte | Industria: DEPORTE - 14</t>
  </si>
  <si>
    <t>140101162esgrima_espada</t>
  </si>
  <si>
    <t>INSERT INTO categoria VALUES (140101162,'Esgrima Espada','Esgrima Espada-140101162','Esgrima Espada-140101162 | Prod: Vehículos Construcción-140101 | Sector: Deporte | Industria: DEPORTE - 14',140101);</t>
  </si>
  <si>
    <t>Esgrima Florete</t>
  </si>
  <si>
    <t>Esgrima Florete-140101163</t>
  </si>
  <si>
    <t>Esgrima Florete-140101163 | Prod: Vehículos Construcción-140101 | Sector: Deporte | Industria: DEPORTE - 14</t>
  </si>
  <si>
    <t>140101163esgrima_florete</t>
  </si>
  <si>
    <t>INSERT INTO categoria VALUES (140101163,'Esgrima Florete','Esgrima Florete-140101163','Esgrima Florete-140101163 | Prod: Vehículos Construcción-140101 | Sector: Deporte | Industria: DEPORTE - 14',140101);</t>
  </si>
  <si>
    <t>Esgrima Sable</t>
  </si>
  <si>
    <t>Esgrima Sable-140101164</t>
  </si>
  <si>
    <t>Esgrima Sable-140101164 | Prod: Vehículos Construcción-140101 | Sector: Deporte | Industria: DEPORTE - 14</t>
  </si>
  <si>
    <t>140101164esgrima_sable</t>
  </si>
  <si>
    <t>INSERT INTO categoria VALUES (140101164,'Esgrima Sable','Esgrima Sable-140101164','Esgrima Sable-140101164 | Prod: Vehículos Construcción-140101 | Sector: Deporte | Industria: DEPORTE - 14',140101);</t>
  </si>
  <si>
    <t>Espeleología</t>
  </si>
  <si>
    <t>Espeleología-140101165</t>
  </si>
  <si>
    <t>Espeleología-140101165 | Prod: Vehículos Construcción-140101 | Sector: Deporte | Industria: DEPORTE - 14</t>
  </si>
  <si>
    <t>140101165espeleologia</t>
  </si>
  <si>
    <t>INSERT INTO categoria VALUES (140101165,'Espeleología','Espeleología-140101165','Espeleología-140101165 | Prod: Vehículos Construcción-140101 | Sector: Deporte | Industria: DEPORTE - 14',140101);</t>
  </si>
  <si>
    <t>Esquí Nautico</t>
  </si>
  <si>
    <t>Esquí Nautico-140101166</t>
  </si>
  <si>
    <t>Esquí Nautico-140101166 | Prod: Vehículos Construcción-140101 | Sector: Deporte | Industria: DEPORTE - 14</t>
  </si>
  <si>
    <t>140101166esqui_nautico</t>
  </si>
  <si>
    <t>INSERT INTO categoria VALUES (140101166,'Esquí Nautico','Esquí Nautico-140101166','Esquí Nautico-140101166 | Prod: Vehículos Construcción-140101 | Sector: Deporte | Industria: DEPORTE - 14',140101);</t>
  </si>
  <si>
    <t>Fitness y Actividades Dirigidas</t>
  </si>
  <si>
    <t>Fitness y Actividades Dirigidas-140101167</t>
  </si>
  <si>
    <t>Fitness y Actividades Dirigidas-140101167 | Prod: Vehículos Construcción-140101 | Sector: Deporte | Industria: DEPORTE - 14</t>
  </si>
  <si>
    <t>140101167fitness_y_actividades_dirigidas</t>
  </si>
  <si>
    <t>INSERT INTO categoria VALUES (140101167,'Fitness y Actividades Dirigidas','Fitness y Actividades Dirigidas-140101167','Fitness y Actividades Dirigidas-140101167 | Prod: Vehículos Construcción-140101 | Sector: Deporte | Industria: DEPORTE - 14',140101);</t>
  </si>
  <si>
    <t>Aerobic</t>
  </si>
  <si>
    <t>Aerobic-140101168</t>
  </si>
  <si>
    <t>Aerobic-140101168 | Prod: Vehículos Construcción-140101 | Sector: Deporte | Industria: DEPORTE - 14</t>
  </si>
  <si>
    <t>140101168aerobic</t>
  </si>
  <si>
    <t>INSERT INTO categoria VALUES (140101168,'Aerobic','Aerobic-140101168','Aerobic-140101168 | Prod: Vehículos Construcción-140101 | Sector: Deporte | Industria: DEPORTE - 14',140101);</t>
  </si>
  <si>
    <t>Ciclo Indoor</t>
  </si>
  <si>
    <t>Ciclo Indoor-140101169</t>
  </si>
  <si>
    <t>Ciclo Indoor-140101169 | Prod: Vehículos Construcción-140101 | Sector: Deporte | Industria: DEPORTE - 14</t>
  </si>
  <si>
    <t>140101169ciclo_indoor</t>
  </si>
  <si>
    <t>INSERT INTO categoria VALUES (140101169,'Ciclo Indoor','Ciclo Indoor-140101169','Ciclo Indoor-140101169 | Prod: Vehículos Construcción-140101 | Sector: Deporte | Industria: DEPORTE - 14',140101);</t>
  </si>
  <si>
    <t>Fitness</t>
  </si>
  <si>
    <t>Fitness-140101170</t>
  </si>
  <si>
    <t>Fitness-140101170 | Prod: Vehículos Construcción-140101 | Sector: Deporte | Industria: DEPORTE - 14</t>
  </si>
  <si>
    <t>140101170fitness</t>
  </si>
  <si>
    <t>INSERT INTO categoria VALUES (140101170,'Fitness','Fitness-140101170','Fitness-140101170 | Prod: Vehículos Construcción-140101 | Sector: Deporte | Industria: DEPORTE - 14',140101);</t>
  </si>
  <si>
    <t>Pilates</t>
  </si>
  <si>
    <t>Pilates-140101171</t>
  </si>
  <si>
    <t>Pilates-140101171 | Prod: Vehículos Construcción-140101 | Sector: Deporte | Industria: DEPORTE - 14</t>
  </si>
  <si>
    <t>140101171pilates</t>
  </si>
  <si>
    <t>INSERT INTO categoria VALUES (140101171,'Pilates','Pilates-140101171','Pilates-140101171 | Prod: Vehículos Construcción-140101 | Sector: Deporte | Industria: DEPORTE - 14',140101);</t>
  </si>
  <si>
    <t>Tai Chi</t>
  </si>
  <si>
    <t>Tai Chi-140101172</t>
  </si>
  <si>
    <t>Tai Chi-140101172 | Prod: Vehículos Construcción-140101 | Sector: Deporte | Industria: DEPORTE - 14</t>
  </si>
  <si>
    <t>140101172tai_chi</t>
  </si>
  <si>
    <t>INSERT INTO categoria VALUES (140101172,'Tai Chi','Tai Chi-140101172','Tai Chi-140101172 | Prod: Vehículos Construcción-140101 | Sector: Deporte | Industria: DEPORTE - 14',140101);</t>
  </si>
  <si>
    <t>Yoga</t>
  </si>
  <si>
    <t>Yoga-140101173</t>
  </si>
  <si>
    <t>Yoga-140101173 | Prod: Vehículos Construcción-140101 | Sector: Deporte | Industria: DEPORTE - 14</t>
  </si>
  <si>
    <t>140101173yoga</t>
  </si>
  <si>
    <t>INSERT INTO categoria VALUES (140101173,'Yoga','Yoga-140101173','Yoga-140101173 | Prod: Vehículos Construcción-140101 | Sector: Deporte | Industria: DEPORTE - 14',140101);</t>
  </si>
  <si>
    <t>Fútbol</t>
  </si>
  <si>
    <t>Fútbol-140101174</t>
  </si>
  <si>
    <t>Fútbol-140101174 | Prod: Vehículos Construcción-140101 | Sector: Deporte | Industria: DEPORTE - 14</t>
  </si>
  <si>
    <t>140101174futbol</t>
  </si>
  <si>
    <t>INSERT INTO categoria VALUES (140101174,'Fútbol','Fútbol-140101174','Fútbol-140101174 | Prod: Vehículos Construcción-140101 | Sector: Deporte | Industria: DEPORTE - 14',140101);</t>
  </si>
  <si>
    <t>Fútbol Playa</t>
  </si>
  <si>
    <t>Fútbol Playa-140101175</t>
  </si>
  <si>
    <t>Fútbol Playa-140101175 | Prod: Vehículos Construcción-140101 | Sector: Deporte | Industria: DEPORTE - 14</t>
  </si>
  <si>
    <t>140101175futbol_playa</t>
  </si>
  <si>
    <t>INSERT INTO categoria VALUES (140101175,'Fútbol Playa','Fútbol Playa-140101175','Fútbol Playa-140101175 | Prod: Vehículos Construcción-140101 | Sector: Deporte | Industria: DEPORTE - 14',140101);</t>
  </si>
  <si>
    <t>Fútbol Sala</t>
  </si>
  <si>
    <t>Fútbol Sala-140101176</t>
  </si>
  <si>
    <t>Fútbol Sala-140101176 | Prod: Vehículos Construcción-140101 | Sector: Deporte | Industria: DEPORTE - 14</t>
  </si>
  <si>
    <t>140101176futbol_sala</t>
  </si>
  <si>
    <t>INSERT INTO categoria VALUES (140101176,'Fútbol Sala','Fútbol Sala-140101176','Fútbol Sala-140101176 | Prod: Vehículos Construcción-140101 | Sector: Deporte | Industria: DEPORTE - 14',140101);</t>
  </si>
  <si>
    <t>Fútbol-7</t>
  </si>
  <si>
    <t>Fútbol-7-140101177</t>
  </si>
  <si>
    <t>Fútbol-7-140101177 | Prod: Vehículos Construcción-140101 | Sector: Deporte | Industria: DEPORTE - 14</t>
  </si>
  <si>
    <t>140101177futbol-7</t>
  </si>
  <si>
    <t>INSERT INTO categoria VALUES (140101177,'Fútbol-7','Fútbol-7-140101177','Fútbol-7-140101177 | Prod: Vehículos Construcción-140101 | Sector: Deporte | Industria: DEPORTE - 14',140101);</t>
  </si>
  <si>
    <t>Fútbol-8</t>
  </si>
  <si>
    <t>Fútbol-8-140101178</t>
  </si>
  <si>
    <t>Fútbol-8-140101178 | Prod: Vehículos Construcción-140101 | Sector: Deporte | Industria: DEPORTE - 14</t>
  </si>
  <si>
    <t>140101178futbol-8</t>
  </si>
  <si>
    <t>INSERT INTO categoria VALUES (140101178,'Fútbol-8','Fútbol-8-140101178','Fútbol-8-140101178 | Prod: Vehículos Construcción-140101 | Sector: Deporte | Industria: DEPORTE - 14',140101);</t>
  </si>
  <si>
    <t>Galgos</t>
  </si>
  <si>
    <t>Galgos-140101179</t>
  </si>
  <si>
    <t>Galgos-140101179 | Prod: Vehículos Construcción-140101 | Sector: Deporte | Industria: DEPORTE - 14</t>
  </si>
  <si>
    <t>140101179galgos</t>
  </si>
  <si>
    <t>INSERT INTO categoria VALUES (140101179,'Galgos','Galgos-140101179','Galgos-140101179 | Prod: Vehículos Construcción-140101 | Sector: Deporte | Industria: DEPORTE - 14',140101);</t>
  </si>
  <si>
    <t>Galgos Carreras En Mano</t>
  </si>
  <si>
    <t>Galgos Carreras En Mano-140101180</t>
  </si>
  <si>
    <t>Galgos Carreras En Mano-140101180 | Prod: Vehículos Construcción-140101 | Sector: Deporte | Industria: DEPORTE - 14</t>
  </si>
  <si>
    <t>140101180galgos_carreras_en_mano</t>
  </si>
  <si>
    <t>INSERT INTO categoria VALUES (140101180,'Galgos Carreras En Mano','Galgos Carreras En Mano-140101180','Galgos Carreras En Mano-140101180 | Prod: Vehículos Construcción-140101 | Sector: Deporte | Industria: DEPORTE - 14',140101);</t>
  </si>
  <si>
    <t>Galgos Carreras En Pista</t>
  </si>
  <si>
    <t>Galgos Carreras En Pista-140101181</t>
  </si>
  <si>
    <t>Galgos Carreras En Pista-140101181 | Prod: Vehículos Construcción-140101 | Sector: Deporte | Industria: DEPORTE - 14</t>
  </si>
  <si>
    <t>140101181galgos_carreras_en_pista</t>
  </si>
  <si>
    <t>INSERT INTO categoria VALUES (140101181,'Galgos Carreras En Pista','Galgos Carreras En Pista-140101181','Galgos Carreras En Pista-140101181 | Prod: Vehículos Construcción-140101 | Sector: Deporte | Industria: DEPORTE - 14',140101);</t>
  </si>
  <si>
    <t>Gimnasia</t>
  </si>
  <si>
    <t>Gimnasia-140101182</t>
  </si>
  <si>
    <t>Gimnasia-140101182 | Prod: Vehículos Construcción-140101 | Sector: Deporte | Industria: DEPORTE - 14</t>
  </si>
  <si>
    <t>140101182gimnasia</t>
  </si>
  <si>
    <t>INSERT INTO categoria VALUES (140101182,'Gimnasia','Gimnasia-140101182','Gimnasia-140101182 | Prod: Vehículos Construcción-140101 | Sector: Deporte | Industria: DEPORTE - 14',140101);</t>
  </si>
  <si>
    <t>Deporte Acrobático</t>
  </si>
  <si>
    <t>Deporte Acrobático-140101183</t>
  </si>
  <si>
    <t>Deporte Acrobático-140101183 | Prod: Vehículos Construcción-140101 | Sector: Deporte | Industria: DEPORTE - 14</t>
  </si>
  <si>
    <t>140101183deporte_acrobatico</t>
  </si>
  <si>
    <t>INSERT INTO categoria VALUES (140101183,'Deporte Acrobático','Deporte Acrobático-140101183','Deporte Acrobático-140101183 | Prod: Vehículos Construcción-140101 | Sector: Deporte | Industria: DEPORTE - 14',140101);</t>
  </si>
  <si>
    <t>Gimnasia Aeróbica</t>
  </si>
  <si>
    <t>Gimnasia Aeróbica-140101184</t>
  </si>
  <si>
    <t>Gimnasia Aeróbica-140101184 | Prod: Vehículos Construcción-140101 | Sector: Deporte | Industria: DEPORTE - 14</t>
  </si>
  <si>
    <t>140101184gimnasia_aerobica</t>
  </si>
  <si>
    <t>INSERT INTO categoria VALUES (140101184,'Gimnasia Aeróbica','Gimnasia Aeróbica-140101184','Gimnasia Aeróbica-140101184 | Prod: Vehículos Construcción-140101 | Sector: Deporte | Industria: DEPORTE - 14',140101);</t>
  </si>
  <si>
    <t>Gimnasia Artística</t>
  </si>
  <si>
    <t>Gimnasia Artística-140101185</t>
  </si>
  <si>
    <t>Gimnasia Artística-140101185 | Prod: Vehículos Construcción-140101 | Sector: Deporte | Industria: DEPORTE - 14</t>
  </si>
  <si>
    <t>140101185gimnasia_artistica</t>
  </si>
  <si>
    <t>INSERT INTO categoria VALUES (140101185,'Gimnasia Artística','Gimnasia Artística-140101185','Gimnasia Artística-140101185 | Prod: Vehículos Construcción-140101 | Sector: Deporte | Industria: DEPORTE - 14',140101);</t>
  </si>
  <si>
    <t>Gimnasia Rítmica</t>
  </si>
  <si>
    <t>Gimnasia Rítmica-140101186</t>
  </si>
  <si>
    <t>Gimnasia Rítmica-140101186 | Prod: Vehículos Construcción-140101 | Sector: Deporte | Industria: DEPORTE - 14</t>
  </si>
  <si>
    <t>140101186gimnasia_ritmica</t>
  </si>
  <si>
    <t>INSERT INTO categoria VALUES (140101186,'Gimnasia Rítmica','Gimnasia Rítmica-140101186','Gimnasia Rítmica-140101186 | Prod: Vehículos Construcción-140101 | Sector: Deporte | Industria: DEPORTE - 14',140101);</t>
  </si>
  <si>
    <t>Trampolín</t>
  </si>
  <si>
    <t>Trampolín-140101187</t>
  </si>
  <si>
    <t>Trampolín-140101187 | Prod: Vehículos Construcción-140101 | Sector: Deporte | Industria: DEPORTE - 14</t>
  </si>
  <si>
    <t>140101187trampolin</t>
  </si>
  <si>
    <t>INSERT INTO categoria VALUES (140101187,'Trampolín','Trampolín-140101187','Trampolín-140101187 | Prod: Vehículos Construcción-140101 | Sector: Deporte | Industria: DEPORTE - 14',140101);</t>
  </si>
  <si>
    <t>Golf</t>
  </si>
  <si>
    <t>Golf-140101188</t>
  </si>
  <si>
    <t>Golf-140101188 | Prod: Vehículos Construcción-140101 | Sector: Deporte | Industria: DEPORTE - 14</t>
  </si>
  <si>
    <t>140101188golf</t>
  </si>
  <si>
    <t>INSERT INTO categoria VALUES (140101188,'Golf','Golf-140101188','Golf-140101188 | Prod: Vehículos Construcción-140101 | Sector: Deporte | Industria: DEPORTE - 14',140101);</t>
  </si>
  <si>
    <t>Golf Adaptado</t>
  </si>
  <si>
    <t>Golf Adaptado-140101189</t>
  </si>
  <si>
    <t>Golf Adaptado-140101189 | Prod: Vehículos Construcción-140101 | Sector: Deporte | Industria: DEPORTE - 14</t>
  </si>
  <si>
    <t>140101189golf_adaptado</t>
  </si>
  <si>
    <t>INSERT INTO categoria VALUES (140101189,'Golf Adaptado','Golf Adaptado-140101189','Golf Adaptado-140101189 | Prod: Vehículos Construcción-140101 | Sector: Deporte | Industria: DEPORTE - 14',140101);</t>
  </si>
  <si>
    <t>Minigolf</t>
  </si>
  <si>
    <t>Minigolf-140101190</t>
  </si>
  <si>
    <t>Minigolf-140101190 | Prod: Vehículos Construcción-140101 | Sector: Deporte | Industria: DEPORTE - 14</t>
  </si>
  <si>
    <t>140101190minigolf</t>
  </si>
  <si>
    <t>INSERT INTO categoria VALUES (140101190,'Minigolf','Minigolf-140101190','Minigolf-140101190 | Prod: Vehículos Construcción-140101 | Sector: Deporte | Industria: DEPORTE - 14',140101);</t>
  </si>
  <si>
    <t>Pich And Putt</t>
  </si>
  <si>
    <t>Pich And Putt-140101191</t>
  </si>
  <si>
    <t>Pich And Putt-140101191 | Prod: Vehículos Construcción-140101 | Sector: Deporte | Industria: DEPORTE - 14</t>
  </si>
  <si>
    <t>140101191pich_and_putt</t>
  </si>
  <si>
    <t>INSERT INTO categoria VALUES (140101191,'Pich And Putt','Pich And Putt-140101191','Pich And Putt-140101191 | Prod: Vehículos Construcción-140101 | Sector: Deporte | Industria: DEPORTE - 14',140101);</t>
  </si>
  <si>
    <t>Halterofilia</t>
  </si>
  <si>
    <t>Halterofilia-140101192</t>
  </si>
  <si>
    <t>Halterofilia-140101192 | Prod: Vehículos Construcción-140101 | Sector: Deporte | Industria: DEPORTE - 14</t>
  </si>
  <si>
    <t>140101192halterofilia</t>
  </si>
  <si>
    <t>INSERT INTO categoria VALUES (140101192,'Halterofilia','Halterofilia-140101192','Halterofilia-140101192 | Prod: Vehículos Construcción-140101 | Sector: Deporte | Industria: DEPORTE - 14',140101);</t>
  </si>
  <si>
    <t>Hípica</t>
  </si>
  <si>
    <t>Hípica-140101193</t>
  </si>
  <si>
    <t>Hípica-140101193 | Prod: Vehículos Construcción-140101 | Sector: Deporte | Industria: DEPORTE - 14</t>
  </si>
  <si>
    <t>140101193hipica</t>
  </si>
  <si>
    <t>INSERT INTO categoria VALUES (140101193,'Hípica','Hípica-140101193','Hípica-140101193 | Prod: Vehículos Construcción-140101 | Sector: Deporte | Industria: DEPORTE - 14',140101);</t>
  </si>
  <si>
    <t>Doma Clásica</t>
  </si>
  <si>
    <t>Doma Clásica-140101194</t>
  </si>
  <si>
    <t>Doma Clásica-140101194 | Prod: Vehículos Construcción-140101 | Sector: Deporte | Industria: DEPORTE - 14</t>
  </si>
  <si>
    <t>140101194doma_clasica</t>
  </si>
  <si>
    <t>INSERT INTO categoria VALUES (140101194,'Doma Clásica','Doma Clásica-140101194','Doma Clásica-140101194 | Prod: Vehículos Construcción-140101 | Sector: Deporte | Industria: DEPORTE - 14',140101);</t>
  </si>
  <si>
    <t>Doma Vaquera</t>
  </si>
  <si>
    <t>Doma Vaquera-140101195</t>
  </si>
  <si>
    <t>Doma Vaquera-140101195 | Prod: Vehículos Construcción-140101 | Sector: Deporte | Industria: DEPORTE - 14</t>
  </si>
  <si>
    <t>140101195doma_vaquera</t>
  </si>
  <si>
    <t>INSERT INTO categoria VALUES (140101195,'Doma Vaquera','Doma Vaquera-140101195','Doma Vaquera-140101195 | Prod: Vehículos Construcción-140101 | Sector: Deporte | Industria: DEPORTE - 14',140101);</t>
  </si>
  <si>
    <t>Hípica Enganches</t>
  </si>
  <si>
    <t>Hípica Enganches-140101196</t>
  </si>
  <si>
    <t>Hípica Enganches-140101196 | Prod: Vehículos Construcción-140101 | Sector: Deporte | Industria: DEPORTE - 14</t>
  </si>
  <si>
    <t>140101196hipica_enganches</t>
  </si>
  <si>
    <t>INSERT INTO categoria VALUES (140101196,'Hípica Enganches','Hípica Enganches-140101196','Hípica Enganches-140101196 | Prod: Vehículos Construcción-140101 | Sector: Deporte | Industria: DEPORTE - 14',140101);</t>
  </si>
  <si>
    <t>Hípica Raid</t>
  </si>
  <si>
    <t>Hípica Raid-140101197</t>
  </si>
  <si>
    <t>Hípica Raid-140101197 | Prod: Vehículos Construcción-140101 | Sector: Deporte | Industria: DEPORTE - 14</t>
  </si>
  <si>
    <t>140101197hipica_raid</t>
  </si>
  <si>
    <t>INSERT INTO categoria VALUES (140101197,'Hípica Raid','Hípica Raid-140101197','Hípica Raid-140101197 | Prod: Vehículos Construcción-140101 | Sector: Deporte | Industria: DEPORTE - 14',140101);</t>
  </si>
  <si>
    <t>Hípica Saltos De Obstáculos</t>
  </si>
  <si>
    <t>Hípica Saltos De Obstáculos-140101198</t>
  </si>
  <si>
    <t>Hípica Saltos De Obstáculos-140101198 | Prod: Vehículos Construcción-140101 | Sector: Deporte | Industria: DEPORTE - 14</t>
  </si>
  <si>
    <t>140101198hipica_saltos_de_obstaculos</t>
  </si>
  <si>
    <t>INSERT INTO categoria VALUES (140101198,'Hípica Saltos De Obstáculos','Hípica Saltos De Obstáculos-140101198','Hípica Saltos De Obstáculos-140101198 | Prod: Vehículos Construcción-140101 | Sector: Deporte | Industria: DEPORTE - 14',140101);</t>
  </si>
  <si>
    <t>Hípica Volteo</t>
  </si>
  <si>
    <t>Hípica Volteo-140101199</t>
  </si>
  <si>
    <t>Hípica Volteo-140101199 | Prod: Vehículos Construcción-140101 | Sector: Deporte | Industria: DEPORTE - 14</t>
  </si>
  <si>
    <t>140101199hipica_volteo</t>
  </si>
  <si>
    <t>INSERT INTO categoria VALUES (140101199,'Hípica Volteo','Hípica Volteo-140101199','Hípica Volteo-140101199 | Prod: Vehículos Construcción-140101 | Sector: Deporte | Industria: DEPORTE - 14',140101);</t>
  </si>
  <si>
    <t>Horse Ball</t>
  </si>
  <si>
    <t>Horse Ball-140101200</t>
  </si>
  <si>
    <t>Horse Ball-140101200 | Prod: Vehículos Construcción-140101 | Sector: Deporte | Industria: DEPORTE - 14</t>
  </si>
  <si>
    <t>140101200horse_ball</t>
  </si>
  <si>
    <t>INSERT INTO categoria VALUES (140101200,'Horse Ball','Horse Ball-140101200','Horse Ball-140101200 | Prod: Vehículos Construcción-140101 | Sector: Deporte | Industria: DEPORTE - 14',140101);</t>
  </si>
  <si>
    <t>Paraequestrian</t>
  </si>
  <si>
    <t>Paraequestrian-140101201</t>
  </si>
  <si>
    <t>Paraequestrian-140101201 | Prod: Vehículos Construcción-140101 | Sector: Deporte | Industria: DEPORTE - 14</t>
  </si>
  <si>
    <t>140101201paraequestrian</t>
  </si>
  <si>
    <t>INSERT INTO categoria VALUES (140101201,'Paraequestrian','Paraequestrian-140101201','Paraequestrian-140101201 | Prod: Vehículos Construcción-140101 | Sector: Deporte | Industria: DEPORTE - 14',140101);</t>
  </si>
  <si>
    <t>Trec</t>
  </si>
  <si>
    <t>Trec-140101202</t>
  </si>
  <si>
    <t>Trec-140101202 | Prod: Vehículos Construcción-140101 | Sector: Deporte | Industria: DEPORTE - 14</t>
  </si>
  <si>
    <t>140101202trec</t>
  </si>
  <si>
    <t>INSERT INTO categoria VALUES (140101202,'Trec','Trec-140101202','Trec-140101202 | Prod: Vehículos Construcción-140101 | Sector: Deporte | Industria: DEPORTE - 14',140101);</t>
  </si>
  <si>
    <t>Volteo</t>
  </si>
  <si>
    <t>Volteo-140101203</t>
  </si>
  <si>
    <t>Volteo-140101203 | Prod: Vehículos Construcción-140101 | Sector: Deporte | Industria: DEPORTE - 14</t>
  </si>
  <si>
    <t>140101203volteo</t>
  </si>
  <si>
    <t>INSERT INTO categoria VALUES (140101203,'Volteo','Volteo-140101203','Volteo-140101203 | Prod: Vehículos Construcción-140101 | Sector: Deporte | Industria: DEPORTE - 14',140101);</t>
  </si>
  <si>
    <t>Hockey</t>
  </si>
  <si>
    <t>Hockey-140101204</t>
  </si>
  <si>
    <t>Hockey-140101204 | Prod: Vehículos Construcción-140101 | Sector: Deporte | Industria: DEPORTE - 14</t>
  </si>
  <si>
    <t>140101204hockey</t>
  </si>
  <si>
    <t>INSERT INTO categoria VALUES (140101204,'Hockey','Hockey-140101204','Hockey-140101204 | Prod: Vehículos Construcción-140101 | Sector: Deporte | Industria: DEPORTE - 14',140101);</t>
  </si>
  <si>
    <t>Hockey Playa</t>
  </si>
  <si>
    <t>Hockey Playa-140101205</t>
  </si>
  <si>
    <t>Hockey Playa-140101205 | Prod: Vehículos Construcción-140101 | Sector: Deporte | Industria: DEPORTE - 14</t>
  </si>
  <si>
    <t>140101205hockey_playa</t>
  </si>
  <si>
    <t>INSERT INTO categoria VALUES (140101205,'Hockey Playa','Hockey Playa-140101205','Hockey Playa-140101205 | Prod: Vehículos Construcción-140101 | Sector: Deporte | Industria: DEPORTE - 14',140101);</t>
  </si>
  <si>
    <t>Hockey Sala</t>
  </si>
  <si>
    <t>Hockey Sala-140101206</t>
  </si>
  <si>
    <t>Hockey Sala-140101206 | Prod: Vehículos Construcción-140101 | Sector: Deporte | Industria: DEPORTE - 14</t>
  </si>
  <si>
    <t>140101206hockey_sala</t>
  </si>
  <si>
    <t>INSERT INTO categoria VALUES (140101206,'Hockey Sala','Hockey Sala-140101206','Hockey Sala-140101206 | Prod: Vehículos Construcción-140101 | Sector: Deporte | Industria: DEPORTE - 14',140101);</t>
  </si>
  <si>
    <t>Judo</t>
  </si>
  <si>
    <t>Judo-140101207</t>
  </si>
  <si>
    <t>Judo-140101207 | Prod: Vehículos Construcción-140101 | Sector: Deporte | Industria: DEPORTE - 14</t>
  </si>
  <si>
    <t>140101207judo</t>
  </si>
  <si>
    <t>INSERT INTO categoria VALUES (140101207,'Judo','Judo-140101207','Judo-140101207 | Prod: Vehículos Construcción-140101 | Sector: Deporte | Industria: DEPORTE - 14',140101);</t>
  </si>
  <si>
    <t>Aikido</t>
  </si>
  <si>
    <t>Aikido-140101208</t>
  </si>
  <si>
    <t>Aikido-140101208 | Prod: Vehículos Construcción-140101 | Sector: Deporte | Industria: DEPORTE - 14</t>
  </si>
  <si>
    <t>140101208aikido</t>
  </si>
  <si>
    <t>INSERT INTO categoria VALUES (140101208,'Aikido','Aikido-140101208','Aikido-140101208 | Prod: Vehículos Construcción-140101 | Sector: Deporte | Industria: DEPORTE - 14',140101);</t>
  </si>
  <si>
    <t>Defensa Personal</t>
  </si>
  <si>
    <t>Defensa Personal-140101209</t>
  </si>
  <si>
    <t>Defensa Personal-140101209 | Prod: Vehículos Construcción-140101 | Sector: Deporte | Industria: DEPORTE - 14</t>
  </si>
  <si>
    <t>140101209defensa_personal</t>
  </si>
  <si>
    <t>INSERT INTO categoria VALUES (140101209,'Defensa Personal','Defensa Personal-140101209','Defensa Personal-140101209 | Prod: Vehículos Construcción-140101 | Sector: Deporte | Industria: DEPORTE - 14',140101);</t>
  </si>
  <si>
    <t>Jiu-Jitsu</t>
  </si>
  <si>
    <t>Jiu-Jitsu-140101210</t>
  </si>
  <si>
    <t>Jiu-Jitsu-140101210 | Prod: Vehículos Construcción-140101 | Sector: Deporte | Industria: DEPORTE - 14</t>
  </si>
  <si>
    <t>140101210jiu-jitsu</t>
  </si>
  <si>
    <t>INSERT INTO categoria VALUES (140101210,'Jiu-Jitsu','Jiu-Jitsu-140101210','Jiu-Jitsu-140101210 | Prod: Vehículos Construcción-140101 | Sector: Deporte | Industria: DEPORTE - 14',140101);</t>
  </si>
  <si>
    <t>Kendo</t>
  </si>
  <si>
    <t>Kendo-140101211</t>
  </si>
  <si>
    <t>Kendo-140101211 | Prod: Vehículos Construcción-140101 | Sector: Deporte | Industria: DEPORTE - 14</t>
  </si>
  <si>
    <t>140101211kendo</t>
  </si>
  <si>
    <t>INSERT INTO categoria VALUES (140101211,'Kendo','Kendo-140101211','Kendo-140101211 | Prod: Vehículos Construcción-140101 | Sector: Deporte | Industria: DEPORTE - 14',140101);</t>
  </si>
  <si>
    <t>Wu-Shu</t>
  </si>
  <si>
    <t>Wu-Shu-140101212</t>
  </si>
  <si>
    <t>Wu-Shu-140101212 | Prod: Vehículos Construcción-140101 | Sector: Deporte | Industria: DEPORTE - 14</t>
  </si>
  <si>
    <t>140101212wu-shu</t>
  </si>
  <si>
    <t>INSERT INTO categoria VALUES (140101212,'Wu-Shu','Wu-Shu-140101212','Wu-Shu-140101212 | Prod: Vehículos Construcción-140101 | Sector: Deporte | Industria: DEPORTE - 14',140101);</t>
  </si>
  <si>
    <t>Karate</t>
  </si>
  <si>
    <t>Karate-140101213</t>
  </si>
  <si>
    <t>Karate-140101213 | Prod: Vehículos Construcción-140101 | Sector: Deporte | Industria: DEPORTE - 14</t>
  </si>
  <si>
    <t>140101213karate</t>
  </si>
  <si>
    <t>INSERT INTO categoria VALUES (140101213,'Karate','Karate-140101213','Karate-140101213 | Prod: Vehículos Construcción-140101 | Sector: Deporte | Industria: DEPORTE - 14',140101);</t>
  </si>
  <si>
    <t>Karate Adaptado</t>
  </si>
  <si>
    <t>Karate Adaptado-140101214</t>
  </si>
  <si>
    <t>Karate Adaptado-140101214 | Prod: Vehículos Construcción-140101 | Sector: Deporte | Industria: DEPORTE - 14</t>
  </si>
  <si>
    <t>140101214karate_adaptado</t>
  </si>
  <si>
    <t>INSERT INTO categoria VALUES (140101214,'Karate Adaptado','Karate Adaptado-140101214','Karate Adaptado-140101214 | Prod: Vehículos Construcción-140101 | Sector: Deporte | Industria: DEPORTE - 14',140101);</t>
  </si>
  <si>
    <t>Kenpo</t>
  </si>
  <si>
    <t>Kenpo-140101215</t>
  </si>
  <si>
    <t>Kenpo-140101215 | Prod: Vehículos Construcción-140101 | Sector: Deporte | Industria: DEPORTE - 14</t>
  </si>
  <si>
    <t>140101215kenpo</t>
  </si>
  <si>
    <t>INSERT INTO categoria VALUES (140101215,'Kenpo','Kenpo-140101215','Kenpo-140101215 | Prod: Vehículos Construcción-140101 | Sector: Deporte | Industria: DEPORTE - 14',140101);</t>
  </si>
  <si>
    <t>Kung-Fu</t>
  </si>
  <si>
    <t>Kung-Fu-140101216</t>
  </si>
  <si>
    <t>Kung-Fu-140101216 | Prod: Vehículos Construcción-140101 | Sector: Deporte | Industria: DEPORTE - 14</t>
  </si>
  <si>
    <t>140101216kung-fu</t>
  </si>
  <si>
    <t>INSERT INTO categoria VALUES (140101216,'Kung-Fu','Kung-Fu-140101216','Kung-Fu-140101216 | Prod: Vehículos Construcción-140101 | Sector: Deporte | Industria: DEPORTE - 14',140101);</t>
  </si>
  <si>
    <t>Tai-Jitsu</t>
  </si>
  <si>
    <t>Tai-Jitsu-140101217</t>
  </si>
  <si>
    <t>Tai-Jitsu-140101217 | Prod: Vehículos Construcción-140101 | Sector: Deporte | Industria: DEPORTE - 14</t>
  </si>
  <si>
    <t>140101217tai-jitsu</t>
  </si>
  <si>
    <t>INSERT INTO categoria VALUES (140101217,'Tai-Jitsu','Tai-Jitsu-140101217','Tai-Jitsu-140101217 | Prod: Vehículos Construcción-140101 | Sector: Deporte | Industria: DEPORTE - 14',140101);</t>
  </si>
  <si>
    <t>Kickboxing</t>
  </si>
  <si>
    <t>Kickboxing-140101218</t>
  </si>
  <si>
    <t>Kickboxing-140101218 | Prod: Vehículos Construcción-140101 | Sector: Deporte | Industria: DEPORTE - 14</t>
  </si>
  <si>
    <t>140101218kickboxing</t>
  </si>
  <si>
    <t>INSERT INTO categoria VALUES (140101218,'Kickboxing','Kickboxing-140101218','Kickboxing-140101218 | Prod: Vehículos Construcción-140101 | Sector: Deporte | Industria: DEPORTE - 14',140101);</t>
  </si>
  <si>
    <t>Muay Thai (Thai Boxing)</t>
  </si>
  <si>
    <t>Muay Thai (Thai Boxing)-140101219</t>
  </si>
  <si>
    <t>Muay Thai (Thai Boxing)-140101219 | Prod: Vehículos Construcción-140101 | Sector: Deporte | Industria: DEPORTE - 14</t>
  </si>
  <si>
    <t>140101219muay_thai_(thai_boxing)</t>
  </si>
  <si>
    <t>INSERT INTO categoria VALUES (140101219,'Muay Thai (Thai Boxing)','Muay Thai (Thai Boxing)-140101219','Muay Thai (Thai Boxing)-140101219 | Prod: Vehículos Construcción-140101 | Sector: Deporte | Industria: DEPORTE - 14',140101);</t>
  </si>
  <si>
    <t>Luchas Olímpicas</t>
  </si>
  <si>
    <t>Luchas Olímpicas-140101220</t>
  </si>
  <si>
    <t>Luchas Olímpicas-140101220 | Prod: Vehículos Construcción-140101 | Sector: Deporte | Industria: DEPORTE - 14</t>
  </si>
  <si>
    <t>140101220luchas_olimpicas</t>
  </si>
  <si>
    <t>INSERT INTO categoria VALUES (140101220,'Luchas Olímpicas','Luchas Olímpicas-140101220','Luchas Olímpicas-140101220 | Prod: Vehículos Construcción-140101 | Sector: Deporte | Industria: DEPORTE - 14',140101);</t>
  </si>
  <si>
    <t>Grecorromana</t>
  </si>
  <si>
    <t>Grecorromana-140101221</t>
  </si>
  <si>
    <t>Grecorromana-140101221 | Prod: Vehículos Construcción-140101 | Sector: Deporte | Industria: DEPORTE - 14</t>
  </si>
  <si>
    <t>140101221grecorromana</t>
  </si>
  <si>
    <t>INSERT INTO categoria VALUES (140101221,'Grecorromana','Grecorromana-140101221','Grecorromana-140101221 | Prod: Vehículos Construcción-140101 | Sector: Deporte | Industria: DEPORTE - 14',140101);</t>
  </si>
  <si>
    <t>Leonesa</t>
  </si>
  <si>
    <t>Leonesa-140101222</t>
  </si>
  <si>
    <t>Leonesa-140101222 | Prod: Vehículos Construcción-140101 | Sector: Deporte | Industria: DEPORTE - 14</t>
  </si>
  <si>
    <t>140101222leonesa</t>
  </si>
  <si>
    <t>INSERT INTO categoria VALUES (140101222,'Leonesa','Leonesa-140101222','Leonesa-140101222 | Prod: Vehículos Construcción-140101 | Sector: Deporte | Industria: DEPORTE - 14',140101);</t>
  </si>
  <si>
    <t>Libre Olímpica</t>
  </si>
  <si>
    <t>Libre Olímpica-140101223</t>
  </si>
  <si>
    <t>Libre Olímpica-140101223 | Prod: Vehículos Construcción-140101 | Sector: Deporte | Industria: DEPORTE - 14</t>
  </si>
  <si>
    <t>140101223libre_olimpica</t>
  </si>
  <si>
    <t>INSERT INTO categoria VALUES (140101223,'Libre Olímpica','Libre Olímpica-140101223','Libre Olímpica-140101223 | Prod: Vehículos Construcción-140101 | Sector: Deporte | Industria: DEPORTE - 14',140101);</t>
  </si>
  <si>
    <t>Playa</t>
  </si>
  <si>
    <t>Playa-140101224</t>
  </si>
  <si>
    <t>Playa-140101224 | Prod: Vehículos Construcción-140101 | Sector: Deporte | Industria: DEPORTE - 14</t>
  </si>
  <si>
    <t>140101224playa</t>
  </si>
  <si>
    <t>INSERT INTO categoria VALUES (140101224,'Playa','Playa-140101224','Playa-140101224 | Prod: Vehículos Construcción-140101 | Sector: Deporte | Industria: DEPORTE - 14',140101);</t>
  </si>
  <si>
    <t>Sambo</t>
  </si>
  <si>
    <t>Sambo-140101225</t>
  </si>
  <si>
    <t>Sambo-140101225 | Prod: Vehículos Construcción-140101 | Sector: Deporte | Industria: DEPORTE - 14</t>
  </si>
  <si>
    <t>140101225sambo</t>
  </si>
  <si>
    <t>INSERT INTO categoria VALUES (140101225,'Sambo','Sambo-140101225','Sambo-140101225 | Prod: Vehículos Construcción-140101 | Sector: Deporte | Industria: DEPORTE - 14',140101);</t>
  </si>
  <si>
    <t>Montaña Y Escalada</t>
  </si>
  <si>
    <t>Montaña Y Escalada-140101226</t>
  </si>
  <si>
    <t>Montaña Y Escalada-140101226 | Prod: Vehículos Construcción-140101 | Sector: Deporte | Industria: DEPORTE - 14</t>
  </si>
  <si>
    <t>140101226montaña_y_escalada</t>
  </si>
  <si>
    <t>INSERT INTO categoria VALUES (140101226,'Montaña Y Escalada','Montaña Y Escalada-140101226','Montaña Y Escalada-140101226 | Prod: Vehículos Construcción-140101 | Sector: Deporte | Industria: DEPORTE - 14',140101);</t>
  </si>
  <si>
    <t>Alpinismo</t>
  </si>
  <si>
    <t>Alpinismo-140101227</t>
  </si>
  <si>
    <t>Alpinismo-140101227 | Prod: Vehículos Construcción-140101 | Sector: Deporte | Industria: DEPORTE - 14</t>
  </si>
  <si>
    <t>140101227alpinismo</t>
  </si>
  <si>
    <t>INSERT INTO categoria VALUES (140101227,'Alpinismo','Alpinismo-140101227','Alpinismo-140101227 | Prod: Vehículos Construcción-140101 | Sector: Deporte | Industria: DEPORTE - 14',140101);</t>
  </si>
  <si>
    <t>Carreras por Montaña</t>
  </si>
  <si>
    <t>Carreras por Montaña-140101228</t>
  </si>
  <si>
    <t>Carreras por Montaña-140101228 | Prod: Vehículos Construcción-140101 | Sector: Deporte | Industria: DEPORTE - 14</t>
  </si>
  <si>
    <t>140101228carreras_por_montaña</t>
  </si>
  <si>
    <t>INSERT INTO categoria VALUES (140101228,'Carreras por Montaña','Carreras por Montaña-140101228','Carreras por Montaña-140101228 | Prod: Vehículos Construcción-140101 | Sector: Deporte | Industria: DEPORTE - 14',140101);</t>
  </si>
  <si>
    <t>Deportes de Montaña</t>
  </si>
  <si>
    <t>Deportes de Montaña-140101229</t>
  </si>
  <si>
    <t>Deportes de Montaña-140101229 | Prod: Vehículos Construcción-140101 | Sector: Deporte | Industria: DEPORTE - 14</t>
  </si>
  <si>
    <t>140101229deportes_de_montaña</t>
  </si>
  <si>
    <t>INSERT INTO categoria VALUES (140101229,'Deportes de Montaña','Deportes de Montaña-140101229','Deportes de Montaña-140101229 | Prod: Vehículos Construcción-140101 | Sector: Deporte | Industria: DEPORTE - 14',140101);</t>
  </si>
  <si>
    <t>Escalada Deportiva</t>
  </si>
  <si>
    <t>Escalada Deportiva-140101230</t>
  </si>
  <si>
    <t>Escalada Deportiva-140101230 | Prod: Vehículos Construcción-140101 | Sector: Deporte | Industria: DEPORTE - 14</t>
  </si>
  <si>
    <t>140101230escalada_deportiva</t>
  </si>
  <si>
    <t>INSERT INTO categoria VALUES (140101230,'Escalada Deportiva','Escalada Deportiva-140101230','Escalada Deportiva-140101230 | Prod: Vehículos Construcción-140101 | Sector: Deporte | Industria: DEPORTE - 14',140101);</t>
  </si>
  <si>
    <t>Escalada En Hielo</t>
  </si>
  <si>
    <t>Escalada En Hielo-140101231</t>
  </si>
  <si>
    <t>Escalada En Hielo-140101231 | Prod: Vehículos Construcción-140101 | Sector: Deporte | Industria: DEPORTE - 14</t>
  </si>
  <si>
    <t>140101231escalada_en_hielo</t>
  </si>
  <si>
    <t>INSERT INTO categoria VALUES (140101231,'Escalada En Hielo','Escalada En Hielo-140101231','Escalada En Hielo-140101231 | Prod: Vehículos Construcción-140101 | Sector: Deporte | Industria: DEPORTE - 14',140101);</t>
  </si>
  <si>
    <t>Escalada en Roca</t>
  </si>
  <si>
    <t>Escalada en Roca-140101232</t>
  </si>
  <si>
    <t>Escalada en Roca-140101232 | Prod: Vehículos Construcción-140101 | Sector: Deporte | Industria: DEPORTE - 14</t>
  </si>
  <si>
    <t>140101232escalada_en_roca</t>
  </si>
  <si>
    <t>INSERT INTO categoria VALUES (140101232,'Escalada en Roca','Escalada en Roca-140101232','Escalada en Roca-140101232 | Prod: Vehículos Construcción-140101 | Sector: Deporte | Industria: DEPORTE - 14',140101);</t>
  </si>
  <si>
    <t>Marcha Nórdica</t>
  </si>
  <si>
    <t>Marcha Nórdica-140101233</t>
  </si>
  <si>
    <t>Marcha Nórdica-140101233 | Prod: Vehículos Construcción-140101 | Sector: Deporte | Industria: DEPORTE - 14</t>
  </si>
  <si>
    <t>140101233marcha_nordica</t>
  </si>
  <si>
    <t>INSERT INTO categoria VALUES (140101233,'Marcha Nórdica','Marcha Nórdica-140101233','Marcha Nórdica-140101233 | Prod: Vehículos Construcción-140101 | Sector: Deporte | Industria: DEPORTE - 14',140101);</t>
  </si>
  <si>
    <t>Paraescalada</t>
  </si>
  <si>
    <t>Paraescalada-140101234</t>
  </si>
  <si>
    <t>Paraescalada-140101234 | Prod: Vehículos Construcción-140101 | Sector: Deporte | Industria: DEPORTE - 14</t>
  </si>
  <si>
    <t>140101234paraescalada</t>
  </si>
  <si>
    <t>INSERT INTO categoria VALUES (140101234,'Paraescalada','Paraescalada-140101234','Paraescalada-140101234 | Prod: Vehículos Construcción-140101 | Sector: Deporte | Industria: DEPORTE - 14',140101);</t>
  </si>
  <si>
    <t>Senderismo</t>
  </si>
  <si>
    <t>Senderismo-140101235</t>
  </si>
  <si>
    <t>Senderismo-140101235 | Prod: Vehículos Construcción-140101 | Sector: Deporte | Industria: DEPORTE - 14</t>
  </si>
  <si>
    <t>140101235senderismo</t>
  </si>
  <si>
    <t>INSERT INTO categoria VALUES (140101235,'Senderismo','Senderismo-140101235','Senderismo-140101235 | Prod: Vehículos Construcción-140101 | Sector: Deporte | Industria: DEPORTE - 14',140101);</t>
  </si>
  <si>
    <t>Enduro</t>
  </si>
  <si>
    <t>Enduro-140101236</t>
  </si>
  <si>
    <t>Enduro-140101236 | Prod: Vehículos Construcción-140101 | Sector: Deporte | Industria: DEPORTE - 14</t>
  </si>
  <si>
    <t>140101236enduro</t>
  </si>
  <si>
    <t>INSERT INTO categoria VALUES (140101236,'Enduro','Enduro-140101236','Enduro-140101236 | Prod: Vehículos Construcción-140101 | Sector: Deporte | Industria: DEPORTE - 14',140101);</t>
  </si>
  <si>
    <t>Moto Cross</t>
  </si>
  <si>
    <t>Moto Cross-140101237</t>
  </si>
  <si>
    <t>Moto Cross-140101237 | Prod: Vehículos Construcción-140101 | Sector: Deporte | Industria: DEPORTE - 14</t>
  </si>
  <si>
    <t>140101237moto_cross</t>
  </si>
  <si>
    <t>INSERT INTO categoria VALUES (140101237,'Moto Cross','Moto Cross-140101237','Moto Cross-140101237 | Prod: Vehículos Construcción-140101 | Sector: Deporte | Industria: DEPORTE - 14',140101);</t>
  </si>
  <si>
    <t>Motociclismo</t>
  </si>
  <si>
    <t>Motociclismo-140101238</t>
  </si>
  <si>
    <t>Motociclismo-140101238 | Prod: Vehículos Construcción-140101 | Sector: Deporte | Industria: DEPORTE - 14</t>
  </si>
  <si>
    <t>140101238motociclismo</t>
  </si>
  <si>
    <t>INSERT INTO categoria VALUES (140101238,'Motociclismo','Motociclismo-140101238','Motociclismo-140101238 | Prod: Vehículos Construcción-140101 | Sector: Deporte | Industria: DEPORTE - 14',140101);</t>
  </si>
  <si>
    <t>Motociclismo Resistencia</t>
  </si>
  <si>
    <t>Motociclismo Resistencia-140101239</t>
  </si>
  <si>
    <t>Motociclismo Resistencia-140101239 | Prod: Vehículos Construcción-140101 | Sector: Deporte | Industria: DEPORTE - 14</t>
  </si>
  <si>
    <t>140101239motociclismo_resistencia</t>
  </si>
  <si>
    <t>INSERT INTO categoria VALUES (140101239,'Motociclismo Resistencia','Motociclismo Resistencia-140101239','Motociclismo Resistencia-140101239 | Prod: Vehículos Construcción-140101 | Sector: Deporte | Industria: DEPORTE - 14',140101);</t>
  </si>
  <si>
    <t>Motociclismo Velocidad</t>
  </si>
  <si>
    <t>Motociclismo Velocidad-140101240</t>
  </si>
  <si>
    <t>Motociclismo Velocidad-140101240 | Prod: Vehículos Construcción-140101 | Sector: Deporte | Industria: DEPORTE - 14</t>
  </si>
  <si>
    <t>140101240motociclismo_velocidad</t>
  </si>
  <si>
    <t>INSERT INTO categoria VALUES (140101240,'Motociclismo Velocidad','Motociclismo Velocidad-140101240','Motociclismo Velocidad-140101240 | Prod: Vehículos Construcción-140101 | Sector: Deporte | Industria: DEPORTE - 14',140101);</t>
  </si>
  <si>
    <t>Quads</t>
  </si>
  <si>
    <t>Quads-140101241</t>
  </si>
  <si>
    <t>Quads-140101241 | Prod: Vehículos Construcción-140101 | Sector: Deporte | Industria: DEPORTE - 14</t>
  </si>
  <si>
    <t>140101241quads</t>
  </si>
  <si>
    <t>INSERT INTO categoria VALUES (140101241,'Quads','Quads-140101241','Quads-140101241 | Prod: Vehículos Construcción-140101 | Sector: Deporte | Industria: DEPORTE - 14',140101);</t>
  </si>
  <si>
    <t>Raid (Rally-Tt)</t>
  </si>
  <si>
    <t>Raid (Rally-Tt)-140101242</t>
  </si>
  <si>
    <t>Raid (Rally-Tt)-140101242 | Prod: Vehículos Construcción-140101 | Sector: Deporte | Industria: DEPORTE - 14</t>
  </si>
  <si>
    <t>140101242raid_(rally-tt)</t>
  </si>
  <si>
    <t>INSERT INTO categoria VALUES (140101242,'Raid (Rally-Tt)','Raid (Rally-Tt)-140101242','Raid (Rally-Tt)-140101242 | Prod: Vehículos Construcción-140101 | Sector: Deporte | Industria: DEPORTE - 14',140101);</t>
  </si>
  <si>
    <t>Supercross</t>
  </si>
  <si>
    <t>Supercross-140101243</t>
  </si>
  <si>
    <t>Supercross-140101243 | Prod: Vehículos Construcción-140101 | Sector: Deporte | Industria: DEPORTE - 14</t>
  </si>
  <si>
    <t>140101243supercross</t>
  </si>
  <si>
    <t>INSERT INTO categoria VALUES (140101243,'Supercross','Supercross-140101243','Supercross-140101243 | Prod: Vehículos Construcción-140101 | Sector: Deporte | Industria: DEPORTE - 14',140101);</t>
  </si>
  <si>
    <t>Trial</t>
  </si>
  <si>
    <t>Trial-140101244</t>
  </si>
  <si>
    <t>Trial-140101244 | Prod: Vehículos Construcción-140101 | Sector: Deporte | Industria: DEPORTE - 14</t>
  </si>
  <si>
    <t>140101244trial</t>
  </si>
  <si>
    <t>INSERT INTO categoria VALUES (140101244,'Trial','Trial-140101244','Trial-140101244 | Prod: Vehículos Construcción-140101 | Sector: Deporte | Industria: DEPORTE - 14',140101);</t>
  </si>
  <si>
    <t>Trial Indoor</t>
  </si>
  <si>
    <t>Trial Indoor-140101245</t>
  </si>
  <si>
    <t>Trial Indoor-140101245 | Prod: Vehículos Construcción-140101 | Sector: Deporte | Industria: DEPORTE - 14</t>
  </si>
  <si>
    <t>140101245trial_indoor</t>
  </si>
  <si>
    <t>INSERT INTO categoria VALUES (140101245,'Trial Indoor','Trial Indoor-140101245','Trial Indoor-140101245 | Prod: Vehículos Construcción-140101 | Sector: Deporte | Industria: DEPORTE - 14',140101);</t>
  </si>
  <si>
    <t>Motonáutica</t>
  </si>
  <si>
    <t>Motonáutica-140101246</t>
  </si>
  <si>
    <t>Motonáutica-140101246 | Prod: Vehículos Construcción-140101 | Sector: Deporte | Industria: DEPORTE - 14</t>
  </si>
  <si>
    <t>140101246motonautica</t>
  </si>
  <si>
    <t>INSERT INTO categoria VALUES (140101246,'Motonáutica','Motonáutica-140101246','Motonáutica-140101246 | Prod: Vehículos Construcción-140101 | Sector: Deporte | Industria: DEPORTE - 14',140101);</t>
  </si>
  <si>
    <t>Barcas Neumáticas</t>
  </si>
  <si>
    <t>Barcas Neumáticas-140101247</t>
  </si>
  <si>
    <t>Barcas Neumáticas-140101247 | Prod: Vehículos Construcción-140101 | Sector: Deporte | Industria: DEPORTE - 14</t>
  </si>
  <si>
    <t>140101247barcas_neumaticas</t>
  </si>
  <si>
    <t>INSERT INTO categoria VALUES (140101247,'Barcas Neumáticas','Barcas Neumáticas-140101247','Barcas Neumáticas-140101247 | Prod: Vehículos Construcción-140101 | Sector: Deporte | Industria: DEPORTE - 14',140101);</t>
  </si>
  <si>
    <t>Catamaranes</t>
  </si>
  <si>
    <t>Catamaranes-140101248</t>
  </si>
  <si>
    <t>Catamaranes-140101248 | Prod: Vehículos Construcción-140101 | Sector: Deporte | Industria: DEPORTE - 14</t>
  </si>
  <si>
    <t>140101248catamaranes</t>
  </si>
  <si>
    <t>INSERT INTO categoria VALUES (140101248,'Catamaranes','Catamaranes-140101248','Catamaranes-140101248 | Prod: Vehículos Construcción-140101 | Sector: Deporte | Industria: DEPORTE - 14',140101);</t>
  </si>
  <si>
    <t>Motos De Agua</t>
  </si>
  <si>
    <t>Motos De Agua-140101249</t>
  </si>
  <si>
    <t>Motos De Agua-140101249 | Prod: Vehículos Construcción-140101 | Sector: Deporte | Industria: DEPORTE - 14</t>
  </si>
  <si>
    <t>140101249motos_de_agua</t>
  </si>
  <si>
    <t>INSERT INTO categoria VALUES (140101249,'Motos De Agua','Motos De Agua-140101249','Motos De Agua-140101249 | Prod: Vehículos Construcción-140101 | Sector: Deporte | Industria: DEPORTE - 14',140101);</t>
  </si>
  <si>
    <t>Navegación De Recreo</t>
  </si>
  <si>
    <t>Navegación De Recreo-140101250</t>
  </si>
  <si>
    <t>Navegación De Recreo-140101250 | Prod: Vehículos Construcción-140101 | Sector: Deporte | Industria: DEPORTE - 14</t>
  </si>
  <si>
    <t>140101250navegacion_de_recreo</t>
  </si>
  <si>
    <t>INSERT INTO categoria VALUES (140101250,'Navegación De Recreo','Navegación De Recreo-140101250','Navegación De Recreo-140101250 | Prod: Vehículos Construcción-140101 | Sector: Deporte | Industria: DEPORTE - 14',140101);</t>
  </si>
  <si>
    <t>Offshore</t>
  </si>
  <si>
    <t>Offshore-140101251</t>
  </si>
  <si>
    <t>Offshore-140101251 | Prod: Vehículos Construcción-140101 | Sector: Deporte | Industria: DEPORTE - 14</t>
  </si>
  <si>
    <t>140101251offshore</t>
  </si>
  <si>
    <t>INSERT INTO categoria VALUES (140101251,'Offshore','Offshore-140101251','Offshore-140101251 | Prod: Vehículos Construcción-140101 | Sector: Deporte | Industria: DEPORTE - 14',140101);</t>
  </si>
  <si>
    <t>Radio Controladas</t>
  </si>
  <si>
    <t>Radio Controladas-140101252</t>
  </si>
  <si>
    <t>Radio Controladas-140101252 | Prod: Vehículos Construcción-140101 | Sector: Deporte | Industria: DEPORTE - 14</t>
  </si>
  <si>
    <t>140101252radio_controladas</t>
  </si>
  <si>
    <t>INSERT INTO categoria VALUES (140101252,'Radio Controladas','Radio Controladas-140101252','Radio Controladas-140101252 | Prod: Vehículos Construcción-140101 | Sector: Deporte | Industria: DEPORTE - 14',140101);</t>
  </si>
  <si>
    <t>Multiaventura</t>
  </si>
  <si>
    <t>Multiaventura-140101253</t>
  </si>
  <si>
    <t>Multiaventura-140101253 | Prod: Vehículos Construcción-140101 | Sector: Deporte | Industria: DEPORTE - 14</t>
  </si>
  <si>
    <t>140101253multiaventura</t>
  </si>
  <si>
    <t>INSERT INTO categoria VALUES (140101253,'Multiaventura','Multiaventura-140101253','Multiaventura-140101253 | Prod: Vehículos Construcción-140101 | Sector: Deporte | Industria: DEPORTE - 14',140101);</t>
  </si>
  <si>
    <t>Musculación</t>
  </si>
  <si>
    <t>Musculación-140101254</t>
  </si>
  <si>
    <t>Musculación-140101254 | Prod: Vehículos Construcción-140101 | Sector: Deporte | Industria: DEPORTE - 14</t>
  </si>
  <si>
    <t>140101254musculacion</t>
  </si>
  <si>
    <t>INSERT INTO categoria VALUES (140101254,'Musculación','Musculación-140101254','Musculación-140101254 | Prod: Vehículos Construcción-140101 | Sector: Deporte | Industria: DEPORTE - 14',140101);</t>
  </si>
  <si>
    <t>Natación</t>
  </si>
  <si>
    <t>Natación-140101255</t>
  </si>
  <si>
    <t>Natación-140101255 | Prod: Vehículos Construcción-140101 | Sector: Deporte | Industria: DEPORTE - 14</t>
  </si>
  <si>
    <t>140101255natacion</t>
  </si>
  <si>
    <t>INSERT INTO categoria VALUES (140101255,'Natación','Natación-140101255','Natación-140101255 | Prod: Vehículos Construcción-140101 | Sector: Deporte | Industria: DEPORTE - 14',140101);</t>
  </si>
  <si>
    <t>Aguas Abiertas</t>
  </si>
  <si>
    <t>Aguas Abiertas-140101256</t>
  </si>
  <si>
    <t>Aguas Abiertas-140101256 | Prod: Vehículos Construcción-140101 | Sector: Deporte | Industria: DEPORTE - 14</t>
  </si>
  <si>
    <t>140101256aguas_abiertas</t>
  </si>
  <si>
    <t>INSERT INTO categoria VALUES (140101256,'Aguas Abiertas','Aguas Abiertas-140101256','Aguas Abiertas-140101256 | Prod: Vehículos Construcción-140101 | Sector: Deporte | Industria: DEPORTE - 14',140101);</t>
  </si>
  <si>
    <t>Natación Enseñanza</t>
  </si>
  <si>
    <t>Natación Enseñanza-140101257</t>
  </si>
  <si>
    <t>Natación Enseñanza-140101257 | Prod: Vehículos Construcción-140101 | Sector: Deporte | Industria: DEPORTE - 14</t>
  </si>
  <si>
    <t>140101257natacion_enseñanza</t>
  </si>
  <si>
    <t>INSERT INTO categoria VALUES (140101257,'Natación Enseñanza','Natación Enseñanza-140101257','Natación Enseñanza-140101257 | Prod: Vehículos Construcción-140101 | Sector: Deporte | Industria: DEPORTE - 14',140101);</t>
  </si>
  <si>
    <t>Natación Sincronizada</t>
  </si>
  <si>
    <t>Natación Sincronizada-140101258</t>
  </si>
  <si>
    <t>Natación Sincronizada-140101258 | Prod: Vehículos Construcción-140101 | Sector: Deporte | Industria: DEPORTE - 14</t>
  </si>
  <si>
    <t>140101258natacion_sincronizada</t>
  </si>
  <si>
    <t>INSERT INTO categoria VALUES (140101258,'Natación Sincronizada','Natación Sincronizada-140101258','Natación Sincronizada-140101258 | Prod: Vehículos Construcción-140101 | Sector: Deporte | Industria: DEPORTE - 14',140101);</t>
  </si>
  <si>
    <t>Saltos</t>
  </si>
  <si>
    <t>Saltos-140101259</t>
  </si>
  <si>
    <t>Saltos-140101259 | Prod: Vehículos Construcción-140101 | Sector: Deporte | Industria: DEPORTE - 14</t>
  </si>
  <si>
    <t>140101259saltos</t>
  </si>
  <si>
    <t>INSERT INTO categoria VALUES (140101259,'Saltos','Saltos-140101259','Saltos-140101259 | Prod: Vehículos Construcción-140101 | Sector: Deporte | Industria: DEPORTE - 14',140101);</t>
  </si>
  <si>
    <t>Waterpolo</t>
  </si>
  <si>
    <t>Waterpolo-140101260</t>
  </si>
  <si>
    <t>Waterpolo-140101260 | Prod: Vehículos Construcción-140101 | Sector: Deporte | Industria: DEPORTE - 14</t>
  </si>
  <si>
    <t>140101260waterpolo</t>
  </si>
  <si>
    <t>INSERT INTO categoria VALUES (140101260,'Waterpolo','Waterpolo-140101260','Waterpolo-140101260 | Prod: Vehículos Construcción-140101 | Sector: Deporte | Industria: DEPORTE - 14',140101);</t>
  </si>
  <si>
    <t>Orientación</t>
  </si>
  <si>
    <t>Orientación-140101261</t>
  </si>
  <si>
    <t>Orientación-140101261 | Prod: Vehículos Construcción-140101 | Sector: Deporte | Industria: DEPORTE - 14</t>
  </si>
  <si>
    <t>140101261orientacion</t>
  </si>
  <si>
    <t>INSERT INTO categoria VALUES (140101261,'Orientación','Orientación-140101261','Orientación-140101261 | Prod: Vehículos Construcción-140101 | Sector: Deporte | Industria: DEPORTE - 14',140101);</t>
  </si>
  <si>
    <t>En Bicicleta De Montaña</t>
  </si>
  <si>
    <t>En Bicicleta De Montaña-140101262</t>
  </si>
  <si>
    <t>En Bicicleta De Montaña-140101262 | Prod: Vehículos Construcción-140101 | Sector: Deporte | Industria: DEPORTE - 14</t>
  </si>
  <si>
    <t>140101262en_bicicleta_de_montaña</t>
  </si>
  <si>
    <t>INSERT INTO categoria VALUES (140101262,'En Bicicleta De Montaña','En Bicicleta De Montaña-140101262','En Bicicleta De Montaña-140101262 | Prod: Vehículos Construcción-140101 | Sector: Deporte | Industria: DEPORTE - 14',140101);</t>
  </si>
  <si>
    <t>Raids De Aventura</t>
  </si>
  <si>
    <t>Raids De Aventura-140101263</t>
  </si>
  <si>
    <t>Raids De Aventura-140101263 | Prod: Vehículos Construcción-140101 | Sector: Deporte | Industria: DEPORTE - 14</t>
  </si>
  <si>
    <t>140101263raids_de_aventura</t>
  </si>
  <si>
    <t>INSERT INTO categoria VALUES (140101263,'Raids De Aventura','Raids De Aventura-140101263','Raids De Aventura-140101263 | Prod: Vehículos Construcción-140101 | Sector: Deporte | Industria: DEPORTE - 14',140101);</t>
  </si>
  <si>
    <t>Padel</t>
  </si>
  <si>
    <t>Padel-140101264</t>
  </si>
  <si>
    <t>Padel-140101264 | Prod: Vehículos Construcción-140101 | Sector: Deporte | Industria: DEPORTE - 14</t>
  </si>
  <si>
    <t>140101264padel</t>
  </si>
  <si>
    <t>INSERT INTO categoria VALUES (140101264,'Padel','Padel-140101264','Padel-140101264 | Prod: Vehículos Construcción-140101 | Sector: Deporte | Industria: DEPORTE - 14',140101);</t>
  </si>
  <si>
    <t>Freestyle</t>
  </si>
  <si>
    <t>Freestyle-140101265</t>
  </si>
  <si>
    <t>Freestyle-140101265 | Prod: Vehículos Construcción-140101 | Sector: Deporte | Industria: DEPORTE - 14</t>
  </si>
  <si>
    <t>140101265freestyle</t>
  </si>
  <si>
    <t>INSERT INTO categoria VALUES (140101265,'Freestyle','Freestyle-140101265','Freestyle-140101265 | Prod: Vehículos Construcción-140101 | Sector: Deporte | Industria: DEPORTE - 14',140101);</t>
  </si>
  <si>
    <t>Hockey Sobre Patines</t>
  </si>
  <si>
    <t>Hockey Sobre Patines-140101266</t>
  </si>
  <si>
    <t>Hockey Sobre Patines-140101266 | Prod: Vehículos Construcción-140101 | Sector: Deporte | Industria: DEPORTE - 14</t>
  </si>
  <si>
    <t>140101266hockey_sobre_patines</t>
  </si>
  <si>
    <t>INSERT INTO categoria VALUES (140101266,'Hockey Sobre Patines','Hockey Sobre Patines-140101266','Hockey Sobre Patines-140101266 | Prod: Vehículos Construcción-140101 | Sector: Deporte | Industria: DEPORTE - 14',140101);</t>
  </si>
  <si>
    <t>Patinaje</t>
  </si>
  <si>
    <t>Patinaje-140101267</t>
  </si>
  <si>
    <t>Patinaje-140101267 | Prod: Vehículos Construcción-140101 | Sector: Deporte | Industria: DEPORTE - 14</t>
  </si>
  <si>
    <t>140101267patinaje</t>
  </si>
  <si>
    <t>INSERT INTO categoria VALUES (140101267,'Patinaje','Patinaje-140101267','Patinaje-140101267 | Prod: Vehículos Construcción-140101 | Sector: Deporte | Industria: DEPORTE - 14',140101);</t>
  </si>
  <si>
    <t>Patinaje Artístico</t>
  </si>
  <si>
    <t>Patinaje Artístico-140101268</t>
  </si>
  <si>
    <t>Patinaje Artístico-140101268 | Prod: Vehículos Construcción-140101 | Sector: Deporte | Industria: DEPORTE - 14</t>
  </si>
  <si>
    <t>140101268patinaje_artistico</t>
  </si>
  <si>
    <t>INSERT INTO categoria VALUES (140101268,'Patinaje Artístico','Patinaje Artístico-140101268','Patinaje Artístico-140101268 | Prod: Vehículos Construcción-140101 | Sector: Deporte | Industria: DEPORTE - 14',140101);</t>
  </si>
  <si>
    <t>Patinaje En Línea</t>
  </si>
  <si>
    <t>Patinaje En Línea-140101269</t>
  </si>
  <si>
    <t>Patinaje En Línea-140101269 | Prod: Vehículos Construcción-140101 | Sector: Deporte | Industria: DEPORTE - 14</t>
  </si>
  <si>
    <t>140101269patinaje_en_linea</t>
  </si>
  <si>
    <t>INSERT INTO categoria VALUES (140101269,'Patinaje En Línea','Patinaje En Línea-140101269','Patinaje En Línea-140101269 | Prod: Vehículos Construcción-140101 | Sector: Deporte | Industria: DEPORTE - 14',140101);</t>
  </si>
  <si>
    <t>Patinaje Velocidad</t>
  </si>
  <si>
    <t>Patinaje Velocidad-140101270</t>
  </si>
  <si>
    <t>Patinaje Velocidad-140101270 | Prod: Vehículos Construcción-140101 | Sector: Deporte | Industria: DEPORTE - 14</t>
  </si>
  <si>
    <t>140101270patinaje_velocidad</t>
  </si>
  <si>
    <t>INSERT INTO categoria VALUES (140101270,'Patinaje Velocidad','Patinaje Velocidad-140101270','Patinaje Velocidad-140101270 | Prod: Vehículos Construcción-140101 | Sector: Deporte | Industria: DEPORTE - 14',140101);</t>
  </si>
  <si>
    <t>Skateboarding</t>
  </si>
  <si>
    <t>Skateboarding-140101271</t>
  </si>
  <si>
    <t>Skateboarding-140101271 | Prod: Vehículos Construcción-140101 | Sector: Deporte | Industria: DEPORTE - 14</t>
  </si>
  <si>
    <t>140101271skateboarding</t>
  </si>
  <si>
    <t>INSERT INTO categoria VALUES (140101271,'Skateboarding','Skateboarding-140101271','Skateboarding-140101271 | Prod: Vehículos Construcción-140101 | Sector: Deporte | Industria: DEPORTE - 14',140101);</t>
  </si>
  <si>
    <t>Pelota</t>
  </si>
  <si>
    <t>Pelota-140101272</t>
  </si>
  <si>
    <t>Pelota-140101272 | Prod: Vehículos Construcción-140101 | Sector: Deporte | Industria: DEPORTE - 14</t>
  </si>
  <si>
    <t>140101272pelota</t>
  </si>
  <si>
    <t>INSERT INTO categoria VALUES (140101272,'Pelota','Pelota-140101272','Pelota-140101272 | Prod: Vehículos Construcción-140101 | Sector: Deporte | Industria: DEPORTE - 14',140101);</t>
  </si>
  <si>
    <t>Frontón</t>
  </si>
  <si>
    <t>Frontón-140101273</t>
  </si>
  <si>
    <t>Frontón-140101273 | Prod: Vehículos Construcción-140101 | Sector: Deporte | Industria: DEPORTE - 14</t>
  </si>
  <si>
    <t>140101273fronton</t>
  </si>
  <si>
    <t>INSERT INTO categoria VALUES (140101273,'Frontón','Frontón-140101273','Frontón-140101273 | Prod: Vehículos Construcción-140101 | Sector: Deporte | Industria: DEPORTE - 14',140101);</t>
  </si>
  <si>
    <t>Trinquete</t>
  </si>
  <si>
    <t>Trinquete-140101274</t>
  </si>
  <si>
    <t>Trinquete-140101274 | Prod: Vehículos Construcción-140101 | Sector: Deporte | Industria: DEPORTE - 14</t>
  </si>
  <si>
    <t>140101274trinquete</t>
  </si>
  <si>
    <t>INSERT INTO categoria VALUES (140101274,'Trinquete','Trinquete-140101274','Trinquete-140101274 | Prod: Vehículos Construcción-140101 | Sector: Deporte | Industria: DEPORTE - 14',140101);</t>
  </si>
  <si>
    <t>Biatlón Moderno</t>
  </si>
  <si>
    <t>Biatlón Moderno-140101275</t>
  </si>
  <si>
    <t>Biatlón Moderno-140101275 | Prod: Vehículos Construcción-140101 | Sector: Deporte | Industria: DEPORTE - 14</t>
  </si>
  <si>
    <t>140101275biatlon_moderno</t>
  </si>
  <si>
    <t>INSERT INTO categoria VALUES (140101275,'Biatlón Moderno','Biatlón Moderno-140101275','Biatlón Moderno-140101275 | Prod: Vehículos Construcción-140101 | Sector: Deporte | Industria: DEPORTE - 14',140101);</t>
  </si>
  <si>
    <t>Pentatlón Moderno</t>
  </si>
  <si>
    <t>Pentatlón Moderno-140101276</t>
  </si>
  <si>
    <t>Pentatlón Moderno-140101276 | Prod: Vehículos Construcción-140101 | Sector: Deporte | Industria: DEPORTE - 14</t>
  </si>
  <si>
    <t>140101276pentatlon_moderno</t>
  </si>
  <si>
    <t>INSERT INTO categoria VALUES (140101276,'Pentatlón Moderno','Pentatlón Moderno-140101276','Pentatlón Moderno-140101276 | Prod: Vehículos Construcción-140101 | Sector: Deporte | Industria: DEPORTE - 14',140101);</t>
  </si>
  <si>
    <t>Tetratlón Moderno</t>
  </si>
  <si>
    <t>Tetratlón Moderno-140101277</t>
  </si>
  <si>
    <t>Tetratlón Moderno-140101277 | Prod: Vehículos Construcción-140101 | Sector: Deporte | Industria: DEPORTE - 14</t>
  </si>
  <si>
    <t>140101277tetratlon_moderno</t>
  </si>
  <si>
    <t>INSERT INTO categoria VALUES (140101277,'Tetratlón Moderno','Tetratlón Moderno-140101277','Tetratlón Moderno-140101277 | Prod: Vehículos Construcción-140101 | Sector: Deporte | Industria: DEPORTE - 14',140101);</t>
  </si>
  <si>
    <t>Triatlón Moderno</t>
  </si>
  <si>
    <t>Triatlón Moderno-140101278</t>
  </si>
  <si>
    <t>Triatlón Moderno-140101278 | Prod: Vehículos Construcción-140101 | Sector: Deporte | Industria: DEPORTE - 14</t>
  </si>
  <si>
    <t>140101278triatlon_moderno</t>
  </si>
  <si>
    <t>INSERT INTO categoria VALUES (140101278,'Triatlón Moderno','Triatlón Moderno-140101278','Triatlón Moderno-140101278 | Prod: Vehículos Construcción-140101 | Sector: Deporte | Industria: DEPORTE - 14',140101);</t>
  </si>
  <si>
    <t>Casting</t>
  </si>
  <si>
    <t>Casting-140101279</t>
  </si>
  <si>
    <t>Casting-140101279 | Prod: Vehículos Construcción-140101 | Sector: Deporte | Industria: DEPORTE - 14</t>
  </si>
  <si>
    <t>140101279casting</t>
  </si>
  <si>
    <t>INSERT INTO categoria VALUES (140101279,'Casting','Casting-140101279','Casting-140101279 | Prod: Vehículos Construcción-140101 | Sector: Deporte | Industria: DEPORTE - 14',140101);</t>
  </si>
  <si>
    <t>Pesca</t>
  </si>
  <si>
    <t>Pesca-140101280</t>
  </si>
  <si>
    <t>Pesca-140101280 | Prod: Vehículos Construcción-140101 | Sector: Deporte | Industria: DEPORTE - 14</t>
  </si>
  <si>
    <t>140101280pesca</t>
  </si>
  <si>
    <t>INSERT INTO categoria VALUES (140101280,'Pesca','Pesca-140101280','Pesca-140101280 | Prod: Vehículos Construcción-140101 | Sector: Deporte | Industria: DEPORTE - 14',140101);</t>
  </si>
  <si>
    <t>Bochas</t>
  </si>
  <si>
    <t>Bochas-140101281</t>
  </si>
  <si>
    <t>Bochas-140101281 | Prod: Vehículos Construcción-140101 | Sector: Deporte | Industria: DEPORTE - 14</t>
  </si>
  <si>
    <t>140101281bochas</t>
  </si>
  <si>
    <t>INSERT INTO categoria VALUES (140101281,'Bochas','Bochas-140101281','Bochas-140101281 | Prod: Vehículos Construcción-140101 | Sector: Deporte | Industria: DEPORTE - 14',140101);</t>
  </si>
  <si>
    <t>Petanca</t>
  </si>
  <si>
    <t>Petanca-140101282</t>
  </si>
  <si>
    <t>Petanca-140101282 | Prod: Vehículos Construcción-140101 | Sector: Deporte | Industria: DEPORTE - 14</t>
  </si>
  <si>
    <t>140101282petanca</t>
  </si>
  <si>
    <t>INSERT INTO categoria VALUES (140101282,'Petanca','Petanca-140101282','Petanca-140101282 | Prod: Vehículos Construcción-140101 | Sector: Deporte | Industria: DEPORTE - 14',140101);</t>
  </si>
  <si>
    <t>Piragüismo</t>
  </si>
  <si>
    <t>Piragüismo-140101283</t>
  </si>
  <si>
    <t>Piragüismo-140101283 | Prod: Vehículos Construcción-140101 | Sector: Deporte | Industria: DEPORTE - 14</t>
  </si>
  <si>
    <t>140101283piragüismo</t>
  </si>
  <si>
    <t>INSERT INTO categoria VALUES (140101283,'Piragüismo','Piragüismo-140101283','Piragüismo-140101283 | Prod: Vehículos Construcción-140101 | Sector: Deporte | Industria: DEPORTE - 14',140101);</t>
  </si>
  <si>
    <t>Aguas Bravas</t>
  </si>
  <si>
    <t>Aguas Bravas-140101284</t>
  </si>
  <si>
    <t>Aguas Bravas-140101284 | Prod: Vehículos Construcción-140101 | Sector: Deporte | Industria: DEPORTE - 14</t>
  </si>
  <si>
    <t>140101284aguas_bravas</t>
  </si>
  <si>
    <t>INSERT INTO categoria VALUES (140101284,'Aguas Bravas','Aguas Bravas-140101284','Aguas Bravas-140101284 | Prod: Vehículos Construcción-140101 | Sector: Deporte | Industria: DEPORTE - 14',140101);</t>
  </si>
  <si>
    <t>Aguas Tranquilas - Sprint</t>
  </si>
  <si>
    <t>Aguas Tranquilas - Sprint-140101285</t>
  </si>
  <si>
    <t>Aguas Tranquilas - Sprint-140101285 | Prod: Vehículos Construcción-140101 | Sector: Deporte | Industria: DEPORTE - 14</t>
  </si>
  <si>
    <t>140101285aguas_tranquilas_-_sprint</t>
  </si>
  <si>
    <t>INSERT INTO categoria VALUES (140101285,'Aguas Tranquilas - Sprint','Aguas Tranquilas - Sprint-140101285','Aguas Tranquilas - Sprint-140101285 | Prod: Vehículos Construcción-140101 | Sector: Deporte | Industria: DEPORTE - 14',140101);</t>
  </si>
  <si>
    <t>Descensos, Ascensos Y Travesías</t>
  </si>
  <si>
    <t>Descensos, Ascensos Y Travesías-140101286</t>
  </si>
  <si>
    <t>Descensos, Ascensos Y Travesías-140101286 | Prod: Vehículos Construcción-140101 | Sector: Deporte | Industria: DEPORTE - 14</t>
  </si>
  <si>
    <t>140101286descensos,_ascensos_y_travesias</t>
  </si>
  <si>
    <t>INSERT INTO categoria VALUES (140101286,'Descensos, Ascensos Y Travesías','Descensos, Ascensos Y Travesías-140101286','Descensos, Ascensos Y Travesías-140101286 | Prod: Vehículos Construcción-140101 | Sector: Deporte | Industria: DEPORTE - 14',140101);</t>
  </si>
  <si>
    <t>Kayak Polo</t>
  </si>
  <si>
    <t>Kayak Polo-140101287</t>
  </si>
  <si>
    <t>Kayak Polo-140101287 | Prod: Vehículos Construcción-140101 | Sector: Deporte | Industria: DEPORTE - 14</t>
  </si>
  <si>
    <t>140101287kayak_polo</t>
  </si>
  <si>
    <t>INSERT INTO categoria VALUES (140101287,'Kayak Polo','Kayak Polo-140101287','Kayak Polo-140101287 | Prod: Vehículos Construcción-140101 | Sector: Deporte | Industria: DEPORTE - 14',140101);</t>
  </si>
  <si>
    <t>Piragüismo Adaptado</t>
  </si>
  <si>
    <t>Piragüismo Adaptado-140101288</t>
  </si>
  <si>
    <t>Piragüismo Adaptado-140101288 | Prod: Vehículos Construcción-140101 | Sector: Deporte | Industria: DEPORTE - 14</t>
  </si>
  <si>
    <t>140101288piragüismo_adaptado</t>
  </si>
  <si>
    <t>INSERT INTO categoria VALUES (140101288,'Piragüismo Adaptado','Piragüismo Adaptado-140101288','Piragüismo Adaptado-140101288 | Prod: Vehículos Construcción-140101 | Sector: Deporte | Industria: DEPORTE - 14',140101);</t>
  </si>
  <si>
    <t>Rafting</t>
  </si>
  <si>
    <t>Rafting-140101289</t>
  </si>
  <si>
    <t>Rafting-140101289 | Prod: Vehículos Construcción-140101 | Sector: Deporte | Industria: DEPORTE - 14</t>
  </si>
  <si>
    <t>140101289rafting</t>
  </si>
  <si>
    <t>INSERT INTO categoria VALUES (140101289,'Rafting','Rafting-140101289','Rafting-140101289 | Prod: Vehículos Construcción-140101 | Sector: Deporte | Industria: DEPORTE - 14',140101);</t>
  </si>
  <si>
    <t>Polo-140101290</t>
  </si>
  <si>
    <t>Polo-140101290 | Prod: Vehículos Construcción-140101 | Sector: Deporte | Industria: DEPORTE - 14</t>
  </si>
  <si>
    <t>140101290polo</t>
  </si>
  <si>
    <t>INSERT INTO categoria VALUES (140101290,'Polo','Polo-140101290','Polo-140101290 | Prod: Vehículos Construcción-140101 | Sector: Deporte | Industria: DEPORTE - 14',140101);</t>
  </si>
  <si>
    <t>Remo</t>
  </si>
  <si>
    <t>Remo-140101291</t>
  </si>
  <si>
    <t>Remo-140101291 | Prod: Vehículos Construcción-140101 | Sector: Deporte | Industria: DEPORTE - 14</t>
  </si>
  <si>
    <t>140101291remo</t>
  </si>
  <si>
    <t>INSERT INTO categoria VALUES (140101291,'Remo','Remo-140101291','Remo-140101291 | Prod: Vehículos Construcción-140101 | Sector: Deporte | Industria: DEPORTE - 14',140101);</t>
  </si>
  <si>
    <t>Remo Adaptado</t>
  </si>
  <si>
    <t>Remo Adaptado-140101292</t>
  </si>
  <si>
    <t>Remo Adaptado-140101292 | Prod: Vehículos Construcción-140101 | Sector: Deporte | Industria: DEPORTE - 14</t>
  </si>
  <si>
    <t>140101292remo_adaptado</t>
  </si>
  <si>
    <t>INSERT INTO categoria VALUES (140101292,'Remo Adaptado','Remo Adaptado-140101292','Remo Adaptado-140101292 | Prod: Vehículos Construcción-140101 | Sector: Deporte | Industria: DEPORTE - 14',140101);</t>
  </si>
  <si>
    <t>Remo Banco Fijo</t>
  </si>
  <si>
    <t>Remo Banco Fijo-140101293</t>
  </si>
  <si>
    <t>Remo Banco Fijo-140101293 | Prod: Vehículos Construcción-140101 | Sector: Deporte | Industria: DEPORTE - 14</t>
  </si>
  <si>
    <t>140101293remo_banco_fijo</t>
  </si>
  <si>
    <t>INSERT INTO categoria VALUES (140101293,'Remo Banco Fijo','Remo Banco Fijo-140101293','Remo Banco Fijo-140101293 | Prod: Vehículos Construcción-140101 | Sector: Deporte | Industria: DEPORTE - 14',140101);</t>
  </si>
  <si>
    <t>Remo Banco Móvil</t>
  </si>
  <si>
    <t>Remo Banco Móvil-140101294</t>
  </si>
  <si>
    <t>Remo Banco Móvil-140101294 | Prod: Vehículos Construcción-140101 | Sector: Deporte | Industria: DEPORTE - 14</t>
  </si>
  <si>
    <t>140101294remo_banco_movil</t>
  </si>
  <si>
    <t>INSERT INTO categoria VALUES (140101294,'Remo Banco Móvil','Remo Banco Móvil-140101294','Remo Banco Móvil-140101294 | Prod: Vehículos Construcción-140101 | Sector: Deporte | Industria: DEPORTE - 14',140101);</t>
  </si>
  <si>
    <t>Remo De Mar</t>
  </si>
  <si>
    <t>Remo De Mar-140101295</t>
  </si>
  <si>
    <t>Remo De Mar-140101295 | Prod: Vehículos Construcción-140101 | Sector: Deporte | Industria: DEPORTE - 14</t>
  </si>
  <si>
    <t>140101295remo_de_mar</t>
  </si>
  <si>
    <t>INSERT INTO categoria VALUES (140101295,'Remo De Mar','Remo De Mar-140101295','Remo De Mar-140101295 | Prod: Vehículos Construcción-140101 | Sector: Deporte | Industria: DEPORTE - 14',140101);</t>
  </si>
  <si>
    <t>Rugby</t>
  </si>
  <si>
    <t>Rugby-140101296</t>
  </si>
  <si>
    <t>Rugby-140101296 | Prod: Vehículos Construcción-140101 | Sector: Deporte | Industria: DEPORTE - 14</t>
  </si>
  <si>
    <t>140101296rugby</t>
  </si>
  <si>
    <t>INSERT INTO categoria VALUES (140101296,'Rugby','Rugby-140101296','Rugby-140101296 | Prod: Vehículos Construcción-140101 | Sector: Deporte | Industria: DEPORTE - 14',140101);</t>
  </si>
  <si>
    <t>Fútbol Americano</t>
  </si>
  <si>
    <t>Fútbol Americano-140101297</t>
  </si>
  <si>
    <t>Fútbol Americano-140101297 | Prod: Vehículos Construcción-140101 | Sector: Deporte | Industria: DEPORTE - 14</t>
  </si>
  <si>
    <t>140101297futbol_americano</t>
  </si>
  <si>
    <t>INSERT INTO categoria VALUES (140101297,'Fútbol Americano','Fútbol Americano-140101297','Fútbol Americano-140101297 | Prod: Vehículos Construcción-140101 | Sector: Deporte | Industria: DEPORTE - 14',140101);</t>
  </si>
  <si>
    <t>Rugby A 7</t>
  </si>
  <si>
    <t>Rugby A 7-140101298</t>
  </si>
  <si>
    <t>Rugby A 7-140101298 | Prod: Vehículos Construcción-140101 | Sector: Deporte | Industria: DEPORTE - 14</t>
  </si>
  <si>
    <t>140101298rugby_a_7</t>
  </si>
  <si>
    <t>INSERT INTO categoria VALUES (140101298,'Rugby A 7','Rugby A 7-140101298','Rugby A 7-140101298 | Prod: Vehículos Construcción-140101 | Sector: Deporte | Industria: DEPORTE - 14',140101);</t>
  </si>
  <si>
    <t>Squash</t>
  </si>
  <si>
    <t>Squash-140101299</t>
  </si>
  <si>
    <t>Squash-140101299 | Prod: Vehículos Construcción-140101 | Sector: Deporte | Industria: DEPORTE - 14</t>
  </si>
  <si>
    <t>140101299squash</t>
  </si>
  <si>
    <t>INSERT INTO categoria VALUES (140101299,'Squash','Squash-140101299','Squash-140101299 | Prod: Vehículos Construcción-140101 | Sector: Deporte | Industria: DEPORTE - 14',140101);</t>
  </si>
  <si>
    <t>Surf</t>
  </si>
  <si>
    <t>Surf-140101300</t>
  </si>
  <si>
    <t>Surf-140101300 | Prod: Vehículos Construcción-140101 | Sector: Deporte | Industria: DEPORTE - 14</t>
  </si>
  <si>
    <t>140101300surf</t>
  </si>
  <si>
    <t>INSERT INTO categoria VALUES (140101300,'Surf','Surf-140101300','Surf-140101300 | Prod: Vehículos Construcción-140101 | Sector: Deporte | Industria: DEPORTE - 14',140101);</t>
  </si>
  <si>
    <t>Taekwondo</t>
  </si>
  <si>
    <t>Taekwondo-140101301</t>
  </si>
  <si>
    <t>Taekwondo-140101301 | Prod: Vehículos Construcción-140101 | Sector: Deporte | Industria: DEPORTE - 14</t>
  </si>
  <si>
    <t>140101301taekwondo</t>
  </si>
  <si>
    <t>INSERT INTO categoria VALUES (140101301,'Taekwondo','Taekwondo-140101301','Taekwondo-140101301 | Prod: Vehículos Construcción-140101 | Sector: Deporte | Industria: DEPORTE - 14',140101);</t>
  </si>
  <si>
    <t>Hapkido</t>
  </si>
  <si>
    <t>Hapkido-140101302</t>
  </si>
  <si>
    <t>Hapkido-140101302 | Prod: Vehículos Construcción-140101 | Sector: Deporte | Industria: DEPORTE - 14</t>
  </si>
  <si>
    <t>140101302hapkido</t>
  </si>
  <si>
    <t>INSERT INTO categoria VALUES (140101302,'Hapkido','Hapkido-140101302','Hapkido-140101302 | Prod: Vehículos Construcción-140101 | Sector: Deporte | Industria: DEPORTE - 14',140101);</t>
  </si>
  <si>
    <t>Para-Taekwondo</t>
  </si>
  <si>
    <t>Para-Taekwondo-140101303</t>
  </si>
  <si>
    <t>Para-Taekwondo-140101303 | Prod: Vehículos Construcción-140101 | Sector: Deporte | Industria: DEPORTE - 14</t>
  </si>
  <si>
    <t>140101303para-taekwondo</t>
  </si>
  <si>
    <t>INSERT INTO categoria VALUES (140101303,'Para-Taekwondo','Para-Taekwondo-140101303','Para-Taekwondo-140101303 | Prod: Vehículos Construcción-140101 | Sector: Deporte | Industria: DEPORTE - 14',140101);</t>
  </si>
  <si>
    <t>Frontenis</t>
  </si>
  <si>
    <t>Frontenis-140101304</t>
  </si>
  <si>
    <t>Frontenis-140101304 | Prod: Vehículos Construcción-140101 | Sector: Deporte | Industria: DEPORTE - 14</t>
  </si>
  <si>
    <t>140101304frontenis</t>
  </si>
  <si>
    <t>INSERT INTO categoria VALUES (140101304,'Frontenis','Frontenis-140101304','Frontenis-140101304 | Prod: Vehículos Construcción-140101 | Sector: Deporte | Industria: DEPORTE - 14',140101);</t>
  </si>
  <si>
    <t>Tenis</t>
  </si>
  <si>
    <t>Tenis-140101305</t>
  </si>
  <si>
    <t>Tenis-140101305 | Prod: Vehículos Construcción-140101 | Sector: Deporte | Industria: DEPORTE - 14</t>
  </si>
  <si>
    <t>140101305tenis</t>
  </si>
  <si>
    <t>INSERT INTO categoria VALUES (140101305,'Tenis','Tenis-140101305','Tenis-140101305 | Prod: Vehículos Construcción-140101 | Sector: Deporte | Industria: DEPORTE - 14',140101);</t>
  </si>
  <si>
    <t>Tenis En Silla De Ruedas</t>
  </si>
  <si>
    <t>Tenis En Silla De Ruedas-140101306</t>
  </si>
  <si>
    <t>Tenis En Silla De Ruedas-140101306 | Prod: Vehículos Construcción-140101 | Sector: Deporte | Industria: DEPORTE - 14</t>
  </si>
  <si>
    <t>140101306tenis_en_silla_de_ruedas</t>
  </si>
  <si>
    <t>INSERT INTO categoria VALUES (140101306,'Tenis En Silla De Ruedas','Tenis En Silla De Ruedas-140101306','Tenis En Silla De Ruedas-140101306 | Prod: Vehículos Construcción-140101 | Sector: Deporte | Industria: DEPORTE - 14',140101);</t>
  </si>
  <si>
    <t>Tenis Playa</t>
  </si>
  <si>
    <t>Tenis Playa-140101307</t>
  </si>
  <si>
    <t>Tenis Playa-140101307 | Prod: Vehículos Construcción-140101 | Sector: Deporte | Industria: DEPORTE - 14</t>
  </si>
  <si>
    <t>140101307tenis_playa</t>
  </si>
  <si>
    <t>INSERT INTO categoria VALUES (140101307,'Tenis Playa','Tenis Playa-140101307','Tenis Playa-140101307 | Prod: Vehículos Construcción-140101 | Sector: Deporte | Industria: DEPORTE - 14',140101);</t>
  </si>
  <si>
    <t>Tenis De Mesa</t>
  </si>
  <si>
    <t>Tenis De Mesa-140101308</t>
  </si>
  <si>
    <t>Tenis De Mesa-140101308 | Prod: Vehículos Construcción-140101 | Sector: Deporte | Industria: DEPORTE - 14</t>
  </si>
  <si>
    <t>140101308tenis_de_mesa</t>
  </si>
  <si>
    <t>INSERT INTO categoria VALUES (140101308,'Tenis De Mesa','Tenis De Mesa-140101308','Tenis De Mesa-140101308 | Prod: Vehículos Construcción-140101 | Sector: Deporte | Industria: DEPORTE - 14',140101);</t>
  </si>
  <si>
    <t>Tenis De Mesa Adaptado</t>
  </si>
  <si>
    <t>Tenis De Mesa Adaptado-140101309</t>
  </si>
  <si>
    <t>Tenis De Mesa Adaptado-140101309 | Prod: Vehículos Construcción-140101 | Sector: Deporte | Industria: DEPORTE - 14</t>
  </si>
  <si>
    <t>140101309tenis_de_mesa_adaptado</t>
  </si>
  <si>
    <t>INSERT INTO categoria VALUES (140101309,'Tenis De Mesa Adaptado','Tenis De Mesa Adaptado-140101309','Tenis De Mesa Adaptado-140101309 | Prod: Vehículos Construcción-140101 | Sector: Deporte | Industria: DEPORTE - 14',140101);</t>
  </si>
  <si>
    <t>Tiro Al Vuelo</t>
  </si>
  <si>
    <t>Tiro Al Vuelo-140101310</t>
  </si>
  <si>
    <t>Tiro Al Vuelo-140101310 | Prod: Vehículos Construcción-140101 | Sector: Deporte | Industria: DEPORTE - 14</t>
  </si>
  <si>
    <t>140101310tiro_al_vuelo</t>
  </si>
  <si>
    <t>INSERT INTO categoria VALUES (140101310,'Tiro Al Vuelo','Tiro Al Vuelo-140101310','Tiro Al Vuelo-140101310 | Prod: Vehículos Construcción-140101 | Sector: Deporte | Industria: DEPORTE - 14',140101);</t>
  </si>
  <si>
    <t>Tiro A Pichón</t>
  </si>
  <si>
    <t>Tiro A Pichón-140101311</t>
  </si>
  <si>
    <t>Tiro A Pichón-140101311 | Prod: Vehículos Construcción-140101 | Sector: Deporte | Industria: DEPORTE - 14</t>
  </si>
  <si>
    <t>140101311tiro_a_pichon</t>
  </si>
  <si>
    <t>INSERT INTO categoria VALUES (140101311,'Tiro A Pichón','Tiro A Pichón-140101311','Tiro A Pichón-140101311 | Prod: Vehículos Construcción-140101 | Sector: Deporte | Industria: DEPORTE - 14',140101);</t>
  </si>
  <si>
    <t>Tiro De Hélices</t>
  </si>
  <si>
    <t>Tiro De Hélices-140101312</t>
  </si>
  <si>
    <t>Tiro De Hélices-140101312 | Prod: Vehículos Construcción-140101 | Sector: Deporte | Industria: DEPORTE - 14</t>
  </si>
  <si>
    <t>140101312tiro_de_helices</t>
  </si>
  <si>
    <t>INSERT INTO categoria VALUES (140101312,'Tiro De Hélices','Tiro De Hélices-140101312','Tiro De Hélices-140101312 | Prod: Vehículos Construcción-140101 | Sector: Deporte | Industria: DEPORTE - 14',140101);</t>
  </si>
  <si>
    <t>Tiro Con Arco</t>
  </si>
  <si>
    <t>Tiro Con Arco-140101313</t>
  </si>
  <si>
    <t>Tiro Con Arco-140101313 | Prod: Vehículos Construcción-140101 | Sector: Deporte | Industria: DEPORTE - 14</t>
  </si>
  <si>
    <t>140101313tiro_con_arco</t>
  </si>
  <si>
    <t>INSERT INTO categoria VALUES (140101313,'Tiro Con Arco','Tiro Con Arco-140101313','Tiro Con Arco-140101313 | Prod: Vehículos Construcción-140101 | Sector: Deporte | Industria: DEPORTE - 14',140101);</t>
  </si>
  <si>
    <t>Arco Discapacitados</t>
  </si>
  <si>
    <t>Arco Discapacitados-140101314</t>
  </si>
  <si>
    <t>Arco Discapacitados-140101314 | Prod: Vehículos Construcción-140101 | Sector: Deporte | Industria: DEPORTE - 14</t>
  </si>
  <si>
    <t>140101314arco_discapacitados</t>
  </si>
  <si>
    <t>INSERT INTO categoria VALUES (140101314,'Arco Discapacitados','Arco Discapacitados-140101314','Arco Discapacitados-140101314 | Prod: Vehículos Construcción-140101 | Sector: Deporte | Industria: DEPORTE - 14',140101);</t>
  </si>
  <si>
    <t>Larga Distancia</t>
  </si>
  <si>
    <t>Larga Distancia-140101315</t>
  </si>
  <si>
    <t>Larga Distancia-140101315 | Prod: Vehículos Construcción-140101 | Sector: Deporte | Industria: DEPORTE - 14</t>
  </si>
  <si>
    <t>140101315larga_distancia</t>
  </si>
  <si>
    <t>INSERT INTO categoria VALUES (140101315,'Larga Distancia','Larga Distancia-140101315','Larga Distancia-140101315 | Prod: Vehículos Construcción-140101 | Sector: Deporte | Industria: DEPORTE - 14',140101);</t>
  </si>
  <si>
    <t>Tiro 3D</t>
  </si>
  <si>
    <t>Tiro 3D-140101316</t>
  </si>
  <si>
    <t>Tiro 3D-140101316 | Prod: Vehículos Construcción-140101 | Sector: Deporte | Industria: DEPORTE - 14</t>
  </si>
  <si>
    <t>140101316tiro_3d</t>
  </si>
  <si>
    <t>INSERT INTO categoria VALUES (140101316,'Tiro 3D','Tiro 3D-140101316','Tiro 3D-140101316 | Prod: Vehículos Construcción-140101 | Sector: Deporte | Industria: DEPORTE - 14',140101);</t>
  </si>
  <si>
    <t>Tiro Diana Aire Libre (Arco Recurvo)</t>
  </si>
  <si>
    <t>Tiro Diana Aire Libre (Arco Recurvo)-140101317</t>
  </si>
  <si>
    <t>Tiro Diana Aire Libre (Arco Recurvo)-140101317 | Prod: Vehículos Construcción-140101 | Sector: Deporte | Industria: DEPORTE - 14</t>
  </si>
  <si>
    <t>140101317tiro_diana_aire_libre_(arco_recurvo)</t>
  </si>
  <si>
    <t>INSERT INTO categoria VALUES (140101317,'Tiro Diana Aire Libre (Arco Recurvo)','Tiro Diana Aire Libre (Arco Recurvo)-140101317','Tiro Diana Aire Libre (Arco Recurvo)-140101317 | Prod: Vehículos Construcción-140101 | Sector: Deporte | Industria: DEPORTE - 14',140101);</t>
  </si>
  <si>
    <t>Tiro En Sala</t>
  </si>
  <si>
    <t>Tiro En Sala-140101318</t>
  </si>
  <si>
    <t>Tiro En Sala-140101318 | Prod: Vehículos Construcción-140101 | Sector: Deporte | Industria: DEPORTE - 14</t>
  </si>
  <si>
    <t>140101318tiro_en_sala</t>
  </si>
  <si>
    <t>INSERT INTO categoria VALUES (140101318,'Tiro En Sala','Tiro En Sala-140101318','Tiro En Sala-140101318 | Prod: Vehículos Construcción-140101 | Sector: Deporte | Industria: DEPORTE - 14',140101);</t>
  </si>
  <si>
    <t>Tiro Olímpico</t>
  </si>
  <si>
    <t>Tiro Olímpico-140101319</t>
  </si>
  <si>
    <t>Tiro Olímpico-140101319 | Prod: Vehículos Construcción-140101 | Sector: Deporte | Industria: DEPORTE - 14</t>
  </si>
  <si>
    <t>140101319tiro_olimpico</t>
  </si>
  <si>
    <t>INSERT INTO categoria VALUES (140101319,'Tiro Olímpico','Tiro Olímpico-140101319','Tiro Olímpico-140101319 | Prod: Vehículos Construcción-140101 | Sector: Deporte | Industria: DEPORTE - 14',140101);</t>
  </si>
  <si>
    <t>Tiro</t>
  </si>
  <si>
    <t>Tiro-140101320</t>
  </si>
  <si>
    <t>Tiro-140101320 | Prod: Vehículos Construcción-140101 | Sector: Deporte | Industria: DEPORTE - 14</t>
  </si>
  <si>
    <t>140101320tiro</t>
  </si>
  <si>
    <t>INSERT INTO categoria VALUES (140101320,'Tiro','Tiro-140101320','Tiro-140101320 | Prod: Vehículos Construcción-140101 | Sector: Deporte | Industria: DEPORTE - 14',140101);</t>
  </si>
  <si>
    <t>Tiro Al Plato</t>
  </si>
  <si>
    <t>Tiro Al Plato-140101321</t>
  </si>
  <si>
    <t>Tiro Al Plato-140101321 | Prod: Vehículos Construcción-140101 | Sector: Deporte | Industria: DEPORTE - 14</t>
  </si>
  <si>
    <t>140101321tiro_al_plato</t>
  </si>
  <si>
    <t>INSERT INTO categoria VALUES (140101321,'Tiro Al Plato','Tiro Al Plato-140101321','Tiro Al Plato-140101321 | Prod: Vehículos Construcción-140101 | Sector: Deporte | Industria: DEPORTE - 14',140101);</t>
  </si>
  <si>
    <t>Tiro Alta Precisión (Bench Rest)</t>
  </si>
  <si>
    <t>Tiro Alta Precisión (Bench Rest)-140101322</t>
  </si>
  <si>
    <t>Tiro Alta Precisión (Bench Rest)-140101322 | Prod: Vehículos Construcción-140101 | Sector: Deporte | Industria: DEPORTE - 14</t>
  </si>
  <si>
    <t>140101322tiro_alta_precision_(bench_rest)</t>
  </si>
  <si>
    <t>INSERT INTO categoria VALUES (140101322,'Tiro Alta Precisión (Bench Rest)','Tiro Alta Precisión (Bench Rest)-140101322','Tiro Alta Precisión (Bench Rest)-140101322 | Prod: Vehículos Construcción-140101 | Sector: Deporte | Industria: DEPORTE - 14',140101);</t>
  </si>
  <si>
    <t>Tiro Precisión</t>
  </si>
  <si>
    <t>Tiro Precisión-140101323</t>
  </si>
  <si>
    <t>Tiro Precisión-140101323 | Prod: Vehículos Construcción-140101 | Sector: Deporte | Industria: DEPORTE - 14</t>
  </si>
  <si>
    <t>140101323tiro_precision</t>
  </si>
  <si>
    <t>INSERT INTO categoria VALUES (140101323,'Tiro Precisión','Tiro Precisión-140101323','Tiro Precisión-140101323 | Prod: Vehículos Construcción-140101 | Sector: Deporte | Industria: DEPORTE - 14',140101);</t>
  </si>
  <si>
    <t>Tiro Recorridos</t>
  </si>
  <si>
    <t>Tiro Recorridos-140101324</t>
  </si>
  <si>
    <t>Tiro Recorridos-140101324 | Prod: Vehículos Construcción-140101 | Sector: Deporte | Industria: DEPORTE - 14</t>
  </si>
  <si>
    <t>140101324tiro_recorridos</t>
  </si>
  <si>
    <t>INSERT INTO categoria VALUES (140101324,'Tiro Recorridos','Tiro Recorridos-140101324','Tiro Recorridos-140101324 | Prod: Vehículos Construcción-140101 | Sector: Deporte | Industria: DEPORTE - 14',140101);</t>
  </si>
  <si>
    <t>Triatlón</t>
  </si>
  <si>
    <t>Triatlón-140101325</t>
  </si>
  <si>
    <t>Triatlón-140101325 | Prod: Vehículos Construcción-140101 | Sector: Deporte | Industria: DEPORTE - 14</t>
  </si>
  <si>
    <t>140101325triatlon</t>
  </si>
  <si>
    <t>INSERT INTO categoria VALUES (140101325,'Triatlón','Triatlón-140101325','Triatlón-140101325 | Prod: Vehículos Construcción-140101 | Sector: Deporte | Industria: DEPORTE - 14',140101);</t>
  </si>
  <si>
    <t>Acuatlón</t>
  </si>
  <si>
    <t>Acuatlón-140101326</t>
  </si>
  <si>
    <t>Acuatlón-140101326 | Prod: Vehículos Construcción-140101 | Sector: Deporte | Industria: DEPORTE - 14</t>
  </si>
  <si>
    <t>140101326acuatlon</t>
  </si>
  <si>
    <t>INSERT INTO categoria VALUES (140101326,'Acuatlón','Acuatlón-140101326','Acuatlón-140101326 | Prod: Vehículos Construcción-140101 | Sector: Deporte | Industria: DEPORTE - 14',140101);</t>
  </si>
  <si>
    <t>Cuadriatlón</t>
  </si>
  <si>
    <t>Cuadriatlón-140101327</t>
  </si>
  <si>
    <t>Cuadriatlón-140101327 | Prod: Vehículos Construcción-140101 | Sector: Deporte | Industria: DEPORTE - 14</t>
  </si>
  <si>
    <t>140101327cuadriatlon</t>
  </si>
  <si>
    <t>INSERT INTO categoria VALUES (140101327,'Cuadriatlón','Cuadriatlón-140101327','Cuadriatlón-140101327 | Prod: Vehículos Construcción-140101 | Sector: Deporte | Industria: DEPORTE - 14',140101);</t>
  </si>
  <si>
    <t>Duatlón</t>
  </si>
  <si>
    <t>Duatlón-140101328</t>
  </si>
  <si>
    <t>Duatlón-140101328 | Prod: Vehículos Construcción-140101 | Sector: Deporte | Industria: DEPORTE - 14</t>
  </si>
  <si>
    <t>140101328duatlon</t>
  </si>
  <si>
    <t>INSERT INTO categoria VALUES (140101328,'Duatlón','Duatlón-140101328','Duatlón-140101328 | Prod: Vehículos Construcción-140101 | Sector: Deporte | Industria: DEPORTE - 14',140101);</t>
  </si>
  <si>
    <t>Paratriatlón</t>
  </si>
  <si>
    <t>Paratriatlón-140101329</t>
  </si>
  <si>
    <t>Paratriatlón-140101329 | Prod: Vehículos Construcción-140101 | Sector: Deporte | Industria: DEPORTE - 14</t>
  </si>
  <si>
    <t>140101329paratriatlon</t>
  </si>
  <si>
    <t>INSERT INTO categoria VALUES (140101329,'Paratriatlón','Paratriatlón-140101329','Paratriatlón-140101329 | Prod: Vehículos Construcción-140101 | Sector: Deporte | Industria: DEPORTE - 14',140101);</t>
  </si>
  <si>
    <t>Triatlón De Invierno</t>
  </si>
  <si>
    <t>Triatlón De Invierno-140101330</t>
  </si>
  <si>
    <t>Triatlón De Invierno-140101330 | Prod: Vehículos Construcción-140101 | Sector: Deporte | Industria: DEPORTE - 14</t>
  </si>
  <si>
    <t>140101330triatlon_de_invierno</t>
  </si>
  <si>
    <t>INSERT INTO categoria VALUES (140101330,'Triatlón De Invierno','Triatlón De Invierno-140101330','Triatlón De Invierno-140101330 | Prod: Vehículos Construcción-140101 | Sector: Deporte | Industria: DEPORTE - 14',140101);</t>
  </si>
  <si>
    <t>Kiteboarding</t>
  </si>
  <si>
    <t>Kiteboarding-140101331</t>
  </si>
  <si>
    <t>Kiteboarding-140101331 | Prod: Vehículos Construcción-140101 | Sector: Deporte | Industria: DEPORTE - 14</t>
  </si>
  <si>
    <t>140101331kiteboarding</t>
  </si>
  <si>
    <t>INSERT INTO categoria VALUES (140101331,'Kiteboarding','Kiteboarding-140101331','Kiteboarding-140101331 | Prod: Vehículos Construcción-140101 | Sector: Deporte | Industria: DEPORTE - 14',140101);</t>
  </si>
  <si>
    <t>Vela</t>
  </si>
  <si>
    <t>Vela-140101332</t>
  </si>
  <si>
    <t>Vela-140101332 | Prod: Vehículos Construcción-140101 | Sector: Deporte | Industria: DEPORTE - 14</t>
  </si>
  <si>
    <t>140101332vela</t>
  </si>
  <si>
    <t>INSERT INTO categoria VALUES (140101332,'Vela','Vela-140101332','Vela-140101332 | Prod: Vehículos Construcción-140101 | Sector: Deporte | Industria: DEPORTE - 14',140101);</t>
  </si>
  <si>
    <t>Vela Adaptada</t>
  </si>
  <si>
    <t>Vela Adaptada-140101333</t>
  </si>
  <si>
    <t>Vela Adaptada-140101333 | Prod: Vehículos Construcción-140101 | Sector: Deporte | Industria: DEPORTE - 14</t>
  </si>
  <si>
    <t>140101333vela_adaptada</t>
  </si>
  <si>
    <t>INSERT INTO categoria VALUES (140101333,'Vela Adaptada','Vela Adaptada-140101333','Vela Adaptada-140101333 | Prod: Vehículos Construcción-140101 | Sector: Deporte | Industria: DEPORTE - 14',140101);</t>
  </si>
  <si>
    <t>Vela Ligera</t>
  </si>
  <si>
    <t>Vela Ligera-140101334</t>
  </si>
  <si>
    <t>Vela Ligera-140101334 | Prod: Vehículos Construcción-140101 | Sector: Deporte | Industria: DEPORTE - 14</t>
  </si>
  <si>
    <t>140101334vela_ligera</t>
  </si>
  <si>
    <t>INSERT INTO categoria VALUES (140101334,'Vela Ligera','Vela Ligera-140101334','Vela Ligera-140101334 | Prod: Vehículos Construcción-140101 | Sector: Deporte | Industria: DEPORTE - 14',140101);</t>
  </si>
  <si>
    <t>Windsurfing</t>
  </si>
  <si>
    <t>Windsurfing-140101335</t>
  </si>
  <si>
    <t>Windsurfing-140101335 | Prod: Vehículos Construcción-140101 | Sector: Deporte | Industria: DEPORTE - 14</t>
  </si>
  <si>
    <t>140101335windsurfing</t>
  </si>
  <si>
    <t>INSERT INTO categoria VALUES (140101335,'Windsurfing','Windsurfing-140101335','Windsurfing-140101335 | Prod: Vehículos Construcción-140101 | Sector: Deporte | Industria: DEPORTE - 14',140101);</t>
  </si>
  <si>
    <t>Voleibol</t>
  </si>
  <si>
    <t>Voleibol-140101336</t>
  </si>
  <si>
    <t>Voleibol-140101336 | Prod: Vehículos Construcción-140101 | Sector: Deporte | Industria: DEPORTE - 14</t>
  </si>
  <si>
    <t>140101336voleibol</t>
  </si>
  <si>
    <t>INSERT INTO categoria VALUES (140101336,'Voleibol','Voleibol-140101336','Voleibol-140101336 | Prod: Vehículos Construcción-140101 | Sector: Deporte | Industria: DEPORTE - 14',140101);</t>
  </si>
  <si>
    <t>Mini Voley</t>
  </si>
  <si>
    <t>Mini Voley-140101337</t>
  </si>
  <si>
    <t>Mini Voley-140101337 | Prod: Vehículos Construcción-140101 | Sector: Deporte | Industria: DEPORTE - 14</t>
  </si>
  <si>
    <t>140101337mini_voley</t>
  </si>
  <si>
    <t>INSERT INTO categoria VALUES (140101337,'Mini Voley','Mini Voley-140101337','Mini Voley-140101337 | Prod: Vehículos Construcción-140101 | Sector: Deporte | Industria: DEPORTE - 14',140101);</t>
  </si>
  <si>
    <t>Voleibol Playa</t>
  </si>
  <si>
    <t>Voleibol Playa-140101338</t>
  </si>
  <si>
    <t>Voleibol Playa-140101338 | Prod: Vehículos Construcción-140101 | Sector: Deporte | Industria: DEPORTE - 14</t>
  </si>
  <si>
    <t>140101338voleibol_playa</t>
  </si>
  <si>
    <t>INSERT INTO categoria VALUES (140101338,'Voleibol Playa','Voleibol Playa-140101338','Voleibol Playa-140101338 | Prod: Vehículos Construcción-140101 | Sector: Deporte | Industria: DEPORTE - 14',140101);</t>
  </si>
  <si>
    <t>Agricultura y Ganadería</t>
  </si>
  <si>
    <t>Agricultura</t>
  </si>
  <si>
    <t>Berries</t>
  </si>
  <si>
    <t>Haskap</t>
  </si>
  <si>
    <t>Haskap-100101005</t>
  </si>
  <si>
    <t>Haskap-100101005 | Prod: Perennes-100101 | Sector: Agr-1001 | Industria: AGR - 10</t>
  </si>
  <si>
    <t>100101005haskap</t>
  </si>
  <si>
    <t>INSERT INTO categoria VALUES (100101005,'Haskap','Haskap-100101005','Haskap-100101005 | Prod: Perennes-100101 | Sector: Agr-1001 | Industria: AGR - 10',100101);</t>
  </si>
  <si>
    <t>Higo</t>
  </si>
  <si>
    <t>Higo-100101006</t>
  </si>
  <si>
    <t>Higo-100101006 | Prod: Perennes-100101 | Sector: Agr-1001 | Industria: AGR - 10</t>
  </si>
  <si>
    <t>100101006higo</t>
  </si>
  <si>
    <t>INSERT INTO categoria VALUES (100101006,'Higo','Higo-100101006','Higo-100101006 | Prod: Perennes-100101 | Sector: Agr-1001 | Industria: AGR - 10',100101);</t>
  </si>
  <si>
    <t>Kiwi</t>
  </si>
  <si>
    <t>Kiwi-100101007</t>
  </si>
  <si>
    <t>Kiwi-100101007 | Prod: Perennes-100101 | Sector: Agr-1001 | Industria: AGR - 10</t>
  </si>
  <si>
    <t>100101007kiwi</t>
  </si>
  <si>
    <t>INSERT INTO categoria VALUES (100101007,'Kiwi','Kiwi-100101007','Kiwi-100101007 | Prod: Perennes-100101 | Sector: Agr-1001 | Industria: AGR - 10',100101);</t>
  </si>
  <si>
    <t>Mora-100101008</t>
  </si>
  <si>
    <t>Mora-100101008 | Prod: Perennes-100101 | Sector: Agr-1001 | Industria: AGR - 10</t>
  </si>
  <si>
    <t>100101008mora</t>
  </si>
  <si>
    <t>INSERT INTO categoria VALUES (100101008,'Mora','Mora-100101008','Mora-100101008 | Prod: Perennes-100101 | Sector: Agr-1001 | Industria: AGR - 10',100101);</t>
  </si>
  <si>
    <t>Murtilla</t>
  </si>
  <si>
    <t>Murtilla-100101009</t>
  </si>
  <si>
    <t>Murtilla-100101009 | Prod: Perennes-100101 | Sector: Agr-1001 | Industria: AGR - 10</t>
  </si>
  <si>
    <t>100101009murtilla</t>
  </si>
  <si>
    <t>INSERT INTO categoria VALUES (100101009,'Murtilla','Murtilla-100101009','Murtilla-100101009 | Prod: Perennes-100101 | Sector: Agr-1001 | Industria: AGR - 10',100101);</t>
  </si>
  <si>
    <t>Zarzaparrilla</t>
  </si>
  <si>
    <t>Zarzaparrilla-100101010</t>
  </si>
  <si>
    <t>Zarzaparrilla-100101010 | Prod: Perennes-100101 | Sector: Agr-1001 | Industria: AGR - 10</t>
  </si>
  <si>
    <t>100101010zarzaparrilla</t>
  </si>
  <si>
    <t>INSERT INTO categoria VALUES (100101010,'Zarzaparrilla','Zarzaparrilla-100101010','Zarzaparrilla-100101010 | Prod: Perennes-100101 | Sector: Agr-1001 | Industria: AGR - 10',100101);</t>
  </si>
  <si>
    <t>Otros berries</t>
  </si>
  <si>
    <t>Otros berries-100101011</t>
  </si>
  <si>
    <t>Otros berries-100101011 | Prod: Perennes-100101 | Sector: Agr-1001 | Industria: AGR - 10</t>
  </si>
  <si>
    <t>100101011otros_berries</t>
  </si>
  <si>
    <t>INSERT INTO categoria VALUES (100101011,'Otros berries','Otros berries-100101011','Otros berries-100101011 | Prod: Perennes-100101 | Sector: Agr-1001 | Industria: AGR - 10',100101);</t>
  </si>
  <si>
    <t>Elderberry</t>
  </si>
  <si>
    <t>Elderberry-100101012</t>
  </si>
  <si>
    <t>Elderberry-100101012 | Prod: Perennes-100101 | Sector: Agr-1001 | Industria: AGR - 10</t>
  </si>
  <si>
    <t>100101012elderberry</t>
  </si>
  <si>
    <t>INSERT INTO categoria VALUES (100101012,'Elderberry','Elderberry-100101012','Elderberry-100101012 | Prod: Perennes-100101 | Sector: Agr-1001 | Industria: AGR - 10',100101);</t>
  </si>
  <si>
    <t>Sanddorn</t>
  </si>
  <si>
    <t>Sanddorn-100101013</t>
  </si>
  <si>
    <t>Sanddorn-100101013 | Prod: Perennes-100101 | Sector: Agr-1001 | Industria: AGR - 10</t>
  </si>
  <si>
    <t>100101013sanddorn</t>
  </si>
  <si>
    <t>INSERT INTO categoria VALUES (100101013,'Sanddorn','Sanddorn-100101013','Sanddorn-100101013 | Prod: Perennes-100101 | Sector: Agr-1001 | Industria: AGR - 10',100101);</t>
  </si>
  <si>
    <t>Acai berry</t>
  </si>
  <si>
    <t>Acai berry-100101014</t>
  </si>
  <si>
    <t>Acai berry-100101014 | Prod: Perennes-100101 | Sector: Agr-1001 | Industria: AGR - 10</t>
  </si>
  <si>
    <t>100101014acai_berry</t>
  </si>
  <si>
    <t>INSERT INTO categoria VALUES (100101014,'Acai berry','Acai berry-100101014','Acai berry-100101014 | Prod: Perennes-100101 | Sector: Agr-1001 | Industria: AGR - 10',100101);</t>
  </si>
  <si>
    <t>Cítricos</t>
  </si>
  <si>
    <t>Naranja</t>
  </si>
  <si>
    <t>Naranja-100102005</t>
  </si>
  <si>
    <t>Naranja-100102005 | Prod: Perennes-100102 | Sector: Agr-1001 | Industria: AGR - 10</t>
  </si>
  <si>
    <t>100102005naranja</t>
  </si>
  <si>
    <t>INSERT INTO categoria VALUES (100102005,'Naranja','Naranja-100102005','Naranja-100102005 | Prod: Perennes-100102 | Sector: Agr-1001 | Industria: AGR - 10',100102);</t>
  </si>
  <si>
    <t>Pomelo</t>
  </si>
  <si>
    <t>Pomelo-100102006</t>
  </si>
  <si>
    <t>Pomelo-100102006 | Prod: Perennes-100102 | Sector: Agr-1001 | Industria: AGR - 10</t>
  </si>
  <si>
    <t>100102006pomelo</t>
  </si>
  <si>
    <t>INSERT INTO categoria VALUES (100102006,'Pomelo','Pomelo-100102006','Pomelo-100102006 | Prod: Perennes-100102 | Sector: Agr-1001 | Industria: AGR - 10',100102);</t>
  </si>
  <si>
    <t>Tangelo</t>
  </si>
  <si>
    <t>Tangelo-100102007</t>
  </si>
  <si>
    <t>Tangelo-100102007 | Prod: Perennes-100102 | Sector: Agr-1001 | Industria: AGR - 10</t>
  </si>
  <si>
    <t>100102007tangelo</t>
  </si>
  <si>
    <t>INSERT INTO categoria VALUES (100102007,'Tangelo','Tangelo-100102007','Tangelo-100102007 | Prod: Perennes-100102 | Sector: Agr-1001 | Industria: AGR - 10',100102);</t>
  </si>
  <si>
    <t>Otros cítricos</t>
  </si>
  <si>
    <t>Otros cítricos-100102008</t>
  </si>
  <si>
    <t>Otros cítricos-100102008 | Prod: Perennes-100102 | Sector: Agr-1001 | Industria: AGR - 10</t>
  </si>
  <si>
    <t>100102008otros_citricos</t>
  </si>
  <si>
    <t>INSERT INTO categoria VALUES (100102008,'Otros cítricos','Otros cítricos-100102008','Otros cítricos-100102008 | Prod: Perennes-100102 | Sector: Agr-1001 | Industria: AGR - 10',100102);</t>
  </si>
  <si>
    <t>Frutos Cítricos</t>
  </si>
  <si>
    <t>Frutos Cítricos-100102009</t>
  </si>
  <si>
    <t>Frutos Cítricos-100102009 | Prod: Perennes-100102 | Sector: Agr-1001 | Industria: AGR - 10</t>
  </si>
  <si>
    <t>100102009frutos_citricos</t>
  </si>
  <si>
    <t>INSERT INTO categoria VALUES (100102009,'Frutos Cítricos','Frutos Cítricos-100102009','Frutos Cítricos-100102009 | Prod: Perennes-100102 | Sector: Agr-1001 | Industria: AGR - 10',100102);</t>
  </si>
  <si>
    <t>Clementina</t>
  </si>
  <si>
    <t>Clementina-100102010</t>
  </si>
  <si>
    <t>Clementina-100102010 | Prod: Perennes-100102 | Sector: Agr-1001 | Industria: AGR - 10</t>
  </si>
  <si>
    <t>100102010clementina</t>
  </si>
  <si>
    <t>INSERT INTO categoria VALUES (100102010,'Clementina','Clementina-100102010','Clementina-100102010 | Prod: Perennes-100102 | Sector: Agr-1001 | Industria: AGR - 10',100102);</t>
  </si>
  <si>
    <t>Frutos de hueso (carozo)</t>
  </si>
  <si>
    <t>Guinda</t>
  </si>
  <si>
    <t>Guinda-100103005</t>
  </si>
  <si>
    <t>Guinda-100103005 | Prod: Perennes-100103 | Sector: Agr-1001 | Industria: AGR - 10</t>
  </si>
  <si>
    <t>100103005guinda</t>
  </si>
  <si>
    <t>INSERT INTO categoria VALUES (100103005,'Guinda','Guinda-100103005','Guinda-100103005 | Prod: Perennes-100103 | Sector: Agr-1001 | Industria: AGR - 10',100103);</t>
  </si>
  <si>
    <t>Nectarín</t>
  </si>
  <si>
    <t>Nectarín-100103006</t>
  </si>
  <si>
    <t>Nectarín-100103006 | Prod: Perennes-100103 | Sector: Agr-1001 | Industria: AGR - 10</t>
  </si>
  <si>
    <t>100103006nectarin</t>
  </si>
  <si>
    <t>INSERT INTO categoria VALUES (100103006,'Nectarín','Nectarín-100103006','Nectarín-100103006 | Prod: Perennes-100103 | Sector: Agr-1001 | Industria: AGR - 10',100103);</t>
  </si>
  <si>
    <t>Pluots</t>
  </si>
  <si>
    <t>Pluots-100103007</t>
  </si>
  <si>
    <t>Pluots-100103007 | Prod: Perennes-100103 | Sector: Agr-1001 | Industria: AGR - 10</t>
  </si>
  <si>
    <t>100103007pluots</t>
  </si>
  <si>
    <t>INSERT INTO categoria VALUES (100103007,'Pluots','Pluots-100103007','Pluots-100103007 | Prod: Perennes-100103 | Sector: Agr-1001 | Industria: AGR - 10',100103);</t>
  </si>
  <si>
    <t>Frutos de hueso (carozo)-100103008</t>
  </si>
  <si>
    <t>Frutos de hueso (carozo)-100103008 | Prod: Perennes-100103 | Sector: Agr-1001 | Industria: AGR - 10</t>
  </si>
  <si>
    <t>100103008frutos_de_hueso_(carozo)</t>
  </si>
  <si>
    <t>INSERT INTO categoria VALUES (100103008,'Frutos de hueso (carozo)','Frutos de hueso (carozo)-100103008','Frutos de hueso (carozo)-100103008 | Prod: Perennes-100103 | Sector: Agr-1001 | Industria: AGR - 10',100103);</t>
  </si>
  <si>
    <t>Acerola</t>
  </si>
  <si>
    <t>Acerola-100103009</t>
  </si>
  <si>
    <t>Acerola-100103009 | Prod: Perennes-100103 | Sector: Agr-1001 | Industria: AGR - 10</t>
  </si>
  <si>
    <t>100103009acerola</t>
  </si>
  <si>
    <t>INSERT INTO categoria VALUES (100103009,'Acerola','Acerola-100103009','Acerola-100103009 | Prod: Perennes-100103 | Sector: Agr-1001 | Industria: AGR - 10',100103);</t>
  </si>
  <si>
    <t>Frutos de pepita</t>
  </si>
  <si>
    <t>Pera</t>
  </si>
  <si>
    <t>Pera-100104005</t>
  </si>
  <si>
    <t>Pera-100104005 | Prod: Perennes-100104 | Sector: Agr-1001 | Industria: AGR - 10</t>
  </si>
  <si>
    <t>100104005pera</t>
  </si>
  <si>
    <t>INSERT INTO categoria VALUES (100104005,'Pera','Pera-100104005','Pera-100104005 | Prod: Perennes-100104 | Sector: Agr-1001 | Industria: AGR - 10',100104);</t>
  </si>
  <si>
    <t>Rosa Mosqueta</t>
  </si>
  <si>
    <t>Rosa Mosqueta-100104006</t>
  </si>
  <si>
    <t>Rosa Mosqueta-100104006 | Prod: Perennes-100104 | Sector: Agr-1001 | Industria: AGR - 10</t>
  </si>
  <si>
    <t>100104006rosa_mosqueta</t>
  </si>
  <si>
    <t>INSERT INTO categoria VALUES (100104006,'Rosa Mosqueta','Rosa Mosqueta-100104006','Rosa Mosqueta-100104006 | Prod: Perennes-100104 | Sector: Agr-1001 | Industria: AGR - 10',100104);</t>
  </si>
  <si>
    <t>Frutos de pepita-100104007</t>
  </si>
  <si>
    <t>Frutos de pepita-100104007 | Prod: Perennes-100104 | Sector: Agr-1001 | Industria: AGR - 10</t>
  </si>
  <si>
    <t>100104007frutos_de_pepita</t>
  </si>
  <si>
    <t>INSERT INTO categoria VALUES (100104007,'Frutos de pepita','Frutos de pepita-100104007','Frutos de pepita-100104007 | Prod: Perennes-100104 | Sector: Agr-1001 | Industria: AGR - 10',100104);</t>
  </si>
  <si>
    <t>Frutos secos</t>
  </si>
  <si>
    <t>Pistacho</t>
  </si>
  <si>
    <t>Pistacho-100105005</t>
  </si>
  <si>
    <t>Pistacho-100105005 | Prod: Perennes-100105 | Sector: Agr-1001 | Industria: AGR - 10</t>
  </si>
  <si>
    <t>100105005pistacho</t>
  </si>
  <si>
    <t>INSERT INTO categoria VALUES (100105005,'Pistacho','Pistacho-100105005','Pistacho-100105005 | Prod: Perennes-100105 | Sector: Agr-1001 | Industria: AGR - 10',100105);</t>
  </si>
  <si>
    <t>Otros frutos secos</t>
  </si>
  <si>
    <t>Otros frutos secos-100105006</t>
  </si>
  <si>
    <t>Otros frutos secos-100105006 | Prod: Perennes-100105 | Sector: Agr-1001 | Industria: AGR - 10</t>
  </si>
  <si>
    <t>100105006otros_frutos_secos</t>
  </si>
  <si>
    <t>INSERT INTO categoria VALUES (100105006,'Otros frutos secos','Otros frutos secos-100105006','Otros frutos secos-100105006 | Prod: Perennes-100105 | Sector: Agr-1001 | Industria: AGR - 10',100105);</t>
  </si>
  <si>
    <t>Grosella</t>
  </si>
  <si>
    <t>Grosella-100107005</t>
  </si>
  <si>
    <t>Grosella-100107005 | Prod: Perennes-100107 | Sector: Agr-1001 | Industria: AGR - 10</t>
  </si>
  <si>
    <t>100107005grosella</t>
  </si>
  <si>
    <t>INSERT INTO categoria VALUES (100107005,'Grosella','Grosella-100107005','Grosella-100107005 | Prod: Perennes-100107 | Sector: Agr-1001 | Industria: AGR - 10',100107);</t>
  </si>
  <si>
    <t>Jojoba</t>
  </si>
  <si>
    <t>Jojoba-100107006</t>
  </si>
  <si>
    <t>Jojoba-100107006 | Prod: Perennes-100107 | Sector: Agr-1001 | Industria: AGR - 10</t>
  </si>
  <si>
    <t>100107006jojoba</t>
  </si>
  <si>
    <t>INSERT INTO categoria VALUES (100107006,'Jojoba','Jojoba-100107006','Jojoba-100107006 | Prod: Perennes-100107 | Sector: Agr-1001 | Industria: AGR - 10',100107);</t>
  </si>
  <si>
    <t>Lúcuma</t>
  </si>
  <si>
    <t>Lúcuma-100107007</t>
  </si>
  <si>
    <t>Lúcuma-100107007 | Prod: Perennes-100107 | Sector: Agr-1001 | Industria: AGR - 10</t>
  </si>
  <si>
    <t>100107007lucuma</t>
  </si>
  <si>
    <t>INSERT INTO categoria VALUES (100107007,'Lúcuma','Lúcuma-100107007','Lúcuma-100107007 | Prod: Perennes-100107 | Sector: Agr-1001 | Industria: AGR - 10',100107);</t>
  </si>
  <si>
    <t>Maqui</t>
  </si>
  <si>
    <t>Maqui-100107008</t>
  </si>
  <si>
    <t>Maqui-100107008 | Prod: Perennes-100107 | Sector: Agr-1001 | Industria: AGR - 10</t>
  </si>
  <si>
    <t>100107008maqui</t>
  </si>
  <si>
    <t>INSERT INTO categoria VALUES (100107008,'Maqui','Maqui-100107008','Maqui-100107008 | Prod: Perennes-100107 | Sector: Agr-1001 | Industria: AGR - 10',100107);</t>
  </si>
  <si>
    <t>Michay</t>
  </si>
  <si>
    <t>Michay-100107009</t>
  </si>
  <si>
    <t>Michay-100107009 | Prod: Perennes-100107 | Sector: Agr-1001 | Industria: AGR - 10</t>
  </si>
  <si>
    <t>100107009michay</t>
  </si>
  <si>
    <t>INSERT INTO categoria VALUES (100107009,'Michay','Michay-100107009','Michay-100107009 | Prod: Perennes-100107 | Sector: Agr-1001 | Industria: AGR - 10',100107);</t>
  </si>
  <si>
    <t>Sauco</t>
  </si>
  <si>
    <t>Sauco-100107010</t>
  </si>
  <si>
    <t>Sauco-100107010 | Prod: Perennes-100107 | Sector: Agr-1001 | Industria: AGR - 10</t>
  </si>
  <si>
    <t>100107010sauco</t>
  </si>
  <si>
    <t>INSERT INTO categoria VALUES (100107010,'Sauco','Sauco-100107010','Sauco-100107010 | Prod: Perennes-100107 | Sector: Agr-1001 | Industria: AGR - 10',100107);</t>
  </si>
  <si>
    <t>Tuna</t>
  </si>
  <si>
    <t>Tuna-100107011</t>
  </si>
  <si>
    <t>Tuna-100107011 | Prod: Perennes-100107 | Sector: Agr-1001 | Industria: AGR - 10</t>
  </si>
  <si>
    <t>100107011tuna</t>
  </si>
  <si>
    <t>INSERT INTO categoria VALUES (100107011,'Tuna','Tuna-100107011','Tuna-100107011 | Prod: Perennes-100107 | Sector: Agr-1001 | Industria: AGR - 10',100107);</t>
  </si>
  <si>
    <t>Otros frutos</t>
  </si>
  <si>
    <t>Otros frutos-100107012</t>
  </si>
  <si>
    <t>Otros frutos-100107012 | Prod: Perennes-100107 | Sector: Agr-1001 | Industria: AGR - 10</t>
  </si>
  <si>
    <t>100107012otros_frutos</t>
  </si>
  <si>
    <t>INSERT INTO categoria VALUES (100107012,'Otros frutos','Otros frutos-100107012','Otros frutos-100107012 | Prod: Perennes-100107 | Sector: Agr-1001 | Industria: AGR - 10',100107);</t>
  </si>
  <si>
    <t>Plumcots</t>
  </si>
  <si>
    <t>Plumcots-100107013</t>
  </si>
  <si>
    <t>Plumcots-100107013 | Prod: Perennes-100107 | Sector: Agr-1001 | Industria: AGR - 10</t>
  </si>
  <si>
    <t>100107013plumcots</t>
  </si>
  <si>
    <t>INSERT INTO categoria VALUES (100107013,'Plumcots','Plumcots-100107013','Plumcots-100107013 | Prod: Perennes-100107 | Sector: Agr-1001 | Industria: AGR - 10',100107);</t>
  </si>
  <si>
    <t>Ruibarbo</t>
  </si>
  <si>
    <t>Ruibarbo-100107014</t>
  </si>
  <si>
    <t>Ruibarbo-100107014 | Prod: Perennes-100107 | Sector: Agr-1001 | Industria: AGR - 10</t>
  </si>
  <si>
    <t>100107014ruibarbo</t>
  </si>
  <si>
    <t>INSERT INTO categoria VALUES (100107014,'Ruibarbo','Ruibarbo-100107014','Ruibarbo-100107014 | Prod: Perennes-100107 | Sector: Agr-1001 | Industria: AGR - 10',100107);</t>
  </si>
  <si>
    <t>Tropicales y subtropicales</t>
  </si>
  <si>
    <t>Piña-100108005</t>
  </si>
  <si>
    <t>Piña-100108005 | Prod: Perennes-100108 | Sector: Agr-1001 | Industria: AGR - 10</t>
  </si>
  <si>
    <t>100108005piña</t>
  </si>
  <si>
    <t>INSERT INTO categoria VALUES (100108005,'Piña','Piña-100108005','Piña-100108005 | Prod: Perennes-100108 | Sector: Agr-1001 | Industria: AGR - 10',100108);</t>
  </si>
  <si>
    <t>Plátano</t>
  </si>
  <si>
    <t>Plátano-100108006</t>
  </si>
  <si>
    <t>Plátano-100108006 | Prod: Perennes-100108 | Sector: Agr-1001 | Industria: AGR - 10</t>
  </si>
  <si>
    <t>100108006platano</t>
  </si>
  <si>
    <t>INSERT INTO categoria VALUES (100108006,'Plátano','Plátano-100108006','Plátano-100108006 | Prod: Perennes-100108 | Sector: Agr-1001 | Industria: AGR - 10',100108);</t>
  </si>
  <si>
    <t>Coco</t>
  </si>
  <si>
    <t>Coco-100108007</t>
  </si>
  <si>
    <t>Coco-100108007 | Prod: Perennes-100108 | Sector: Agr-1001 | Industria: AGR - 10</t>
  </si>
  <si>
    <t>100108007coco</t>
  </si>
  <si>
    <t>INSERT INTO categoria VALUES (100108007,'Coco','Coco-100108007','Coco-100108007 | Prod: Perennes-100108 | Sector: Agr-1001 | Industria: AGR - 10',100108);</t>
  </si>
  <si>
    <t>Frutas tropicales y subtropicales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</si>
  <si>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</si>
  <si>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</si>
  <si>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</si>
  <si>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INSERT INTO categoria VALUES (100108008,'Frutas tropicales y subtropicales','Frutas tropicales y subtropicales-100108008','Frutas tropicales y subtropicales-100108008 | Prod: Perennes-100108 | Sector: Agr-1001 | Industria: AGR - 10',100108);</t>
  </si>
  <si>
    <t>Otras frutas tropicales y 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</si>
  <si>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</si>
  <si>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</si>
  <si>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</si>
  <si>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INSERT INTO categoria VALUES (100108009,'Otras frutas tropicales y subtropicales','Otras frutas tropicales y subtropicales-100108009','Otras frutas tropicales y subtropicales-100108009 | Prod: Perennes-100108 | Sector: Agr-1001 | Industria: AGR - 10',100108);</t>
  </si>
  <si>
    <t>Babaco</t>
  </si>
  <si>
    <t>Babaco-100108010</t>
  </si>
  <si>
    <t>Babaco-100108010 | Prod: Perennes-100108 | Sector: Agr-1001 | Industria: AGR - 10</t>
  </si>
  <si>
    <t>100108010babaco</t>
  </si>
  <si>
    <t>INSERT INTO categoria VALUES (100108010,'Babaco','Babaco-100108010','Babaco-100108010 | Prod: Perennes-100108 | Sector: Agr-1001 | Industria: AGR - 10',100108);</t>
  </si>
  <si>
    <t>Tumbo</t>
  </si>
  <si>
    <t>Tumbo-100108011</t>
  </si>
  <si>
    <t>Tumbo-100108011 | Prod: Perennes-100108 | Sector: Agr-1001 | Industria: AGR - 10</t>
  </si>
  <si>
    <t>100108011tumbo</t>
  </si>
  <si>
    <t>INSERT INTO categoria VALUES (100108011,'Tumbo','Tumbo-100108011','Tumbo-100108011 | Prod: Perennes-100108 | Sector: Agr-1001 | Industria: AGR - 10',100108);</t>
  </si>
  <si>
    <t>Legumbres</t>
  </si>
  <si>
    <t>Garbanzos</t>
  </si>
  <si>
    <t>Garbanzos-100110005</t>
  </si>
  <si>
    <t>Garbanzos-100110005 | Prod: Anuales-100110 | Sector: Agr-1001 | Industria: AGR - 10</t>
  </si>
  <si>
    <t>100110005garbanzos</t>
  </si>
  <si>
    <t>INSERT INTO categoria VALUES (100110005,'Garbanzos','Garbanzos-100110005','Garbanzos-100110005 | Prod: Anuales-100110 | Sector: Agr-1001 | Industria: AGR - 10',100110);</t>
  </si>
  <si>
    <t>Arvejas</t>
  </si>
  <si>
    <t>Arvejas-100110006</t>
  </si>
  <si>
    <t>Arvejas-100110006 | Prod: Anuales-100110 | Sector: Agr-1001 | Industria: AGR - 10</t>
  </si>
  <si>
    <t>100110006arvejas</t>
  </si>
  <si>
    <t>INSERT INTO categoria VALUES (100110006,'Arvejas','Arvejas-100110006','Arvejas-100110006 | Prod: Anuales-100110 | Sector: Agr-1001 | Industria: AGR - 10',100110);</t>
  </si>
  <si>
    <t>Otras Legumbres</t>
  </si>
  <si>
    <t>Otras Legumbres-100110007</t>
  </si>
  <si>
    <t>Otras Legumbres-100110007 | Prod: Anuales-100110 | Sector: Agr-1001 | Industria: AGR - 10</t>
  </si>
  <si>
    <t>100110007otras_legumbres</t>
  </si>
  <si>
    <t>INSERT INTO categoria VALUES (100110007,'Otras Legumbres','Otras Legumbres-100110007','Otras Legumbres-100110007 | Prod: Anuales-100110 | Sector: Agr-1001 | Industria: AGR - 10',100110);</t>
  </si>
  <si>
    <t>Cereales</t>
  </si>
  <si>
    <t>Avena</t>
  </si>
  <si>
    <t>Avena-100111005</t>
  </si>
  <si>
    <t>Avena-100111005 | Prod: Anuales-100111 | Sector: Agr-1001 | Industria: AGR - 10</t>
  </si>
  <si>
    <t>100111005avena</t>
  </si>
  <si>
    <t>INSERT INTO categoria VALUES (100111005,'Avena','Avena-100111005','Avena-100111005 | Prod: Anuales-100111 | Sector: Agr-1001 | Industria: AGR - 10',100111);</t>
  </si>
  <si>
    <t>Centeno</t>
  </si>
  <si>
    <t>Centeno-100111006</t>
  </si>
  <si>
    <t>Centeno-100111006 | Prod: Anuales-100111 | Sector: Agr-1001 | Industria: AGR - 10</t>
  </si>
  <si>
    <t>100111006centeno</t>
  </si>
  <si>
    <t>INSERT INTO categoria VALUES (100111006,'Centeno','Centeno-100111006','Centeno-100111006 | Prod: Anuales-100111 | Sector: Agr-1001 | Industria: AGR - 10',100111);</t>
  </si>
  <si>
    <t>Mote</t>
  </si>
  <si>
    <t>Mote-100111007</t>
  </si>
  <si>
    <t>Mote-100111007 | Prod: Anuales-100111 | Sector: Agr-1001 | Industria: AGR - 10</t>
  </si>
  <si>
    <t>100111007mote</t>
  </si>
  <si>
    <t>INSERT INTO categoria VALUES (100111007,'Mote','Mote-100111007','Mote-100111007 | Prod: Anuales-100111 | Sector: Agr-1001 | Industria: AGR - 10',100111);</t>
  </si>
  <si>
    <t>Quinoa</t>
  </si>
  <si>
    <t>Quinoa-100111008</t>
  </si>
  <si>
    <t>Quinoa-100111008 | Prod: Anuales-100111 | Sector: Agr-1001 | Industria: AGR - 10</t>
  </si>
  <si>
    <t>100111008quinoa</t>
  </si>
  <si>
    <t>INSERT INTO categoria VALUES (100111008,'Quinoa','Quinoa-100111008','Quinoa-100111008 | Prod: Anuales-100111 | Sector: Agr-1001 | Industria: AGR - 10',100111);</t>
  </si>
  <si>
    <t>Amaranto</t>
  </si>
  <si>
    <t>Amaranto-100111009</t>
  </si>
  <si>
    <t>Amaranto-100111009 | Prod: Anuales-100111 | Sector: Agr-1001 | Industria: AGR - 10</t>
  </si>
  <si>
    <t>100111009amaranto</t>
  </si>
  <si>
    <t>INSERT INTO categoria VALUES (100111009,'Amaranto','Amaranto-100111009','Amaranto-100111009 | Prod: Anuales-100111 | Sector: Agr-1001 | Industria: AGR - 10',100111);</t>
  </si>
  <si>
    <t>Mijo</t>
  </si>
  <si>
    <t>Mijo-100111010</t>
  </si>
  <si>
    <t>Mijo-100111010 | Prod: Anuales-100111 | Sector: Agr-1001 | Industria: AGR - 10</t>
  </si>
  <si>
    <t>100111010mijo</t>
  </si>
  <si>
    <t>INSERT INTO categoria VALUES (100111010,'Mijo','Mijo-100111010','Mijo-100111010 | Prod: Anuales-100111 | Sector: Agr-1001 | Industria: AGR - 10',100111);</t>
  </si>
  <si>
    <t>Otros cereales</t>
  </si>
  <si>
    <t>Otros cereales-100111011</t>
  </si>
  <si>
    <t>Otros cereales-100111011 | Prod: Anuales-100111 | Sector: Agr-1001 | Industria: AGR - 10</t>
  </si>
  <si>
    <t>100111011otros_cereales</t>
  </si>
  <si>
    <t>INSERT INTO categoria VALUES (100111011,'Otros cereales','Otros cereales-100111011','Otros cereales-100111011 | Prod: Anuales-100111 | Sector: Agr-1001 | Industria: AGR - 10',100111);</t>
  </si>
  <si>
    <t>Triticale</t>
  </si>
  <si>
    <t>Triticale-100111012</t>
  </si>
  <si>
    <t>Triticale-100111012 | Prod: Anuales-100111 | Sector: Agr-1001 | Industria: AGR - 10</t>
  </si>
  <si>
    <t>100111012triticale</t>
  </si>
  <si>
    <t>INSERT INTO categoria VALUES (100111012,'Triticale','Triticale-100111012','Triticale-100111012 | Prod: Anuales-100111 | Sector: Agr-1001 | Industria: AGR - 10',100111);</t>
  </si>
  <si>
    <t>Hortalizas</t>
  </si>
  <si>
    <t>Puerro</t>
  </si>
  <si>
    <t>Puerro-100112005</t>
  </si>
  <si>
    <t>Puerro-100112005 | Prod: Anuales-100112 | Sector: Agr-1001 | Industria: AGR - 10</t>
  </si>
  <si>
    <t>100112005puerro</t>
  </si>
  <si>
    <t>INSERT INTO categoria VALUES (100112005,'Puerro','Puerro-100112005','Puerro-100112005 | Prod: Anuales-100112 | Sector: Agr-1001 | Industria: AGR - 10',100112);</t>
  </si>
  <si>
    <t>Repollo</t>
  </si>
  <si>
    <t>Repollo-100112006</t>
  </si>
  <si>
    <t>Repollo-100112006 | Prod: Anuales-100112 | Sector: Agr-1001 | Industria: AGR - 10</t>
  </si>
  <si>
    <t>100112006repollo</t>
  </si>
  <si>
    <t>INSERT INTO categoria VALUES (100112006,'Repollo','Repollo-100112006','Repollo-100112006 | Prod: Anuales-100112 | Sector: Agr-1001 | Industria: AGR - 10',100112);</t>
  </si>
  <si>
    <t>Coles de Bruselas</t>
  </si>
  <si>
    <t>Coles de Bruselas-100112007</t>
  </si>
  <si>
    <t>Coles de Bruselas-100112007 | Prod: Anuales-100112 | Sector: Agr-1001 | Industria: AGR - 10</t>
  </si>
  <si>
    <t>100112007coles_de_bruselas</t>
  </si>
  <si>
    <t>INSERT INTO categoria VALUES (100112007,'Coles de Bruselas','Coles de Bruselas-100112007','Coles de Bruselas-100112007 | Prod: Anuales-100112 | Sector: Agr-1001 | Industria: AGR - 10',100112);</t>
  </si>
  <si>
    <t>Coliflor</t>
  </si>
  <si>
    <t>Coliflor-100112008</t>
  </si>
  <si>
    <t>Coliflor-100112008 | Prod: Anuales-100112 | Sector: Agr-1001 | Industria: AGR - 10</t>
  </si>
  <si>
    <t>100112008coliflor</t>
  </si>
  <si>
    <t>INSERT INTO categoria VALUES (100112008,'Coliflor','Coliflor-100112008','Coliflor-100112008 | Prod: Anuales-100112 | Sector: Agr-1001 | Industria: AGR - 10',100112);</t>
  </si>
  <si>
    <t>Acelga</t>
  </si>
  <si>
    <t>Acelga-100112009</t>
  </si>
  <si>
    <t>Acelga-100112009 | Prod: Anuales-100112 | Sector: Agr-1001 | Industria: AGR - 10</t>
  </si>
  <si>
    <t>100112009acelga</t>
  </si>
  <si>
    <t>INSERT INTO categoria VALUES (100112009,'Acelga','Acelga-100112009','Acelga-100112009 | Prod: Anuales-100112 | Sector: Agr-1001 | Industria: AGR - 10',100112);</t>
  </si>
  <si>
    <t>Achicoria</t>
  </si>
  <si>
    <t>Achicoria-100112010</t>
  </si>
  <si>
    <t>Achicoria-100112010 | Prod: Anuales-100112 | Sector: Agr-1001 | Industria: AGR - 10</t>
  </si>
  <si>
    <t>100112010achicoria</t>
  </si>
  <si>
    <t>INSERT INTO categoria VALUES (100112010,'Achicoria','Achicoria-100112010','Achicoria-100112010 | Prod: Anuales-100112 | Sector: Agr-1001 | Industria: AGR - 10',100112);</t>
  </si>
  <si>
    <t>Escarola</t>
  </si>
  <si>
    <t>Escarola-100112011</t>
  </si>
  <si>
    <t>Escarola-100112011 | Prod: Anuales-100112 | Sector: Agr-1001 | Industria: AGR - 10</t>
  </si>
  <si>
    <t>100112011escarola</t>
  </si>
  <si>
    <t>INSERT INTO categoria VALUES (100112011,'Escarola','Escarola-100112011','Escarola-100112011 | Prod: Anuales-100112 | Sector: Agr-1001 | Industria: AGR - 10',100112);</t>
  </si>
  <si>
    <t>Espinaca</t>
  </si>
  <si>
    <t>Espinaca-100112012</t>
  </si>
  <si>
    <t>Espinaca-100112012 | Prod: Anuales-100112 | Sector: Agr-1001 | Industria: AGR - 10</t>
  </si>
  <si>
    <t>100112012espinaca</t>
  </si>
  <si>
    <t>INSERT INTO categoria VALUES (100112012,'Espinaca','Espinaca-100112012','Espinaca-100112012 | Prod: Anuales-100112 | Sector: Agr-1001 | Industria: AGR - 10',100112);</t>
  </si>
  <si>
    <t>Alcachofa</t>
  </si>
  <si>
    <t>Alcachofa-100112013</t>
  </si>
  <si>
    <t>Alcachofa-100112013 | Prod: Anuales-100112 | Sector: Agr-1001 | Industria: AGR - 10</t>
  </si>
  <si>
    <t>100112013alcachofa</t>
  </si>
  <si>
    <t>INSERT INTO categoria VALUES (100112013,'Alcachofa','Alcachofa-100112013','Alcachofa-100112013 | Prod: Anuales-100112 | Sector: Agr-1001 | Industria: AGR - 10',100112);</t>
  </si>
  <si>
    <t>Calabacín</t>
  </si>
  <si>
    <t>Calabacín-100112014</t>
  </si>
  <si>
    <t>Calabacín-100112014 | Prod: Anuales-100112 | Sector: Agr-1001 | Industria: AGR - 10</t>
  </si>
  <si>
    <t>100112014calabacin</t>
  </si>
  <si>
    <t>INSERT INTO categoria VALUES (100112014,'Calabacín','Calabacín-100112014','Calabacín-100112014 | Prod: Anuales-100112 | Sector: Agr-1001 | Industria: AGR - 10',100112);</t>
  </si>
  <si>
    <t>Calabaza</t>
  </si>
  <si>
    <t>Calabaza-100112015</t>
  </si>
  <si>
    <t>Calabaza-100112015 | Prod: Anuales-100112 | Sector: Agr-1001 | Industria: AGR - 10</t>
  </si>
  <si>
    <t>100112015calabaza</t>
  </si>
  <si>
    <t>INSERT INTO categoria VALUES (100112015,'Calabaza','Calabaza-100112015','Calabaza-100112015 | Prod: Anuales-100112 | Sector: Agr-1001 | Industria: AGR - 10',100112);</t>
  </si>
  <si>
    <t>Pepino</t>
  </si>
  <si>
    <t>Pepino-100112016</t>
  </si>
  <si>
    <t>Pepino-100112016 | Prod: Anuales-100112 | Sector: Agr-1001 | Industria: AGR - 10</t>
  </si>
  <si>
    <t>100112016pepino</t>
  </si>
  <si>
    <t>INSERT INTO categoria VALUES (100112016,'Pepino','Pepino-100112016','Pepino-100112016 | Prod: Anuales-100112 | Sector: Agr-1001 | Industria: AGR - 10',100112);</t>
  </si>
  <si>
    <t>Apio</t>
  </si>
  <si>
    <t>Apio-100112017</t>
  </si>
  <si>
    <t>Apio-100112017 | Prod: Anuales-100112 | Sector: Agr-1001 | Industria: AGR - 10</t>
  </si>
  <si>
    <t>100112017apio</t>
  </si>
  <si>
    <t>INSERT INTO categoria VALUES (100112017,'Apio','Apio-100112017','Apio-100112017 | Prod: Anuales-100112 | Sector: Agr-1001 | Industria: AGR - 10',100112);</t>
  </si>
  <si>
    <t>Espárrago</t>
  </si>
  <si>
    <t>Espárrago-100112018</t>
  </si>
  <si>
    <t>Espárrago-100112018 | Prod: Anuales-100112 | Sector: Agr-1001 | Industria: AGR - 10</t>
  </si>
  <si>
    <t>100112018esparrago</t>
  </si>
  <si>
    <t>INSERT INTO categoria VALUES (100112018,'Espárrago','Espárrago-100112018','Espárrago-100112018 | Prod: Anuales-100112 | Sector: Agr-1001 | Industria: AGR - 10',100112);</t>
  </si>
  <si>
    <t>Kale</t>
  </si>
  <si>
    <t>Kale-100112019</t>
  </si>
  <si>
    <t>Kale-100112019 | Prod: Anuales-100112 | Sector: Agr-1001 | Industria: AGR - 10</t>
  </si>
  <si>
    <t>100112019kale</t>
  </si>
  <si>
    <t>INSERT INTO categoria VALUES (100112019,'Kale','Kale-100112019','Kale-100112019 | Prod: Anuales-100112 | Sector: Agr-1001 | Industria: AGR - 10',100112);</t>
  </si>
  <si>
    <t>Tomate</t>
  </si>
  <si>
    <t>Tomate-100112020</t>
  </si>
  <si>
    <t>Tomate-100112020 | Prod: Anuales-100112 | Sector: Agr-1001 | Industria: AGR - 10</t>
  </si>
  <si>
    <t>100112020tomate</t>
  </si>
  <si>
    <t>INSERT INTO categoria VALUES (100112020,'Tomate','Tomate-100112020','Tomate-100112020 | Prod: Anuales-100112 | Sector: Agr-1001 | Industria: AGR - 10',100112);</t>
  </si>
  <si>
    <t>Ají</t>
  </si>
  <si>
    <t>Ají-100112021</t>
  </si>
  <si>
    <t>Ají-100112021 | Prod: Anuales-100112 | Sector: Agr-1001 | Industria: AGR - 10</t>
  </si>
  <si>
    <t>100112021aji</t>
  </si>
  <si>
    <t>INSERT INTO categoria VALUES (100112021,'Ají','Ají-100112021','Ají-100112021 | Prod: Anuales-100112 | Sector: Agr-1001 | Industria: AGR - 10',100112);</t>
  </si>
  <si>
    <t>Arveja Verde</t>
  </si>
  <si>
    <t>Arveja Verde-100112022</t>
  </si>
  <si>
    <t>Arveja Verde-100112022 | Prod: Anuales-100112 | Sector: Agr-1001 | Industria: AGR - 10</t>
  </si>
  <si>
    <t>100112022arveja_verde</t>
  </si>
  <si>
    <t>INSERT INTO categoria VALUES (100112022,'Arveja Verde','Arveja Verde-100112022','Arveja Verde-100112022 | Prod: Anuales-100112 | Sector: Agr-1001 | Industria: AGR - 10',100112);</t>
  </si>
  <si>
    <t>Brócoli</t>
  </si>
  <si>
    <t>Brócoli-100112023</t>
  </si>
  <si>
    <t>Brócoli-100112023 | Prod: Anuales-100112 | Sector: Agr-1001 | Industria: AGR - 10</t>
  </si>
  <si>
    <t>100112023brocoli</t>
  </si>
  <si>
    <t>INSERT INTO categoria VALUES (100112023,'Brócoli','Brócoli-100112023','Brócoli-100112023 | Prod: Anuales-100112 | Sector: Agr-1001 | Industria: AGR - 10',100112);</t>
  </si>
  <si>
    <t>Choclo</t>
  </si>
  <si>
    <t>Choclo-100112024</t>
  </si>
  <si>
    <t>Choclo-100112024 | Prod: Anuales-100112 | Sector: Agr-1001 | Industria: AGR - 10</t>
  </si>
  <si>
    <t>100112024choclo</t>
  </si>
  <si>
    <t>INSERT INTO categoria VALUES (100112024,'Choclo','Choclo-100112024','Choclo-100112024 | Prod: Anuales-100112 | Sector: Agr-1001 | Industria: AGR - 10',100112);</t>
  </si>
  <si>
    <t>Frutilla</t>
  </si>
  <si>
    <t>Frutilla-100112025</t>
  </si>
  <si>
    <t>Frutilla-100112025 | Prod: Anuales-100112 | Sector: Agr-1001 | Industria: AGR - 10</t>
  </si>
  <si>
    <t>100112025frutilla</t>
  </si>
  <si>
    <t>INSERT INTO categoria VALUES (100112025,'Frutilla','Frutilla-100112025','Frutilla-100112025 | Prod: Anuales-100112 | Sector: Agr-1001 | Industria: AGR - 10',100112);</t>
  </si>
  <si>
    <t>Habas</t>
  </si>
  <si>
    <t>Habas-100112026</t>
  </si>
  <si>
    <t>Habas-100112026 | Prod: Anuales-100112 | Sector: Agr-1001 | Industria: AGR - 10</t>
  </si>
  <si>
    <t>100112026habas</t>
  </si>
  <si>
    <t>INSERT INTO categoria VALUES (100112026,'Habas','Habas-100112026','Habas-100112026 | Prod: Anuales-100112 | Sector: Agr-1001 | Industria: AGR - 10',100112);</t>
  </si>
  <si>
    <t>Melón</t>
  </si>
  <si>
    <t>Melón-100112027</t>
  </si>
  <si>
    <t>Melón-100112027 | Prod: Anuales-100112 | Sector: Agr-1001 | Industria: AGR - 10</t>
  </si>
  <si>
    <t>100112027melon</t>
  </si>
  <si>
    <t>INSERT INTO categoria VALUES (100112027,'Melón','Melón-100112027','Melón-100112027 | Prod: Anuales-100112 | Sector: Agr-1001 | Industria: AGR - 10',100112);</t>
  </si>
  <si>
    <t>Sandía</t>
  </si>
  <si>
    <t>Sandía-100112028</t>
  </si>
  <si>
    <t>Sandía-100112028 | Prod: Anuales-100112 | Sector: Agr-1001 | Industria: AGR - 10</t>
  </si>
  <si>
    <t>100112028sandia</t>
  </si>
  <si>
    <t>INSERT INTO categoria VALUES (100112028,'Sandía','Sandía-100112028','Sandía-100112028 | Prod: Anuales-100112 | Sector: Agr-1001 | Industria: AGR - 10',100112);</t>
  </si>
  <si>
    <t>Orégano</t>
  </si>
  <si>
    <t>Orégano-100112029</t>
  </si>
  <si>
    <t>Orégano-100112029 | Prod: Anuales-100112 | Sector: Agr-1001 | Industria: AGR - 10</t>
  </si>
  <si>
    <t>100112029oregano</t>
  </si>
  <si>
    <t>INSERT INTO categoria VALUES (100112029,'Orégano','Orégano-100112029','Orégano-100112029 | Prod: Anuales-100112 | Sector: Agr-1001 | Industria: AGR - 10',100112);</t>
  </si>
  <si>
    <t>Poroto granado</t>
  </si>
  <si>
    <t>Poroto granado-100112030</t>
  </si>
  <si>
    <t>Poroto granado-100112030 | Prod: Anuales-100112 | Sector: Agr-1001 | Industria: AGR - 10</t>
  </si>
  <si>
    <t>100112030poroto_granado</t>
  </si>
  <si>
    <t>INSERT INTO categoria VALUES (100112030,'Poroto granado','Poroto granado-100112030','Poroto granado-100112030 | Prod: Anuales-100112 | Sector: Agr-1001 | Industria: AGR - 10',100112);</t>
  </si>
  <si>
    <t>Poroto verde</t>
  </si>
  <si>
    <t>Poroto verde-100112031</t>
  </si>
  <si>
    <t>Poroto verde-100112031 | Prod: Anuales-100112 | Sector: Agr-1001 | Industria: AGR - 10</t>
  </si>
  <si>
    <t>100112031poroto_verde</t>
  </si>
  <si>
    <t>INSERT INTO categoria VALUES (100112031,'Poroto verde','Poroto verde-100112031','Poroto verde-100112031 | Prod: Anuales-100112 | Sector: Agr-1001 | Industria: AGR - 10',100112);</t>
  </si>
  <si>
    <t>Zapallo italiano</t>
  </si>
  <si>
    <t>Zapallo italiano-100112032</t>
  </si>
  <si>
    <t>Zapallo italiano-100112032 | Prod: Anuales-100112 | Sector: Agr-1001 | Industria: AGR - 10</t>
  </si>
  <si>
    <t>100112032zapallo_italiano</t>
  </si>
  <si>
    <t>INSERT INTO categoria VALUES (100112032,'Zapallo italiano','Zapallo italiano-100112032','Zapallo italiano-100112032 | Prod: Anuales-100112 | Sector: Agr-1001 | Industria: AGR - 10',100112);</t>
  </si>
  <si>
    <t>Lechuga</t>
  </si>
  <si>
    <t>Lechuga-100112033</t>
  </si>
  <si>
    <t>Lechuga-100112033 | Prod: Anuales-100112 | Sector: Agr-1001 | Industria: AGR - 10</t>
  </si>
  <si>
    <t>100112033lechuga</t>
  </si>
  <si>
    <t>INSERT INTO categoria VALUES (100112033,'Lechuga','Lechuga-100112033','Lechuga-100112033 | Prod: Anuales-100112 | Sector: Agr-1001 | Industria: AGR - 10',100112);</t>
  </si>
  <si>
    <t>Albahaca</t>
  </si>
  <si>
    <t>Albahaca-100112034</t>
  </si>
  <si>
    <t>Albahaca-100112034 | Prod: Anuales-100112 | Sector: Agr-1001 | Industria: AGR - 10</t>
  </si>
  <si>
    <t>100112034albahaca</t>
  </si>
  <si>
    <t>INSERT INTO categoria VALUES (100112034,'Albahaca','Albahaca-100112034','Albahaca-100112034 | Prod: Anuales-100112 | Sector: Agr-1001 | Industria: AGR - 10',100112);</t>
  </si>
  <si>
    <t>Bruselas (repollito)</t>
  </si>
  <si>
    <t>Bruselas (repollito)-100112035</t>
  </si>
  <si>
    <t>Bruselas (repollito)-100112035 | Prod: Anuales-100112 | Sector: Agr-1001 | Industria: AGR - 10</t>
  </si>
  <si>
    <t>100112035bruselas_(repollito)</t>
  </si>
  <si>
    <t>INSERT INTO categoria VALUES (100112035,'Bruselas (repollito)','Bruselas (repollito)-100112035','Bruselas (repollito)-100112035 | Prod: Anuales-100112 | Sector: Agr-1001 | Industria: AGR - 10',100112);</t>
  </si>
  <si>
    <t>Caigua</t>
  </si>
  <si>
    <t>Caigua-100112036</t>
  </si>
  <si>
    <t>Caigua-100112036 | Prod: Anuales-100112 | Sector: Agr-1001 | Industria: AGR - 10</t>
  </si>
  <si>
    <t>100112036caigua</t>
  </si>
  <si>
    <t>INSERT INTO categoria VALUES (100112036,'Caigua','Caigua-100112036','Caigua-100112036 | Prod: Anuales-100112 | Sector: Agr-1001 | Industria: AGR - 10',100112);</t>
  </si>
  <si>
    <t>Cebollín</t>
  </si>
  <si>
    <t>Cebollín-100112037</t>
  </si>
  <si>
    <t>Cebollín-100112037 | Prod: Anuales-100112 | Sector: Agr-1001 | Industria: AGR - 10</t>
  </si>
  <si>
    <t>100112037cebollin</t>
  </si>
  <si>
    <t>INSERT INTO categoria VALUES (100112037,'Cebollín','Cebollín-100112037','Cebollín-100112037 | Prod: Anuales-100112 | Sector: Agr-1001 | Industria: AGR - 10',100112);</t>
  </si>
  <si>
    <t>Cebollín baby</t>
  </si>
  <si>
    <t>Cebollín baby-100112038</t>
  </si>
  <si>
    <t>Cebollín baby-100112038 | Prod: Anuales-100112 | Sector: Agr-1001 | Industria: AGR - 10</t>
  </si>
  <si>
    <t>100112038cebollin_baby</t>
  </si>
  <si>
    <t>INSERT INTO categoria VALUES (100112038,'Cebollín baby','Cebollín baby-100112038','Cebollín baby-100112038 | Prod: Anuales-100112 | Sector: Agr-1001 | Industria: AGR - 10',100112);</t>
  </si>
  <si>
    <t>Ciboulette</t>
  </si>
  <si>
    <t>Ciboulette-100112039</t>
  </si>
  <si>
    <t>Ciboulette-100112039 | Prod: Anuales-100112 | Sector: Agr-1001 | Industria: AGR - 10</t>
  </si>
  <si>
    <t>100112039ciboulette</t>
  </si>
  <si>
    <t>INSERT INTO categoria VALUES (100112039,'Ciboulette','Ciboulette-100112039','Ciboulette-100112039 | Prod: Anuales-100112 | Sector: Agr-1001 | Industria: AGR - 10',100112);</t>
  </si>
  <si>
    <t>Cilantro</t>
  </si>
  <si>
    <t>Cilantro-100112040</t>
  </si>
  <si>
    <t>Cilantro-100112040 | Prod: Anuales-100112 | Sector: Agr-1001 | Industria: AGR - 10</t>
  </si>
  <si>
    <t>100112040cilantro</t>
  </si>
  <si>
    <t>INSERT INTO categoria VALUES (100112040,'Cilantro','Cilantro-100112040','Cilantro-100112040 | Prod: Anuales-100112 | Sector: Agr-1001 | Industria: AGR - 10',100112);</t>
  </si>
  <si>
    <t>Fruto del paraíso</t>
  </si>
  <si>
    <t>Fruto del paraíso-100112041</t>
  </si>
  <si>
    <t>Fruto del paraíso-100112041 | Prod: Anuales-100112 | Sector: Agr-1001 | Industria: AGR - 10</t>
  </si>
  <si>
    <t>100112041fruto_del_paraiso</t>
  </si>
  <si>
    <t>INSERT INTO categoria VALUES (100112041,'Fruto del paraíso','Fruto del paraíso-100112041','Fruto del paraíso-100112041 | Prod: Anuales-100112 | Sector: Agr-1001 | Industria: AGR - 10',100112);</t>
  </si>
  <si>
    <t>Locoto</t>
  </si>
  <si>
    <t>Locoto-100112042</t>
  </si>
  <si>
    <t>Locoto-100112042 | Prod: Anuales-100112 | Sector: Agr-1001 | Industria: AGR - 10</t>
  </si>
  <si>
    <t>100112042locoto</t>
  </si>
  <si>
    <t>INSERT INTO categoria VALUES (100112042,'Locoto','Locoto-100112042','Locoto-100112042 | Prod: Anuales-100112 | Sector: Agr-1001 | Industria: AGR - 10',100112);</t>
  </si>
  <si>
    <t>Pepino dulce</t>
  </si>
  <si>
    <t>Pepino dulce-100112043</t>
  </si>
  <si>
    <t>Pepino dulce-100112043 | Prod: Anuales-100112 | Sector: Agr-1001 | Industria: AGR - 10</t>
  </si>
  <si>
    <t>100112043pepino_dulce</t>
  </si>
  <si>
    <t>INSERT INTO categoria VALUES (100112043,'Pepino dulce','Pepino dulce-100112043','Pepino dulce-100112043 | Prod: Anuales-100112 | Sector: Agr-1001 | Industria: AGR - 10',100112);</t>
  </si>
  <si>
    <t>Perejil</t>
  </si>
  <si>
    <t>Perejil-100112044</t>
  </si>
  <si>
    <t>Perejil-100112044 | Prod: Anuales-100112 | Sector: Agr-1001 | Industria: AGR - 10</t>
  </si>
  <si>
    <t>100112044perejil</t>
  </si>
  <si>
    <t>INSERT INTO categoria VALUES (100112044,'Perejil','Perejil-100112044','Perejil-100112044 | Prod: Anuales-100112 | Sector: Agr-1001 | Industria: AGR - 10',100112);</t>
  </si>
  <si>
    <t>Zapallo</t>
  </si>
  <si>
    <t>Zapallo-100112045</t>
  </si>
  <si>
    <t>Zapallo-100112045 | Prod: Anuales-100112 | Sector: Agr-1001 | Industria: AGR - 10</t>
  </si>
  <si>
    <t>100112045zapallo</t>
  </si>
  <si>
    <t>INSERT INTO categoria VALUES (100112045,'Zapallo','Zapallo-100112045','Zapallo-100112045 | Prod: Anuales-100112 | Sector: Agr-1001 | Industria: AGR - 10',100112);</t>
  </si>
  <si>
    <t>Hortalizas-100112046</t>
  </si>
  <si>
    <t>Hortalizas-100112046 | Prod: Anuales-100112 | Sector: Agr-1001 | Industria: AGR - 10</t>
  </si>
  <si>
    <t>100112046hortalizas</t>
  </si>
  <si>
    <t>INSERT INTO categoria VALUES (100112046,'Hortalizas','Hortalizas-100112046','Hortalizas-100112046 | Prod: Anuales-100112 | Sector: Agr-1001 | Industria: AGR - 10',100112);</t>
  </si>
  <si>
    <t>Hakusai</t>
  </si>
  <si>
    <t>Hakusai-100112047</t>
  </si>
  <si>
    <t>Hakusai-100112047 | Prod: Anuales-100112 | Sector: Agr-1001 | Industria: AGR - 10</t>
  </si>
  <si>
    <t>100112047hakusai</t>
  </si>
  <si>
    <t>INSERT INTO categoria VALUES (100112047,'Hakusai','Hakusai-100112047','Hakusai-100112047 | Prod: Anuales-100112 | Sector: Agr-1001 | Industria: AGR - 10',100112);</t>
  </si>
  <si>
    <t>Petit Vert</t>
  </si>
  <si>
    <t>Petit Vert-100112048</t>
  </si>
  <si>
    <t>Petit Vert-100112048 | Prod: Anuales-100112 | Sector: Agr-1001 | Industria: AGR - 10</t>
  </si>
  <si>
    <t>100112048petit_vert</t>
  </si>
  <si>
    <t>INSERT INTO categoria VALUES (100112048,'Petit Vert','Petit Vert-100112048','Petit Vert-100112048 | Prod: Anuales-100112 | Sector: Agr-1001 | Industria: AGR - 10',100112);</t>
  </si>
  <si>
    <t>Champiñón</t>
  </si>
  <si>
    <t>Champiñón-100112049</t>
  </si>
  <si>
    <t>Champiñón-100112049 | Prod: Anuales-100112 | Sector: Agr-1001 | Industria: AGR - 10</t>
  </si>
  <si>
    <t>100112049champiñon</t>
  </si>
  <si>
    <t>INSERT INTO categoria VALUES (100112049,'Champiñón','Champiñón-100112049','Champiñón-100112049 | Prod: Anuales-100112 | Sector: Agr-1001 | Industria: AGR - 10',100112);</t>
  </si>
  <si>
    <t>Hongo</t>
  </si>
  <si>
    <t>Hongo-100112050</t>
  </si>
  <si>
    <t>Hongo-100112050 | Prod: Anuales-100112 | Sector: Agr-1001 | Industria: AGR - 10</t>
  </si>
  <si>
    <t>100112050hongo</t>
  </si>
  <si>
    <t>INSERT INTO categoria VALUES (100112050,'Hongo','Hongo-100112050','Hongo-100112050 | Prod: Anuales-100112 | Sector: Agr-1001 | Industria: AGR - 10',100112);</t>
  </si>
  <si>
    <t>Berro</t>
  </si>
  <si>
    <t>Berro-100112051</t>
  </si>
  <si>
    <t>Berro-100112051 | Prod: Anuales-100112 | Sector: Agr-1001 | Industria: AGR - 10</t>
  </si>
  <si>
    <t>100112051berro</t>
  </si>
  <si>
    <t>INSERT INTO categoria VALUES (100112051,'Berro','Berro-100112051','Berro-100112051 | Prod: Anuales-100112 | Sector: Agr-1001 | Industria: AGR - 10',100112);</t>
  </si>
  <si>
    <t>Albahaca-100112052</t>
  </si>
  <si>
    <t>Albahaca-100112052 | Prod: Anuales-100112 | Sector: Agr-1001 | Industria: AGR - 10</t>
  </si>
  <si>
    <t>100112052albahaca</t>
  </si>
  <si>
    <t>INSERT INTO categoria VALUES (100112052,'Albahaca','Albahaca-100112052','Albahaca-100112052 | Prod: Anuales-100112 | Sector: Agr-1001 | Industria: AGR - 10',100112);</t>
  </si>
  <si>
    <t>Alcayota</t>
  </si>
  <si>
    <t>Alcayota-100112053</t>
  </si>
  <si>
    <t>Alcayota-100112053 | Prod: Anuales-100112 | Sector: Agr-1001 | Industria: AGR - 10</t>
  </si>
  <si>
    <t>100112053alcayota</t>
  </si>
  <si>
    <t>INSERT INTO categoria VALUES (100112053,'Alcayota','Alcayota-100112053','Alcayota-100112053 | Prod: Anuales-100112 | Sector: Agr-1001 | Industria: AGR - 10',100112);</t>
  </si>
  <si>
    <t>Industriales</t>
  </si>
  <si>
    <t>Tabaco</t>
  </si>
  <si>
    <t>Tabaco-100113005</t>
  </si>
  <si>
    <t>Tabaco-100113005 | Prod: Anuales-100113 | Sector: Agr-1001 | Industria: AGR - 10</t>
  </si>
  <si>
    <t>100113005tabaco</t>
  </si>
  <si>
    <t>INSERT INTO categoria VALUES (100113005,'Tabaco','Tabaco-100113005','Tabaco-100113005 | Prod: Anuales-100113 | Sector: Agr-1001 | Industria: AGR - 10',100113);</t>
  </si>
  <si>
    <t>Otras industriales</t>
  </si>
  <si>
    <t>Otras industriales-100113006</t>
  </si>
  <si>
    <t>Otras industriales-100113006 | Prod: Anuales-100113 | Sector: Agr-1001 | Industria: AGR - 10</t>
  </si>
  <si>
    <t>100113006otras_industriales</t>
  </si>
  <si>
    <t>INSERT INTO categoria VALUES (100113006,'Otras industriales','Otras industriales-100113006','Otras industriales-100113006 | Prod: Anuales-100113 | Sector: Agr-1001 | Industria: AGR - 10',100113);</t>
  </si>
  <si>
    <t>Sésamo</t>
  </si>
  <si>
    <t>Sésamo-100113007</t>
  </si>
  <si>
    <t>Sésamo-100113007 | Prod: Anuales-100113 | Sector: Agr-1001 | Industria: AGR - 10</t>
  </si>
  <si>
    <t>100113007sesamo</t>
  </si>
  <si>
    <t>INSERT INTO categoria VALUES (100113007,'Sésamo','Sésamo-100113007','Sésamo-100113007 | Prod: Anuales-100113 | Sector: Agr-1001 | Industria: AGR - 10',100113);</t>
  </si>
  <si>
    <t>Chía</t>
  </si>
  <si>
    <t>Chía-100113008</t>
  </si>
  <si>
    <t>Chía-100113008 | Prod: Anuales-100113 | Sector: Agr-1001 | Industria: AGR - 10</t>
  </si>
  <si>
    <t>100113008chia</t>
  </si>
  <si>
    <t>INSERT INTO categoria VALUES (100113008,'Chía','Chía-100113008','Chía-100113008 | Prod: Anuales-100113 | Sector: Agr-1001 | Industria: AGR - 10',100113);</t>
  </si>
  <si>
    <t>Linaza</t>
  </si>
  <si>
    <t>Linaza-100113009</t>
  </si>
  <si>
    <t>Linaza-100113009 | Prod: Anuales-100113 | Sector: Agr-1001 | Industria: AGR - 10</t>
  </si>
  <si>
    <t>100113009linaza</t>
  </si>
  <si>
    <t>INSERT INTO categoria VALUES (100113009,'Linaza','Linaza-100113009','Linaza-100113009 | Prod: Anuales-100113 | Sector: Agr-1001 | Industria: AGR - 10',100113);</t>
  </si>
  <si>
    <t>Pepa de Zapallo</t>
  </si>
  <si>
    <t>Pepa de Zapallo-100113010</t>
  </si>
  <si>
    <t>Pepa de Zapallo-100113010 | Prod: Anuales-100113 | Sector: Agr-1001 | Industria: AGR - 10</t>
  </si>
  <si>
    <t>100113010pepa_de_zapallo</t>
  </si>
  <si>
    <t>INSERT INTO categoria VALUES (100113010,'Pepa de Zapallo','Pepa de Zapallo-100113010','Pepa de Zapallo-100113010 | Prod: Anuales-100113 | Sector: Agr-1001 | Industria: AGR - 10',100113);</t>
  </si>
  <si>
    <t>Pepa de Uva</t>
  </si>
  <si>
    <t>Pepa de Uva-100113011</t>
  </si>
  <si>
    <t>Pepa de Uva-100113011 | Prod: Anuales-100113 | Sector: Agr-1001 | Industria: AGR - 10</t>
  </si>
  <si>
    <t>100113011pepa_de_uva</t>
  </si>
  <si>
    <t>INSERT INTO categoria VALUES (100113011,'Pepa de Uva','Pepa de Uva-100113011','Pepa de Uva-100113011 | Prod: Anuales-100113 | Sector: Agr-1001 | Industria: AGR - 10',100113);</t>
  </si>
  <si>
    <t>Tubérculos</t>
  </si>
  <si>
    <t>Nabo</t>
  </si>
  <si>
    <t>Nabo-100114005</t>
  </si>
  <si>
    <t>Nabo-100114005 | Prod: Anuales-100114 | Sector: Agr-1001 | Industria: AGR - 10</t>
  </si>
  <si>
    <t>100114005nabo</t>
  </si>
  <si>
    <t>INSERT INTO categoria VALUES (100114005,'Nabo','Nabo-100114005','Nabo-100114005 | Prod: Anuales-100114 | Sector: Agr-1001 | Industria: AGR - 10',100114);</t>
  </si>
  <si>
    <t>Cúrcuma</t>
  </si>
  <si>
    <t>Cúrcuma-100114006</t>
  </si>
  <si>
    <t>Cúrcuma-100114006 | Prod: Anuales-100114 | Sector: Agr-1001 | Industria: AGR - 10</t>
  </si>
  <si>
    <t>100114006curcuma</t>
  </si>
  <si>
    <t>INSERT INTO categoria VALUES (100114006,'Cúrcuma','Cúrcuma-100114006','Cúrcuma-100114006 | Prod: Anuales-100114 | Sector: Agr-1001 | Industria: AGR - 10',100114);</t>
  </si>
  <si>
    <t>Jengibre</t>
  </si>
  <si>
    <t>Jengibre-100114007</t>
  </si>
  <si>
    <t>Jengibre-100114007 | Prod: Anuales-100114 | Sector: Agr-1001 | Industria: AGR - 10</t>
  </si>
  <si>
    <t>100114007jengibre</t>
  </si>
  <si>
    <t>INSERT INTO categoria VALUES (100114007,'Jengibre','Jengibre-100114007','Jengibre-100114007 | Prod: Anuales-100114 | Sector: Agr-1001 | Industria: AGR - 10',100114);</t>
  </si>
  <si>
    <t>Yuca</t>
  </si>
  <si>
    <t>Yuca-100114008</t>
  </si>
  <si>
    <t>Yuca-100114008 | Prod: Anuales-100114 | Sector: Agr-1001 | Industria: AGR - 10</t>
  </si>
  <si>
    <t>100114008yuca</t>
  </si>
  <si>
    <t>INSERT INTO categoria VALUES (100114008,'Yuca','Yuca-100114008','Yuca-100114008 | Prod: Anuales-100114 | Sector: Agr-1001 | Industria: AGR - 10',100114);</t>
  </si>
  <si>
    <t>Olluca</t>
  </si>
  <si>
    <t>Olluca-100114009</t>
  </si>
  <si>
    <t>Olluca-100114009 | Prod: Anuales-100114 | Sector: Agr-1001 | Industria: AGR - 10</t>
  </si>
  <si>
    <t>100114009olluca</t>
  </si>
  <si>
    <t>INSERT INTO categoria VALUES (100114009,'Olluca','Olluca-100114009','Olluca-100114009 | Prod: Anuales-100114 | Sector: Agr-1001 | Industria: AGR - 10',100114);</t>
  </si>
  <si>
    <t>Rábano</t>
  </si>
  <si>
    <t>Rábano-100114010</t>
  </si>
  <si>
    <t>Rábano-100114010 | Prod: Anuales-100114 | Sector: Agr-1001 | Industria: AGR - 10</t>
  </si>
  <si>
    <t>100114010rabano</t>
  </si>
  <si>
    <t>INSERT INTO categoria VALUES (100114010,'Rábano','Rábano-100114010','Rábano-100114010 | Prod: Anuales-100114 | Sector: Agr-1001 | Industria: AGR - 10',100114);</t>
  </si>
  <si>
    <t>Remolacha</t>
  </si>
  <si>
    <t>Remolacha-100114011</t>
  </si>
  <si>
    <t>Remolacha-100114011 | Prod: Anuales-100114 | Sector: Agr-1001 | Industria: AGR - 10</t>
  </si>
  <si>
    <t>100114011remolacha</t>
  </si>
  <si>
    <t>INSERT INTO categoria VALUES (100114011,'Remolacha','Remolacha-100114011','Remolacha-100114011 | Prod: Anuales-100114 | Sector: Agr-1001 | Industria: AGR - 10',100114);</t>
  </si>
  <si>
    <t>Wasabi</t>
  </si>
  <si>
    <t>Wasabi-100114012</t>
  </si>
  <si>
    <t>Wasabi-100114012 | Prod: Anuales-100114 | Sector: Agr-1001 | Industria: AGR - 10</t>
  </si>
  <si>
    <t>100114012wasabi</t>
  </si>
  <si>
    <t>INSERT INTO categoria VALUES (100114012,'Wasabi','Wasabi-100114012','Wasabi-100114012 | Prod: Anuales-100114 | Sector: Agr-1001 | Industria: AGR - 10',100114);</t>
  </si>
  <si>
    <t>Zanahoria</t>
  </si>
  <si>
    <t>Zanahoria-100114013</t>
  </si>
  <si>
    <t>Zanahoria-100114013 | Prod: Anuales-100114 | Sector: Agr-1001 | Industria: AGR - 10</t>
  </si>
  <si>
    <t>100114013zanahoria</t>
  </si>
  <si>
    <t>INSERT INTO categoria VALUES (100114013,'Zanahoria','Zanahoria-100114013','Zanahoria-100114013 | Prod: Anuales-100114 | Sector: Agr-1001 | Industria: AGR - 10',100114);</t>
  </si>
  <si>
    <t>Betarraga</t>
  </si>
  <si>
    <t>Betarraga-100114014</t>
  </si>
  <si>
    <t>Betarraga-100114014 | Prod: Anuales-100114 | Sector: Agr-1001 | Industria: AGR - 10</t>
  </si>
  <si>
    <t>100114014betarraga</t>
  </si>
  <si>
    <t>INSERT INTO categoria VALUES (100114014,'Betarraga','Betarraga-100114014','Betarraga-100114014 | Prod: Anuales-100114 | Sector: Agr-1001 | Industria: AGR - 10',100114);</t>
  </si>
  <si>
    <t>Otros tubérculos</t>
  </si>
  <si>
    <t>Otros tubérculos-100114015</t>
  </si>
  <si>
    <t>Otros tubérculos-100114015 | Prod: Anuales-100114 | Sector: Agr-1001 | Industria: AGR - 10</t>
  </si>
  <si>
    <t>100114015otros_tuberculos</t>
  </si>
  <si>
    <t>INSERT INTO categoria VALUES (100114015,'Otros tubérculos','Otros tubérculos-100114015','Otros tubérculos-100114015 | Prod: Anuales-100114 | Sector: Agr-1001 | Industria: AGR - 10',100114);</t>
  </si>
  <si>
    <t>Plantas y forraje</t>
  </si>
  <si>
    <t>Flores-100117005</t>
  </si>
  <si>
    <t>Flores-100117005 | Prod: Forraje-100117 | Sector: Agr-1001 | Industria: AGR - 10</t>
  </si>
  <si>
    <t>100117005flores</t>
  </si>
  <si>
    <t>INSERT INTO categoria VALUES (100117005,'Flores','Flores-100117005','Flores-100117005 | Prod: Forraje-100117 | Sector: Agr-1001 | Industria: AGR - 10',100117);</t>
  </si>
  <si>
    <t>Forraje</t>
  </si>
  <si>
    <t>Forraje-100117006</t>
  </si>
  <si>
    <t>Forraje-100117006 | Prod: Forraje-100117 | Sector: Agr-1001 | Industria: AGR - 10</t>
  </si>
  <si>
    <t>100117006forraje</t>
  </si>
  <si>
    <t>INSERT INTO categoria VALUES (100117006,'Forraje','Forraje-100117006','Forraje-100117006 | Prod: Forraje-100117 | Sector: Agr-1001 | Industria: AGR - 10',100117);</t>
  </si>
  <si>
    <t>Pesca y acuicultura</t>
  </si>
  <si>
    <t>Peces</t>
  </si>
  <si>
    <t>Rodaballo</t>
  </si>
  <si>
    <t>Rodaballo-100201005</t>
  </si>
  <si>
    <t>Rodaballo-100201005 | Prod: Marino-100201 | Sector: Pesca-1002 | Industria: AGR - 10</t>
  </si>
  <si>
    <t>100201005rodaballo</t>
  </si>
  <si>
    <t>INSERT INTO categoria VALUES (100201005,'Rodaballo','Rodaballo-100201005','Rodaballo-100201005 | Prod: Marino-100201 | Sector: Pesca-1002 | Industria: AGR - 10',100201);</t>
  </si>
  <si>
    <t>Lisa</t>
  </si>
  <si>
    <t>Lisa-100201006</t>
  </si>
  <si>
    <t>Lisa-100201006 | Prod: Marino-100201 | Sector: Pesca-1002 | Industria: AGR - 10</t>
  </si>
  <si>
    <t>100201006lisa</t>
  </si>
  <si>
    <t>INSERT INTO categoria VALUES (100201006,'Lisa','Lisa-100201006','Lisa-100201006 | Prod: Marino-100201 | Sector: Pesca-1002 | Industria: AGR - 10',100201);</t>
  </si>
  <si>
    <t>Anchoa</t>
  </si>
  <si>
    <t>Anchoa-100201007</t>
  </si>
  <si>
    <t>Anchoa-100201007 | Prod: Marino-100201 | Sector: Pesca-1002 | Industria: AGR - 10</t>
  </si>
  <si>
    <t>100201007anchoa</t>
  </si>
  <si>
    <t>INSERT INTO categoria VALUES (100201007,'Anchoa','Anchoa-100201007','Anchoa-100201007 | Prod: Marino-100201 | Sector: Pesca-1002 | Industria: AGR - 10',100201);</t>
  </si>
  <si>
    <t>Salmón</t>
  </si>
  <si>
    <t>Salmón-100201008</t>
  </si>
  <si>
    <t>Salmón-100201008 | Prod: Marino-100201 | Sector: Pesca-1002 | Industria: AGR - 10</t>
  </si>
  <si>
    <t>100201008salmon</t>
  </si>
  <si>
    <t>INSERT INTO categoria VALUES (100201008,'Salmón','Salmón-100201008','Salmón-100201008 | Prod: Marino-100201 | Sector: Pesca-1002 | Industria: AGR - 10',100201);</t>
  </si>
  <si>
    <t>Carpa</t>
  </si>
  <si>
    <t>Carpa-100201009</t>
  </si>
  <si>
    <t>Carpa-100201009 | Prod: Marino-100201 | Sector: Pesca-1002 | Industria: AGR - 10</t>
  </si>
  <si>
    <t>100201009carpa</t>
  </si>
  <si>
    <t>INSERT INTO categoria VALUES (100201009,'Carpa','Carpa-100201009','Carpa-100201009 | Prod: Marino-100201 | Sector: Pesca-1002 | Industria: AGR - 10',100201);</t>
  </si>
  <si>
    <t>Tilapia</t>
  </si>
  <si>
    <t>Tilapia-100201010</t>
  </si>
  <si>
    <t>Tilapia-100201010 | Prod: Marino-100201 | Sector: Pesca-1002 | Industria: AGR - 10</t>
  </si>
  <si>
    <t>100201010tilapia</t>
  </si>
  <si>
    <t>INSERT INTO categoria VALUES (100201010,'Tilapia','Tilapia-100201010','Tilapia-100201010 | Prod: Marino-100201 | Sector: Pesca-1002 | Industria: AGR - 10',100201);</t>
  </si>
  <si>
    <t>Anguila</t>
  </si>
  <si>
    <t>Anguila-100201011</t>
  </si>
  <si>
    <t>Anguila-100201011 | Prod: Marino-100201 | Sector: Pesca-1002 | Industria: AGR - 10</t>
  </si>
  <si>
    <t>100201011anguila</t>
  </si>
  <si>
    <t>INSERT INTO categoria VALUES (100201011,'Anguila','Anguila-100201011','Anguila-100201011 | Prod: Marino-100201 | Sector: Pesca-1002 | Industria: AGR - 10',100201);</t>
  </si>
  <si>
    <t>Pangasius</t>
  </si>
  <si>
    <t>Pangasius-100201012</t>
  </si>
  <si>
    <t>Pangasius-100201012 | Prod: Marino-100201 | Sector: Pesca-1002 | Industria: AGR - 10</t>
  </si>
  <si>
    <t>100201012pangasius</t>
  </si>
  <si>
    <t>INSERT INTO categoria VALUES (100201012,'Pangasius','Pangasius-100201012','Pangasius-100201012 | Prod: Marino-100201 | Sector: Pesca-1002 | Industria: AGR - 10',100201);</t>
  </si>
  <si>
    <t>Anchoveta</t>
  </si>
  <si>
    <t>Anchoveta-100201013</t>
  </si>
  <si>
    <t>Anchoveta-100201013 | Prod: Marino-100201 | Sector: Pesca-1002 | Industria: AGR - 10</t>
  </si>
  <si>
    <t>100201013anchoveta</t>
  </si>
  <si>
    <t>INSERT INTO categoria VALUES (100201013,'Anchoveta','Anchoveta-100201013','Anchoveta-100201013 | Prod: Marino-100201 | Sector: Pesca-1002 | Industria: AGR - 10',100201);</t>
  </si>
  <si>
    <t>Jurel</t>
  </si>
  <si>
    <t>Jurel-100201014</t>
  </si>
  <si>
    <t>Jurel-100201014 | Prod: Marino-100201 | Sector: Pesca-1002 | Industria: AGR - 10</t>
  </si>
  <si>
    <t>100201014jurel</t>
  </si>
  <si>
    <t>INSERT INTO categoria VALUES (100201014,'Jurel','Jurel-100201014','Jurel-100201014 | Prod: Marino-100201 | Sector: Pesca-1002 | Industria: AGR - 10',100201);</t>
  </si>
  <si>
    <t>Bacalao</t>
  </si>
  <si>
    <t>Bacalao-100201015</t>
  </si>
  <si>
    <t>Bacalao-100201015 | Prod: Marino-100201 | Sector: Pesca-1002 | Industria: AGR - 10</t>
  </si>
  <si>
    <t>100201015bacalao</t>
  </si>
  <si>
    <t>INSERT INTO categoria VALUES (100201015,'Bacalao','Bacalao-100201015','Bacalao-100201015 | Prod: Marino-100201 | Sector: Pesca-1002 | Industria: AGR - 10',100201);</t>
  </si>
  <si>
    <t>Trucha</t>
  </si>
  <si>
    <t>Trucha-100201016</t>
  </si>
  <si>
    <t>Trucha-100201016 | Prod: Marino-100201 | Sector: Pesca-1002 | Industria: AGR - 10</t>
  </si>
  <si>
    <t>100201016trucha</t>
  </si>
  <si>
    <t>INSERT INTO categoria VALUES (100201016,'Trucha','Trucha-100201016','Trucha-100201016 | Prod: Marino-100201 | Sector: Pesca-1002 | Industria: AGR - 10',100201);</t>
  </si>
  <si>
    <t>Congrio</t>
  </si>
  <si>
    <t>Congrio-100201017</t>
  </si>
  <si>
    <t>Congrio-100201017 | Prod: Marino-100201 | Sector: Pesca-1002 | Industria: AGR - 10</t>
  </si>
  <si>
    <t>100201017congrio</t>
  </si>
  <si>
    <t>INSERT INTO categoria VALUES (100201017,'Congrio','Congrio-100201017','Congrio-100201017 | Prod: Marino-100201 | Sector: Pesca-1002 | Industria: AGR - 10',100201);</t>
  </si>
  <si>
    <t>Caballa</t>
  </si>
  <si>
    <t>Caballa-100201018</t>
  </si>
  <si>
    <t>Caballa-100201018 | Prod: Marino-100201 | Sector: Pesca-1002 | Industria: AGR - 10</t>
  </si>
  <si>
    <t>100201018caballa</t>
  </si>
  <si>
    <t>INSERT INTO categoria VALUES (100201018,'Caballa','Caballa-100201018','Caballa-100201018 | Prod: Marino-100201 | Sector: Pesca-1002 | Industria: AGR - 10',100201);</t>
  </si>
  <si>
    <t>Albacora</t>
  </si>
  <si>
    <t>Albacora-100201019</t>
  </si>
  <si>
    <t>Albacora-100201019 | Prod: Marino-100201 | Sector: Pesca-1002 | Industria: AGR - 10</t>
  </si>
  <si>
    <t>100201019albacora</t>
  </si>
  <si>
    <t>INSERT INTO categoria VALUES (100201019,'Albacora','Albacora-100201019','Albacora-100201019 | Prod: Marino-100201 | Sector: Pesca-1002 | Industria: AGR - 10',100201);</t>
  </si>
  <si>
    <t>Reineta</t>
  </si>
  <si>
    <t>Reineta-100201020</t>
  </si>
  <si>
    <t>Reineta-100201020 | Prod: Marino-100201 | Sector: Pesca-1002 | Industria: AGR - 10</t>
  </si>
  <si>
    <t>100201020reineta</t>
  </si>
  <si>
    <t>INSERT INTO categoria VALUES (100201020,'Reineta','Reineta-100201020','Reineta-100201020 | Prod: Marino-100201 | Sector: Pesca-1002 | Industria: AGR - 10',100201);</t>
  </si>
  <si>
    <t>Sierra-100201021</t>
  </si>
  <si>
    <t>Sierra-100201021 | Prod: Marino-100201 | Sector: Pesca-1002 | Industria: AGR - 10</t>
  </si>
  <si>
    <t>100201021sierra</t>
  </si>
  <si>
    <t>INSERT INTO categoria VALUES (100201021,'Sierra','Sierra-100201021','Sierra-100201021 | Prod: Marino-100201 | Sector: Pesca-1002 | Industria: AGR - 10',100201);</t>
  </si>
  <si>
    <t>Corvina</t>
  </si>
  <si>
    <t>Corvina-100201022</t>
  </si>
  <si>
    <t>Corvina-100201022 | Prod: Marino-100201 | Sector: Pesca-1002 | Industria: AGR - 10</t>
  </si>
  <si>
    <t>100201022corvina</t>
  </si>
  <si>
    <t>INSERT INTO categoria VALUES (100201022,'Corvina','Corvina-100201022','Corvina-100201022 | Prod: Marino-100201 | Sector: Pesca-1002 | Industria: AGR - 10',100201);</t>
  </si>
  <si>
    <t>Pejerrey</t>
  </si>
  <si>
    <t>Pejerrey-100201023</t>
  </si>
  <si>
    <t>Pejerrey-100201023 | Prod: Marino-100201 | Sector: Pesca-1002 | Industria: AGR - 10</t>
  </si>
  <si>
    <t>100201023pejerrey</t>
  </si>
  <si>
    <t>INSERT INTO categoria VALUES (100201023,'Pejerrey','Pejerrey-100201023','Pejerrey-100201023 | Prod: Marino-100201 | Sector: Pesca-1002 | Industria: AGR - 10',100201);</t>
  </si>
  <si>
    <t>Bacaladillo o Mote</t>
  </si>
  <si>
    <t>Bacaladillo o Mote-100201024</t>
  </si>
  <si>
    <t>Bacaladillo o Mote-100201024 | Prod: Marino-100201 | Sector: Pesca-1002 | Industria: AGR - 10</t>
  </si>
  <si>
    <t>100201024bacaladillo_o_mote</t>
  </si>
  <si>
    <t>INSERT INTO categoria VALUES (100201024,'Bacaladillo o Mote','Bacaladillo o Mote-100201024','Bacaladillo o Mote-100201024 | Prod: Marino-100201 | Sector: Pesca-1002 | Industria: AGR - 10',100201);</t>
  </si>
  <si>
    <t>Tritre</t>
  </si>
  <si>
    <t>Tritre-100201025</t>
  </si>
  <si>
    <t>Tritre-100201025 | Prod: Marino-100201 | Sector: Pesca-1002 | Industria: AGR - 10</t>
  </si>
  <si>
    <t>100201025tritre</t>
  </si>
  <si>
    <t>INSERT INTO categoria VALUES (100201025,'Tritre','Tritre-100201025','Tritre-100201025 | Prod: Marino-100201 | Sector: Pesca-1002 | Industria: AGR - 10',100201);</t>
  </si>
  <si>
    <t>Pampanito</t>
  </si>
  <si>
    <t>Pampanito-100201026</t>
  </si>
  <si>
    <t>Pampanito-100201026 | Prod: Marino-100201 | Sector: Pesca-1002 | Industria: AGR - 10</t>
  </si>
  <si>
    <t>100201026pampanito</t>
  </si>
  <si>
    <t>INSERT INTO categoria VALUES (100201026,'Pampanito','Pampanito-100201026','Pampanito-100201026 | Prod: Marino-100201 | Sector: Pesca-1002 | Industria: AGR - 10',100201);</t>
  </si>
  <si>
    <t>Peces-100201027</t>
  </si>
  <si>
    <t>Peces-100201027 | Prod: Marino-100201 | Sector: Pesca-1002 | Industria: AGR - 10</t>
  </si>
  <si>
    <t>100201027peces</t>
  </si>
  <si>
    <t>INSERT INTO categoria VALUES (100201027,'Peces','Peces-100201027','Peces-100201027 | Prod: Marino-100201 | Sector: Pesca-1002 | Industria: AGR - 10',100201);</t>
  </si>
  <si>
    <t>Moluscos</t>
  </si>
  <si>
    <t>Jibia</t>
  </si>
  <si>
    <t>Jibia-100202005</t>
  </si>
  <si>
    <t>Jibia-100202005 | Prod: Marino-100202 | Sector: Pesca-1002 | Industria: AGR - 10</t>
  </si>
  <si>
    <t>100202005jibia</t>
  </si>
  <si>
    <t>INSERT INTO categoria VALUES (100202005,'Jibia','Jibia-100202005','Jibia-100202005 | Prod: Marino-100202 | Sector: Pesca-1002 | Industria: AGR - 10',100202);</t>
  </si>
  <si>
    <t>Juliana</t>
  </si>
  <si>
    <t>Juliana-100202006</t>
  </si>
  <si>
    <t>Juliana-100202006 | Prod: Marino-100202 | Sector: Pesca-1002 | Industria: AGR - 10</t>
  </si>
  <si>
    <t>100202006juliana</t>
  </si>
  <si>
    <t>INSERT INTO categoria VALUES (100202006,'Juliana','Juliana-100202006','Juliana-100202006 | Prod: Marino-100202 | Sector: Pesca-1002 | Industria: AGR - 10',100202);</t>
  </si>
  <si>
    <t>Lapa</t>
  </si>
  <si>
    <t>Lapa-100202007</t>
  </si>
  <si>
    <t>Lapa-100202007 | Prod: Marino-100202 | Sector: Pesca-1002 | Industria: AGR - 10</t>
  </si>
  <si>
    <t>100202007lapa</t>
  </si>
  <si>
    <t>INSERT INTO categoria VALUES (100202007,'Lapa','Lapa-100202007','Lapa-100202007 | Prod: Marino-100202 | Sector: Pesca-1002 | Industria: AGR - 10',100202);</t>
  </si>
  <si>
    <t>Loco</t>
  </si>
  <si>
    <t>Loco-100202008</t>
  </si>
  <si>
    <t>Loco-100202008 | Prod: Marino-100202 | Sector: Pesca-1002 | Industria: AGR - 10</t>
  </si>
  <si>
    <t>100202008loco</t>
  </si>
  <si>
    <t>INSERT INTO categoria VALUES (100202008,'Loco','Loco-100202008','Loco-100202008 | Prod: Marino-100202 | Sector: Pesca-1002 | Industria: AGR - 10',100202);</t>
  </si>
  <si>
    <t>Macha</t>
  </si>
  <si>
    <t>Macha-100202009</t>
  </si>
  <si>
    <t>Macha-100202009 | Prod: Marino-100202 | Sector: Pesca-1002 | Industria: AGR - 10</t>
  </si>
  <si>
    <t>100202009macha</t>
  </si>
  <si>
    <t>INSERT INTO categoria VALUES (100202009,'Macha','Macha-100202009','Macha-100202009 | Prod: Marino-100202 | Sector: Pesca-1002 | Industria: AGR - 10',100202);</t>
  </si>
  <si>
    <t>Mejillón</t>
  </si>
  <si>
    <t>Mejillón-100202010</t>
  </si>
  <si>
    <t>Mejillón-100202010 | Prod: Marino-100202 | Sector: Pesca-1002 | Industria: AGR - 10</t>
  </si>
  <si>
    <t>100202010mejillon</t>
  </si>
  <si>
    <t>INSERT INTO categoria VALUES (100202010,'Mejillón','Mejillón-100202010','Mejillón-100202010 | Prod: Marino-100202 | Sector: Pesca-1002 | Industria: AGR - 10',100202);</t>
  </si>
  <si>
    <t>Navajuela</t>
  </si>
  <si>
    <t>Navajuela-100202011</t>
  </si>
  <si>
    <t>Navajuela-100202011 | Prod: Marino-100202 | Sector: Pesca-1002 | Industria: AGR - 10</t>
  </si>
  <si>
    <t>100202011navajuela</t>
  </si>
  <si>
    <t>INSERT INTO categoria VALUES (100202011,'Navajuela','Navajuela-100202011','Navajuela-100202011 | Prod: Marino-100202 | Sector: Pesca-1002 | Industria: AGR - 10',100202);</t>
  </si>
  <si>
    <t>Ostión</t>
  </si>
  <si>
    <t>Ostión-100202012</t>
  </si>
  <si>
    <t>Ostión-100202012 | Prod: Marino-100202 | Sector: Pesca-1002 | Industria: AGR - 10</t>
  </si>
  <si>
    <t>100202012ostion</t>
  </si>
  <si>
    <t>INSERT INTO categoria VALUES (100202012,'Ostión','Ostión-100202012','Ostión-100202012 | Prod: Marino-100202 | Sector: Pesca-1002 | Industria: AGR - 10',100202);</t>
  </si>
  <si>
    <t>Ostra</t>
  </si>
  <si>
    <t>Ostra-100202013</t>
  </si>
  <si>
    <t>Ostra-100202013 | Prod: Marino-100202 | Sector: Pesca-1002 | Industria: AGR - 10</t>
  </si>
  <si>
    <t>100202013ostra</t>
  </si>
  <si>
    <t>INSERT INTO categoria VALUES (100202013,'Ostra','Ostra-100202013','Ostra-100202013 | Prod: Marino-100202 | Sector: Pesca-1002 | Industria: AGR - 10',100202);</t>
  </si>
  <si>
    <t>Pulpo</t>
  </si>
  <si>
    <t>Pulpo-100202014</t>
  </si>
  <si>
    <t>Pulpo-100202014 | Prod: Marino-100202 | Sector: Pesca-1002 | Industria: AGR - 10</t>
  </si>
  <si>
    <t>100202014pulpo</t>
  </si>
  <si>
    <t>INSERT INTO categoria VALUES (100202014,'Pulpo','Pulpo-100202014','Pulpo-100202014 | Prod: Marino-100202 | Sector: Pesca-1002 | Industria: AGR - 10',100202);</t>
  </si>
  <si>
    <t>Calamar</t>
  </si>
  <si>
    <t>Calamar-100202015</t>
  </si>
  <si>
    <t>Calamar-100202015 | Prod: Marino-100202 | Sector: Pesca-1002 | Industria: AGR - 10</t>
  </si>
  <si>
    <t>100202015calamar</t>
  </si>
  <si>
    <t>INSERT INTO categoria VALUES (100202015,'Calamar','Calamar-100202015','Calamar-100202015 | Prod: Marino-100202 | Sector: Pesca-1002 | Industria: AGR - 10',100202);</t>
  </si>
  <si>
    <t>Chorito</t>
  </si>
  <si>
    <t>Chorito-100202016</t>
  </si>
  <si>
    <t>Chorito-100202016 | Prod: Marino-100202 | Sector: Pesca-1002 | Industria: AGR - 10</t>
  </si>
  <si>
    <t>100202016chorito</t>
  </si>
  <si>
    <t>INSERT INTO categoria VALUES (100202016,'Chorito','Chorito-100202016','Chorito-100202016 | Prod: Marino-100202 | Sector: Pesca-1002 | Industria: AGR - 10',100202);</t>
  </si>
  <si>
    <t>Piure</t>
  </si>
  <si>
    <t>Piure-100202017</t>
  </si>
  <si>
    <t>Piure-100202017 | Prod: Marino-100202 | Sector: Pesca-1002 | Industria: AGR - 10</t>
  </si>
  <si>
    <t>100202017piure</t>
  </si>
  <si>
    <t>INSERT INTO categoria VALUES (100202017,'Piure','Piure-100202017','Piure-100202017 | Prod: Marino-100202 | Sector: Pesca-1002 | Industria: AGR - 10',100202);</t>
  </si>
  <si>
    <t>Choro Maltón</t>
  </si>
  <si>
    <t>Choro Maltón-100202018</t>
  </si>
  <si>
    <t>Choro Maltón-100202018 | Prod: Marino-100202 | Sector: Pesca-1002 | Industria: AGR - 10</t>
  </si>
  <si>
    <t>100202018choro_malton</t>
  </si>
  <si>
    <t>INSERT INTO categoria VALUES (100202018,'Choro Maltón','Choro Maltón-100202018','Choro Maltón-100202018 | Prod: Marino-100202 | Sector: Pesca-1002 | Industria: AGR - 10',100202);</t>
  </si>
  <si>
    <t>Cholga</t>
  </si>
  <si>
    <t>Cholga-100202019</t>
  </si>
  <si>
    <t>Cholga-100202019 | Prod: Marino-100202 | Sector: Pesca-1002 | Industria: AGR - 10</t>
  </si>
  <si>
    <t>100202019cholga</t>
  </si>
  <si>
    <t>INSERT INTO categoria VALUES (100202019,'Cholga','Cholga-100202019','Cholga-100202019 | Prod: Marino-100202 | Sector: Pesca-1002 | Industria: AGR - 10',100202);</t>
  </si>
  <si>
    <t>Choro</t>
  </si>
  <si>
    <t>Choro-100202020</t>
  </si>
  <si>
    <t>Choro-100202020 | Prod: Marino-100202 | Sector: Pesca-1002 | Industria: AGR - 10</t>
  </si>
  <si>
    <t>100202020choro</t>
  </si>
  <si>
    <t>INSERT INTO categoria VALUES (100202020,'Choro','Choro-100202020','Choro-100202020 | Prod: Marino-100202 | Sector: Pesca-1002 | Industria: AGR - 10',100202);</t>
  </si>
  <si>
    <t>Moluscos-100202021</t>
  </si>
  <si>
    <t>Moluscos-100202021 | Prod: Marino-100202 | Sector: Pesca-1002 | Industria: AGR - 10</t>
  </si>
  <si>
    <t>100202021moluscos</t>
  </si>
  <si>
    <t>INSERT INTO categoria VALUES (100202021,'Moluscos','Moluscos-100202021','Moluscos-100202021 | Prod: Marino-100202 | Sector: Pesca-1002 | Industria: AGR - 10',100202);</t>
  </si>
  <si>
    <t>Algas y microphytes</t>
  </si>
  <si>
    <t>Alga Parda</t>
  </si>
  <si>
    <t>Alga Parda-100203005</t>
  </si>
  <si>
    <t>Alga Parda-100203005 | Prod: Marino-100203 | Sector: Pesca-1002 | Industria: AGR - 10</t>
  </si>
  <si>
    <t>100203005alga_parda</t>
  </si>
  <si>
    <t>INSERT INTO categoria VALUES (100203005,'Alga Parda','Alga Parda-100203005','Alga Parda-100203005 | Prod: Marino-100203 | Sector: Pesca-1002 | Industria: AGR - 10',100203);</t>
  </si>
  <si>
    <t>Alga Luga</t>
  </si>
  <si>
    <t>Alga Luga-100203006</t>
  </si>
  <si>
    <t>Alga Luga-100203006 | Prod: Marino-100203 | Sector: Pesca-1002 | Industria: AGR - 10</t>
  </si>
  <si>
    <t>100203006alga_luga</t>
  </si>
  <si>
    <t>INSERT INTO categoria VALUES (100203006,'Alga Luga','Alga Luga-100203006','Alga Luga-100203006 | Prod: Marino-100203 | Sector: Pesca-1002 | Industria: AGR - 10',100203);</t>
  </si>
  <si>
    <t>Pelillo</t>
  </si>
  <si>
    <t>Pelillo-100203007</t>
  </si>
  <si>
    <t>Pelillo-100203007 | Prod: Marino-100203 | Sector: Pesca-1002 | Industria: AGR - 10</t>
  </si>
  <si>
    <t>100203007pelillo</t>
  </si>
  <si>
    <t>INSERT INTO categoria VALUES (100203007,'Pelillo','Pelillo-100203007','Pelillo-100203007 | Prod: Marino-100203 | Sector: Pesca-1002 | Industria: AGR - 10',100203);</t>
  </si>
  <si>
    <t>Espirulina</t>
  </si>
  <si>
    <t>Espirulina-100203008</t>
  </si>
  <si>
    <t>Espirulina-100203008 | Prod: Marino-100203 | Sector: Pesca-1002 | Industria: AGR - 10</t>
  </si>
  <si>
    <t>100203008espirulina</t>
  </si>
  <si>
    <t>INSERT INTO categoria VALUES (100203008,'Espirulina','Espirulina-100203008','Espirulina-100203008 | Prod: Marino-100203 | Sector: Pesca-1002 | Industria: AGR - 10',100203);</t>
  </si>
  <si>
    <t>Luga</t>
  </si>
  <si>
    <t>Luga-100203009</t>
  </si>
  <si>
    <t>Luga-100203009 | Prod: Marino-100203 | Sector: Pesca-1002 | Industria: AGR - 10</t>
  </si>
  <si>
    <t>100203009luga</t>
  </si>
  <si>
    <t>INSERT INTO categoria VALUES (100203009,'Luga','Luga-100203009','Luga-100203009 | Prod: Marino-100203 | Sector: Pesca-1002 | Industria: AGR - 10',100203);</t>
  </si>
  <si>
    <t>Algas</t>
  </si>
  <si>
    <t>Algas-100203010</t>
  </si>
  <si>
    <t>Algas-100203010 | Prod: Marino-100203 | Sector: Pesca-1002 | Industria: AGR - 10</t>
  </si>
  <si>
    <t>100203010algas</t>
  </si>
  <si>
    <t>INSERT INTO categoria VALUES (100203010,'Algas','Algas-100203010','Algas-100203010 | Prod: Marino-100203 | Sector: Pesca-1002 | Industria: AGR - 10',100203);</t>
  </si>
  <si>
    <t>Crustáceos</t>
  </si>
  <si>
    <t>Centollón</t>
  </si>
  <si>
    <t>Centollón-100204005</t>
  </si>
  <si>
    <t>Centollón-100204005 | Prod: Marino-100204 | Sector: Pesca-1002 | Industria: AGR - 10</t>
  </si>
  <si>
    <t>100204005centollon</t>
  </si>
  <si>
    <t>INSERT INTO categoria VALUES (100204005,'Centollón','Centollón-100204005','Centollón-100204005 | Prod: Marino-100204 | Sector: Pesca-1002 | Industria: AGR - 10',100204);</t>
  </si>
  <si>
    <t>Jaiba</t>
  </si>
  <si>
    <t>Jaiba-100204006</t>
  </si>
  <si>
    <t>Jaiba-100204006 | Prod: Marino-100204 | Sector: Pesca-1002 | Industria: AGR - 10</t>
  </si>
  <si>
    <t>100204006jaiba</t>
  </si>
  <si>
    <t>INSERT INTO categoria VALUES (100204006,'Jaiba','Jaiba-100204006','Jaiba-100204006 | Prod: Marino-100204 | Sector: Pesca-1002 | Industria: AGR - 10',100204);</t>
  </si>
  <si>
    <t>Langostino</t>
  </si>
  <si>
    <t>Langostino-100204007</t>
  </si>
  <si>
    <t>Langostino-100204007 | Prod: Marino-100204 | Sector: Pesca-1002 | Industria: AGR - 10</t>
  </si>
  <si>
    <t>100204007langostino</t>
  </si>
  <si>
    <t>INSERT INTO categoria VALUES (100204007,'Langostino','Langostino-100204007','Langostino-100204007 | Prod: Marino-100204 | Sector: Pesca-1002 | Industria: AGR - 10',100204);</t>
  </si>
  <si>
    <t>Krill</t>
  </si>
  <si>
    <t>Krill-100204008</t>
  </si>
  <si>
    <t>Krill-100204008 | Prod: Marino-100204 | Sector: Pesca-1002 | Industria: AGR - 10</t>
  </si>
  <si>
    <t>100204008krill</t>
  </si>
  <si>
    <t>INSERT INTO categoria VALUES (100204008,'Krill','Krill-100204008','Krill-100204008 | Prod: Marino-100204 | Sector: Pesca-1002 | Industria: AGR - 10',100204);</t>
  </si>
  <si>
    <t>Gamba</t>
  </si>
  <si>
    <t>Gamba-100204009</t>
  </si>
  <si>
    <t>Gamba-100204009 | Prod: Marino-100204 | Sector: Pesca-1002 | Industria: AGR - 10</t>
  </si>
  <si>
    <t>100204009gamba</t>
  </si>
  <si>
    <t>INSERT INTO categoria VALUES (100204009,'Gamba','Gamba-100204009','Gamba-100204009 | Prod: Marino-100204 | Sector: Pesca-1002 | Industria: AGR - 10',100204);</t>
  </si>
  <si>
    <t>Crustáceos-100204010</t>
  </si>
  <si>
    <t>Crustáceos-100204010 | Prod: Marino-100204 | Sector: Pesca-1002 | Industria: AGR - 10</t>
  </si>
  <si>
    <t>100204010crustaceos</t>
  </si>
  <si>
    <t>INSERT INTO categoria VALUES (100204010,'Crustáceos','Crustáceos-100204010','Crustáceos-100204010 | Prod: Marino-100204 | Sector: Pesca-1002 | Industria: AGR - 10',100204);</t>
  </si>
  <si>
    <t>Mamíferos acuáticos</t>
  </si>
  <si>
    <t>Castor</t>
  </si>
  <si>
    <t>Castor-100206005</t>
  </si>
  <si>
    <t>Castor-100206005 | Prod: Marino-100206 | Sector: Pesca-1002 | Industria: AGR - 10</t>
  </si>
  <si>
    <t>100206005castor</t>
  </si>
  <si>
    <t>INSERT INTO categoria VALUES (100206005,'Castor','Castor-100206005','Castor-100206005 | Prod: Marino-100206 | Sector: Pesca-1002 | Industria: AGR - 10',100206);</t>
  </si>
  <si>
    <t>Foca</t>
  </si>
  <si>
    <t>Foca-100206006</t>
  </si>
  <si>
    <t>Foca-100206006 | Prod: Marino-100206 | Sector: Pesca-1002 | Industria: AGR - 10</t>
  </si>
  <si>
    <t>100206006foca</t>
  </si>
  <si>
    <t>INSERT INTO categoria VALUES (100206006,'Foca','Foca-100206006','Foca-100206006 | Prod: Marino-100206 | Sector: Pesca-1002 | Industria: AGR - 10',100206);</t>
  </si>
  <si>
    <t>Lobo Marino</t>
  </si>
  <si>
    <t>Lobo Marino-100206007</t>
  </si>
  <si>
    <t>Lobo Marino-100206007 | Prod: Marino-100206 | Sector: Pesca-1002 | Industria: AGR - 10</t>
  </si>
  <si>
    <t>100206007lobo_marino</t>
  </si>
  <si>
    <t>INSERT INTO categoria VALUES (100206007,'Lobo Marino','Lobo Marino-100206007','Lobo Marino-100206007 | Prod: Marino-100206 | Sector: Pesca-1002 | Industria: AGR - 10',100206);</t>
  </si>
  <si>
    <t>Cachalote</t>
  </si>
  <si>
    <t>Cachalote-100206008</t>
  </si>
  <si>
    <t>Cachalote-100206008 | Prod: Marino-100206 | Sector: Pesca-1002 | Industria: AGR - 10</t>
  </si>
  <si>
    <t>100206008cachalote</t>
  </si>
  <si>
    <t>INSERT INTO categoria VALUES (100206008,'Cachalote','Cachalote-100206008','Cachalote-100206008 | Prod: Marino-100206 | Sector: Pesca-1002 | Industria: AGR - 10',100206);</t>
  </si>
  <si>
    <t>Nutria</t>
  </si>
  <si>
    <t>Nutria-100206009</t>
  </si>
  <si>
    <t>Nutria-100206009 | Prod: Marino-100206 | Sector: Pesca-1002 | Industria: AGR - 10</t>
  </si>
  <si>
    <t>100206009nutria</t>
  </si>
  <si>
    <t>INSERT INTO categoria VALUES (100206009,'Nutria','Nutria-100206009','Nutria-100206009 | Prod: Marino-100206 | Sector: Pesca-1002 | Industria: AGR - 10',100206);</t>
  </si>
  <si>
    <t>Marsopa</t>
  </si>
  <si>
    <t>Marsopa-100206010</t>
  </si>
  <si>
    <t>Marsopa-100206010 | Prod: Marino-100206 | Sector: Pesca-1002 | Industria: AGR - 10</t>
  </si>
  <si>
    <t>100206010marsopa</t>
  </si>
  <si>
    <t>INSERT INTO categoria VALUES (100206010,'Marsopa','Marsopa-100206010','Marsopa-100206010 | Prod: Marino-100206 | Sector: Pesca-1002 | Industria: AGR - 10',100206);</t>
  </si>
  <si>
    <t>Dugongo</t>
  </si>
  <si>
    <t>Dugongo-100206011</t>
  </si>
  <si>
    <t>Dugongo-100206011 | Prod: Marino-100206 | Sector: Pesca-1002 | Industria: AGR - 10</t>
  </si>
  <si>
    <t>100206011dugongo</t>
  </si>
  <si>
    <t>INSERT INTO categoria VALUES (100206011,'Dugongo','Dugongo-100206011','Dugongo-100206011 | Prod: Marino-100206 | Sector: Pesca-1002 | Industria: AGR - 10',100206);</t>
  </si>
  <si>
    <t>Narval</t>
  </si>
  <si>
    <t>Narval-100206012</t>
  </si>
  <si>
    <t>Narval-100206012 | Prod: Marino-100206 | Sector: Pesca-1002 | Industria: AGR - 10</t>
  </si>
  <si>
    <t>100206012narval</t>
  </si>
  <si>
    <t>INSERT INTO categoria VALUES (100206012,'Narval','Narval-100206012','Narval-100206012 | Prod: Marino-100206 | Sector: Pesca-1002 | Industria: AGR - 10',100206);</t>
  </si>
  <si>
    <t>Beluga</t>
  </si>
  <si>
    <t>Beluga-100206013</t>
  </si>
  <si>
    <t>Beluga-100206013 | Prod: Marino-100206 | Sector: Pesca-1002 | Industria: AGR - 10</t>
  </si>
  <si>
    <t>100206013beluga</t>
  </si>
  <si>
    <t>INSERT INTO categoria VALUES (100206013,'Beluga','Beluga-100206013','Beluga-100206013 | Prod: Marino-100206 | Sector: Pesca-1002 | Industria: AGR - 10',100206);</t>
  </si>
  <si>
    <t>Tonina</t>
  </si>
  <si>
    <t>Tonina-100206014</t>
  </si>
  <si>
    <t>Tonina-100206014 | Prod: Marino-100206 | Sector: Pesca-1002 | Industria: AGR - 10</t>
  </si>
  <si>
    <t>100206014tonina</t>
  </si>
  <si>
    <t>INSERT INTO categoria VALUES (100206014,'Tonina','Tonina-100206014','Tonina-100206014 | Prod: Marino-100206 | Sector: Pesca-1002 | Industria: AGR - 10',100206);</t>
  </si>
  <si>
    <t>Medusas</t>
  </si>
  <si>
    <t>Ortiga del Pacífico</t>
  </si>
  <si>
    <t>Ortiga del Pacífico-100208005</t>
  </si>
  <si>
    <t>Ortiga del Pacífico-100208005 | Prod: Marino-100208 | Sector: Pesca-1002 | Industria: AGR - 10</t>
  </si>
  <si>
    <t>100208005ortiga_del_pacifico</t>
  </si>
  <si>
    <t>INSERT INTO categoria VALUES (100208005,'Ortiga del Pacífico','Ortiga del Pacífico-100208005','Ortiga del Pacífico-100208005 | Prod: Marino-100208 | Sector: Pesca-1002 | Industria: AGR - 10',100208);</t>
  </si>
  <si>
    <t>Lancelets</t>
  </si>
  <si>
    <t>Lancelets-100209005</t>
  </si>
  <si>
    <t>Lancelets-100209005 | Prod: Marino-100209 | Sector: Pesca-1002 | Industria: AGR - 10</t>
  </si>
  <si>
    <t>100209005lancelets</t>
  </si>
  <si>
    <t>INSERT INTO categoria VALUES (100209005,'Lancelets','Lancelets-100209005','Lancelets-100209005 | Prod: Marino-100209 | Sector: Pesca-1002 | Industria: AGR - 10',100209);</t>
  </si>
  <si>
    <t>Otros-100209006</t>
  </si>
  <si>
    <t>Otros-100209006 | Prod: Marino-100209 | Sector: Pesca-1002 | Industria: AGR - 10</t>
  </si>
  <si>
    <t>100209006otros</t>
  </si>
  <si>
    <t>INSERT INTO categoria VALUES (100209006,'Otros','Otros-100209006','Otros-100209006 | Prod: Marino-100209 | Sector: Pesca-1002 | Industria: AGR - 10',100209);</t>
  </si>
  <si>
    <t>Silvicultura</t>
  </si>
  <si>
    <t>Producción Directa</t>
  </si>
  <si>
    <t>Fruto</t>
  </si>
  <si>
    <t>Fruto-100301005</t>
  </si>
  <si>
    <t>Fruto-100301005 | Prod: Forestal-100301 | Sector: Silvo-1003 | Industria: AGR - 10</t>
  </si>
  <si>
    <t>100301005fruto</t>
  </si>
  <si>
    <t>INSERT INTO categoria VALUES (100301005,'Fruto','Fruto-100301005','Fruto-100301005 | Prod: Forestal-100301 | Sector: Silvo-1003 | Industria: AGR - 10',100301);</t>
  </si>
  <si>
    <t>Pasto</t>
  </si>
  <si>
    <t>Pasto-100301006</t>
  </si>
  <si>
    <t>Pasto-100301006 | Prod: Forestal-100301 | Sector: Silvo-1003 | Industria: AGR - 10</t>
  </si>
  <si>
    <t>100301006pasto</t>
  </si>
  <si>
    <t>INSERT INTO categoria VALUES (100301006,'Pasto','Pasto-100301006','Pasto-100301006 | Prod: Forestal-100301 | Sector: Silvo-1003 | Industria: AGR - 10',100301);</t>
  </si>
  <si>
    <t>Savia</t>
  </si>
  <si>
    <t>Savia-100301007</t>
  </si>
  <si>
    <t>Savia-100301007 | Prod: Forestal-100301 | Sector: Silvo-1003 | Industria: AGR - 10</t>
  </si>
  <si>
    <t>100301007savia</t>
  </si>
  <si>
    <t>INSERT INTO categoria VALUES (100301007,'Savia','Savia-100301007','Savia-100301007 | Prod: Forestal-100301 | Sector: Silvo-1003 | Industria: AGR - 10',100301);</t>
  </si>
  <si>
    <t>Montería</t>
  </si>
  <si>
    <t>Montería-100301008</t>
  </si>
  <si>
    <t>Montería-100301008 | Prod: Forestal-100301 | Sector: Silvo-1003 | Industria: AGR - 10</t>
  </si>
  <si>
    <t>100301008monteria</t>
  </si>
  <si>
    <t>INSERT INTO categoria VALUES (100301008,'Montería','Montería-100301008','Montería-100301008 | Prod: Forestal-100301 | Sector: Silvo-1003 | Industria: AGR - 10',100301);</t>
  </si>
  <si>
    <t>Hongos</t>
  </si>
  <si>
    <t>Hongos-100301009</t>
  </si>
  <si>
    <t>Hongos-100301009 | Prod: Forestal-100301 | Sector: Silvo-1003 | Industria: AGR - 10</t>
  </si>
  <si>
    <t>100301009hongos</t>
  </si>
  <si>
    <t>INSERT INTO categoria VALUES (100301009,'Hongos','Hongos-100301009','Hongos-100301009 | Prod: Forestal-100301 | Sector: Silvo-1003 | Industria: AGR - 10',100301);</t>
  </si>
  <si>
    <t>Ganadería</t>
  </si>
  <si>
    <t>Bovino o vacuno</t>
  </si>
  <si>
    <t>Queso</t>
  </si>
  <si>
    <t>Queso-100401005</t>
  </si>
  <si>
    <t>Queso-100401005 | Prod: Vacunos-100401 | Sector: Gan-1004 | Industria: AGR - 10</t>
  </si>
  <si>
    <t>100401005queso</t>
  </si>
  <si>
    <t>INSERT INTO categoria VALUES (100401005,'Queso','Queso-100401005','Queso-100401005 | Prod: Vacunos-100401 | Sector: Gan-1004 | Industria: AGR - 10',100401);</t>
  </si>
  <si>
    <t>Cuero</t>
  </si>
  <si>
    <t>Cuero-100401006</t>
  </si>
  <si>
    <t>Cuero-100401006 | Prod: Vacunos-100401 | Sector: Gan-1004 | Industria: AGR - 10</t>
  </si>
  <si>
    <t>100401006cuero</t>
  </si>
  <si>
    <t>INSERT INTO categoria VALUES (100401006,'Cuero','Cuero-100401006','Cuero-100401006 | Prod: Vacunos-100401 | Sector: Gan-1004 | Industria: AGR - 10',100401);</t>
  </si>
  <si>
    <t>Mantequilla</t>
  </si>
  <si>
    <t>Mantequilla-100401007</t>
  </si>
  <si>
    <t>Mantequilla-100401007 | Prod: Vacunos-100401 | Sector: Gan-1004 | Industria: AGR - 10</t>
  </si>
  <si>
    <t>100401007mantequilla</t>
  </si>
  <si>
    <t>INSERT INTO categoria VALUES (100401007,'Mantequilla','Mantequilla-100401007','Mantequilla-100401007 | Prod: Vacunos-100401 | Sector: Gan-1004 | Industria: AGR - 10',100401);</t>
  </si>
  <si>
    <t>Carne</t>
  </si>
  <si>
    <t>Carne-100401008</t>
  </si>
  <si>
    <t>Carne-100401008 | Prod: Vacunos-100401 | Sector: Gan-1004 | Industria: AGR - 10</t>
  </si>
  <si>
    <t>100401008carne</t>
  </si>
  <si>
    <t>INSERT INTO categoria VALUES (100401008,'Carne','Carne-100401008','Carne-100401008 | Prod: Vacunos-100401 | Sector: Gan-1004 | Industria: AGR - 10',100401);</t>
  </si>
  <si>
    <t>Fertilizante</t>
  </si>
  <si>
    <t>Fertilizante-100401009</t>
  </si>
  <si>
    <t>Fertilizante-100401009 | Prod: Vacunos-100401 | Sector: Gan-1004 | Industria: AGR - 10</t>
  </si>
  <si>
    <t>100401009fertilizante</t>
  </si>
  <si>
    <t>INSERT INTO categoria VALUES (100401009,'Fertilizante','Fertilizante-100401009','Fertilizante-100401009 | Prod: Vacunos-100401 | Sector: Gan-1004 | Industria: AGR - 10',100401);</t>
  </si>
  <si>
    <t>Ternero</t>
  </si>
  <si>
    <t>Ternero-100401010</t>
  </si>
  <si>
    <t>Ternero-100401010 | Prod: Vacunos-100401 | Sector: Gan-1004 | Industria: AGR - 10</t>
  </si>
  <si>
    <t>100401010ternero</t>
  </si>
  <si>
    <t>INSERT INTO categoria VALUES (100401010,'Ternero','Ternero-100401010','Ternero-100401010 | Prod: Vacunos-100401 | Sector: Gan-1004 | Industria: AGR - 10',100401);</t>
  </si>
  <si>
    <t>Ganado bovino</t>
  </si>
  <si>
    <t>Ganado bovino-100401011</t>
  </si>
  <si>
    <t>Ganado bovino-100401011 | Prod: Vacunos-100401 | Sector: Gan-1004 | Industria: AGR - 10</t>
  </si>
  <si>
    <t>100401011ganado_bovino</t>
  </si>
  <si>
    <t>INSERT INTO categoria VALUES (100401011,'Ganado bovino','Ganado bovino-100401011','Ganado bovino-100401011 | Prod: Vacunos-100401 | Sector: Gan-1004 | Industria: AGR - 10',100401);</t>
  </si>
  <si>
    <t>Ovino</t>
  </si>
  <si>
    <t>Leche</t>
  </si>
  <si>
    <t>Leche-100402005</t>
  </si>
  <si>
    <t>Leche-100402005 | Prod: Oveja-100402 | Sector: Gan-1004 | Industria: AGR - 10</t>
  </si>
  <si>
    <t>100402005leche</t>
  </si>
  <si>
    <t>INSERT INTO categoria VALUES (100402005,'Leche','Leche-100402005','Leche-100402005 | Prod: Oveja-100402 | Sector: Gan-1004 | Industria: AGR - 10',100402);</t>
  </si>
  <si>
    <t>Carnero</t>
  </si>
  <si>
    <t>Carnero-100402006</t>
  </si>
  <si>
    <t>Carnero-100402006 | Prod: Oveja-100402 | Sector: Gan-1004 | Industria: AGR - 10</t>
  </si>
  <si>
    <t>100402006carnero</t>
  </si>
  <si>
    <t>INSERT INTO categoria VALUES (100402006,'Carnero','Carnero-100402006','Carnero-100402006 | Prod: Oveja-100402 | Sector: Gan-1004 | Industria: AGR - 10',100402);</t>
  </si>
  <si>
    <t>Cordero o borrego</t>
  </si>
  <si>
    <t>Cordero o borrego-100402007</t>
  </si>
  <si>
    <t>Cordero o borrego-100402007 | Prod: Oveja-100402 | Sector: Gan-1004 | Industria: AGR - 10</t>
  </si>
  <si>
    <t>100402007cordero_o_borrego</t>
  </si>
  <si>
    <t>INSERT INTO categoria VALUES (100402007,'Cordero o borrego','Cordero o borrego-100402007','Cordero o borrego-100402007 | Prod: Oveja-100402 | Sector: Gan-1004 | Industria: AGR - 10',100402);</t>
  </si>
  <si>
    <t>Caprino</t>
  </si>
  <si>
    <t>Carne-100403005</t>
  </si>
  <si>
    <t>Carne-100403005 | Prod: Cabras-100403 | Sector: Gan-1004 | Industria: AGR - 10</t>
  </si>
  <si>
    <t>100403005carne</t>
  </si>
  <si>
    <t>INSERT INTO categoria VALUES (100403005,'Carne','Carne-100403005','Carne-100403005 | Prod: Cabras-100403 | Sector: Gan-1004 | Industria: AGR - 10',100403);</t>
  </si>
  <si>
    <t>Cabrón o chivo</t>
  </si>
  <si>
    <t>Cabrón o chivo-100403006</t>
  </si>
  <si>
    <t>Cabrón o chivo-100403006 | Prod: Cabras-100403 | Sector: Gan-1004 | Industria: AGR - 10</t>
  </si>
  <si>
    <t>100403006cabron_o_chivo</t>
  </si>
  <si>
    <t>INSERT INTO categoria VALUES (100403006,'Cabrón o chivo','Cabrón o chivo-100403006','Cabrón o chivo-100403006 | Prod: Cabras-100403 | Sector: Gan-1004 | Industria: AGR - 10',100403);</t>
  </si>
  <si>
    <t>Cabrito o chivito</t>
  </si>
  <si>
    <t>Cabrito o chivito-100403007</t>
  </si>
  <si>
    <t>Cabrito o chivito-100403007 | Prod: Cabras-100403 | Sector: Gan-1004 | Industria: AGR - 10</t>
  </si>
  <si>
    <t>100403007cabrito_o_chivito</t>
  </si>
  <si>
    <t>INSERT INTO categoria VALUES (100403007,'Cabrito o chivito','Cabrito o chivito-100403007','Cabrito o chivito-100403007 | Prod: Cabras-100403 | Sector: Gan-1004 | Industria: AGR - 10',100403);</t>
  </si>
  <si>
    <t>Porcino</t>
  </si>
  <si>
    <t>Lechón</t>
  </si>
  <si>
    <t>Lechón-100404005</t>
  </si>
  <si>
    <t>Lechón-100404005 | Prod: Cerdos-100404 | Sector: Gan-1004 | Industria: AGR - 10</t>
  </si>
  <si>
    <t>100404005lechon</t>
  </si>
  <si>
    <t>INSERT INTO categoria VALUES (100404005,'Lechón','Lechón-100404005','Lechón-100404005 | Prod: Cerdos-100404 | Sector: Gan-1004 | Industria: AGR - 10',100404);</t>
  </si>
  <si>
    <t>Cerda</t>
  </si>
  <si>
    <t>Cerda-100404006</t>
  </si>
  <si>
    <t>Cerda-100404006 | Prod: Cerdos-100404 | Sector: Gan-1004 | Industria: AGR - 10</t>
  </si>
  <si>
    <t>100404006cerda</t>
  </si>
  <si>
    <t>INSERT INTO categoria VALUES (100404006,'Cerda','Cerda-100404006','Cerda-100404006 | Prod: Cerdos-100404 | Sector: Gan-1004 | Industria: AGR - 10',100404);</t>
  </si>
  <si>
    <t>Avicultura</t>
  </si>
  <si>
    <t>Pato</t>
  </si>
  <si>
    <t>Pato-100405005</t>
  </si>
  <si>
    <t>Pato-100405005 | Prod: Aves-100405 | Sector: Gan-1004 | Industria: AGR - 10</t>
  </si>
  <si>
    <t>100405005pato</t>
  </si>
  <si>
    <t>INSERT INTO categoria VALUES (100405005,'Pato','Pato-100405005','Pato-100405005 | Prod: Aves-100405 | Sector: Gan-1004 | Industria: AGR - 10',100405);</t>
  </si>
  <si>
    <t>Huevo</t>
  </si>
  <si>
    <t>Huevo-100405006</t>
  </si>
  <si>
    <t>Huevo-100405006 | Prod: Aves-100405 | Sector: Gan-1004 | Industria: AGR - 10</t>
  </si>
  <si>
    <t>100405006huevo</t>
  </si>
  <si>
    <t>INSERT INTO categoria VALUES (100405006,'Huevo','Huevo-100405006','Huevo-100405006 | Prod: Aves-100405 | Sector: Gan-1004 | Industria: AGR - 10',100405);</t>
  </si>
  <si>
    <t>Fertilizante-100405007</t>
  </si>
  <si>
    <t>Fertilizante-100405007 | Prod: Aves-100405 | Sector: Gan-1004 | Industria: AGR - 10</t>
  </si>
  <si>
    <t>100405007fertilizante</t>
  </si>
  <si>
    <t>INSERT INTO categoria VALUES (100405007,'Fertilizante','Fertilizante-100405007','Fertilizante-100405007 | Prod: Aves-100405 | Sector: Gan-1004 | Industria: AGR - 10',100405);</t>
  </si>
  <si>
    <t>Pluma</t>
  </si>
  <si>
    <t>Pluma-100405008</t>
  </si>
  <si>
    <t>Pluma-100405008 | Prod: Aves-100405 | Sector: Gan-1004 | Industria: AGR - 10</t>
  </si>
  <si>
    <t>100405008pluma</t>
  </si>
  <si>
    <t>INSERT INTO categoria VALUES (100405008,'Pluma','Pluma-100405008','Pluma-100405008 | Prod: Aves-100405 | Sector: Gan-1004 | Industria: AGR - 10',100405);</t>
  </si>
  <si>
    <t>Ganso</t>
  </si>
  <si>
    <t>Ganso-100405009</t>
  </si>
  <si>
    <t>Ganso-100405009 | Prod: Aves-100405 | Sector: Gan-1004 | Industria: AGR - 10</t>
  </si>
  <si>
    <t>100405009ganso</t>
  </si>
  <si>
    <t>INSERT INTO categoria VALUES (100405009,'Ganso','Ganso-100405009','Ganso-100405009 | Prod: Aves-100405 | Sector: Gan-1004 | Industria: AGR - 10',100405);</t>
  </si>
  <si>
    <t>Pava</t>
  </si>
  <si>
    <t>Pava-100405010</t>
  </si>
  <si>
    <t>Pava-100405010 | Prod: Aves-100405 | Sector: Gan-1004 | Industria: AGR - 10</t>
  </si>
  <si>
    <t>100405010pava</t>
  </si>
  <si>
    <t>INSERT INTO categoria VALUES (100405010,'Pava','Pava-100405010','Pava-100405010 | Prod: Aves-100405 | Sector: Gan-1004 | Industria: AGR - 10',100405);</t>
  </si>
  <si>
    <t>Pavo Real</t>
  </si>
  <si>
    <t>Pavo Real-100405011</t>
  </si>
  <si>
    <t>Pavo Real-100405011 | Prod: Aves-100405 | Sector: Gan-1004 | Industria: AGR - 10</t>
  </si>
  <si>
    <t>100405011pavo_real</t>
  </si>
  <si>
    <t>INSERT INTO categoria VALUES (100405011,'Pavo Real','Pavo Real-100405011','Pavo Real-100405011 | Prod: Aves-100405 | Sector: Gan-1004 | Industria: AGR - 10',100405);</t>
  </si>
  <si>
    <t>Codorniz</t>
  </si>
  <si>
    <t>Codorniz-100405012</t>
  </si>
  <si>
    <t>Codorniz-100405012 | Prod: Aves-100405 | Sector: Gan-1004 | Industria: AGR - 10</t>
  </si>
  <si>
    <t>100405012codorniz</t>
  </si>
  <si>
    <t>INSERT INTO categoria VALUES (100405012,'Codorniz','Codorniz-100405012','Codorniz-100405012 | Prod: Aves-100405 | Sector: Gan-1004 | Industria: AGR - 10',100405);</t>
  </si>
  <si>
    <t>Faisán</t>
  </si>
  <si>
    <t>Faisán-100405013</t>
  </si>
  <si>
    <t>Faisán-100405013 | Prod: Aves-100405 | Sector: Gan-1004 | Industria: AGR - 10</t>
  </si>
  <si>
    <t>100405013faisan</t>
  </si>
  <si>
    <t>INSERT INTO categoria VALUES (100405013,'Faisán','Faisán-100405013','Faisán-100405013 | Prod: Aves-100405 | Sector: Gan-1004 | Industria: AGR - 10',100405);</t>
  </si>
  <si>
    <t>Perdiz</t>
  </si>
  <si>
    <t>Perdiz-100405014</t>
  </si>
  <si>
    <t>Perdiz-100405014 | Prod: Aves-100405 | Sector: Gan-1004 | Industria: AGR - 10</t>
  </si>
  <si>
    <t>100405014perdiz</t>
  </si>
  <si>
    <t>INSERT INTO categoria VALUES (100405014,'Perdiz','Perdiz-100405014','Perdiz-100405014 | Prod: Aves-100405 | Sector: Gan-1004 | Industria: AGR - 10',100405);</t>
  </si>
  <si>
    <t>Carne-100405015</t>
  </si>
  <si>
    <t>Carne-100405015 | Prod: Aves-100405 | Sector: Gan-1004 | Industria: AGR - 10</t>
  </si>
  <si>
    <t>100405015carne</t>
  </si>
  <si>
    <t>INSERT INTO categoria VALUES (100405015,'Carne','Carne-100405015','Carne-100405015 | Prod: Aves-100405 | Sector: Gan-1004 | Industria: AGR - 10',100405);</t>
  </si>
  <si>
    <t>Aves de corral</t>
  </si>
  <si>
    <t>Aves de corral-100405016</t>
  </si>
  <si>
    <t>Aves de corral-100405016 | Prod: Aves-100405 | Sector: Gan-1004 | Industria: AGR - 10</t>
  </si>
  <si>
    <t>100405016aves_de_corral</t>
  </si>
  <si>
    <t>INSERT INTO categoria VALUES (100405016,'Aves de corral','Aves de corral-100405016','Aves de corral-100405016 | Prod: Aves-100405 | Sector: Gan-1004 | Industria: AGR - 10',100405);</t>
  </si>
  <si>
    <t>Equino</t>
  </si>
  <si>
    <t>Cebra</t>
  </si>
  <si>
    <t>Cebra-100406005</t>
  </si>
  <si>
    <t>Cebra-100406005 | Prod: Caballos-100406 | Sector: Gan-1004 | Industria: AGR - 10</t>
  </si>
  <si>
    <t>100406005cebra</t>
  </si>
  <si>
    <t>INSERT INTO categoria VALUES (100406005,'Cebra','Cebra-100406005','Cebra-100406005 | Prod: Caballos-100406 | Sector: Gan-1004 | Industria: AGR - 10',100406);</t>
  </si>
  <si>
    <t>Mula</t>
  </si>
  <si>
    <t>Mula-100406006</t>
  </si>
  <si>
    <t>Mula-100406006 | Prod: Caballos-100406 | Sector: Gan-1004 | Industria: AGR - 10</t>
  </si>
  <si>
    <t>100406006mula</t>
  </si>
  <si>
    <t>INSERT INTO categoria VALUES (100406006,'Mula','Mula-100406006','Mula-100406006 | Prod: Caballos-100406 | Sector: Gan-1004 | Industria: AGR - 10',100406);</t>
  </si>
  <si>
    <t>Carne-100406007</t>
  </si>
  <si>
    <t>Carne-100406007 | Prod: Caballos-100406 | Sector: Gan-1004 | Industria: AGR - 10</t>
  </si>
  <si>
    <t>100406007carne</t>
  </si>
  <si>
    <t>INSERT INTO categoria VALUES (100406007,'Carne','Carne-100406007','Carne-100406007 | Prod: Caballos-100406 | Sector: Gan-1004 | Industria: AGR - 10',100406);</t>
  </si>
  <si>
    <t>Crin</t>
  </si>
  <si>
    <t>Crin-100406008</t>
  </si>
  <si>
    <t>Crin-100406008 | Prod: Caballos-100406 | Sector: Gan-1004 | Industria: AGR - 10</t>
  </si>
  <si>
    <t>100406008crin</t>
  </si>
  <si>
    <t>INSERT INTO categoria VALUES (100406008,'Crin','Crin-100406008','Crin-100406008 | Prod: Caballos-100406 | Sector: Gan-1004 | Industria: AGR - 10',100406);</t>
  </si>
  <si>
    <t>Fertilizante-100406009</t>
  </si>
  <si>
    <t>Fertilizante-100406009 | Prod: Caballos-100406 | Sector: Gan-1004 | Industria: AGR - 10</t>
  </si>
  <si>
    <t>100406009fertilizante</t>
  </si>
  <si>
    <t>INSERT INTO categoria VALUES (100406009,'Fertilizante','Fertilizante-100406009','Fertilizante-100406009 | Prod: Caballos-100406 | Sector: Gan-1004 | Industria: AGR - 10',100406);</t>
  </si>
  <si>
    <t>Cunicultura</t>
  </si>
  <si>
    <t>Piel</t>
  </si>
  <si>
    <t>Piel-100407005</t>
  </si>
  <si>
    <t>Piel-100407005 | Prod: Conejos-100407 | Sector: Gan-1004 | Industria: AGR - 10</t>
  </si>
  <si>
    <t>100407005piel</t>
  </si>
  <si>
    <t>INSERT INTO categoria VALUES (100407005,'Piel','Piel-100407005','Piel-100407005 | Prod: Conejos-100407 | Sector: Gan-1004 | Industria: AGR - 10',100407);</t>
  </si>
  <si>
    <t>Energía y medio ambiente</t>
  </si>
  <si>
    <t>Agua y aguas residuales</t>
  </si>
  <si>
    <t>Aguas Subterráneas</t>
  </si>
  <si>
    <t>Acuífero Libre</t>
  </si>
  <si>
    <t>Acuífero Libre-150101005</t>
  </si>
  <si>
    <t>Acuífero Libre-150101005 | Prod: Agua-150101 | Sector: Agua-1501 | Industria: EN&amp;MA - 15</t>
  </si>
  <si>
    <t>150101005acuifero_libre</t>
  </si>
  <si>
    <t>INSERT INTO categoria VALUES (150101005,'Acuífero Libre','Acuífero Libre-150101005','Acuífero Libre-150101005 | Prod: Agua-150101 | Sector: Agua-1501 | Industria: EN&amp;MA - 15',150101);</t>
  </si>
  <si>
    <t>Acuífero Confinado</t>
  </si>
  <si>
    <t>Acuífero Confinado-150101006</t>
  </si>
  <si>
    <t>Acuífero Confinado-150101006 | Prod: Agua-150101 | Sector: Agua-1501 | Industria: EN&amp;MA - 15</t>
  </si>
  <si>
    <t>150101006acuifero_confinado</t>
  </si>
  <si>
    <t>INSERT INTO categoria VALUES (150101006,'Acuífero Confinado','Acuífero Confinado-150101006','Acuífero Confinado-150101006 | Prod: Agua-150101 | Sector: Agua-1501 | Industria: EN&amp;MA - 15',150101);</t>
  </si>
  <si>
    <t>Acuífero Semiconfinado</t>
  </si>
  <si>
    <t>Acuífero Semiconfinado-150101007</t>
  </si>
  <si>
    <t>Acuífero Semiconfinado-150101007 | Prod: Agua-150101 | Sector: Agua-1501 | Industria: EN&amp;MA - 15</t>
  </si>
  <si>
    <t>150101007acuifero_semiconfinado</t>
  </si>
  <si>
    <t>INSERT INTO categoria VALUES (150101007,'Acuífero Semiconfinado','Acuífero Semiconfinado-150101007','Acuífero Semiconfinado-150101007 | Prod: Agua-150101 | Sector: Agua-1501 | Industria: EN&amp;MA - 15',150101);</t>
  </si>
  <si>
    <t>Aguas Superficiales</t>
  </si>
  <si>
    <t>Riachuelo</t>
  </si>
  <si>
    <t>Riachuelo-150102005</t>
  </si>
  <si>
    <t>Riachuelo-150102005 | Prod: Agua-150102 | Sector: Agua-1501 | Industria: EN&amp;MA - 15</t>
  </si>
  <si>
    <t>150102005riachuelo</t>
  </si>
  <si>
    <t>INSERT INTO categoria VALUES (150102005,'Riachuelo','Riachuelo-150102005','Riachuelo-150102005 | Prod: Agua-150102 | Sector: Agua-1501 | Industria: EN&amp;MA - 15',150102);</t>
  </si>
  <si>
    <t>Arroyos</t>
  </si>
  <si>
    <t>Arroyos-150102006</t>
  </si>
  <si>
    <t>Arroyos-150102006 | Prod: Agua-150102 | Sector: Agua-1501 | Industria: EN&amp;MA - 15</t>
  </si>
  <si>
    <t>150102006arroyos</t>
  </si>
  <si>
    <t>INSERT INTO categoria VALUES (150102006,'Arroyos','Arroyos-150102006','Arroyos-150102006 | Prod: Agua-150102 | Sector: Agua-1501 | Industria: EN&amp;MA - 15',150102);</t>
  </si>
  <si>
    <t>Ramblas</t>
  </si>
  <si>
    <t>Ramblas-150102007</t>
  </si>
  <si>
    <t>Ramblas-150102007 | Prod: Agua-150102 | Sector: Agua-1501 | Industria: EN&amp;MA - 15</t>
  </si>
  <si>
    <t>150102007ramblas</t>
  </si>
  <si>
    <t>INSERT INTO categoria VALUES (150102007,'Ramblas','Ramblas-150102007','Ramblas-150102007 | Prod: Agua-150102 | Sector: Agua-1501 | Industria: EN&amp;MA - 15',150102);</t>
  </si>
  <si>
    <t>Charcas</t>
  </si>
  <si>
    <t>Charcas-150102008</t>
  </si>
  <si>
    <t>Charcas-150102008 | Prod: Agua-150102 | Sector: Agua-1501 | Industria: EN&amp;MA - 15</t>
  </si>
  <si>
    <t>150102008charcas</t>
  </si>
  <si>
    <t>INSERT INTO categoria VALUES (150102008,'Charcas','Charcas-150102008','Charcas-150102008 | Prod: Agua-150102 | Sector: Agua-1501 | Industria: EN&amp;MA - 15',150102);</t>
  </si>
  <si>
    <t>Humedales</t>
  </si>
  <si>
    <t>Humedales-150102009</t>
  </si>
  <si>
    <t>Humedales-150102009 | Prod: Agua-150102 | Sector: Agua-1501 | Industria: EN&amp;MA - 15</t>
  </si>
  <si>
    <t>150102009humedales</t>
  </si>
  <si>
    <t>INSERT INTO categoria VALUES (150102009,'Humedales','Humedales-150102009','Humedales-150102009 | Prod: Agua-150102 | Sector: Agua-1501 | Industria: EN&amp;MA - 15',150102);</t>
  </si>
  <si>
    <t>Pantano</t>
  </si>
  <si>
    <t>Pantano-150102010</t>
  </si>
  <si>
    <t>Pantano-150102010 | Prod: Agua-150102 | Sector: Agua-1501 | Industria: EN&amp;MA - 15</t>
  </si>
  <si>
    <t>150102010pantano</t>
  </si>
  <si>
    <t>INSERT INTO categoria VALUES (150102010,'Pantano','Pantano-150102010','Pantano-150102010 | Prod: Agua-150102 | Sector: Agua-1501 | Industria: EN&amp;MA - 15',150102);</t>
  </si>
  <si>
    <t>Reservorios</t>
  </si>
  <si>
    <t>Reservorios-150102011</t>
  </si>
  <si>
    <t>Reservorios-150102011 | Prod: Agua-150102 | Sector: Agua-1501 | Industria: EN&amp;MA - 15</t>
  </si>
  <si>
    <t>150102011reservorios</t>
  </si>
  <si>
    <t>INSERT INTO categoria VALUES (150102011,'Reservorios','Reservorios-150102011','Reservorios-150102011 | Prod: Agua-150102 | Sector: Agua-1501 | Industria: EN&amp;MA - 15',150102);</t>
  </si>
  <si>
    <t>Embalses</t>
  </si>
  <si>
    <t>Embalses-150102012</t>
  </si>
  <si>
    <t>Embalses-150102012 | Prod: Agua-150102 | Sector: Agua-1501 | Industria: EN&amp;MA - 15</t>
  </si>
  <si>
    <t>150102012embalses</t>
  </si>
  <si>
    <t>INSERT INTO categoria VALUES (150102012,'Embalses','Embalses-150102012','Embalses-150102012 | Prod: Agua-150102 | Sector: Agua-1501 | Industria: EN&amp;MA - 15',150102);</t>
  </si>
  <si>
    <t>Estuarios</t>
  </si>
  <si>
    <t>Estuarios-150102013</t>
  </si>
  <si>
    <t>Estuarios-150102013 | Prod: Agua-150102 | Sector: Agua-1501 | Industria: EN&amp;MA - 15</t>
  </si>
  <si>
    <t>150102013estuarios</t>
  </si>
  <si>
    <t>INSERT INTO categoria VALUES (150102013,'Estuarios','Estuarios-150102013','Estuarios-150102013 | Prod: Agua-150102 | Sector: Agua-1501 | Industria: EN&amp;MA - 15',150102);</t>
  </si>
  <si>
    <t>Oceano</t>
  </si>
  <si>
    <t>Oceano-150102014</t>
  </si>
  <si>
    <t>Oceano-150102014 | Prod: Agua-150102 | Sector: Agua-1501 | Industria: EN&amp;MA - 15</t>
  </si>
  <si>
    <t>150102014oceano</t>
  </si>
  <si>
    <t>INSERT INTO categoria VALUES (150102014,'Oceano','Oceano-150102014','Oceano-150102014 | Prod: Agua-150102 | Sector: Agua-1501 | Industria: EN&amp;MA - 15',150102);</t>
  </si>
  <si>
    <t>Mar</t>
  </si>
  <si>
    <t>Mar-150102015</t>
  </si>
  <si>
    <t>Mar-150102015 | Prod: Agua-150102 | Sector: Agua-1501 | Industria: EN&amp;MA - 15</t>
  </si>
  <si>
    <t>150102015mar</t>
  </si>
  <si>
    <t>INSERT INTO categoria VALUES (150102015,'Mar','Mar-150102015','Mar-150102015 | Prod: Agua-150102 | Sector: Agua-1501 | Industria: EN&amp;MA - 15',150102);</t>
  </si>
  <si>
    <t>Estero</t>
  </si>
  <si>
    <t>Estero-150102016</t>
  </si>
  <si>
    <t>Estero-150102016 | Prod: Agua-150102 | Sector: Agua-1501 | Industria: EN&amp;MA - 15</t>
  </si>
  <si>
    <t>150102016estero</t>
  </si>
  <si>
    <t>INSERT INTO categoria VALUES (150102016,'Estero','Estero-150102016','Estero-150102016 | Prod: Agua-150102 | Sector: Agua-1501 | Industria: EN&amp;MA - 15',150102);</t>
  </si>
  <si>
    <t>Aguas Industriales</t>
  </si>
  <si>
    <t>Aguas con aceites y grasas</t>
  </si>
  <si>
    <t>Aguas con aceites y grasas-150104005</t>
  </si>
  <si>
    <t>Aguas con aceites y grasas-150104005 | Prod: Agua-150104 | Sector: Agua-1501 | Industria: EN&amp;MA - 15</t>
  </si>
  <si>
    <t>150104005aguas_con_aceites_y_grasas</t>
  </si>
  <si>
    <t>INSERT INTO categoria VALUES (150104005,'Aguas con aceites y grasas','Aguas con aceites y grasas-150104005','Aguas con aceites y grasas-150104005 | Prod: Agua-150104 | Sector: Agua-1501 | Industria: EN&amp;MA - 15',150104);</t>
  </si>
  <si>
    <t>Aguas con metales pesados</t>
  </si>
  <si>
    <t>Aguas con metales pesados-150104006</t>
  </si>
  <si>
    <t>Aguas con metales pesados-150104006 | Prod: Agua-150104 | Sector: Agua-1501 | Industria: EN&amp;MA - 15</t>
  </si>
  <si>
    <t>150104006aguas_con_metales_pesados</t>
  </si>
  <si>
    <t>INSERT INTO categoria VALUES (150104006,'Aguas con metales pesados','Aguas con metales pesados-150104006','Aguas con metales pesados-150104006 | Prod: Agua-150104 | Sector: Agua-1501 | Industria: EN&amp;MA - 15',150104);</t>
  </si>
  <si>
    <t>Aguas salinas o salmueras</t>
  </si>
  <si>
    <t>Aguas salinas o salmueras-150104007</t>
  </si>
  <si>
    <t>Aguas salinas o salmueras-150104007 | Prod: Agua-150104 | Sector: Agua-1501 | Industria: EN&amp;MA - 15</t>
  </si>
  <si>
    <t>150104007aguas_salinas_o_salmueras</t>
  </si>
  <si>
    <t>INSERT INTO categoria VALUES (150104007,'Aguas salinas o salmueras','Aguas salinas o salmueras-150104007','Aguas salinas o salmueras-150104007 | Prod: Agua-150104 | Sector: Agua-1501 | Industria: EN&amp;MA - 15',150104);</t>
  </si>
  <si>
    <t>Clima y tiempo</t>
  </si>
  <si>
    <t>Cambio climático</t>
  </si>
  <si>
    <t>Nivel del mar</t>
  </si>
  <si>
    <t>Nivel del mar-150202005</t>
  </si>
  <si>
    <t>Nivel del mar-150202005 | Prod: Clima-150202 | Sector: Clima-1502 | Industria: EN&amp;MA - 15</t>
  </si>
  <si>
    <t>150202005nivel_del_mar</t>
  </si>
  <si>
    <t>INSERT INTO categoria VALUES (150202005,'Nivel del mar','Nivel del mar-150202005','Nivel del mar-150202005 | Prod: Clima-150202 | Sector: Clima-1502 | Industria: EN&amp;MA - 15',150202);</t>
  </si>
  <si>
    <t>Biodiversidad</t>
  </si>
  <si>
    <t>Biodiversidad-150202006</t>
  </si>
  <si>
    <t>Biodiversidad-150202006 | Prod: Clima-150202 | Sector: Clima-1502 | Industria: EN&amp;MA - 15</t>
  </si>
  <si>
    <t>150202006biodiversidad</t>
  </si>
  <si>
    <t>INSERT INTO categoria VALUES (150202006,'Biodiversidad','Biodiversidad-150202006','Biodiversidad-150202006 | Prod: Clima-150202 | Sector: Clima-1502 | Industria: EN&amp;MA - 15',150202);</t>
  </si>
  <si>
    <t>Desastres naturales</t>
  </si>
  <si>
    <t>Desastres naturales-150202007</t>
  </si>
  <si>
    <t>Desastres naturales-150202007 | Prod: Clima-150202 | Sector: Clima-1502 | Industria: EN&amp;MA - 15</t>
  </si>
  <si>
    <t>150202007desastres_naturales</t>
  </si>
  <si>
    <t>INSERT INTO categoria VALUES (150202007,'Desastres naturales','Desastres naturales-150202007','Desastres naturales-150202007 | Prod: Clima-150202 | Sector: Clima-1502 | Industria: EN&amp;MA - 15',150202);</t>
  </si>
  <si>
    <t>Temperatura oceánica</t>
  </si>
  <si>
    <t>Temperatura oceánica-150202008</t>
  </si>
  <si>
    <t>Temperatura oceánica-150202008 | Prod: Clima-150202 | Sector: Clima-1502 | Industria: EN&amp;MA - 15</t>
  </si>
  <si>
    <t>150202008temperatura_oceanica</t>
  </si>
  <si>
    <t>INSERT INTO categoria VALUES (150202008,'Temperatura oceánica','Temperatura oceánica-150202008','Temperatura oceánica-150202008 | Prod: Clima-150202 | Sector: Clima-1502 | Industria: EN&amp;MA - 15',150202);</t>
  </si>
  <si>
    <t>Retroceso de los glaciares</t>
  </si>
  <si>
    <t>Retroceso de los glaciares-150202009</t>
  </si>
  <si>
    <t>Retroceso de los glaciares-150202009 | Prod: Clima-150202 | Sector: Clima-1502 | Industria: EN&amp;MA - 15</t>
  </si>
  <si>
    <t>150202009retroceso_de_los_glaciares</t>
  </si>
  <si>
    <t>INSERT INTO categoria VALUES (150202009,'Retroceso de los glaciares','Retroceso de los glaciares-150202009','Retroceso de los glaciares-150202009 | Prod: Clima-150202 | Sector: Clima-1502 | Industria: EN&amp;MA - 15',150202);</t>
  </si>
  <si>
    <t>Deshielo ártico</t>
  </si>
  <si>
    <t>Deshielo ártico-150202010</t>
  </si>
  <si>
    <t>Deshielo ártico-150202010 | Prod: Clima-150202 | Sector: Clima-1502 | Industria: EN&amp;MA - 15</t>
  </si>
  <si>
    <t>150202010deshielo_artico</t>
  </si>
  <si>
    <t>INSERT INTO categoria VALUES (150202010,'Deshielo ártico','Deshielo ártico-150202010','Deshielo ártico-150202010 | Prod: Clima-150202 | Sector: Clima-1502 | Industria: EN&amp;MA - 15',150202);</t>
  </si>
  <si>
    <t>Parada de circulación oceánica</t>
  </si>
  <si>
    <t>Parada de circulación oceánica-150202011</t>
  </si>
  <si>
    <t>Parada de circulación oceánica-150202011 | Prod: Clima-150202 | Sector: Clima-1502 | Industria: EN&amp;MA - 15</t>
  </si>
  <si>
    <t>150202011parada_de_circulacion_oceanica</t>
  </si>
  <si>
    <t>INSERT INTO categoria VALUES (150202011,'Parada de circulación oceánica','Parada de circulación oceánica-150202011','Parada de circulación oceánica-150202011 | Prod: Clima-150202 | Sector: Clima-1502 | Industria: EN&amp;MA - 15',150202);</t>
  </si>
  <si>
    <t>Extinciones masivas</t>
  </si>
  <si>
    <t>Extinciones masivas-150202012</t>
  </si>
  <si>
    <t>Extinciones masivas-150202012 | Prod: Clima-150202 | Sector: Clima-1502 | Industria: EN&amp;MA - 15</t>
  </si>
  <si>
    <t>150202012extinciones_masivas</t>
  </si>
  <si>
    <t>INSERT INTO categoria VALUES (150202012,'Extinciones masivas','Extinciones masivas-150202012','Extinciones masivas-150202012 | Prod: Clima-150202 | Sector: Clima-1502 | Industria: EN&amp;MA - 15',150202);</t>
  </si>
  <si>
    <t>Desertificación</t>
  </si>
  <si>
    <t>Desertificación-150202013</t>
  </si>
  <si>
    <t>Desertificación-150202013 | Prod: Clima-150202 | Sector: Clima-1502 | Industria: EN&amp;MA - 15</t>
  </si>
  <si>
    <t>150202013desertificacion</t>
  </si>
  <si>
    <t>INSERT INTO categoria VALUES (150202013,'Desertificación','Desertificación-150202013','Desertificación-150202013 | Prod: Clima-150202 | Sector: Clima-1502 | Industria: EN&amp;MA - 15',150202);</t>
  </si>
  <si>
    <t>Fenómenos meteorológicos extremos</t>
  </si>
  <si>
    <t>Fenómenos meteorológicos extremos-150202014</t>
  </si>
  <si>
    <t>Fenómenos meteorológicos extremos-150202014 | Prod: Clima-150202 | Sector: Clima-1502 | Industria: EN&amp;MA - 15</t>
  </si>
  <si>
    <t>150202014fenomenos_meteorologicos_extremos</t>
  </si>
  <si>
    <t>INSERT INTO categoria VALUES (150202014,'Fenómenos meteorológicos extremos','Fenómenos meteorológicos extremos-150202014','Fenómenos meteorológicos extremos-150202014 | Prod: Clima-150202 | Sector: Clima-1502 | Industria: EN&amp;MA - 15',150202);</t>
  </si>
  <si>
    <t>Tipos de Clima</t>
  </si>
  <si>
    <t>Polar</t>
  </si>
  <si>
    <t>Polar-150203005</t>
  </si>
  <si>
    <t>Polar-150203005 | Prod: Clima-150203 | Sector: Clima-1502 | Industria: EN&amp;MA - 15</t>
  </si>
  <si>
    <t>150203005polar</t>
  </si>
  <si>
    <t>INSERT INTO categoria VALUES (150203005,'Polar','Polar-150203005','Polar-150203005 | Prod: Clima-150203 | Sector: Clima-1502 | Industria: EN&amp;MA - 15',150203);</t>
  </si>
  <si>
    <t>Clima de montaña</t>
  </si>
  <si>
    <t>Clima de montaña-150203006</t>
  </si>
  <si>
    <t>Clima de montaña-150203006 | Prod: Clima-150203 | Sector: Clima-1502 | Industria: EN&amp;MA - 15</t>
  </si>
  <si>
    <t>150203006clima_de_montaña</t>
  </si>
  <si>
    <t>INSERT INTO categoria VALUES (150203006,'Clima de montaña','Clima de montaña-150203006','Clima de montaña-150203006 | Prod: Clima-150203 | Sector: Clima-1502 | Industria: EN&amp;MA - 15',150203);</t>
  </si>
  <si>
    <t>Emisiones procedentes de fuentes móviles</t>
  </si>
  <si>
    <t>HC no volátiles</t>
  </si>
  <si>
    <t>HC no volátiles-150301005</t>
  </si>
  <si>
    <t>HC no volátiles-150301005 | Prod: Móviles-150301 | Sector: Emision-1503 | Industria: EN&amp;MA - 15</t>
  </si>
  <si>
    <t>150301005hc_no_volatiles</t>
  </si>
  <si>
    <t>INSERT INTO categoria VALUES (150301005,'HC no volátiles','HC no volátiles-150301005','HC no volátiles-150301005 | Prod: Móviles-150301 | Sector: Emision-1503 | Industria: EN&amp;MA - 15',150301);</t>
  </si>
  <si>
    <t>O3</t>
  </si>
  <si>
    <t>O3-150301006</t>
  </si>
  <si>
    <t>O3-150301006 | Prod: Móviles-150301 | Sector: Emision-1503 | Industria: EN&amp;MA - 15</t>
  </si>
  <si>
    <t>150301006o3</t>
  </si>
  <si>
    <t>INSERT INTO categoria VALUES (150301006,'O3','O3-150301006','O3-150301006 | Prod: Móviles-150301 | Sector: Emision-1503 | Industria: EN&amp;MA - 15',150301);</t>
  </si>
  <si>
    <t>Emisiones procedentes de fuentes fijas</t>
  </si>
  <si>
    <t>SO2</t>
  </si>
  <si>
    <t>SO2-150302005</t>
  </si>
  <si>
    <t>SO2-150302005 | Prod: Fijas-150302 | Sector: Emision-1503 | Industria: EN&amp;MA - 15</t>
  </si>
  <si>
    <t>150302005so2</t>
  </si>
  <si>
    <t>INSERT INTO categoria VALUES (150302005,'SO2','SO2-150302005','SO2-150302005 | Prod: Fijas-150302 | Sector: Emision-1503 | Industria: EN&amp;MA - 15',150302);</t>
  </si>
  <si>
    <t>HC</t>
  </si>
  <si>
    <t>HC-150302006</t>
  </si>
  <si>
    <t>HC-150302006 | Prod: Fijas-150302 | Sector: Emision-1503 | Industria: EN&amp;MA - 15</t>
  </si>
  <si>
    <t>150302006hc</t>
  </si>
  <si>
    <t>INSERT INTO categoria VALUES (150302006,'HC','HC-150302006','HC-150302006 | Prod: Fijas-150302 | Sector: Emision-1503 | Industria: EN&amp;MA - 15',150302);</t>
  </si>
  <si>
    <t>Hollín</t>
  </si>
  <si>
    <t>Hollín-150302007</t>
  </si>
  <si>
    <t>Hollín-150302007 | Prod: Fijas-150302 | Sector: Emision-1503 | Industria: EN&amp;MA - 15</t>
  </si>
  <si>
    <t>150302007hollin</t>
  </si>
  <si>
    <t>INSERT INTO categoria VALUES (150302007,'Hollín','Hollín-150302007','Hollín-150302007 | Prod: Fijas-150302 | Sector: Emision-1503 | Industria: EN&amp;MA - 15',150302);</t>
  </si>
  <si>
    <t>Metales pesados</t>
  </si>
  <si>
    <t>Metales pesados-150302008</t>
  </si>
  <si>
    <t>Metales pesados-150302008 | Prod: Fijas-150302 | Sector: Emision-1503 | Industria: EN&amp;MA - 15</t>
  </si>
  <si>
    <t>150302008metales_pesados</t>
  </si>
  <si>
    <t>INSERT INTO categoria VALUES (150302008,'Metales pesados','Metales pesados-150302008','Metales pesados-150302008 | Prod: Fijas-150302 | Sector: Emision-1503 | Industria: EN&amp;MA - 15',150302);</t>
  </si>
  <si>
    <t>CFC</t>
  </si>
  <si>
    <t>CFC-150302009</t>
  </si>
  <si>
    <t>CFC-150302009 | Prod: Fijas-150302 | Sector: Emision-1503 | Industria: EN&amp;MA - 15</t>
  </si>
  <si>
    <t>150302009cfc</t>
  </si>
  <si>
    <t>INSERT INTO categoria VALUES (150302009,'CFC','CFC-150302009','CFC-150302009 | Prod: Fijas-150302 | Sector: Emision-1503 | Industria: EN&amp;MA - 15',150302);</t>
  </si>
  <si>
    <t>Material particulado</t>
  </si>
  <si>
    <t>Material particulado-150302010</t>
  </si>
  <si>
    <t>Material particulado-150302010 | Prod: Fijas-150302 | Sector: Emision-1503 | Industria: EN&amp;MA - 15</t>
  </si>
  <si>
    <t>150302010material_particulado</t>
  </si>
  <si>
    <t>INSERT INTO categoria VALUES (150302010,'Material particulado','Material particulado-150302010','Material particulado-150302010 | Prod: Fijas-150302 | Sector: Emision-1503 | Industria: EN&amp;MA - 15',150302);</t>
  </si>
  <si>
    <t>Emisiones procedentes de producción de energía</t>
  </si>
  <si>
    <t>Material particulado-150303005</t>
  </si>
  <si>
    <t>Material particulado-150303005 | Prod: Generación-150303 | Sector: Emision-1503 | Industria: EN&amp;MA - 15</t>
  </si>
  <si>
    <t>150303005material_particulado</t>
  </si>
  <si>
    <t>INSERT INTO categoria VALUES (150303005,'Material particulado','Material particulado-150303005','Material particulado-150303005 | Prod: Generación-150303 | Sector: Emision-1503 | Industria: EN&amp;MA - 15',150303);</t>
  </si>
  <si>
    <t>Compuestos orgánicos volátiles</t>
  </si>
  <si>
    <t>Compuestos orgánicos volátiles-150303006</t>
  </si>
  <si>
    <t>Compuestos orgánicos volátiles-150303006 | Prod: Generación-150303 | Sector: Emision-1503 | Industria: EN&amp;MA - 15</t>
  </si>
  <si>
    <t>150303006compuestos_organicos_volatiles</t>
  </si>
  <si>
    <t>INSERT INTO categoria VALUES (150303006,'Compuestos orgánicos volátiles','Compuestos orgánicos volátiles-150303006','Compuestos orgánicos volátiles-150303006 | Prod: Generación-150303 | Sector: Emision-1503 | Industria: EN&amp;MA - 15',150303);</t>
  </si>
  <si>
    <t>NOx</t>
  </si>
  <si>
    <t>NOx-150303007</t>
  </si>
  <si>
    <t>NOx-150303007 | Prod: Generación-150303 | Sector: Emision-1503 | Industria: EN&amp;MA - 15</t>
  </si>
  <si>
    <t>150303007nox</t>
  </si>
  <si>
    <t>INSERT INTO categoria VALUES (150303007,'NOx','NOx-150303007','NOx-150303007 | Prod: Generación-150303 | Sector: Emision-1503 | Industria: EN&amp;MA - 15',150303);</t>
  </si>
  <si>
    <t>Gases de Efecto Invernadero</t>
  </si>
  <si>
    <t>SF6 (hexafluoruro de azufre)</t>
  </si>
  <si>
    <t>SF6 (hexafluoruro de azufre)-150304005</t>
  </si>
  <si>
    <t>SF6 (hexafluoruro de azufre)-150304005 | Prod: GEI-150304 | Sector: Emision-1503 | Industria: EN&amp;MA - 15</t>
  </si>
  <si>
    <t>150304005sf6_(hexafluoruro_de_azufre)</t>
  </si>
  <si>
    <t>INSERT INTO categoria VALUES (150304005,'SF6 (hexafluoruro de azufre)','SF6 (hexafluoruro de azufre)-150304005','SF6 (hexafluoruro de azufre)-150304005 | Prod: GEI-150304 | Sector: Emision-1503 | Industria: EN&amp;MA - 15',150304);</t>
  </si>
  <si>
    <t>Energía</t>
  </si>
  <si>
    <t>Renovables</t>
  </si>
  <si>
    <t>Geotérmica</t>
  </si>
  <si>
    <t>Geotérmica-150401005</t>
  </si>
  <si>
    <t>Geotérmica-150401005 | Prod: ERNC-150401 | Sector: Energia-1504 | Industria: EN&amp;MA - 15</t>
  </si>
  <si>
    <t>150401005geotermica</t>
  </si>
  <si>
    <t>INSERT INTO categoria VALUES (150401005,'Geotérmica','Geotérmica-150401005','Geotérmica-150401005 | Prod: ERNC-150401 | Sector: Energia-1504 | Industria: EN&amp;MA - 15',150401);</t>
  </si>
  <si>
    <t>Maremotriz</t>
  </si>
  <si>
    <t>Maremotriz-150401006</t>
  </si>
  <si>
    <t>Maremotriz-150401006 | Prod: ERNC-150401 | Sector: Energia-1504 | Industria: EN&amp;MA - 15</t>
  </si>
  <si>
    <t>150401006maremotriz</t>
  </si>
  <si>
    <t>INSERT INTO categoria VALUES (150401006,'Maremotriz','Maremotriz-150401006','Maremotriz-150401006 | Prod: ERNC-150401 | Sector: Energia-1504 | Industria: EN&amp;MA - 15',150401);</t>
  </si>
  <si>
    <t>Hidrógeno Verde</t>
  </si>
  <si>
    <t>Hidrógeno Verde-150401007</t>
  </si>
  <si>
    <t>Hidrógeno Verde-150401007 | Prod: ERNC-150401 | Sector: Energia-1504 | Industria: EN&amp;MA - 15</t>
  </si>
  <si>
    <t>150401007hidrogeno_verde</t>
  </si>
  <si>
    <t>INSERT INTO categoria VALUES (150401007,'Hidrógeno Verde','Hidrógeno Verde-150401007','Hidrógeno Verde-150401007 | Prod: ERNC-150401 | Sector: Energia-1504 | Industria: EN&amp;MA - 15',150401);</t>
  </si>
  <si>
    <t>Biogas</t>
  </si>
  <si>
    <t>Biogas-150401008</t>
  </si>
  <si>
    <t>Biogas-150401008 | Prod: ERNC-150401 | Sector: Energia-1504 | Industria: EN&amp;MA - 15</t>
  </si>
  <si>
    <t>150401008biogas</t>
  </si>
  <si>
    <t>INSERT INTO categoria VALUES (150401008,'Biogas','Biogas-150401008','Biogas-150401008 | Prod: ERNC-150401 | Sector: Energia-1504 | Industria: EN&amp;MA - 15',150401);</t>
  </si>
  <si>
    <t>Gestión de residuos</t>
  </si>
  <si>
    <t>Tipos de Residuos</t>
  </si>
  <si>
    <t>De la construcción</t>
  </si>
  <si>
    <t>De la construcción-150501005</t>
  </si>
  <si>
    <t>De la construcción-150501005 | Prod: Residuos-150501 | Sector: Residuos-1505 | Industria: EN&amp;MA - 15</t>
  </si>
  <si>
    <t>150501005de_la_construccion</t>
  </si>
  <si>
    <t>INSERT INTO categoria VALUES (150501005,'De la construcción','De la construcción-150501005','De la construcción-150501005 | Prod: Residuos-150501 | Sector: Residuos-1505 | Industria: EN&amp;MA - 15',150501);</t>
  </si>
  <si>
    <t>Sanitarios</t>
  </si>
  <si>
    <t>Sanitarios-150501006</t>
  </si>
  <si>
    <t>Sanitarios-150501006 | Prod: Residuos-150501 | Sector: Residuos-1505 | Industria: EN&amp;MA - 15</t>
  </si>
  <si>
    <t>150501006sanitarios</t>
  </si>
  <si>
    <t>INSERT INTO categoria VALUES (150501006,'Sanitarios','Sanitarios-150501006','Sanitarios-150501006 | Prod: Residuos-150501 | Sector: Residuos-1505 | Industria: EN&amp;MA - 15',150501);</t>
  </si>
  <si>
    <t>Mineros</t>
  </si>
  <si>
    <t>Mineros-150501007</t>
  </si>
  <si>
    <t>Mineros-150501007 | Prod: Residuos-150501 | Sector: Residuos-1505 | Industria: EN&amp;MA - 15</t>
  </si>
  <si>
    <t>150501007mineros</t>
  </si>
  <si>
    <t>INSERT INTO categoria VALUES (150501007,'Mineros','Mineros-150501007','Mineros-150501007 | Prod: Residuos-150501 | Sector: Residuos-1505 | Industria: EN&amp;MA - 15',150501);</t>
  </si>
  <si>
    <t>Radioactivos</t>
  </si>
  <si>
    <t>Radioactivos-150501008</t>
  </si>
  <si>
    <t>Radioactivos-150501008 | Prod: Residuos-150501 | Sector: Residuos-1505 | Industria: EN&amp;MA - 15</t>
  </si>
  <si>
    <t>150501008radioactivos</t>
  </si>
  <si>
    <t>INSERT INTO categoria VALUES (150501008,'Radioactivos','Radioactivos-150501008','Radioactivos-150501008 | Prod: Residuos-150501 | Sector: Residuos-1505 | Industria: EN&amp;MA - 15',150501);</t>
  </si>
  <si>
    <t>Técnicas de Gestión de Residuos</t>
  </si>
  <si>
    <t>Tratamiento mecánico biológico</t>
  </si>
  <si>
    <t>Tratamiento mecánico biológico-150502005</t>
  </si>
  <si>
    <t>Tratamiento mecánico biológico-150502005 | Prod: TECH Residuos-150502 | Sector: Residuos-1505 | Industria: EN&amp;MA - 15</t>
  </si>
  <si>
    <t>150502005tratamiento_mecanico_biologico</t>
  </si>
  <si>
    <t>INSERT INTO categoria VALUES (150502005,'Tratamiento mecánico biológico','Tratamiento mecánico biológico-150502005','Tratamiento mecánico biológico-150502005 | Prod: TECH Residuos-150502 | Sector: Residuos-1505 | Industria: EN&amp;MA - 15',150502);</t>
  </si>
  <si>
    <t>Pirólisis y Gasificación</t>
  </si>
  <si>
    <t>Pirólisis y Gasificación-150502006</t>
  </si>
  <si>
    <t>Pirólisis y Gasificación-150502006 | Prod: TECH Residuos-150502 | Sector: Residuos-1505 | Industria: EN&amp;MA - 15</t>
  </si>
  <si>
    <t>150502006pirolisis_y_gasificacion</t>
  </si>
  <si>
    <t>INSERT INTO categoria VALUES (150502006,'Pirólisis y Gasificación','Pirólisis y Gasificación-150502006','Pirólisis y Gasificación-150502006 | Prod: TECH Residuos-150502 | Sector: Residuos-1505 | Industria: EN&amp;MA - 15',150502);</t>
  </si>
  <si>
    <t>Reciclaje o Reutilización</t>
  </si>
  <si>
    <t>Reciclaje o Reutilización-150502007</t>
  </si>
  <si>
    <t>Reciclaje o Reutilización-150502007 | Prod: TECH Residuos-150502 | Sector: Residuos-1505 | Industria: EN&amp;MA - 15</t>
  </si>
  <si>
    <t>150502007reciclaje_o_reutilizacion</t>
  </si>
  <si>
    <t>INSERT INTO categoria VALUES (150502007,'Reciclaje o Reutilización','Reciclaje o Reutilización-150502007','Reciclaje o Reutilización-150502007 | Prod: TECH Residuos-150502 | Sector: Residuos-1505 | Industria: EN&amp;MA - 15',150502);</t>
  </si>
  <si>
    <t>Tecnología medioambiental y tecnología ecológica</t>
  </si>
  <si>
    <t>Granas verticales</t>
  </si>
  <si>
    <t>Granas verticales-150603005</t>
  </si>
  <si>
    <t>Granas verticales-150603005 | Prod: TECH MA-150603 | Sector: TechMA-1506 | Industria: EN&amp;MA - 15</t>
  </si>
  <si>
    <t>150603005granas_verticales</t>
  </si>
  <si>
    <t>INSERT INTO categoria VALUES (150603005,'Granas verticales','Granas verticales-150603005','Granas verticales-150603005 | Prod: TECH MA-150603 | Sector: TechMA-1506 | Industria: EN&amp;MA - 15',150603);</t>
  </si>
  <si>
    <t>Gasolinas sin plomo</t>
  </si>
  <si>
    <t>Gasolinas sin plomo-150603006</t>
  </si>
  <si>
    <t>Gasolinas sin plomo-150603006 | Prod: TECH MA-150603 | Sector: TechMA-1506 | Industria: EN&amp;MA - 15</t>
  </si>
  <si>
    <t>150603006gasolinas_sin_plomo</t>
  </si>
  <si>
    <t>INSERT INTO categoria VALUES (150603006,'Gasolinas sin plomo','Gasolinas sin plomo-150603006','Gasolinas sin plomo-150603006 | Prod: TECH MA-150603 | Sector: TechMA-1506 | Industria: EN&amp;MA - 15',150603);</t>
  </si>
  <si>
    <t>Compresores libres de aceites</t>
  </si>
  <si>
    <t>Compresores libres de aceites-150603007</t>
  </si>
  <si>
    <t>Compresores libres de aceites-150603007 | Prod: TECH MA-150603 | Sector: TechMA-1506 | Industria: EN&amp;MA - 15</t>
  </si>
  <si>
    <t>150603007compresores_libres_de_aceites</t>
  </si>
  <si>
    <t>INSERT INTO categoria VALUES (150603007,'Compresores libres de aceites','Compresores libres de aceites-150603007','Compresores libres de aceites-150603007 | Prod: TECH MA-150603 | Sector: TechMA-1506 | Industria: EN&amp;MA - 15',150603);</t>
  </si>
  <si>
    <t>Calderas de gas natural o metano</t>
  </si>
  <si>
    <t>Calderas de gas natural o metano-150603008</t>
  </si>
  <si>
    <t>Calderas de gas natural o metano-150603008 | Prod: TECH MA-150603 | Sector: TechMA-1506 | Industria: EN&amp;MA - 15</t>
  </si>
  <si>
    <t>150603008calderas_de_gas_natural_o_metano</t>
  </si>
  <si>
    <t>INSERT INTO categoria VALUES (150603008,'Calderas de gas natural o metano','Calderas de gas natural o metano-150603008','Calderas de gas natural o metano-150603008 | Prod: TECH MA-150603 | Sector: TechMA-1506 | Industria: EN&amp;MA - 15',150603);</t>
  </si>
  <si>
    <t>Purificación del agua</t>
  </si>
  <si>
    <t>Purificación del agua-150603009</t>
  </si>
  <si>
    <t>Purificación del agua-150603009 | Prod: TECH MA-150603 | Sector: TechMA-1506 | Industria: EN&amp;MA - 15</t>
  </si>
  <si>
    <t>150603009purificacion_del_agua</t>
  </si>
  <si>
    <t>INSERT INTO categoria VALUES (150603009,'Purificación del agua','Purificación del agua-150603009','Purificación del agua-150603009 | Prod: TECH MA-150603 | Sector: TechMA-1506 | Industria: EN&amp;MA - 15',150603);</t>
  </si>
  <si>
    <t>Construcción</t>
  </si>
  <si>
    <t>Cosechador de energía en el concreto</t>
  </si>
  <si>
    <t>Cosechador de energía en el concreto-150604005</t>
  </si>
  <si>
    <t>Cosechador de energía en el concreto-150604005 | Prod: TECH MA-150604 | Sector: TechMA-1506 | Industria: EN&amp;MA - 15</t>
  </si>
  <si>
    <t>150604005cosechador_de_energia_en_el_concreto</t>
  </si>
  <si>
    <t>INSERT INTO categoria VALUES (150604005,'Cosechador de energía en el concreto','Cosechador de energía en el concreto-150604005','Cosechador de energía en el concreto-150604005 | Prod: TECH MA-150604 | Sector: TechMA-1506 | Industria: EN&amp;MA - 15',150604);</t>
  </si>
  <si>
    <t>Desastre</t>
  </si>
  <si>
    <t>Meteorológicos</t>
  </si>
  <si>
    <t>Tifón</t>
  </si>
  <si>
    <t>Tifón-150702005</t>
  </si>
  <si>
    <t>Tifón-150702005 | Prod: Impacto-150702 | Sector: Desastre-1507 | Industria: EN&amp;MA - 15</t>
  </si>
  <si>
    <t>150702005tifon</t>
  </si>
  <si>
    <t>INSERT INTO categoria VALUES (150702005,'Tifón','Tifón-150702005','Tifón-150702005 | Prod: Impacto-150702 | Sector: Desastre-1507 | Industria: EN&amp;MA - 15',150702);</t>
  </si>
  <si>
    <t>Tornado</t>
  </si>
  <si>
    <t>Tornado-150702006</t>
  </si>
  <si>
    <t>Tornado-150702006 | Prod: Impacto-150702 | Sector: Desastre-1507 | Industria: EN&amp;MA - 15</t>
  </si>
  <si>
    <t>150702006tornado</t>
  </si>
  <si>
    <t>INSERT INTO categoria VALUES (150702006,'Tornado','Tornado-150702006','Tornado-150702006 | Prod: Impacto-150702 | Sector: Desastre-1507 | Industria: EN&amp;MA - 15',150702);</t>
  </si>
  <si>
    <t>Tormenta Tropical</t>
  </si>
  <si>
    <t>Tormenta Tropical-150702007</t>
  </si>
  <si>
    <t>Tormenta Tropical-150702007 | Prod: Impacto-150702 | Sector: Desastre-1507 | Industria: EN&amp;MA - 15</t>
  </si>
  <si>
    <t>150702007tormenta_tropical</t>
  </si>
  <si>
    <t>INSERT INTO categoria VALUES (150702007,'Tormenta Tropical','Tormenta Tropical-150702007','Tormenta Tropical-150702007 | Prod: Impacto-150702 | Sector: Desastre-1507 | Industria: EN&amp;MA - 15',150702);</t>
  </si>
  <si>
    <t>Sequía</t>
  </si>
  <si>
    <t>Sequía-150702008</t>
  </si>
  <si>
    <t>Sequía-150702008 | Prod: Impacto-150702 | Sector: Desastre-1507 | Industria: EN&amp;MA - 15</t>
  </si>
  <si>
    <t>150702008sequia</t>
  </si>
  <si>
    <t>INSERT INTO categoria VALUES (150702008,'Sequía','Sequía-150702008','Sequía-150702008 | Prod: Impacto-150702 | Sector: Desastre-1507 | Industria: EN&amp;MA - 15',150702);</t>
  </si>
  <si>
    <t>Manga de agua</t>
  </si>
  <si>
    <t>Manga de agua-150702009</t>
  </si>
  <si>
    <t>Manga de agua-150702009 | Prod: Impacto-150702 | Sector: Desastre-1507 | Industria: EN&amp;MA - 15</t>
  </si>
  <si>
    <t>150702009manga_de_agua</t>
  </si>
  <si>
    <t>INSERT INTO categoria VALUES (150702009,'Manga de agua','Manga de agua-150702009','Manga de agua-150702009 | Prod: Impacto-150702 | Sector: Desastre-1507 | Industria: EN&amp;MA - 15',150702);</t>
  </si>
  <si>
    <t>Fenómeno del Niño</t>
  </si>
  <si>
    <t>Fenómeno del Niño-150702010</t>
  </si>
  <si>
    <t>Fenómeno del Niño-150702010 | Prod: Impacto-150702 | Sector: Desastre-1507 | Industria: EN&amp;MA - 15</t>
  </si>
  <si>
    <t>150702010fenomeno_del_niño</t>
  </si>
  <si>
    <t>INSERT INTO categoria VALUES (150702010,'Fenómeno del Niño','Fenómeno del Niño-150702010','Fenómeno del Niño-150702010 | Prod: Impacto-150702 | Sector: Desastre-1507 | Industria: EN&amp;MA - 15',150702);</t>
  </si>
  <si>
    <t>Fenómeno de la Niña</t>
  </si>
  <si>
    <t>Fenómeno de la Niña-150702011</t>
  </si>
  <si>
    <t>Fenómeno de la Niña-150702011 | Prod: Impacto-150702 | Sector: Desastre-1507 | Industria: EN&amp;MA - 15</t>
  </si>
  <si>
    <t>150702011fenomeno_de_la_niña</t>
  </si>
  <si>
    <t>INSERT INTO categoria VALUES (150702011,'Fenómeno de la Niña','Fenómeno de la Niña-150702011','Fenómeno de la Niña-150702011 | Prod: Impacto-150702 | Sector: Desastre-1507 | Industria: EN&amp;MA - 15',150702);</t>
  </si>
  <si>
    <t>Tormenta de arena</t>
  </si>
  <si>
    <t>Tormenta de arena-150702012</t>
  </si>
  <si>
    <t>Tormenta de arena-150702012 | Prod: Impacto-150702 | Sector: Desastre-1507 | Industria: EN&amp;MA - 15</t>
  </si>
  <si>
    <t>150702012tormenta_de_arena</t>
  </si>
  <si>
    <t>INSERT INTO categoria VALUES (150702012,'Tormenta de arena','Tormenta de arena-150702012','Tormenta de arena-150702012 | Prod: Impacto-150702 | Sector: Desastre-1507 | Industria: EN&amp;MA - 15',150702);</t>
  </si>
  <si>
    <t>Geofísicos</t>
  </si>
  <si>
    <t>Erupción volcánica</t>
  </si>
  <si>
    <t>Erupción volcánica-150703005</t>
  </si>
  <si>
    <t>Erupción volcánica-150703005 | Prod: Impacto-150703 | Sector: Desastre-1507 | Industria: EN&amp;MA - 15</t>
  </si>
  <si>
    <t>150703005erupcion_volcanica</t>
  </si>
  <si>
    <t>INSERT INTO categoria VALUES (150703005,'Erupción volcánica','Erupción volcánica-150703005','Erupción volcánica-150703005 | Prod: Impacto-150703 | Sector: Desastre-1507 | Industria: EN&amp;MA - 15',150703);</t>
  </si>
  <si>
    <t>Incendio</t>
  </si>
  <si>
    <t>Incendio-150703006</t>
  </si>
  <si>
    <t>Incendio-150703006 | Prod: Impacto-150703 | Sector: Desastre-1507 | Industria: EN&amp;MA - 15</t>
  </si>
  <si>
    <t>150703006incendio</t>
  </si>
  <si>
    <t>INSERT INTO categoria VALUES (150703006,'Incendio','Incendio-150703006','Incendio-150703006 | Prod: Impacto-150703 | Sector: Desastre-1507 | Industria: EN&amp;MA - 15',150703);</t>
  </si>
  <si>
    <t>Hundimiento de tierra</t>
  </si>
  <si>
    <t>Hundimiento de tierra-150703007</t>
  </si>
  <si>
    <t>Hundimiento de tierra-150703007 | Prod: Impacto-150703 | Sector: Desastre-1507 | Industria: EN&amp;MA - 15</t>
  </si>
  <si>
    <t>150703007hundimiento_de_tierra</t>
  </si>
  <si>
    <t>INSERT INTO categoria VALUES (150703007,'Hundimiento de tierra','Hundimiento de tierra-150703007','Hundimiento de tierra-150703007 | Prod: Impacto-150703 | Sector: Desastre-1507 | Industria: EN&amp;MA - 15',150703);</t>
  </si>
  <si>
    <t>Erupción Límnica</t>
  </si>
  <si>
    <t>Erupción Límnica-150703008</t>
  </si>
  <si>
    <t>Erupción Límnica-150703008 | Prod: Impacto-150703 | Sector: Desastre-1507 | Industria: EN&amp;MA - 15</t>
  </si>
  <si>
    <t>150703008erupcion_limnica</t>
  </si>
  <si>
    <t>INSERT INTO categoria VALUES (150703008,'Erupción Límnica','Erupción Límnica-150703008','Erupción Límnica-150703008 | Prod: Impacto-150703 | Sector: Desastre-1507 | Industria: EN&amp;MA - 15',150703);</t>
  </si>
  <si>
    <t>Aluvión</t>
  </si>
  <si>
    <t>Aluvión-150703009</t>
  </si>
  <si>
    <t>Aluvión-150703009 | Prod: Impacto-150703 | Sector: Desastre-1507 | Industria: EN&amp;MA - 15</t>
  </si>
  <si>
    <t>150703009aluvion</t>
  </si>
  <si>
    <t>INSERT INTO categoria VALUES (150703009,'Aluvión','Aluvión-150703009','Aluvión-150703009 | Prod: Impacto-150703 | Sector: Desastre-1507 | Industria: EN&amp;MA - 15',150703);</t>
  </si>
  <si>
    <t>Salud e Industria Farmacéutica</t>
  </si>
  <si>
    <t>Estabecimientos de la salud y farmacias</t>
  </si>
  <si>
    <t>Tipos de Establecimientos Públicos</t>
  </si>
  <si>
    <t>Consultorio</t>
  </si>
  <si>
    <t>Consultorio-200201005</t>
  </si>
  <si>
    <t>Consultorio-200201005 | Prod: SaludPública-200201 | Sector: FarmaciasCentroSalud | Industria: SALUD - 20</t>
  </si>
  <si>
    <t>200201005consultorio</t>
  </si>
  <si>
    <t>INSERT INTO categoria VALUES (200201005,'Consultorio','Consultorio-200201005','Consultorio-200201005 | Prod: SaludPública-200201 | Sector: FarmaciasCentroSalud | Industria: SALUD - 20',200201);</t>
  </si>
  <si>
    <t>SAPU</t>
  </si>
  <si>
    <t>SAPU-200201006</t>
  </si>
  <si>
    <t>SAPU-200201006 | Prod: SaludPública-200201 | Sector: FarmaciasCentroSalud | Industria: SALUD - 20</t>
  </si>
  <si>
    <t>200201006sapu</t>
  </si>
  <si>
    <t>INSERT INTO categoria VALUES (200201006,'SAPU','SAPU-200201006','SAPU-200201006 | Prod: SaludPública-200201 | Sector: FarmaciasCentroSalud | Industria: SALUD - 20',200201);</t>
  </si>
  <si>
    <t>Posta</t>
  </si>
  <si>
    <t>Posta-200201007</t>
  </si>
  <si>
    <t>Posta-200201007 | Prod: SaludPública-200201 | Sector: FarmaciasCentroSalud | Industria: SALUD - 20</t>
  </si>
  <si>
    <t>200201007posta</t>
  </si>
  <si>
    <t>INSERT INTO categoria VALUES (200201007,'Posta','Posta-200201007','Posta-200201007 | Prod: SaludPública-200201 | Sector: FarmaciasCentroSalud | Industria: SALUD - 20',200201);</t>
  </si>
  <si>
    <t>Vacunatorios</t>
  </si>
  <si>
    <t>Vacunatorios-200201008</t>
  </si>
  <si>
    <t>Vacunatorios-200201008 | Prod: SaludPública-200201 | Sector: FarmaciasCentroSalud | Industria: SALUD - 20</t>
  </si>
  <si>
    <t>200201008vacunatorios</t>
  </si>
  <si>
    <t>INSERT INTO categoria VALUES (200201008,'Vacunatorios','Vacunatorios-200201008','Vacunatorios-200201008 | Prod: SaludPública-200201 | Sector: FarmaciasCentroSalud | Industria: SALUD - 20',200201);</t>
  </si>
  <si>
    <t>Hospitales</t>
  </si>
  <si>
    <t>Hospitales-200201009</t>
  </si>
  <si>
    <t>Hospitales-200201009 | Prod: SaludPública-200201 | Sector: FarmaciasCentroSalud | Industria: SALUD - 20</t>
  </si>
  <si>
    <t>200201009hospitales</t>
  </si>
  <si>
    <t>INSERT INTO categoria VALUES (200201009,'Hospitales','Hospitales-200201009','Hospitales-200201009 | Prod: SaludPública-200201 | Sector: FarmaciasCentroSalud | Industria: SALUD - 20',200201);</t>
  </si>
  <si>
    <t>Tipos de Establecimientos Privados</t>
  </si>
  <si>
    <t>Vacunatorios-200202005</t>
  </si>
  <si>
    <t>Vacunatorios-200202005 | Prod: SaludPrivada-200202 | Sector: FarmaciasCentroSalud | Industria: SALUD - 20</t>
  </si>
  <si>
    <t>200202005vacunatorios</t>
  </si>
  <si>
    <t>INSERT INTO categoria VALUES (200202005,'Vacunatorios','Vacunatorios-200202005','Vacunatorios-200202005 | Prod: SaludPrivada-200202 | Sector: FarmaciasCentroSalud | Industria: SALUD - 20',200202);</t>
  </si>
  <si>
    <t>Centros de Diálisis</t>
  </si>
  <si>
    <t>Centros de Diálisis-200202006</t>
  </si>
  <si>
    <t>Centros de Diálisis-200202006 | Prod: SaludPrivada-200202 | Sector: FarmaciasCentroSalud | Industria: SALUD - 20</t>
  </si>
  <si>
    <t>200202006centros_de_dialisis</t>
  </si>
  <si>
    <t>INSERT INTO categoria VALUES (200202006,'Centros de Diálisis','Centros de Diálisis-200202006','Centros de Diálisis-200202006 | Prod: SaludPrivada-200202 | Sector: FarmaciasCentroSalud | Industria: SALUD - 20',200202);</t>
  </si>
  <si>
    <t>Tipos de Farmacias</t>
  </si>
  <si>
    <t>Minoristas</t>
  </si>
  <si>
    <t>Minoristas-200203005</t>
  </si>
  <si>
    <t>Minoristas-200203005 | Prod: Farmacia-200203 | Sector: FarmaciasCentroSalud | Industria: SALUD - 20</t>
  </si>
  <si>
    <t>200203005minoristas</t>
  </si>
  <si>
    <t>INSERT INTO categoria VALUES (200203005,'Minoristas','Minoristas-200203005','Minoristas-200203005 | Prod: Farmacia-200203 | Sector: FarmaciasCentroSalud | Industria: SALUD - 20',200203);</t>
  </si>
  <si>
    <t>De Hospital</t>
  </si>
  <si>
    <t>De Hospital-200203006</t>
  </si>
  <si>
    <t>De Hospital-200203006 | Prod: Farmacia-200203 | Sector: FarmaciasCentroSalud | Industria: SALUD - 20</t>
  </si>
  <si>
    <t>200203006de_hospital</t>
  </si>
  <si>
    <t>INSERT INTO categoria VALUES (200203006,'De Hospital','De Hospital-200203006','De Hospital-200203006 | Prod: Farmacia-200203 | Sector: FarmaciasCentroSalud | Industria: SALUD - 20',200203);</t>
  </si>
  <si>
    <t>De Clínica</t>
  </si>
  <si>
    <t>De Clínica-200203007</t>
  </si>
  <si>
    <t>De Clínica-200203007 | Prod: Farmacia-200203 | Sector: FarmaciasCentroSalud | Industria: SALUD - 20</t>
  </si>
  <si>
    <t>200203007de_clinica</t>
  </si>
  <si>
    <t>INSERT INTO categoria VALUES (200203007,'De Clínica','De Clínica-200203007','De Clínica-200203007 | Prod: Farmacia-200203 | Sector: FarmaciasCentroSalud | Industria: SALUD - 20',200203);</t>
  </si>
  <si>
    <t>Parafarmacias</t>
  </si>
  <si>
    <t>Parafarmacias-200203008</t>
  </si>
  <si>
    <t>Parafarmacias-200203008 | Prod: Farmacia-200203 | Sector: FarmaciasCentroSalud | Industria: SALUD - 20</t>
  </si>
  <si>
    <t>200203008parafarmacias</t>
  </si>
  <si>
    <t>INSERT INTO categoria VALUES (200203008,'Parafarmacias','Parafarmacias-200203008','Parafarmacias-200203008 | Prod: Farmacia-200203 | Sector: FarmaciasCentroSalud | Industria: SALUD - 20',200203);</t>
  </si>
  <si>
    <t>De pruebas clínicas</t>
  </si>
  <si>
    <t>De pruebas clínicas-200203009</t>
  </si>
  <si>
    <t>De pruebas clínicas-200203009 | Prod: Farmacia-200203 | Sector: FarmaciasCentroSalud | Industria: SALUD - 20</t>
  </si>
  <si>
    <t>200203009de_pruebas_clinicas</t>
  </si>
  <si>
    <t>INSERT INTO categoria VALUES (200203009,'De pruebas clínicas','De pruebas clínicas-200203009','De pruebas clínicas-200203009 | Prod: Farmacia-200203 | Sector: FarmaciasCentroSalud | Industria: SALUD - 20',200203);</t>
  </si>
  <si>
    <t>Farmacia Veterinaria</t>
  </si>
  <si>
    <t>Farmacia Veterinaria-200203010</t>
  </si>
  <si>
    <t>Farmacia Veterinaria-200203010 | Prod: Farmacia-200203 | Sector: FarmaciasCentroSalud | Industria: SALUD - 20</t>
  </si>
  <si>
    <t>200203010farmacia_veterinaria</t>
  </si>
  <si>
    <t>INSERT INTO categoria VALUES (200203010,'Farmacia Veterinaria','Farmacia Veterinaria-200203010','Farmacia Veterinaria-200203010 | Prod: Farmacia-200203 | Sector: FarmaciasCentroSalud | Industria: SALUD - 20',200203);</t>
  </si>
  <si>
    <t>Industrial</t>
  </si>
  <si>
    <t>Industrial-200203011</t>
  </si>
  <si>
    <t>Industrial-200203011 | Prod: Farmacia-200203 | Sector: FarmaciasCentroSalud | Industria: SALUD - 20</t>
  </si>
  <si>
    <t>200203011industrial</t>
  </si>
  <si>
    <t>INSERT INTO categoria VALUES (200203011,'Industrial','Industrial-200203011','Industrial-200203011 | Prod: Farmacia-200203 | Sector: FarmaciasCentroSalud | Industria: SALUD - 20',200203);</t>
  </si>
  <si>
    <t>Reguladoras</t>
  </si>
  <si>
    <t>Reguladoras-200203012</t>
  </si>
  <si>
    <t>Reguladoras-200203012 | Prod: Farmacia-200203 | Sector: FarmaciasCentroSalud | Industria: SALUD - 20</t>
  </si>
  <si>
    <t>200203012reguladoras</t>
  </si>
  <si>
    <t>INSERT INTO categoria VALUES (200203012,'Reguladoras','Reguladoras-200203012','Reguladoras-200203012 | Prod: Farmacia-200203 | Sector: FarmaciasCentroSalud | Industria: SALUD - 20',200203);</t>
  </si>
  <si>
    <t>De investigación</t>
  </si>
  <si>
    <t>De investigación-200203013</t>
  </si>
  <si>
    <t>De investigación-200203013 | Prod: Farmacia-200203 | Sector: FarmaciasCentroSalud | Industria: SALUD - 20</t>
  </si>
  <si>
    <t>200203013de_investigacion</t>
  </si>
  <si>
    <t>INSERT INTO categoria VALUES (200203013,'De investigación','De investigación-200203013','De investigación-200203013 | Prod: Farmacia-200203 | Sector: FarmaciasCentroSalud | Industria: SALUD - 20',200203);</t>
  </si>
  <si>
    <t>Cadena</t>
  </si>
  <si>
    <t>Cadena-200203014</t>
  </si>
  <si>
    <t>Cadena-200203014 | Prod: Farmacia-200203 | Sector: FarmaciasCentroSalud | Industria: SALUD - 20</t>
  </si>
  <si>
    <t>200203014cadena</t>
  </si>
  <si>
    <t>INSERT INTO categoria VALUES (200203014,'Cadena','Cadena-200203014','Cadena-200203014 | Prod: Farmacia-200203 | Sector: FarmaciasCentroSalud | Industria: SALUD - 20',200203);</t>
  </si>
  <si>
    <t>Almacén Farmacéutico</t>
  </si>
  <si>
    <t>Almacén Farmacéutico-200203015</t>
  </si>
  <si>
    <t>Almacén Farmacéutico-200203015 | Prod: Farmacia-200203 | Sector: FarmaciasCentroSalud | Industria: SALUD - 20</t>
  </si>
  <si>
    <t>200203015almacen_farmaceutico</t>
  </si>
  <si>
    <t>INSERT INTO categoria VALUES (200203015,'Almacén Farmacéutico','Almacén Farmacéutico-200203015','Almacén Farmacéutico-200203015 | Prod: Farmacia-200203 | Sector: FarmaciasCentroSalud | Industria: SALUD - 20',200203);</t>
  </si>
  <si>
    <t>Institucional</t>
  </si>
  <si>
    <t>Institucional-200203016</t>
  </si>
  <si>
    <t>Institucional-200203016 | Prod: Farmacia-200203 | Sector: FarmaciasCentroSalud | Industria: SALUD - 20</t>
  </si>
  <si>
    <t>200203016institucional</t>
  </si>
  <si>
    <t>INSERT INTO categoria VALUES (200203016,'Institucional','Institucional-200203016','Institucional-200203016 | Prod: Farmacia-200203 | Sector: FarmaciasCentroSalud | Industria: SALUD - 20',200203);</t>
  </si>
  <si>
    <t>Municipal</t>
  </si>
  <si>
    <t>Municipal-200203017</t>
  </si>
  <si>
    <t>Municipal-200203017 | Prod: Farmacia-200203 | Sector: FarmaciasCentroSalud | Industria: SALUD - 20</t>
  </si>
  <si>
    <t>200203017municipal</t>
  </si>
  <si>
    <t>INSERT INTO categoria VALUES (200203017,'Municipal','Municipal-200203017','Municipal-200203017 | Prod: Farmacia-200203 | Sector: FarmaciasCentroSalud | Industria: SALUD - 20',200203);</t>
  </si>
  <si>
    <t>CESFAM o CECOSF</t>
  </si>
  <si>
    <t>CESFAM o CECOSF-200203018</t>
  </si>
  <si>
    <t>CESFAM o CECOSF-200203018 | Prod: Farmacia-200203 | Sector: FarmaciasCentroSalud | Industria: SALUD - 20</t>
  </si>
  <si>
    <t>200203018cesfam_o_cecosf</t>
  </si>
  <si>
    <t>INSERT INTO categoria VALUES (200203018,'CESFAM o CECOSF','CESFAM o CECOSF-200203018','CESFAM o CECOSF-200203018 | Prod: Farmacia-200203 | Sector: FarmaciasCentroSalud | Industria: SALUD - 20',200203);</t>
  </si>
  <si>
    <t>Centros Especializados de la Salud</t>
  </si>
  <si>
    <t>Centros Especializados de la Salud-200203019</t>
  </si>
  <si>
    <t>Centros Especializados de la Salud-200203019 | Prod: Farmacia-200203 | Sector: FarmaciasCentroSalud | Industria: SALUD - 20</t>
  </si>
  <si>
    <t>200203019centros_especializados_de_la_salud</t>
  </si>
  <si>
    <t>INSERT INTO categoria VALUES (200203019,'Centros Especializados de la Salud','Centros Especializados de la Salud-200203019','Centros Especializados de la Salud-200203019 | Prod: Farmacia-200203 | Sector: FarmaciasCentroSalud | Industria: SALUD - 20',200203);</t>
  </si>
  <si>
    <t>Vacunatorio</t>
  </si>
  <si>
    <t>Vacunatorio-200203020</t>
  </si>
  <si>
    <t>Vacunatorio-200203020 | Prod: Farmacia-200203 | Sector: FarmaciasCentroSalud | Industria: SALUD - 20</t>
  </si>
  <si>
    <t>200203020vacunatorio</t>
  </si>
  <si>
    <t>INSERT INTO categoria VALUES (200203020,'Vacunatorio','Vacunatorio-200203020','Vacunatorio-200203020 | Prod: Farmacia-200203 | Sector: FarmaciasCentroSalud | Industria: SALUD - 20',200203);</t>
  </si>
  <si>
    <t>Botica</t>
  </si>
  <si>
    <t>Botica-200203021</t>
  </si>
  <si>
    <t>Botica-200203021 | Prod: Farmacia-200203 | Sector: FarmaciasCentroSalud | Industria: SALUD - 20</t>
  </si>
  <si>
    <t>200203021botica</t>
  </si>
  <si>
    <t>INSERT INTO categoria VALUES (200203021,'Botica','Botica-200203021','Botica-200203021 | Prod: Farmacia-200203 | Sector: FarmaciasCentroSalud | Industria: SALUD - 20',200203);</t>
  </si>
  <si>
    <t>Botiquín</t>
  </si>
  <si>
    <t>Botiquín-200203022</t>
  </si>
  <si>
    <t>Botiquín-200203022 | Prod: Farmacia-200203 | Sector: FarmaciasCentroSalud | Industria: SALUD - 20</t>
  </si>
  <si>
    <t>200203022botiquin</t>
  </si>
  <si>
    <t>INSERT INTO categoria VALUES (200203022,'Botiquín','Botiquín-200203022','Botiquín-200203022 | Prod: Farmacia-200203 | Sector: FarmaciasCentroSalud | Industria: SALUD - 20',200203);</t>
  </si>
  <si>
    <t>Comunal o Comunitaria</t>
  </si>
  <si>
    <t>Comunal o Comunitaria-200203023</t>
  </si>
  <si>
    <t>Comunal o Comunitaria-200203023 | Prod: Farmacia-200203 | Sector: FarmaciasCentroSalud | Industria: SALUD - 20</t>
  </si>
  <si>
    <t>200203023comunal_o_comunitaria</t>
  </si>
  <si>
    <t>INSERT INTO categoria VALUES (200203023,'Comunal o Comunitaria','Comunal o Comunitaria-200203023','Comunal o Comunitaria-200203023 | Prod: Farmacia-200203 | Sector: FarmaciasCentroSalud | Industria: SALUD - 20',200203);</t>
  </si>
  <si>
    <t>Policlínico, SAPU</t>
  </si>
  <si>
    <t>Policlínico, SAPU-200203024</t>
  </si>
  <si>
    <t>Policlínico, SAPU-200203024 | Prod: Farmacia-200203 | Sector: FarmaciasCentroSalud | Industria: SALUD - 20</t>
  </si>
  <si>
    <t>200203024policlinico,_sapu</t>
  </si>
  <si>
    <t>INSERT INTO categoria VALUES (200203024,'Policlínico, SAPU','Policlínico, SAPU-200203024','Policlínico, SAPU-200203024 | Prod: Farmacia-200203 | Sector: FarmaciasCentroSalud | Industria: SALUD - 20',200203);</t>
  </si>
  <si>
    <t>Otras</t>
  </si>
  <si>
    <t>Otras-200203025</t>
  </si>
  <si>
    <t>Otras-200203025 | Prod: Farmacia-200203 | Sector: FarmaciasCentroSalud | Industria: SALUD - 20</t>
  </si>
  <si>
    <t>200203025otras</t>
  </si>
  <si>
    <t>INSERT INTO categoria VALUES (200203025,'Otras','Otras-200203025','Otras-200203025 | Prod: Farmacia-200203 | Sector: FarmaciasCentroSalud | Industria: SALUD - 20',200203);</t>
  </si>
  <si>
    <t>Farmacia</t>
  </si>
  <si>
    <t>Farmacia-200203026</t>
  </si>
  <si>
    <t>Farmacia-200203026 | Prod: Farmacia-200203 | Sector: FarmaciasCentroSalud | Industria: SALUD - 20</t>
  </si>
  <si>
    <t>200203026farmacia</t>
  </si>
  <si>
    <t>INSERT INTO categoria VALUES (200203026,'Farmacia','Farmacia-200203026','Farmacia-200203026 | Prod: Farmacia-200203 | Sector: FarmaciasCentroSalud | Industria: SALUD - 20',200203);</t>
  </si>
  <si>
    <t>Tecnología médica</t>
  </si>
  <si>
    <t>Productos</t>
  </si>
  <si>
    <t>Electroencefalógrafo</t>
  </si>
  <si>
    <t>Electroencefalógrafo-200301005</t>
  </si>
  <si>
    <t>Electroencefalógrafo-200301005 | Prod: MedicinaProductos-200301 | Sector: TechMédica | Industria: SALUD - 20</t>
  </si>
  <si>
    <t>200301005electroencefalografo</t>
  </si>
  <si>
    <t>INSERT INTO categoria VALUES (200301005,'Electroencefalógrafo','Electroencefalógrafo-200301005','Electroencefalógrafo-200301005 | Prod: MedicinaProductos-200301 | Sector: TechMédica | Industria: SALUD - 20',200301);</t>
  </si>
  <si>
    <t>Máquina de Ultrasonido</t>
  </si>
  <si>
    <t>Máquina de Ultrasonido-200301006</t>
  </si>
  <si>
    <t>Máquina de Ultrasonido-200301006 | Prod: MedicinaProductos-200301 | Sector: TechMédica | Industria: SALUD - 20</t>
  </si>
  <si>
    <t>200301006maquina_de_ultrasonido</t>
  </si>
  <si>
    <t>INSERT INTO categoria VALUES (200301006,'Máquina de Ultrasonido','Máquina de Ultrasonido-200301006','Máquina de Ultrasonido-200301006 | Prod: MedicinaProductos-200301 | Sector: TechMédica | Industria: SALUD - 20',200301);</t>
  </si>
  <si>
    <t>Scanner</t>
  </si>
  <si>
    <t>Scanner-200301007</t>
  </si>
  <si>
    <t>Scanner-200301007 | Prod: MedicinaProductos-200301 | Sector: TechMédica | Industria: SALUD - 20</t>
  </si>
  <si>
    <t>200301007scanner</t>
  </si>
  <si>
    <t>INSERT INTO categoria VALUES (200301007,'Scanner','Scanner-200301007','Scanner-200301007 | Prod: MedicinaProductos-200301 | Sector: TechMédica | Industria: SALUD - 20',200301);</t>
  </si>
  <si>
    <t>Cámara de resonancia magnética</t>
  </si>
  <si>
    <t>Cámara de resonancia magnética-200301008</t>
  </si>
  <si>
    <t>Cámara de resonancia magnética-200301008 | Prod: MedicinaProductos-200301 | Sector: TechMédica | Industria: SALUD - 20</t>
  </si>
  <si>
    <t>200301008camara_de_resonancia_magnetica</t>
  </si>
  <si>
    <t>INSERT INTO categoria VALUES (200301008,'Cámara de resonancia magnética','Cámara de resonancia magnética-200301008','Cámara de resonancia magnética-200301008 | Prod: MedicinaProductos-200301 | Sector: TechMédica | Industria: SALUD - 20',200301);</t>
  </si>
  <si>
    <t>ECMO (Extra Corporeal Membrane Oxigenation)</t>
  </si>
  <si>
    <t>ECMO (Extra Corporeal Membrane Oxigenation)-200301009</t>
  </si>
  <si>
    <t>ECMO (Extra Corporeal Membrane Oxigenation)-200301009 | Prod: MedicinaProductos-200301 | Sector: TechMédica | Industria: SALUD - 20</t>
  </si>
  <si>
    <t>200301009ecmo_(extra_corporeal_membrane_oxigenation)</t>
  </si>
  <si>
    <t>INSERT INTO categoria VALUES (200301009,'ECMO (Extra Corporeal Membrane Oxigenation)','ECMO (Extra Corporeal Membrane Oxigenation)-200301009','ECMO (Extra Corporeal Membrane Oxigenation)-200301009 | Prod: MedicinaProductos-200301 | Sector: TechMédica | Industria: SALUD - 20',200301);</t>
  </si>
  <si>
    <t>Cámara Hiperbárica</t>
  </si>
  <si>
    <t>Cámara Hiperbárica-200301010</t>
  </si>
  <si>
    <t>Cámara Hiperbárica-200301010 | Prod: MedicinaProductos-200301 | Sector: TechMédica | Industria: SALUD - 20</t>
  </si>
  <si>
    <t>200301010camara_hiperbarica</t>
  </si>
  <si>
    <t>INSERT INTO categoria VALUES (200301010,'Cámara Hiperbárica','Cámara Hiperbárica-200301010','Cámara Hiperbárica-200301010 | Prod: MedicinaProductos-200301 | Sector: TechMédica | Industria: SALUD - 20',200301);</t>
  </si>
  <si>
    <t>Ecógrafo</t>
  </si>
  <si>
    <t>Ecógrafo-200301011</t>
  </si>
  <si>
    <t>Ecógrafo-200301011 | Prod: MedicinaProductos-200301 | Sector: TechMédica | Industria: SALUD - 20</t>
  </si>
  <si>
    <t>200301011ecografo</t>
  </si>
  <si>
    <t>INSERT INTO categoria VALUES (200301011,'Ecógrafo','Ecógrafo-200301011','Ecógrafo-200301011 | Prod: MedicinaProductos-200301 | Sector: TechMédica | Industria: SALUD - 20',200301);</t>
  </si>
  <si>
    <t>Máquina Dialisadora</t>
  </si>
  <si>
    <t>Máquina Dialisadora-200301012</t>
  </si>
  <si>
    <t>Máquina Dialisadora-200301012 | Prod: MedicinaProductos-200301 | Sector: TechMédica | Industria: SALUD - 20</t>
  </si>
  <si>
    <t>200301012maquina_dialisadora</t>
  </si>
  <si>
    <t>INSERT INTO categoria VALUES (200301012,'Máquina Dialisadora','Máquina Dialisadora-200301012','Máquina Dialisadora-200301012 | Prod: MedicinaProductos-200301 | Sector: TechMédica | Industria: SALUD - 20',200301);</t>
  </si>
  <si>
    <t>Ventilador Mecánico</t>
  </si>
  <si>
    <t>Ventilador Mecánico-200301013</t>
  </si>
  <si>
    <t>Ventilador Mecánico-200301013 | Prod: MedicinaProductos-200301 | Sector: TechMédica | Industria: SALUD - 20</t>
  </si>
  <si>
    <t>200301013ventilador_mecanico</t>
  </si>
  <si>
    <t>INSERT INTO categoria VALUES (200301013,'Ventilador Mecánico','Ventilador Mecánico-200301013','Ventilador Mecánico-200301013 | Prod: MedicinaProductos-200301 | Sector: TechMédica | Industria: SALUD - 20',200301);</t>
  </si>
  <si>
    <t>Sistema Quirurgico DaVinci</t>
  </si>
  <si>
    <t>Sistema Quirurgico DaVinci-200301014</t>
  </si>
  <si>
    <t>Sistema Quirurgico DaVinci-200301014 | Prod: MedicinaProductos-200301 | Sector: TechMédica | Industria: SALUD - 20</t>
  </si>
  <si>
    <t>200301014sistema_quirurgico_davinci</t>
  </si>
  <si>
    <t>INSERT INTO categoria VALUES (200301014,'Sistema Quirurgico DaVinci','Sistema Quirurgico DaVinci-200301014','Sistema Quirurgico DaVinci-200301014 | Prod: MedicinaProductos-200301 | Sector: TechMédica | Industria: SALUD - 20',200301);</t>
  </si>
  <si>
    <t>Ofalmómetro</t>
  </si>
  <si>
    <t>Ofalmómetro-200301015</t>
  </si>
  <si>
    <t>Ofalmómetro-200301015 | Prod: MedicinaProductos-200301 | Sector: TechMédica | Industria: SALUD - 20</t>
  </si>
  <si>
    <t>200301015ofalmometro</t>
  </si>
  <si>
    <t>INSERT INTO categoria VALUES (200301015,'Ofalmómetro','Ofalmómetro-200301015','Ofalmómetro-200301015 | Prod: MedicinaProductos-200301 | Sector: TechMédica | Industria: SALUD - 20',200301);</t>
  </si>
  <si>
    <t>Especialidades</t>
  </si>
  <si>
    <t>Citodiagnóstico</t>
  </si>
  <si>
    <t>Citodiagnóstico-200302005</t>
  </si>
  <si>
    <t>Citodiagnóstico-200302005 | Prod: MedicinaEspecialidades-200302 | Sector: TechMédica | Industria: SALUD - 20</t>
  </si>
  <si>
    <t>200302005citodiagnostico</t>
  </si>
  <si>
    <t>INSERT INTO categoria VALUES (200302005,'Citodiagnóstico','Citodiagnóstico-200302005','Citodiagnóstico-200302005 | Prod: MedicinaEspecialidades-200302 | Sector: TechMédica | Industria: SALUD - 20',200302);</t>
  </si>
  <si>
    <t>Imagenología</t>
  </si>
  <si>
    <t>Imagenología-200302006</t>
  </si>
  <si>
    <t>Imagenología-200302006 | Prod: MedicinaEspecialidades-200302 | Sector: TechMédica | Industria: SALUD - 20</t>
  </si>
  <si>
    <t>200302006imagenologia</t>
  </si>
  <si>
    <t>INSERT INTO categoria VALUES (200302006,'Imagenología','Imagenología-200302006','Imagenología-200302006 | Prod: MedicinaEspecialidades-200302 | Sector: TechMédica | Industria: SALUD - 20',200302);</t>
  </si>
  <si>
    <t>Física Médica</t>
  </si>
  <si>
    <t>Física Médica-200302007</t>
  </si>
  <si>
    <t>Física Médica-200302007 | Prod: MedicinaEspecialidades-200302 | Sector: TechMédica | Industria: SALUD - 20</t>
  </si>
  <si>
    <t>200302007fisica_medica</t>
  </si>
  <si>
    <t>INSERT INTO categoria VALUES (200302007,'Física Médica','Física Médica-200302007','Física Médica-200302007 | Prod: MedicinaEspecialidades-200302 | Sector: TechMédica | Industria: SALUD - 20',200302);</t>
  </si>
  <si>
    <t>Empresas</t>
  </si>
  <si>
    <t>Roche</t>
  </si>
  <si>
    <t>Roche-200303005</t>
  </si>
  <si>
    <t>Roche-200303005 | Prod: Medicina Empresas-200303 | Sector: TechMédica | Industria: SALUD - 20</t>
  </si>
  <si>
    <t>200303005roche</t>
  </si>
  <si>
    <t>INSERT INTO categoria VALUES (200303005,'Roche','Roche-200303005','Roche-200303005 | Prod: Medicina Empresas-200303 | Sector: TechMédica | Industria: SALUD - 20',200303);</t>
  </si>
  <si>
    <t>Abbott</t>
  </si>
  <si>
    <t>Abbott-200303006</t>
  </si>
  <si>
    <t>Abbott-200303006 | Prod: Medicina Empresas-200303 | Sector: TechMédica | Industria: SALUD - 20</t>
  </si>
  <si>
    <t>200303006abbott</t>
  </si>
  <si>
    <t>INSERT INTO categoria VALUES (200303006,'Abbott','Abbott-200303006','Abbott-200303006 | Prod: Medicina Empresas-200303 | Sector: TechMédica | Industria: SALUD - 20',200303);</t>
  </si>
  <si>
    <t>Stryker</t>
  </si>
  <si>
    <t>Stryker-200303007</t>
  </si>
  <si>
    <t>Stryker-200303007 | Prod: Medicina Empresas-200303 | Sector: TechMédica | Industria: SALUD - 20</t>
  </si>
  <si>
    <t>200303007stryker</t>
  </si>
  <si>
    <t>INSERT INTO categoria VALUES (200303007,'Stryker','Stryker-200303007','Stryker-200303007 | Prod: Medicina Empresas-200303 | Sector: TechMédica | Industria: SALUD - 20',200303);</t>
  </si>
  <si>
    <t>General Electric Healthcare</t>
  </si>
  <si>
    <t>General Electric Healthcare-200303008</t>
  </si>
  <si>
    <t>General Electric Healthcare-200303008 | Prod: Medicina Empresas-200303 | Sector: TechMédica | Industria: SALUD - 20</t>
  </si>
  <si>
    <t>200303008general_electric_healthcare</t>
  </si>
  <si>
    <t>INSERT INTO categoria VALUES (200303008,'General Electric Healthcare','General Electric Healthcare-200303008','General Electric Healthcare-200303008 | Prod: Medicina Empresas-200303 | Sector: TechMédica | Industria: SALUD - 20',200303);</t>
  </si>
  <si>
    <t>Sistemas de cobertura</t>
  </si>
  <si>
    <t>Privado</t>
  </si>
  <si>
    <t>CruzBlanca</t>
  </si>
  <si>
    <t>CruzBlanca-200402005</t>
  </si>
  <si>
    <t>CruzBlanca-200402005 | Prod: Medicina Privada-200402 | Sector: Cobertura Salud | Industria: SALUD - 20</t>
  </si>
  <si>
    <t>200402005cruzblanca</t>
  </si>
  <si>
    <t>INSERT INTO categoria VALUES (200402005,'CruzBlanca','CruzBlanca-200402005','CruzBlanca-200402005 | Prod: Medicina Privada-200402 | Sector: Cobertura Salud | Industria: SALUD - 20',200402);</t>
  </si>
  <si>
    <t>Nueva MásVida</t>
  </si>
  <si>
    <t>Nueva MásVida-200402006</t>
  </si>
  <si>
    <t>Nueva MásVida-200402006 | Prod: Medicina Privada-200402 | Sector: Cobertura Salud | Industria: SALUD - 20</t>
  </si>
  <si>
    <t>200402006nueva_masvida</t>
  </si>
  <si>
    <t>INSERT INTO categoria VALUES (200402006,'Nueva MásVida','Nueva MásVida-200402006','Nueva MásVida-200402006 | Prod: Medicina Privada-200402 | Sector: Cobertura Salud | Industria: SALUD - 20',200402);</t>
  </si>
  <si>
    <t>Vida Tres</t>
  </si>
  <si>
    <t>Vida Tres-200402007</t>
  </si>
  <si>
    <t>Vida Tres-200402007 | Prod: Medicina Privada-200402 | Sector: Cobertura Salud | Industria: SALUD - 20</t>
  </si>
  <si>
    <t>200402007vida_tres</t>
  </si>
  <si>
    <t>INSERT INTO categoria VALUES (200402007,'Vida Tres','Vida Tres-200402007','Vida Tres-200402007 | Prod: Medicina Privada-200402 | Sector: Cobertura Salud | Industria: SALUD - 20',200402);</t>
  </si>
  <si>
    <t>Cruz del Norte</t>
  </si>
  <si>
    <t>Cruz del Norte-200402008</t>
  </si>
  <si>
    <t>Cruz del Norte-200402008 | Prod: Medicina Privada-200402 | Sector: Cobertura Salud | Industria: SALUD - 20</t>
  </si>
  <si>
    <t>200402008cruz_del_norte</t>
  </si>
  <si>
    <t>INSERT INTO categoria VALUES (200402008,'Cruz del Norte','Cruz del Norte-200402008','Cruz del Norte-200402008 | Prod: Medicina Privada-200402 | Sector: Cobertura Salud | Industria: SALUD - 20',200402);</t>
  </si>
  <si>
    <t>ISALUD (Isapre de CODELCO)</t>
  </si>
  <si>
    <t>ISALUD (Isapre de CODELCO)-200402009</t>
  </si>
  <si>
    <t>ISALUD (Isapre de CODELCO)-200402009 | Prod: Medicina Privada-200402 | Sector: Cobertura Salud | Industria: SALUD - 20</t>
  </si>
  <si>
    <t>200402009isalud_(isapre_de_codelco)</t>
  </si>
  <si>
    <t>INSERT INTO categoria VALUES (200402009,'ISALUD (Isapre de CODELCO)','ISALUD (Isapre de CODELCO)-200402009','ISALUD (Isapre de CODELCO)-200402009 | Prod: Medicina Privada-200402 | Sector: Cobertura Salud | Industria: SALUD - 20',200402);</t>
  </si>
  <si>
    <t>Isapre Fundación Banco Estado</t>
  </si>
  <si>
    <t>Isapre Fundación Banco Estado-200402010</t>
  </si>
  <si>
    <t>Isapre Fundación Banco Estado-200402010 | Prod: Medicina Privada-200402 | Sector: Cobertura Salud | Industria: SALUD - 20</t>
  </si>
  <si>
    <t>200402010isapre_fundacion_banco_estado</t>
  </si>
  <si>
    <t>INSERT INTO categoria VALUES (200402010,'Isapre Fundación Banco Estado','Isapre Fundación Banco Estado-200402010','Isapre Fundación Banco Estado-200402010 | Prod: Medicina Privada-200402 | Sector: Cobertura Salud | Industria: SALUD - 20',200402);</t>
  </si>
  <si>
    <t>FUSAT</t>
  </si>
  <si>
    <t>FUSAT-200402011</t>
  </si>
  <si>
    <t>FUSAT-200402011 | Prod: Medicina Privada-200402 | Sector: Cobertura Salud | Industria: SALUD - 20</t>
  </si>
  <si>
    <t>200402011fusat</t>
  </si>
  <si>
    <t>INSERT INTO categoria VALUES (200402011,'FUSAT','FUSAT-200402011','FUSAT-200402011 | Prod: Medicina Privada-200402 | Sector: Cobertura Salud | Industria: SALUD - 20',200402);</t>
  </si>
  <si>
    <t>Río Blanco-200402012</t>
  </si>
  <si>
    <t>Río Blanco-200402012 | Prod: Medicina Privada-200402 | Sector: Cobertura Salud | Industria: SALUD - 20</t>
  </si>
  <si>
    <t>200402012rio_blanco</t>
  </si>
  <si>
    <t>INSERT INTO categoria VALUES (200402012,'Río Blanco','Río Blanco-200402012','Río Blanco-200402012 | Prod: Medicina Privada-200402 | Sector: Cobertura Salud | Industria: SALUD - 20',200402);</t>
  </si>
  <si>
    <t>San Lorenzo-200402013</t>
  </si>
  <si>
    <t>San Lorenzo-200402013 | Prod: Medicina Privada-200402 | Sector: Cobertura Salud | Industria: SALUD - 20</t>
  </si>
  <si>
    <t>200402013san_lorenzo</t>
  </si>
  <si>
    <t>INSERT INTO categoria VALUES (200402013,'San Lorenzo','San Lorenzo-200402013','San Lorenzo-200402013 | Prod: Medicina Privada-200402 | Sector: Cobertura Salud | Industria: SALUD - 20',200402);</t>
  </si>
  <si>
    <t>Chuquicamata</t>
  </si>
  <si>
    <t>Chuquicamata-200402014</t>
  </si>
  <si>
    <t>Chuquicamata-200402014 | Prod: Medicina Privada-200402 | Sector: Cobertura Salud | Industria: SALUD - 20</t>
  </si>
  <si>
    <t>200402014chuquicamata</t>
  </si>
  <si>
    <t>INSERT INTO categoria VALUES (200402014,'Chuquicamata','Chuquicamata-200402014','Chuquicamata-200402014 | Prod: Medicina Privada-200402 | Sector: Cobertura Salud | Industria: SALUD - 20',200402);</t>
  </si>
  <si>
    <t>Programas de Salud</t>
  </si>
  <si>
    <t>Público</t>
  </si>
  <si>
    <t>Programa de Alimentación del Adulto Mayor (PACAM)</t>
  </si>
  <si>
    <t>Programa de Alimentación del Adulto Mayor (PACAM)-200501005</t>
  </si>
  <si>
    <t>Programa de Alimentación del Adulto Mayor (PACAM)-200501005 | Prod: Programas Salud-200501 | Sector: Cobertura Salud | Industria: SALUD - 20</t>
  </si>
  <si>
    <t>200501005programa_de_alimentacion_del_adulto_mayor_(pacam)</t>
  </si>
  <si>
    <t>INSERT INTO categoria VALUES (200501005,'Programa de Alimentación del Adulto Mayor (PACAM)','Programa de Alimentación del Adulto Mayor (PACAM)-200501005','Programa de Alimentación del Adulto Mayor (PACAM)-200501005 | Prod: Programas Salud-200501 | Sector: Cobertura Salud | Industria: SALUD - 20',200501);</t>
  </si>
  <si>
    <t>Programa de Mejoramiento APS</t>
  </si>
  <si>
    <t>Programa de Mejoramiento APS-200501006</t>
  </si>
  <si>
    <t>Programa de Mejoramiento APS-200501006 | Prod: Programas Salud-200501 | Sector: Cobertura Salud | Industria: SALUD - 20</t>
  </si>
  <si>
    <t>200501006programa_de_mejoramiento_aps</t>
  </si>
  <si>
    <t>INSERT INTO categoria VALUES (200501006,'Programa de Mejoramiento APS','Programa de Mejoramiento APS-200501006','Programa de Mejoramiento APS-200501006 | Prod: Programas Salud-200501 | Sector: Cobertura Salud | Industria: SALUD - 20',200501);</t>
  </si>
  <si>
    <t>Programa de Rehabilitación</t>
  </si>
  <si>
    <t>Programa de Rehabilitación-200501007</t>
  </si>
  <si>
    <t>Programa de Rehabilitación-200501007 | Prod: Programas Salud-200501 | Sector: Cobertura Salud | Industria: SALUD - 20</t>
  </si>
  <si>
    <t>200501007programa_de_rehabilitacion</t>
  </si>
  <si>
    <t>INSERT INTO categoria VALUES (200501007,'Programa de Rehabilitación','Programa de Rehabilitación-200501007','Programa de Rehabilitación-200501007 | Prod: Programas Salud-200501 | Sector: Cobertura Salud | Industria: SALUD - 20',200501);</t>
  </si>
  <si>
    <t>Programa de Riesgo Cardiovascular</t>
  </si>
  <si>
    <t>Programa de Riesgo Cardiovascular-200501008</t>
  </si>
  <si>
    <t>Programa de Riesgo Cardiovascular-200501008 | Prod: Programas Salud-200501 | Sector: Cobertura Salud | Industria: SALUD - 20</t>
  </si>
  <si>
    <t>200501008programa_de_riesgo_cardiovascular</t>
  </si>
  <si>
    <t>INSERT INTO categoria VALUES (200501008,'Programa de Riesgo Cardiovascular','Programa de Riesgo Cardiovascular-200501008','Programa de Riesgo Cardiovascular-200501008 | Prod: Programas Salud-200501 | Sector: Cobertura Salud | Industria: SALUD - 20',200501);</t>
  </si>
  <si>
    <t>Programa de Salud Cardiovascular</t>
  </si>
  <si>
    <t>Programa de Salud Cardiovascular-200501009</t>
  </si>
  <si>
    <t>Programa de Salud Cardiovascular-200501009 | Prod: Programas Salud-200501 | Sector: Cobertura Salud | Industria: SALUD - 20</t>
  </si>
  <si>
    <t>200501009programa_de_salud_cardiovascular</t>
  </si>
  <si>
    <t>INSERT INTO categoria VALUES (200501009,'Programa de Salud Cardiovascular','Programa de Salud Cardiovascular-200501009','Programa de Salud Cardiovascular-200501009 | Prod: Programas Salud-200501 | Sector: Cobertura Salud | Industria: SALUD - 20',200501);</t>
  </si>
  <si>
    <t>Programa de Salud Mental</t>
  </si>
  <si>
    <t>Programa de Salud Mental-200501010</t>
  </si>
  <si>
    <t>Programa de Salud Mental-200501010 | Prod: Programas Salud-200501 | Sector: Cobertura Salud | Industria: SALUD - 20</t>
  </si>
  <si>
    <t>200501010programa_de_salud_mental</t>
  </si>
  <si>
    <t>INSERT INTO categoria VALUES (200501010,'Programa de Salud Mental','Programa de Salud Mental-200501010','Programa de Salud Mental-200501010 | Prod: Programas Salud-200501 | Sector: Cobertura Salud | Industria: SALUD - 20',200501);</t>
  </si>
  <si>
    <t>Programa de Salud Reforzamiento Odontológico</t>
  </si>
  <si>
    <t>Programa de Salud Reforzamiento Odontológico-200501011</t>
  </si>
  <si>
    <t>Programa de Salud Reforzamiento Odontológico-200501011 | Prod: Programas Salud-200501 | Sector: Cobertura Salud | Industria: SALUD - 20</t>
  </si>
  <si>
    <t>200501011programa_de_salud_reforzamiento_odontologico</t>
  </si>
  <si>
    <t>INSERT INTO categoria VALUES (200501011,'Programa de Salud Reforzamiento Odontológico','Programa de Salud Reforzamiento Odontológico-200501011','Programa de Salud Reforzamiento Odontológico-200501011 | Prod: Programas Salud-200501 | Sector: Cobertura Salud | Industria: SALUD - 20',200501);</t>
  </si>
  <si>
    <t>Programa de Salud del Adulto Mayor</t>
  </si>
  <si>
    <t>Programa de Salud del Adulto Mayor-200501012</t>
  </si>
  <si>
    <t>Programa de Salud del Adulto Mayor-200501012 | Prod: Programas Salud-200501 | Sector: Cobertura Salud | Industria: SALUD - 20</t>
  </si>
  <si>
    <t>200501012programa_de_salud_del_adulto_mayor</t>
  </si>
  <si>
    <t>INSERT INTO categoria VALUES (200501012,'Programa de Salud del Adulto Mayor','Programa de Salud del Adulto Mayor-200501012','Programa de Salud del Adulto Mayor-200501012 | Prod: Programas Salud-200501 | Sector: Cobertura Salud | Industria: SALUD - 20',200501);</t>
  </si>
  <si>
    <t>Programa de Tuberculosis</t>
  </si>
  <si>
    <t>Programa de Tuberculosis-200501013</t>
  </si>
  <si>
    <t>Programa de Tuberculosis-200501013 | Prod: Programas Salud-200501 | Sector: Cobertura Salud | Industria: SALUD - 20</t>
  </si>
  <si>
    <t>200501013programa_de_tuberculosis</t>
  </si>
  <si>
    <t>INSERT INTO categoria VALUES (200501013,'Programa de Tuberculosis','Programa de Tuberculosis-200501013','Programa de Tuberculosis-200501013 | Prod: Programas Salud-200501 | Sector: Cobertura Salud | Industria: SALUD - 20',200501);</t>
  </si>
  <si>
    <t>Programa del Adulto Mayor</t>
  </si>
  <si>
    <t>Programa del Adulto Mayor-200501014</t>
  </si>
  <si>
    <t>Programa del Adulto Mayor-200501014 | Prod: Programas Salud-200501 | Sector: Cobertura Salud | Industria: SALUD - 20</t>
  </si>
  <si>
    <t>200501014programa_del_adulto_mayor</t>
  </si>
  <si>
    <t>INSERT INTO categoria VALUES (200501014,'Programa del Adulto Mayor','Programa del Adulto Mayor-200501014','Programa del Adulto Mayor-200501014 | Prod: Programas Salud-200501 | Sector: Cobertura Salud | Industria: SALUD - 20',200501);</t>
  </si>
  <si>
    <t>Programas Especiales</t>
  </si>
  <si>
    <t>Programas Especiales-200501015</t>
  </si>
  <si>
    <t>Programas Especiales-200501015 | Prod: Programas Salud-200501 | Sector: Cobertura Salud | Industria: SALUD - 20</t>
  </si>
  <si>
    <t>200501015programas_especiales</t>
  </si>
  <si>
    <t>INSERT INTO categoria VALUES (200501015,'Programas Especiales','Programas Especiales-200501015','Programas Especiales-200501015 | Prod: Programas Salud-200501 | Sector: Cobertura Salud | Industria: SALUD - 20',200501);</t>
  </si>
  <si>
    <t>Programas de Prevención de la Mujer</t>
  </si>
  <si>
    <t>Programas de Prevención de la Mujer-200501016</t>
  </si>
  <si>
    <t>Programas de Prevención de la Mujer-200501016 | Prod: Programas Salud-200501 | Sector: Cobertura Salud | Industria: SALUD - 20</t>
  </si>
  <si>
    <t>200501016programas_de_prevencion_de_la_mujer</t>
  </si>
  <si>
    <t>INSERT INTO categoria VALUES (200501016,'Programas de Prevención de la Mujer','Programas de Prevención de la Mujer-200501016','Programas de Prevención de la Mujer-200501016 | Prod: Programas Salud-200501 | Sector: Cobertura Salud | Industria: SALUD - 20',200501);</t>
  </si>
  <si>
    <t>Programa de Prevención y Control de VIH, SIDA e ITS</t>
  </si>
  <si>
    <t>Programa de Prevención y Control de VIH, SIDA e ITS-200501017</t>
  </si>
  <si>
    <t>Programa de Prevención y Control de VIH, SIDA e ITS-200501017 | Prod: Programas Salud-200501 | Sector: Cobertura Salud | Industria: SALUD - 20</t>
  </si>
  <si>
    <t>200501017programa_de_prevencion_y_control_de_vih,_sida_e_its</t>
  </si>
  <si>
    <t>INSERT INTO categoria VALUES (200501017,'Programa de Prevención y Control de VIH, SIDA e ITS','Programa de Prevención y Control de VIH, SIDA e ITS-200501017','Programa de Prevención y Control de VIH, SIDA e ITS-200501017 | Prod: Programas Salud-200501 | Sector: Cobertura Salud | Industria: SALUD - 20',200501);</t>
  </si>
  <si>
    <t>Programa de Salud Infantil Chile Crece Contigo</t>
  </si>
  <si>
    <t>Programa de Salud Infantil Chile Crece Contigo-200501018</t>
  </si>
  <si>
    <t>Programa de Salud Infantil Chile Crece Contigo-200501018 | Prod: Programas Salud-200501 | Sector: Cobertura Salud | Industria: SALUD - 20</t>
  </si>
  <si>
    <t>200501018programa_de_salud_infantil_chile_crece_contigo</t>
  </si>
  <si>
    <t>INSERT INTO categoria VALUES (200501018,'Programa de Salud Infantil Chile Crece Contigo','Programa de Salud Infantil Chile Crece Contigo-200501018','Programa de Salud Infantil Chile Crece Contigo-200501018 | Prod: Programas Salud-200501 | Sector: Cobertura Salud | Industria: SALUD - 20',200501);</t>
  </si>
  <si>
    <t>Programa de Salud Integral Jóvenes y Adolescentes</t>
  </si>
  <si>
    <t>Programa de Salud Integral Jóvenes y Adolescentes-200501019</t>
  </si>
  <si>
    <t>Programa de Salud Integral Jóvenes y Adolescentes-200501019 | Prod: Programas Salud-200501 | Sector: Cobertura Salud | Industria: SALUD - 20</t>
  </si>
  <si>
    <t>200501019programa_de_salud_integral_jovenes_y_adolescentes</t>
  </si>
  <si>
    <t>INSERT INTO categoria VALUES (200501019,'Programa de Salud Integral Jóvenes y Adolescentes','Programa de Salud Integral Jóvenes y Adolescentes-200501019','Programa de Salud Integral Jóvenes y Adolescentes-200501019 | Prod: Programas Salud-200501 | Sector: Cobertura Salud | Industria: SALUD - 20',200501);</t>
  </si>
  <si>
    <t>Programa Salud Sexual y Reprouctiva</t>
  </si>
  <si>
    <t>Programa Salud Sexual y Reprouctiva-200501020</t>
  </si>
  <si>
    <t>Programa Salud Sexual y Reprouctiva-200501020 | Prod: Programas Salud-200501 | Sector: Cobertura Salud | Industria: SALUD - 20</t>
  </si>
  <si>
    <t>200501020programa_salud_sexual_y_reprouctiva</t>
  </si>
  <si>
    <t>INSERT INTO categoria VALUES (200501020,'Programa Salud Sexual y Reprouctiva','Programa Salud Sexual y Reprouctiva-200501020','Programa Salud Sexual y Reprouctiva-200501020 | Prod: Programas Salud-200501 | Sector: Cobertura Salud | Industria: SALUD - 20',200501);</t>
  </si>
  <si>
    <t>Programa Salud Bucal</t>
  </si>
  <si>
    <t>Programa Salud Bucal-200501021</t>
  </si>
  <si>
    <t>Programa Salud Bucal-200501021 | Prod: Programas Salud-200501 | Sector: Cobertura Salud | Industria: SALUD - 20</t>
  </si>
  <si>
    <t>200501021programa_salud_bucal</t>
  </si>
  <si>
    <t>INSERT INTO categoria VALUES (200501021,'Programa Salud Bucal','Programa Salud Bucal-200501021','Programa Salud Bucal-200501021 | Prod: Programas Salud-200501 | Sector: Cobertura Salud | Industria: SALUD - 20',200501);</t>
  </si>
  <si>
    <t>Programa Hepatitis B y C</t>
  </si>
  <si>
    <t>Programa Hepatitis B y C-200501022</t>
  </si>
  <si>
    <t>Programa Hepatitis B y C-200501022 | Prod: Programas Salud-200501 | Sector: Cobertura Salud | Industria: SALUD - 20</t>
  </si>
  <si>
    <t>200501022programa_hepatitis_b_y_c</t>
  </si>
  <si>
    <t>INSERT INTO categoria VALUES (200501022,'Programa Hepatitis B y C','Programa Hepatitis B y C-200501022','Programa Hepatitis B y C-200501022 | Prod: Programas Salud-200501 | Sector: Cobertura Salud | Industria: SALUD - 20',200501);</t>
  </si>
  <si>
    <t>Programa de Enfermedades Respiratorias</t>
  </si>
  <si>
    <t>Programa de Enfermedades Respiratorias-200501023</t>
  </si>
  <si>
    <t>Programa de Enfermedades Respiratorias-200501023 | Prod: Programas Salud-200501 | Sector: Cobertura Salud | Industria: SALUD - 20</t>
  </si>
  <si>
    <t>200501023programa_de_enfermedades_respiratorias</t>
  </si>
  <si>
    <t>INSERT INTO categoria VALUES (200501023,'Programa de Enfermedades Respiratorias','Programa de Enfermedades Respiratorias-200501023','Programa de Enfermedades Respiratorias-200501023 | Prod: Programas Salud-200501 | Sector: Cobertura Salud | Industria: SALUD - 20',200501);</t>
  </si>
  <si>
    <t>Programa de Enfermedades No Transmisibles</t>
  </si>
  <si>
    <t>Programa de Enfermedades No Transmisibles-200501024</t>
  </si>
  <si>
    <t>Programa de Enfermedades No Transmisibles-200501024 | Prod: Programas Salud-200501 | Sector: Cobertura Salud | Industria: SALUD - 20</t>
  </si>
  <si>
    <t>200501024programa_de_enfermedades_no_transmisibles</t>
  </si>
  <si>
    <t>INSERT INTO categoria VALUES (200501024,'Programa de Enfermedades No Transmisibles','Programa de Enfermedades No Transmisibles-200501024','Programa de Enfermedades No Transmisibles-200501024 | Prod: Programas Salud-200501 | Sector: Cobertura Salud | Industria: SALUD - 20',200501);</t>
  </si>
  <si>
    <t>Programa de Cáncer y otros Tumores</t>
  </si>
  <si>
    <t>Programa de Cáncer y otros Tumores-200501025</t>
  </si>
  <si>
    <t>Programa de Cáncer y otros Tumores-200501025 | Prod: Programas Salud-200501 | Sector: Cobertura Salud | Industria: SALUD - 20</t>
  </si>
  <si>
    <t>200501025programa_de_cancer_y_otros_tumores</t>
  </si>
  <si>
    <t>INSERT INTO categoria VALUES (200501025,'Programa de Cáncer y otros Tumores','Programa de Cáncer y otros Tumores-200501025','Programa de Cáncer y otros Tumores-200501025 | Prod: Programas Salud-200501 | Sector: Cobertura Salud | Industria: SALUD - 20',200501);</t>
  </si>
  <si>
    <t>Programa Dengue/Chikungunya</t>
  </si>
  <si>
    <t>Programa Dengue/Chikungunya-200501026</t>
  </si>
  <si>
    <t>Programa Dengue/Chikungunya-200501026 | Prod: Programas Salud-200501 | Sector: Cobertura Salud | Industria: SALUD - 20</t>
  </si>
  <si>
    <t>200501026programa_dengue/chikungunya</t>
  </si>
  <si>
    <t>INSERT INTO categoria VALUES (200501026,'Programa Dengue/Chikungunya','Programa Dengue/Chikungunya-200501026','Programa Dengue/Chikungunya-200501026 | Prod: Programas Salud-200501 | Sector: Cobertura Salud | Industria: SALUD - 20',200501);</t>
  </si>
  <si>
    <t>Programa de Discapacidad y Rehabilitación</t>
  </si>
  <si>
    <t>Programa de Discapacidad y Rehabilitación-200501027</t>
  </si>
  <si>
    <t>Programa de Discapacidad y Rehabilitación-200501027 | Prod: Programas Salud-200501 | Sector: Cobertura Salud | Industria: SALUD - 20</t>
  </si>
  <si>
    <t>200501027programa_de_discapacidad_y_rehabilitacion</t>
  </si>
  <si>
    <t>INSERT INTO categoria VALUES (200501027,'Programa de Discapacidad y Rehabilitación','Programa de Discapacidad y Rehabilitación-200501027','Programa de Discapacidad y Rehabilitación-200501027 | Prod: Programas Salud-200501 | Sector: Cobertura Salud | Industria: SALUD - 20',200501);</t>
  </si>
  <si>
    <t>Pandemias</t>
  </si>
  <si>
    <t>Brotes Virales</t>
  </si>
  <si>
    <t>Hepatitis C</t>
  </si>
  <si>
    <t>Hepatitis C-200601005</t>
  </si>
  <si>
    <t>Hepatitis C-200601005 | Prod: Virus-200601 | Sector: Pandemia | Industria: SALUD - 20</t>
  </si>
  <si>
    <t>200601005hepatitis_c</t>
  </si>
  <si>
    <t>INSERT INTO categoria VALUES (200601005,'Hepatitis C','Hepatitis C-200601005','Hepatitis C-200601005 | Prod: Virus-200601 | Sector: Pandemia | Industria: SALUD - 20',200601);</t>
  </si>
  <si>
    <t>Infección del NIPAH</t>
  </si>
  <si>
    <t>Infección del NIPAH-200601006</t>
  </si>
  <si>
    <t>Infección del NIPAH-200601006 | Prod: Virus-200601 | Sector: Pandemia | Industria: SALUD - 20</t>
  </si>
  <si>
    <t>200601006infeccion_del_nipah</t>
  </si>
  <si>
    <t>INSERT INTO categoria VALUES (200601006,'Infección del NIPAH','Infección del NIPAH-200601006','Infección del NIPAH-200601006 | Prod: Virus-200601 | Sector: Pandemia | Industria: SALUD - 20',200601);</t>
  </si>
  <si>
    <t>Marburgo</t>
  </si>
  <si>
    <t>Marburgo-200601007</t>
  </si>
  <si>
    <t>Marburgo-200601007 | Prod: Virus-200601 | Sector: Pandemia | Industria: SALUD - 20</t>
  </si>
  <si>
    <t>200601007marburgo</t>
  </si>
  <si>
    <t>INSERT INTO categoria VALUES (200601007,'Marburgo','Marburgo-200601007','Marburgo-200601007 | Prod: Virus-200601 | Sector: Pandemia | Industria: SALUD - 20',200601);</t>
  </si>
  <si>
    <t>Ébola</t>
  </si>
  <si>
    <t>Ébola-200601008</t>
  </si>
  <si>
    <t>Ébola-200601008 | Prod: Virus-200601 | Sector: Pandemia | Industria: SALUD - 20</t>
  </si>
  <si>
    <t>200601008ebola</t>
  </si>
  <si>
    <t>INSERT INTO categoria VALUES (200601008,'Ébola','Ébola-200601008','Ébola-200601008 | Prod: Virus-200601 | Sector: Pandemia | Industria: SALUD - 20',200601);</t>
  </si>
  <si>
    <t>Virus Hendra</t>
  </si>
  <si>
    <t>Virus Hendra-200601009</t>
  </si>
  <si>
    <t>Virus Hendra-200601009 | Prod: Virus-200601 | Sector: Pandemia | Industria: SALUD - 20</t>
  </si>
  <si>
    <t>200601009virus_hendra</t>
  </si>
  <si>
    <t>INSERT INTO categoria VALUES (200601009,'Virus Hendra','Virus Hendra-200601009','Virus Hendra-200601009 | Prod: Virus-200601 | Sector: Pandemia | Industria: SALUD - 20',200601);</t>
  </si>
  <si>
    <t>Gripe Aviar H5N1</t>
  </si>
  <si>
    <t>Gripe Aviar H5N1-200601010</t>
  </si>
  <si>
    <t>Gripe Aviar H5N1-200601010 | Prod: Virus-200601 | Sector: Pandemia | Industria: SALUD - 20</t>
  </si>
  <si>
    <t>200601010gripe_aviar_h5n1</t>
  </si>
  <si>
    <t>INSERT INTO categoria VALUES (200601010,'Gripe Aviar H5N1','Gripe Aviar H5N1-200601010','Gripe Aviar H5N1-200601010 | Prod: Virus-200601 | Sector: Pandemia | Industria: SALUD - 20',200601);</t>
  </si>
  <si>
    <t>Gripe Aviar H7N9</t>
  </si>
  <si>
    <t>Gripe Aviar H7N9-200601011</t>
  </si>
  <si>
    <t>Gripe Aviar H7N9-200601011 | Prod: Virus-200601 | Sector: Pandemia | Industria: SALUD - 20</t>
  </si>
  <si>
    <t>200601011gripe_aviar_h7n9</t>
  </si>
  <si>
    <t>INSERT INTO categoria VALUES (200601011,'Gripe Aviar H7N9','Gripe Aviar H7N9-200601011','Gripe Aviar H7N9-200601011 | Prod: Virus-200601 | Sector: Pandemia | Industria: SALUD - 20',200601);</t>
  </si>
  <si>
    <t>Médicos</t>
  </si>
  <si>
    <t>Ramas Médicas Clínicas</t>
  </si>
  <si>
    <t>Gastroenterología</t>
  </si>
  <si>
    <t>Gastroenterología-200701005</t>
  </si>
  <si>
    <t>Gastroenterología-200701005 | Prod: Medicina Clínica-200701 | Sector: Médicos | Industria: SALUD - 20</t>
  </si>
  <si>
    <t>200701005gastroenterologia</t>
  </si>
  <si>
    <t>INSERT INTO categoria VALUES (200701005,'Gastroenterología','Gastroenterología-200701005','Gastroenterología-200701005 | Prod: Medicina Clínica-200701 | Sector: Médicos | Industria: SALUD - 20',200701);</t>
  </si>
  <si>
    <t>Geriatría</t>
  </si>
  <si>
    <t>Geriatría-200701006</t>
  </si>
  <si>
    <t>Geriatría-200701006 | Prod: Medicina Clínica-200701 | Sector: Médicos | Industria: SALUD - 20</t>
  </si>
  <si>
    <t>200701006geriatria</t>
  </si>
  <si>
    <t>INSERT INTO categoria VALUES (200701006,'Geriatría','Geriatría-200701006','Geriatría-200701006 | Prod: Medicina Clínica-200701 | Sector: Médicos | Industria: SALUD - 20',200701);</t>
  </si>
  <si>
    <t>Hematología y Hemoterapia</t>
  </si>
  <si>
    <t>Hematología y Hemoterapia-200701007</t>
  </si>
  <si>
    <t>Hematología y Hemoterapia-200701007 | Prod: Medicina Clínica-200701 | Sector: Médicos | Industria: SALUD - 20</t>
  </si>
  <si>
    <t>200701007hematologia_y_hemoterapia</t>
  </si>
  <si>
    <t>INSERT INTO categoria VALUES (200701007,'Hematología y Hemoterapia','Hematología y Hemoterapia-200701007','Hematología y Hemoterapia-200701007 | Prod: Medicina Clínica-200701 | Sector: Médicos | Industria: SALUD - 20',200701);</t>
  </si>
  <si>
    <t>Infectología</t>
  </si>
  <si>
    <t>Infectología-200701008</t>
  </si>
  <si>
    <t>Infectología-200701008 | Prod: Medicina Clínica-200701 | Sector: Médicos | Industria: SALUD - 20</t>
  </si>
  <si>
    <t>200701008infectologia</t>
  </si>
  <si>
    <t>INSERT INTO categoria VALUES (200701008,'Infectología','Infectología-200701008','Infectología-200701008 | Prod: Medicina Clínica-200701 | Sector: Médicos | Industria: SALUD - 20',200701);</t>
  </si>
  <si>
    <t>Medicina Aeroespacial</t>
  </si>
  <si>
    <t>Medicina Aeroespacial-200701009</t>
  </si>
  <si>
    <t>Medicina Aeroespacial-200701009 | Prod: Medicina Clínica-200701 | Sector: Médicos | Industria: SALUD - 20</t>
  </si>
  <si>
    <t>200701009medicina_aeroespacial</t>
  </si>
  <si>
    <t>INSERT INTO categoria VALUES (200701009,'Medicina Aeroespacial','Medicina Aeroespacial-200701009','Medicina Aeroespacial-200701009 | Prod: Medicina Clínica-200701 | Sector: Médicos | Industria: SALUD - 20',200701);</t>
  </si>
  <si>
    <t>Medicina del Deporte</t>
  </si>
  <si>
    <t>Medicina del Deporte-200701010</t>
  </si>
  <si>
    <t>Medicina del Deporte-200701010 | Prod: Medicina Clínica-200701 | Sector: Médicos | Industria: SALUD - 20</t>
  </si>
  <si>
    <t>200701010medicina_del_deporte</t>
  </si>
  <si>
    <t>INSERT INTO categoria VALUES (200701010,'Medicina del Deporte','Medicina del Deporte-200701010','Medicina del Deporte-200701010 | Prod: Medicina Clínica-200701 | Sector: Médicos | Industria: SALUD - 20',200701);</t>
  </si>
  <si>
    <t>Medicina del Trabajo</t>
  </si>
  <si>
    <t>Medicina del Trabajo-200701011</t>
  </si>
  <si>
    <t>Medicina del Trabajo-200701011 | Prod: Medicina Clínica-200701 | Sector: Médicos | Industria: SALUD - 20</t>
  </si>
  <si>
    <t>200701011medicina_del_trabajo</t>
  </si>
  <si>
    <t>INSERT INTO categoria VALUES (200701011,'Medicina del Trabajo','Medicina del Trabajo-200701011','Medicina del Trabajo-200701011 | Prod: Medicina Clínica-200701 | Sector: Médicos | Industria: SALUD - 20',200701);</t>
  </si>
  <si>
    <t>Medicina de Urgencias</t>
  </si>
  <si>
    <t>Medicina de Urgencias-200701012</t>
  </si>
  <si>
    <t>Medicina de Urgencias-200701012 | Prod: Medicina Clínica-200701 | Sector: Médicos | Industria: SALUD - 20</t>
  </si>
  <si>
    <t>200701012medicina_de_urgencias</t>
  </si>
  <si>
    <t>INSERT INTO categoria VALUES (200701012,'Medicina de Urgencias','Medicina de Urgencias-200701012','Medicina de Urgencias-200701012 | Prod: Medicina Clínica-200701 | Sector: Médicos | Industria: SALUD - 20',200701);</t>
  </si>
  <si>
    <t>Medicina Familiar y Comunitaria</t>
  </si>
  <si>
    <t>Medicina Familiar y Comunitaria-200701013</t>
  </si>
  <si>
    <t>Medicina Familiar y Comunitaria-200701013 | Prod: Medicina Clínica-200701 | Sector: Médicos | Industria: SALUD - 20</t>
  </si>
  <si>
    <t>200701013medicina_familiar_y_comunitaria</t>
  </si>
  <si>
    <t>INSERT INTO categoria VALUES (200701013,'Medicina Familiar y Comunitaria','Medicina Familiar y Comunitaria-200701013','Medicina Familiar y Comunitaria-200701013 | Prod: Medicina Clínica-200701 | Sector: Médicos | Industria: SALUD - 20',200701);</t>
  </si>
  <si>
    <t>Medicina Física y Rehabilitación o Fisiatría</t>
  </si>
  <si>
    <t>Medicina Física y Rehabilitación o Fisiatría-200701014</t>
  </si>
  <si>
    <t>Medicina Física y Rehabilitación o Fisiatría-200701014 | Prod: Medicina Clínica-200701 | Sector: Médicos | Industria: SALUD - 20</t>
  </si>
  <si>
    <t>200701014medicina_fisica_y_rehabilitacion_o_fisiatria</t>
  </si>
  <si>
    <t>INSERT INTO categoria VALUES (200701014,'Medicina Física y Rehabilitación o Fisiatría','Medicina Física y Rehabilitación o Fisiatría-200701014','Medicina Física y Rehabilitación o Fisiatría-200701014 | Prod: Medicina Clínica-200701 | Sector: Médicos | Industria: SALUD - 20',200701);</t>
  </si>
  <si>
    <t>Medicina Intensiva</t>
  </si>
  <si>
    <t>Medicina Intensiva-200701015</t>
  </si>
  <si>
    <t>Medicina Intensiva-200701015 | Prod: Medicina Clínica-200701 | Sector: Médicos | Industria: SALUD - 20</t>
  </si>
  <si>
    <t>200701015medicina_intensiva</t>
  </si>
  <si>
    <t>INSERT INTO categoria VALUES (200701015,'Medicina Intensiva','Medicina Intensiva-200701015','Medicina Intensiva-200701015 | Prod: Medicina Clínica-200701 | Sector: Médicos | Industria: SALUD - 20',200701);</t>
  </si>
  <si>
    <t>Medicina Interna</t>
  </si>
  <si>
    <t>Medicina Interna-200701016</t>
  </si>
  <si>
    <t>Medicina Interna-200701016 | Prod: Medicina Clínica-200701 | Sector: Médicos | Industria: SALUD - 20</t>
  </si>
  <si>
    <t>200701016medicina_interna</t>
  </si>
  <si>
    <t>INSERT INTO categoria VALUES (200701016,'Medicina Interna','Medicina Interna-200701016','Medicina Interna-200701016 | Prod: Medicina Clínica-200701 | Sector: Médicos | Industria: SALUD - 20',200701);</t>
  </si>
  <si>
    <t>Medicina Legal y Forense</t>
  </si>
  <si>
    <t>Medicina Legal y Forense-200701017</t>
  </si>
  <si>
    <t>Medicina Legal y Forense-200701017 | Prod: Medicina Clínica-200701 | Sector: Médicos | Industria: SALUD - 20</t>
  </si>
  <si>
    <t>200701017medicina_legal_y_forense</t>
  </si>
  <si>
    <t>INSERT INTO categoria VALUES (200701017,'Medicina Legal y Forense','Medicina Legal y Forense-200701017','Medicina Legal y Forense-200701017 | Prod: Medicina Clínica-200701 | Sector: Médicos | Industria: SALUD - 20',200701);</t>
  </si>
  <si>
    <t>Medicina Preventiva y Salud Pública</t>
  </si>
  <si>
    <t>Medicina Preventiva y Salud Pública-200701018</t>
  </si>
  <si>
    <t>Medicina Preventiva y Salud Pública-200701018 | Prod: Medicina Clínica-200701 | Sector: Médicos | Industria: SALUD - 20</t>
  </si>
  <si>
    <t>200701018medicina_preventiva_y_salud_publica</t>
  </si>
  <si>
    <t>INSERT INTO categoria VALUES (200701018,'Medicina Preventiva y Salud Pública','Medicina Preventiva y Salud Pública-200701018','Medicina Preventiva y Salud Pública-200701018 | Prod: Medicina Clínica-200701 | Sector: Médicos | Industria: SALUD - 20',200701);</t>
  </si>
  <si>
    <t>Medicina Veterinaria</t>
  </si>
  <si>
    <t>Medicina Veterinaria-200701019</t>
  </si>
  <si>
    <t>Medicina Veterinaria-200701019 | Prod: Medicina Clínica-200701 | Sector: Médicos | Industria: SALUD - 20</t>
  </si>
  <si>
    <t>200701019medicina_veterinaria</t>
  </si>
  <si>
    <t>INSERT INTO categoria VALUES (200701019,'Medicina Veterinaria','Medicina Veterinaria-200701019','Medicina Veterinaria-200701019 | Prod: Medicina Clínica-200701 | Sector: Médicos | Industria: SALUD - 20',200701);</t>
  </si>
  <si>
    <t>Nefrología</t>
  </si>
  <si>
    <t>Nefrología-200701020</t>
  </si>
  <si>
    <t>Nefrología-200701020 | Prod: Medicina Clínica-200701 | Sector: Médicos | Industria: SALUD - 20</t>
  </si>
  <si>
    <t>200701020nefrologia</t>
  </si>
  <si>
    <t>INSERT INTO categoria VALUES (200701020,'Nefrología','Nefrología-200701020','Nefrología-200701020 | Prod: Medicina Clínica-200701 | Sector: Médicos | Industria: SALUD - 20',200701);</t>
  </si>
  <si>
    <t>Neumología</t>
  </si>
  <si>
    <t>Neumología-200701021</t>
  </si>
  <si>
    <t>Neumología-200701021 | Prod: Medicina Clínica-200701 | Sector: Médicos | Industria: SALUD - 20</t>
  </si>
  <si>
    <t>200701021neumologia</t>
  </si>
  <si>
    <t>INSERT INTO categoria VALUES (200701021,'Neumología','Neumología-200701021','Neumología-200701021 | Prod: Medicina Clínica-200701 | Sector: Médicos | Industria: SALUD - 20',200701);</t>
  </si>
  <si>
    <t>Neurología</t>
  </si>
  <si>
    <t>Neurología-200701022</t>
  </si>
  <si>
    <t>Neurología-200701022 | Prod: Medicina Clínica-200701 | Sector: Médicos | Industria: SALUD - 20</t>
  </si>
  <si>
    <t>200701022neurologia</t>
  </si>
  <si>
    <t>INSERT INTO categoria VALUES (200701022,'Neurología','Neurología-200701022','Neurología-200701022 | Prod: Medicina Clínica-200701 | Sector: Médicos | Industria: SALUD - 20',200701);</t>
  </si>
  <si>
    <t>Nutriología</t>
  </si>
  <si>
    <t>Nutriología-200701023</t>
  </si>
  <si>
    <t>Nutriología-200701023 | Prod: Medicina Clínica-200701 | Sector: Médicos | Industria: SALUD - 20</t>
  </si>
  <si>
    <t>200701023nutriologia</t>
  </si>
  <si>
    <t>INSERT INTO categoria VALUES (200701023,'Nutriología','Nutriología-200701023','Nutriología-200701023 | Prod: Medicina Clínica-200701 | Sector: Médicos | Industria: SALUD - 20',200701);</t>
  </si>
  <si>
    <t>Oftalmología</t>
  </si>
  <si>
    <t>Oftalmología-200701024</t>
  </si>
  <si>
    <t>Oftalmología-200701024 | Prod: Medicina Clínica-200701 | Sector: Médicos | Industria: SALUD - 20</t>
  </si>
  <si>
    <t>200701024oftalmologia</t>
  </si>
  <si>
    <t>INSERT INTO categoria VALUES (200701024,'Oftalmología','Oftalmología-200701024','Oftalmología-200701024 | Prod: Medicina Clínica-200701 | Sector: Médicos | Industria: SALUD - 20',200701);</t>
  </si>
  <si>
    <t>Oncología Médica</t>
  </si>
  <si>
    <t>Oncología Médica-200701025</t>
  </si>
  <si>
    <t>Oncología Médica-200701025 | Prod: Medicina Clínica-200701 | Sector: Médicos | Industria: SALUD - 20</t>
  </si>
  <si>
    <t>200701025oncologia_medica</t>
  </si>
  <si>
    <t>INSERT INTO categoria VALUES (200701025,'Oncología Médica','Oncología Médica-200701025','Oncología Médica-200701025 | Prod: Medicina Clínica-200701 | Sector: Médicos | Industria: SALUD - 20',200701);</t>
  </si>
  <si>
    <t>Oncología Radioterápica</t>
  </si>
  <si>
    <t>Oncología Radioterápica-200701026</t>
  </si>
  <si>
    <t>Oncología Radioterápica-200701026 | Prod: Medicina Clínica-200701 | Sector: Médicos | Industria: SALUD - 20</t>
  </si>
  <si>
    <t>200701026oncologia_radioterapica</t>
  </si>
  <si>
    <t>INSERT INTO categoria VALUES (200701026,'Oncología Radioterápica','Oncología Radioterápica-200701026','Oncología Radioterápica-200701026 | Prod: Medicina Clínica-200701 | Sector: Médicos | Industria: SALUD - 20',200701);</t>
  </si>
  <si>
    <t>Pediatría</t>
  </si>
  <si>
    <t>Pediatría-200701027</t>
  </si>
  <si>
    <t>Pediatría-200701027 | Prod: Medicina Clínica-200701 | Sector: Médicos | Industria: SALUD - 20</t>
  </si>
  <si>
    <t>200701027pediatria</t>
  </si>
  <si>
    <t>INSERT INTO categoria VALUES (200701027,'Pediatría','Pediatría-200701027','Pediatría-200701027 | Prod: Medicina Clínica-200701 | Sector: Médicos | Industria: SALUD - 20',200701);</t>
  </si>
  <si>
    <t>Psiquiatría</t>
  </si>
  <si>
    <t>Psiquiatría-200701028</t>
  </si>
  <si>
    <t>Psiquiatría-200701028 | Prod: Medicina Clínica-200701 | Sector: Médicos | Industria: SALUD - 20</t>
  </si>
  <si>
    <t>200701028psiquiatria</t>
  </si>
  <si>
    <t>INSERT INTO categoria VALUES (200701028,'Psiquiatría','Psiquiatría-200701028','Psiquiatría-200701028 | Prod: Medicina Clínica-200701 | Sector: Médicos | Industria: SALUD - 20',200701);</t>
  </si>
  <si>
    <t>Toxicología</t>
  </si>
  <si>
    <t>Toxicología-200701029</t>
  </si>
  <si>
    <t>Toxicología-200701029 | Prod: Medicina Clínica-200701 | Sector: Médicos | Industria: SALUD - 20</t>
  </si>
  <si>
    <t>200701029toxicologia</t>
  </si>
  <si>
    <t>INSERT INTO categoria VALUES (200701029,'Toxicología','Toxicología-200701029','Toxicología-200701029 | Prod: Medicina Clínica-200701 | Sector: Médicos | Industria: SALUD - 20',200701);</t>
  </si>
  <si>
    <t>Ramas Médicas Quirúrgicas</t>
  </si>
  <si>
    <t>Cirugía Torácica</t>
  </si>
  <si>
    <t>Cirugía Torácica-200702005</t>
  </si>
  <si>
    <t>Cirugía Torácica-200702005 | Prod: Medicina Quirúrgica-200702 | Sector: Médicos | Industria: SALUD - 20</t>
  </si>
  <si>
    <t>200702005cirugia_toracica</t>
  </si>
  <si>
    <t>INSERT INTO categoria VALUES (200702005,'Cirugía Torácica','Cirugía Torácica-200702005','Cirugía Torácica-200702005 | Prod: Medicina Quirúrgica-200702 | Sector: Médicos | Industria: SALUD - 20',200702);</t>
  </si>
  <si>
    <t>Neurocirugía</t>
  </si>
  <si>
    <t>Neurocirugía-200702006</t>
  </si>
  <si>
    <t>Neurocirugía-200702006 | Prod: Medicina Quirúrgica-200702 | Sector: Médicos | Industria: SALUD - 20</t>
  </si>
  <si>
    <t>200702006neurocirugia</t>
  </si>
  <si>
    <t>INSERT INTO categoria VALUES (200702006,'Neurocirugía','Neurocirugía-200702006','Neurocirugía-200702006 | Prod: Medicina Quirúrgica-200702 | Sector: Médicos | Industria: SALUD - 20',200702);</t>
  </si>
  <si>
    <t>Ramas Médico-Quirúrgicas</t>
  </si>
  <si>
    <t>Otorrinolaringología</t>
  </si>
  <si>
    <t>Otorrinolaringología-200703005</t>
  </si>
  <si>
    <t>Otorrinolaringología-200703005 | Prod: Médico-Quirúrgicas-200703 | Sector: Médicos | Industria: SALUD - 20</t>
  </si>
  <si>
    <t>200703005otorrinolaringologia</t>
  </si>
  <si>
    <t>INSERT INTO categoria VALUES (200703005,'Otorrinolaringología','Otorrinolaringología-200703005','Otorrinolaringología-200703005 | Prod: Médico-Quirúrgicas-200703 | Sector: Médicos | Industria: SALUD - 20',200703);</t>
  </si>
  <si>
    <t>Urología</t>
  </si>
  <si>
    <t>Urología-200703006</t>
  </si>
  <si>
    <t>Urología-200703006 | Prod: Médico-Quirúrgicas-200703 | Sector: Médicos | Industria: SALUD - 20</t>
  </si>
  <si>
    <t>200703006urologia</t>
  </si>
  <si>
    <t>INSERT INTO categoria VALUES (200703006,'Urología','Urología-200703006','Urología-200703006 | Prod: Médico-Quirúrgicas-200703 | Sector: Médicos | Industria: SALUD - 20',200703);</t>
  </si>
  <si>
    <t>Traumatología</t>
  </si>
  <si>
    <t>Traumatología-200703007</t>
  </si>
  <si>
    <t>Traumatología-200703007 | Prod: Médico-Quirúrgicas-200703 | Sector: Médicos | Industria: SALUD - 20</t>
  </si>
  <si>
    <t>200703007traumatologia</t>
  </si>
  <si>
    <t>INSERT INTO categoria VALUES (200703007,'Traumatología','Traumatología-200703007','Traumatología-200703007 | Prod: Médico-Quirúrgicas-200703 | Sector: Médicos | Industria: SALUD - 20',200703);</t>
  </si>
  <si>
    <t>Ramas Médicas de Laboratorio o Diagnósticas</t>
  </si>
  <si>
    <t>Inmunología</t>
  </si>
  <si>
    <t>Inmunología-200704005</t>
  </si>
  <si>
    <t>Inmunología-200704005 | Prod: Medicina Labortorios-200704 | Sector: Médicos | Industria: SALUD - 20</t>
  </si>
  <si>
    <t>200704005inmunologia</t>
  </si>
  <si>
    <t>INSERT INTO categoria VALUES (200704005,'Inmunología','Inmunología-200704005','Inmunología-200704005 | Prod: Medicina Labortorios-200704 | Sector: Médicos | Industria: SALUD - 20',200704);</t>
  </si>
  <si>
    <t>Medicina Nuclear</t>
  </si>
  <si>
    <t>Medicina Nuclear-200704006</t>
  </si>
  <si>
    <t>Medicina Nuclear-200704006 | Prod: Medicina Labortorios-200704 | Sector: Médicos | Industria: SALUD - 20</t>
  </si>
  <si>
    <t>200704006medicina_nuclear</t>
  </si>
  <si>
    <t>INSERT INTO categoria VALUES (200704006,'Medicina Nuclear','Medicina Nuclear-200704006','Medicina Nuclear-200704006 | Prod: Medicina Labortorios-200704 | Sector: Médicos | Industria: SALUD - 20',200704);</t>
  </si>
  <si>
    <t>Microbiología y Parasitología</t>
  </si>
  <si>
    <t>Microbiología y Parasitología-200704007</t>
  </si>
  <si>
    <t>Microbiología y Parasitología-200704007 | Prod: Medicina Labortorios-200704 | Sector: Médicos | Industria: SALUD - 20</t>
  </si>
  <si>
    <t>200704007microbiologia_y_parasitologia</t>
  </si>
  <si>
    <t>INSERT INTO categoria VALUES (200704007,'Microbiología y Parasitología','Microbiología y Parasitología-200704007','Microbiología y Parasitología-200704007 | Prod: Medicina Labortorios-200704 | Sector: Médicos | Industria: SALUD - 20',200704);</t>
  </si>
  <si>
    <t>Neurofisiología Clínica</t>
  </si>
  <si>
    <t>Neurofisiología Clínica-200704008</t>
  </si>
  <si>
    <t>Neurofisiología Clínica-200704008 | Prod: Medicina Labortorios-200704 | Sector: Médicos | Industria: SALUD - 20</t>
  </si>
  <si>
    <t>200704008neurofisiologia_clinica</t>
  </si>
  <si>
    <t>INSERT INTO categoria VALUES (200704008,'Neurofisiología Clínica','Neurofisiología Clínica-200704008','Neurofisiología Clínica-200704008 | Prod: Medicina Labortorios-200704 | Sector: Médicos | Industria: SALUD - 20',200704);</t>
  </si>
  <si>
    <t>Turismo y Hostelería</t>
  </si>
  <si>
    <t>Alojamiento</t>
  </si>
  <si>
    <t>Tipos de Alojamiento</t>
  </si>
  <si>
    <t>Departamento-240101005</t>
  </si>
  <si>
    <t>Departamento-240101005 | Prod: Alojamiento-240101 | Sector: Médicos | Industria: TURISMO - 24</t>
  </si>
  <si>
    <t>240101005departamento</t>
  </si>
  <si>
    <t>INSERT INTO categoria VALUES (240101005,'Departamento','Departamento-240101005','Departamento-240101005 | Prod: Alojamiento-240101 | Sector: Médicos | Industria: TURISMO - 24',240101);</t>
  </si>
  <si>
    <t>Boutique Hotel</t>
  </si>
  <si>
    <t>Boutique Hotel-240101006</t>
  </si>
  <si>
    <t>Boutique Hotel-240101006 | Prod: Alojamiento-240101 | Sector: Médicos | Industria: TURISMO - 24</t>
  </si>
  <si>
    <t>240101006boutique_hotel</t>
  </si>
  <si>
    <t>INSERT INTO categoria VALUES (240101006,'Boutique Hotel','Boutique Hotel-240101006','Boutique Hotel-240101006 | Prod: Alojamiento-240101 | Sector: Médicos | Industria: TURISMO - 24',240101);</t>
  </si>
  <si>
    <t>Resort</t>
  </si>
  <si>
    <t>Resort-240101007</t>
  </si>
  <si>
    <t>Resort-240101007 | Prod: Alojamiento-240101 | Sector: Médicos | Industria: TURISMO - 24</t>
  </si>
  <si>
    <t>240101007resort</t>
  </si>
  <si>
    <t>INSERT INTO categoria VALUES (240101007,'Resort','Resort-240101007','Resort-240101007 | Prod: Alojamiento-240101 | Sector: Médicos | Industria: TURISMO - 24',240101);</t>
  </si>
  <si>
    <t>Bed and Breakfast</t>
  </si>
  <si>
    <t>Bed and Breakfast-240101008</t>
  </si>
  <si>
    <t>Bed and Breakfast-240101008 | Prod: Alojamiento-240101 | Sector: Médicos | Industria: TURISMO - 24</t>
  </si>
  <si>
    <t>240101008bed_and_breakfast</t>
  </si>
  <si>
    <t>INSERT INTO categoria VALUES (240101008,'Bed and Breakfast','Bed and Breakfast-240101008','Bed and Breakfast-240101008 | Prod: Alojamiento-240101 | Sector: Médicos | Industria: TURISMO - 24',240101);</t>
  </si>
  <si>
    <t>Guest House</t>
  </si>
  <si>
    <t>Guest House-240101009</t>
  </si>
  <si>
    <t>Guest House-240101009 | Prod: Alojamiento-240101 | Sector: Médicos | Industria: TURISMO - 24</t>
  </si>
  <si>
    <t>240101009guest_house</t>
  </si>
  <si>
    <t>INSERT INTO categoria VALUES (240101009,'Guest House','Guest House-240101009','Guest House-240101009 | Prod: Alojamiento-240101 | Sector: Médicos | Industria: TURISMO - 24',240101);</t>
  </si>
  <si>
    <t>Lodge</t>
  </si>
  <si>
    <t>Lodge-240101010</t>
  </si>
  <si>
    <t>Lodge-240101010 | Prod: Alojamiento-240101 | Sector: Médicos | Industria: TURISMO - 24</t>
  </si>
  <si>
    <t>240101010lodge</t>
  </si>
  <si>
    <t>INSERT INTO categoria VALUES (240101010,'Lodge','Lodge-240101010','Lodge-240101010 | Prod: Alojamiento-240101 | Sector: Médicos | Industria: TURISMO - 24',240101);</t>
  </si>
  <si>
    <t>Casa Rural</t>
  </si>
  <si>
    <t>Casa Rural-240101011</t>
  </si>
  <si>
    <t>Casa Rural-240101011 | Prod: Alojamiento-240101 | Sector: Médicos | Industria: TURISMO - 24</t>
  </si>
  <si>
    <t>240101011casa_rural</t>
  </si>
  <si>
    <t>INSERT INTO categoria VALUES (240101011,'Casa Rural','Casa Rural-240101011','Casa Rural-240101011 | Prod: Alojamiento-240101 | Sector: Médicos | Industria: TURISMO - 24',240101);</t>
  </si>
  <si>
    <t>Posada</t>
  </si>
  <si>
    <t>Posada-240101012</t>
  </si>
  <si>
    <t>Posada-240101012 | Prod: Alojamiento-240101 | Sector: Médicos | Industria: TURISMO - 24</t>
  </si>
  <si>
    <t>240101012posada</t>
  </si>
  <si>
    <t>INSERT INTO categoria VALUES (240101012,'Posada','Posada-240101012','Posada-240101012 | Prod: Alojamiento-240101 | Sector: Médicos | Industria: TURISMO - 24',240101);</t>
  </si>
  <si>
    <t>Pop up Hotel</t>
  </si>
  <si>
    <t>Pop up Hotel-240101013</t>
  </si>
  <si>
    <t>Pop up Hotel-240101013 | Prod: Alojamiento-240101 | Sector: Médicos | Industria: TURISMO - 24</t>
  </si>
  <si>
    <t>240101013pop_up_hotel</t>
  </si>
  <si>
    <t>INSERT INTO categoria VALUES (240101013,'Pop up Hotel','Pop up Hotel-240101013','Pop up Hotel-240101013 | Prod: Alojamiento-240101 | Sector: Médicos | Industria: TURISMO - 24',240101);</t>
  </si>
  <si>
    <t>Business Hotel</t>
  </si>
  <si>
    <t>Business Hotel-240101014</t>
  </si>
  <si>
    <t>Business Hotel-240101014 | Prod: Alojamiento-240101 | Sector: Médicos | Industria: TURISMO - 24</t>
  </si>
  <si>
    <t>240101014business_hotel</t>
  </si>
  <si>
    <t>INSERT INTO categoria VALUES (240101014,'Business Hotel','Business Hotel-240101014','Business Hotel-240101014 | Prod: Alojamiento-240101 | Sector: Médicos | Industria: TURISMO - 24',240101);</t>
  </si>
  <si>
    <t>Pensión</t>
  </si>
  <si>
    <t>Pensión-240101015</t>
  </si>
  <si>
    <t>Pensión-240101015 | Prod: Alojamiento-240101 | Sector: Médicos | Industria: TURISMO - 24</t>
  </si>
  <si>
    <t>240101015pension</t>
  </si>
  <si>
    <t>INSERT INTO categoria VALUES (240101015,'Pensión','Pensión-240101015','Pensión-240101015 | Prod: Alojamiento-240101 | Sector: Médicos | Industria: TURISMO - 24',240101);</t>
  </si>
  <si>
    <t>Poshtel</t>
  </si>
  <si>
    <t>Poshtel-240101016</t>
  </si>
  <si>
    <t>Poshtel-240101016 | Prod: Alojamiento-240101 | Sector: Médicos | Industria: TURISMO - 24</t>
  </si>
  <si>
    <t>240101016poshtel</t>
  </si>
  <si>
    <t>INSERT INTO categoria VALUES (240101016,'Poshtel','Poshtel-240101016','Poshtel-240101016 | Prod: Alojamiento-240101 | Sector: Médicos | Industria: TURISMO - 24',240101);</t>
  </si>
  <si>
    <t>Eco Hotel</t>
  </si>
  <si>
    <t>Eco Hotel-240101017</t>
  </si>
  <si>
    <t>Eco Hotel-240101017 | Prod: Alojamiento-240101 | Sector: Médicos | Industria: TURISMO - 24</t>
  </si>
  <si>
    <t>240101017eco_hotel</t>
  </si>
  <si>
    <t>INSERT INTO categoria VALUES (240101017,'Eco Hotel','Eco Hotel-240101017','Eco Hotel-240101017 | Prod: Alojamiento-240101 | Sector: Médicos | Industria: TURISMO - 24',240101);</t>
  </si>
  <si>
    <t>Hotel Cápsula</t>
  </si>
  <si>
    <t>Hotel Cápsula-240101018</t>
  </si>
  <si>
    <t>Hotel Cápsula-240101018 | Prod: Alojamiento-240101 | Sector: Médicos | Industria: TURISMO - 24</t>
  </si>
  <si>
    <t>240101018hotel_capsula</t>
  </si>
  <si>
    <t>INSERT INTO categoria VALUES (240101018,'Hotel Cápsula','Hotel Cápsula-240101018','Hotel Cápsula-240101018 | Prod: Alojamiento-240101 | Sector: Médicos | Industria: TURISMO - 24',240101);</t>
  </si>
  <si>
    <t>Love Hotel</t>
  </si>
  <si>
    <t>Love Hotel-240101019</t>
  </si>
  <si>
    <t>Love Hotel-240101019 | Prod: Alojamiento-240101 | Sector: Médicos | Industria: TURISMO - 24</t>
  </si>
  <si>
    <t>240101019love_hotel</t>
  </si>
  <si>
    <t>INSERT INTO categoria VALUES (240101019,'Love Hotel','Love Hotel-240101019','Love Hotel-240101019 | Prod: Alojamiento-240101 | Sector: Médicos | Industria: TURISMO - 24',240101);</t>
  </si>
  <si>
    <t>Camping</t>
  </si>
  <si>
    <t>Camping-240101020</t>
  </si>
  <si>
    <t>Camping-240101020 | Prod: Alojamiento-240101 | Sector: Médicos | Industria: TURISMO - 24</t>
  </si>
  <si>
    <t>240101020camping</t>
  </si>
  <si>
    <t>INSERT INTO categoria VALUES (240101020,'Camping','Camping-240101020','Camping-240101020 | Prod: Alojamiento-240101 | Sector: Médicos | Industria: TURISMO - 24',240101);</t>
  </si>
  <si>
    <t>Glamping</t>
  </si>
  <si>
    <t>Glamping-240101021</t>
  </si>
  <si>
    <t>Glamping-240101021 | Prod: Alojamiento-240101 | Sector: Médicos | Industria: TURISMO - 24</t>
  </si>
  <si>
    <t>240101021glamping</t>
  </si>
  <si>
    <t>INSERT INTO categoria VALUES (240101021,'Glamping','Glamping-240101021','Glamping-240101021 | Prod: Alojamiento-240101 | Sector: Médicos | Industria: TURISMO - 24',240101);</t>
  </si>
  <si>
    <t>Airbnb</t>
  </si>
  <si>
    <t>Airbnb-240101022</t>
  </si>
  <si>
    <t>Airbnb-240101022 | Prod: Alojamiento-240101 | Sector: Médicos | Industria: TURISMO - 24</t>
  </si>
  <si>
    <t>240101022airbnb</t>
  </si>
  <si>
    <t>INSERT INTO categoria VALUES (240101022,'Airbnb','Airbnb-240101022','Airbnb-240101022 | Prod: Alojamiento-240101 | Sector: Médicos | Industria: TURISMO - 24',240101);</t>
  </si>
  <si>
    <t>Residencia Particular</t>
  </si>
  <si>
    <t>Residencia Particular-240101023</t>
  </si>
  <si>
    <t>Residencia Particular-240101023 | Prod: Alojamiento-240101 | Sector: Médicos | Industria: TURISMO - 24</t>
  </si>
  <si>
    <t>240101023residencia_particular</t>
  </si>
  <si>
    <t>INSERT INTO categoria VALUES (240101023,'Residencia Particular','Residencia Particular-240101023','Residencia Particular-240101023 | Prod: Alojamiento-240101 | Sector: Médicos | Industria: TURISMO - 24',240101);</t>
  </si>
  <si>
    <t>Establecimientos de Alojamiento</t>
  </si>
  <si>
    <t>Establecimientos de Alojamiento-240101024</t>
  </si>
  <si>
    <t>Establecimientos de Alojamiento-240101024 | Prod: Alojamiento-240101 | Sector: Médicos | Industria: TURISMO - 24</t>
  </si>
  <si>
    <t>240101024establecimientos_de_alojamiento</t>
  </si>
  <si>
    <t>INSERT INTO categoria VALUES (240101024,'Establecimientos de Alojamiento','Establecimientos de Alojamiento-240101024','Establecimientos de Alojamiento-240101024 | Prod: Alojamiento-240101 | Sector: Médicos | Industria: TURISMO - 24',240101);</t>
  </si>
  <si>
    <t>Ingresos</t>
  </si>
  <si>
    <t>Rev Par (Ingreso por habitación disponible)</t>
  </si>
  <si>
    <t>Rev Par (Ingreso por habitación disponible)-240102005</t>
  </si>
  <si>
    <t>Rev Par (Ingreso por habitación disponible)-240102005 | Prod: Ingreso Hoteles-240102 | Sector: Médicos | Industria: TURISMO - 24</t>
  </si>
  <si>
    <t>240102005rev_par_(ingreso_por_habitacion_disponible)</t>
  </si>
  <si>
    <t>INSERT INTO categoria VALUES (240102005,'Rev Par (Ingreso por habitación disponible)','Rev Par (Ingreso por habitación disponible)-240102005','Rev Par (Ingreso por habitación disponible)-240102005 | Prod: Ingreso Hoteles-240102 | Sector: Médicos | Industria: TURISMO - 24',240102);</t>
  </si>
  <si>
    <t>Tarifa Diaria Promedio (ADR)</t>
  </si>
  <si>
    <t>Tarifa Diaria Promedio (ADR)-240102006</t>
  </si>
  <si>
    <t>Tarifa Diaria Promedio (ADR)-240102006 | Prod: Ingreso Hoteles-240102 | Sector: Médicos | Industria: TURISMO - 24</t>
  </si>
  <si>
    <t>240102006tarifa_diaria_promedio_(adr)</t>
  </si>
  <si>
    <t>INSERT INTO categoria VALUES (240102006,'Tarifa Diaria Promedio (ADR)','Tarifa Diaria Promedio (ADR)-240102006','Tarifa Diaria Promedio (ADR)-240102006 | Prod: Ingreso Hoteles-240102 | Sector: Médicos | Industria: TURISMO - 24',240102);</t>
  </si>
  <si>
    <t>Índice Generado de Ingresos (RGI)</t>
  </si>
  <si>
    <t>Índice Generado de Ingresos (RGI)-240102007</t>
  </si>
  <si>
    <t>Índice Generado de Ingresos (RGI)-240102007 | Prod: Ingreso Hoteles-240102 | Sector: Médicos | Industria: TURISMO - 24</t>
  </si>
  <si>
    <t>240102007indice_generado_de_ingresos_(rgi)</t>
  </si>
  <si>
    <t>INSERT INTO categoria VALUES (240102007,'Índice Generado de Ingresos (RGI)','Índice Generado de Ingresos (RGI)-240102007','Índice Generado de Ingresos (RGI)-240102007 | Prod: Ingreso Hoteles-240102 | Sector: Médicos | Industria: TURISMO - 24',240102);</t>
  </si>
  <si>
    <t>Transacciones online</t>
  </si>
  <si>
    <t>Transacciones online-240102008</t>
  </si>
  <si>
    <t>Transacciones online-240102008 | Prod: Ingreso Hoteles-240102 | Sector: Médicos | Industria: TURISMO - 24</t>
  </si>
  <si>
    <t>240102008transacciones_online</t>
  </si>
  <si>
    <t>INSERT INTO categoria VALUES (240102008,'Transacciones online','Transacciones online-240102008','Transacciones online-240102008 | Prod: Ingreso Hoteles-240102 | Sector: Médicos | Industria: TURISMO - 24',240102);</t>
  </si>
  <si>
    <t>Transacciones con reserva telefónica</t>
  </si>
  <si>
    <t>Transacciones con reserva telefónica-240102009</t>
  </si>
  <si>
    <t>Transacciones con reserva telefónica-240102009 | Prod: Ingreso Hoteles-240102 | Sector: Médicos | Industria: TURISMO - 24</t>
  </si>
  <si>
    <t>240102009transacciones_con_reserva_telefonica</t>
  </si>
  <si>
    <t>INSERT INTO categoria VALUES (240102009,'Transacciones con reserva telefónica','Transacciones con reserva telefónica-240102009','Transacciones con reserva telefónica-240102009 | Prod: Ingreso Hoteles-240102 | Sector: Médicos | Industria: TURISMO - 24',240102);</t>
  </si>
  <si>
    <t>Transacciones por medio de agencia</t>
  </si>
  <si>
    <t>Transacciones por medio de agencia-240102010</t>
  </si>
  <si>
    <t>Transacciones por medio de agencia-240102010 | Prod: Ingreso Hoteles-240102 | Sector: Médicos | Industria: TURISMO - 24</t>
  </si>
  <si>
    <t>240102010transacciones_por_medio_de_agencia</t>
  </si>
  <si>
    <t>INSERT INTO categoria VALUES (240102010,'Transacciones por medio de agencia','Transacciones por medio de agencia-240102010','Transacciones por medio de agencia-240102010 | Prod: Ingreso Hoteles-240102 | Sector: Médicos | Industria: TURISMO - 24',240102);</t>
  </si>
  <si>
    <t>Transacciones presenciales</t>
  </si>
  <si>
    <t>Transacciones presenciales-240102011</t>
  </si>
  <si>
    <t>Transacciones presenciales-240102011 | Prod: Ingreso Hoteles-240102 | Sector: Médicos | Industria: TURISMO - 24</t>
  </si>
  <si>
    <t>240102011transacciones_presenciales</t>
  </si>
  <si>
    <t>INSERT INTO categoria VALUES (240102011,'Transacciones presenciales','Transacciones presenciales-240102011','Transacciones presenciales-240102011 | Prod: Ingreso Hoteles-240102 | Sector: Médicos | Industria: TURISMO - 24',240102);</t>
  </si>
  <si>
    <t>Estadías</t>
  </si>
  <si>
    <t>Ocupación en Plazas</t>
  </si>
  <si>
    <t>Ocupación en Plazas-240103005</t>
  </si>
  <si>
    <t>Ocupación en Plazas-240103005 | Prod: Estadía Hoteles-240103 | Sector: Médicos | Industria: TURISMO - 24</t>
  </si>
  <si>
    <t>240103005ocupacion_en_plazas</t>
  </si>
  <si>
    <t>INSERT INTO categoria VALUES (240103005,'Ocupación en Plazas','Ocupación en Plazas-240103005','Ocupación en Plazas-240103005 | Prod: Estadía Hoteles-240103 | Sector: Médicos | Industria: TURISMO - 24',240103);</t>
  </si>
  <si>
    <t>Salidas</t>
  </si>
  <si>
    <t>Salidas-240103006</t>
  </si>
  <si>
    <t>Salidas-240103006 | Prod: Estadía Hoteles-240103 | Sector: Médicos | Industria: TURISMO - 24</t>
  </si>
  <si>
    <t>240103006salidas</t>
  </si>
  <si>
    <t>INSERT INTO categoria VALUES (240103006,'Salidas','Salidas-240103006','Salidas-240103006 | Prod: Estadía Hoteles-240103 | Sector: Médicos | Industria: TURISMO - 24',240103);</t>
  </si>
  <si>
    <t>Reservas Canceladas</t>
  </si>
  <si>
    <t>Reservas Canceladas-240103007</t>
  </si>
  <si>
    <t>Reservas Canceladas-240103007 | Prod: Estadía Hoteles-240103 | Sector: Médicos | Industria: TURISMO - 24</t>
  </si>
  <si>
    <t>240103007reservas_canceladas</t>
  </si>
  <si>
    <t>INSERT INTO categoria VALUES (240103007,'Reservas Canceladas','Reservas Canceladas-240103007','Reservas Canceladas-240103007 | Prod: Estadía Hoteles-240103 | Sector: Médicos | Industria: TURISMO - 24',240103);</t>
  </si>
  <si>
    <t>Restaurantes y Cafeterías</t>
  </si>
  <si>
    <t>Finanzas</t>
  </si>
  <si>
    <t>Ingreso por Venta Delivery</t>
  </si>
  <si>
    <t>Ingreso por Venta Delivery-240201005</t>
  </si>
  <si>
    <t>Ingreso por Venta Delivery-240201005 | Prod: Finanzas Hoteles-240201 | Sector: Restaurantes | Industria: TURISMO - 24</t>
  </si>
  <si>
    <t>240201005ingreso_por_venta_delivery</t>
  </si>
  <si>
    <t>INSERT INTO categoria VALUES (240201005,'Ingreso por Venta Delivery','Ingreso por Venta Delivery-240201005','Ingreso por Venta Delivery-240201005 | Prod: Finanzas Hoteles-240201 | Sector: Restaurantes | Industria: TURISMO - 24',240201);</t>
  </si>
  <si>
    <t>Meseros</t>
  </si>
  <si>
    <t>Meseros-240202005</t>
  </si>
  <si>
    <t>Meseros-240202005 | Prod: Empleados Hoteles-240202 | Sector: Restaurantes | Industria: TURISMO - 24</t>
  </si>
  <si>
    <t>240202005meseros</t>
  </si>
  <si>
    <t>INSERT INTO categoria VALUES (240202005,'Meseros','Meseros-240202005','Meseros-240202005 | Prod: Empleados Hoteles-240202 | Sector: Restaurantes | Industria: TURISMO - 24',240202);</t>
  </si>
  <si>
    <t>Baristas</t>
  </si>
  <si>
    <t>Baristas-240202006</t>
  </si>
  <si>
    <t>Baristas-240202006 | Prod: Empleados Hoteles-240202 | Sector: Restaurantes | Industria: TURISMO - 24</t>
  </si>
  <si>
    <t>240202006baristas</t>
  </si>
  <si>
    <t>INSERT INTO categoria VALUES (240202006,'Baristas','Baristas-240202006','Baristas-240202006 | Prod: Empleados Hoteles-240202 | Sector: Restaurantes | Industria: TURISMO - 24',240202);</t>
  </si>
  <si>
    <t>Panaderos</t>
  </si>
  <si>
    <t>Panaderos-240202007</t>
  </si>
  <si>
    <t>Panaderos-240202007 | Prod: Empleados Hoteles-240202 | Sector: Restaurantes | Industria: TURISMO - 24</t>
  </si>
  <si>
    <t>240202007panaderos</t>
  </si>
  <si>
    <t>INSERT INTO categoria VALUES (240202007,'Panaderos','Panaderos-240202007','Panaderos-240202007 | Prod: Empleados Hoteles-240202 | Sector: Restaurantes | Industria: TURISMO - 24',240202);</t>
  </si>
  <si>
    <t>Auxiliar de Aseo</t>
  </si>
  <si>
    <t>Auxiliar de Aseo-240202008</t>
  </si>
  <si>
    <t>Auxiliar de Aseo-240202008 | Prod: Empleados Hoteles-240202 | Sector: Restaurantes | Industria: TURISMO - 24</t>
  </si>
  <si>
    <t>240202008auxiliar_de_aseo</t>
  </si>
  <si>
    <t>INSERT INTO categoria VALUES (240202008,'Auxiliar de Aseo','Auxiliar de Aseo-240202008','Auxiliar de Aseo-240202008 | Prod: Empleados Hoteles-240202 | Sector: Restaurantes | Industria: TURISMO - 24',240202);</t>
  </si>
  <si>
    <t>Anfitreón</t>
  </si>
  <si>
    <t>Anfitreón-240202009</t>
  </si>
  <si>
    <t>Anfitreón-240202009 | Prod: Empleados Hoteles-240202 | Sector: Restaurantes | Industria: TURISMO - 24</t>
  </si>
  <si>
    <t>240202009anfitreon</t>
  </si>
  <si>
    <t>INSERT INTO categoria VALUES (240202009,'Anfitreón','Anfitreón-240202009','Anfitreón-240202009 | Prod: Empleados Hoteles-240202 | Sector: Restaurantes | Industria: TURISMO - 24',240202);</t>
  </si>
  <si>
    <t>Barman</t>
  </si>
  <si>
    <t>Barman-240202010</t>
  </si>
  <si>
    <t>Barman-240202010 | Prod: Empleados Hoteles-240202 | Sector: Restaurantes | Industria: TURISMO - 24</t>
  </si>
  <si>
    <t>240202010barman</t>
  </si>
  <si>
    <t>INSERT INTO categoria VALUES (240202010,'Barman','Barman-240202010','Barman-240202010 | Prod: Empleados Hoteles-240202 | Sector: Restaurantes | Industria: TURISMO - 24',240202);</t>
  </si>
  <si>
    <t>Cajero</t>
  </si>
  <si>
    <t>Cajero-240202011</t>
  </si>
  <si>
    <t>Cajero-240202011 | Prod: Empleados Hoteles-240202 | Sector: Restaurantes | Industria: TURISMO - 24</t>
  </si>
  <si>
    <t>240202011cajero</t>
  </si>
  <si>
    <t>INSERT INTO categoria VALUES (240202011,'Cajero','Cajero-240202011','Cajero-240202011 | Prod: Empleados Hoteles-240202 | Sector: Restaurantes | Industria: TURISMO - 24',240202);</t>
  </si>
  <si>
    <t>Cocinero</t>
  </si>
  <si>
    <t>Cocinero-240202012</t>
  </si>
  <si>
    <t>Cocinero-240202012 | Prod: Empleados Hoteles-240202 | Sector: Restaurantes | Industria: TURISMO - 24</t>
  </si>
  <si>
    <t>240202012cocinero</t>
  </si>
  <si>
    <t>INSERT INTO categoria VALUES (240202012,'Cocinero','Cocinero-240202012','Cocinero-240202012 | Prod: Empleados Hoteles-240202 | Sector: Restaurantes | Industria: TURISMO - 24',240202);</t>
  </si>
  <si>
    <t>Administrador</t>
  </si>
  <si>
    <t>Administrador-240202013</t>
  </si>
  <si>
    <t>Administrador-240202013 | Prod: Empleados Hoteles-240202 | Sector: Restaurantes | Industria: TURISMO - 24</t>
  </si>
  <si>
    <t>240202013administrador</t>
  </si>
  <si>
    <t>INSERT INTO categoria VALUES (240202013,'Administrador','Administrador-240202013','Administrador-240202013 | Prod: Empleados Hoteles-240202 | Sector: Restaurantes | Industria: TURISMO - 24',240202);</t>
  </si>
  <si>
    <t>Dueño</t>
  </si>
  <si>
    <t>Dueño-240202014</t>
  </si>
  <si>
    <t>Dueño-240202014 | Prod: Empleados Hoteles-240202 | Sector: Restaurantes | Industria: TURISMO - 24</t>
  </si>
  <si>
    <t>240202014dueño</t>
  </si>
  <si>
    <t>INSERT INTO categoria VALUES (240202014,'Dueño','Dueño-240202014','Dueño-240202014 | Prod: Empleados Hoteles-240202 | Sector: Restaurantes | Industria: TURISMO - 24',240202);</t>
  </si>
  <si>
    <t>Dueña</t>
  </si>
  <si>
    <t>Dueña-240202015</t>
  </si>
  <si>
    <t>Dueña-240202015 | Prod: Empleados Hoteles-240202 | Sector: Restaurantes | Industria: TURISMO - 24</t>
  </si>
  <si>
    <t>240202015dueña</t>
  </si>
  <si>
    <t>INSERT INTO categoria VALUES (240202015,'Dueña','Dueña-240202015','Dueña-240202015 | Prod: Empleados Hoteles-240202 | Sector: Restaurantes | Industria: TURISMO - 24',240202);</t>
  </si>
  <si>
    <t>Chef</t>
  </si>
  <si>
    <t>Chef-240202016</t>
  </si>
  <si>
    <t>Chef-240202016 | Prod: Empleados Hoteles-240202 | Sector: Restaurantes | Industria: TURISMO - 24</t>
  </si>
  <si>
    <t>240202016chef</t>
  </si>
  <si>
    <t>INSERT INTO categoria VALUES (240202016,'Chef','Chef-240202016','Chef-240202016 | Prod: Empleados Hoteles-240202 | Sector: Restaurantes | Industria: TURISMO - 24',240202);</t>
  </si>
  <si>
    <t>Sous Chef</t>
  </si>
  <si>
    <t>Sous Chef-240202017</t>
  </si>
  <si>
    <t>Sous Chef-240202017 | Prod: Empleados Hoteles-240202 | Sector: Restaurantes | Industria: TURISMO - 24</t>
  </si>
  <si>
    <t>240202017sous_chef</t>
  </si>
  <si>
    <t>INSERT INTO categoria VALUES (240202017,'Sous Chef','Sous Chef-240202017','Sous Chef-240202017 | Prod: Empleados Hoteles-240202 | Sector: Restaurantes | Industria: TURISMO - 24',240202);</t>
  </si>
  <si>
    <t>Asistente de Cocina</t>
  </si>
  <si>
    <t>Asistente de Cocina-240202018</t>
  </si>
  <si>
    <t>Asistente de Cocina-240202018 | Prod: Empleados Hoteles-240202 | Sector: Restaurantes | Industria: TURISMO - 24</t>
  </si>
  <si>
    <t>240202018asistente_de_cocina</t>
  </si>
  <si>
    <t>INSERT INTO categoria VALUES (240202018,'Asistente de Cocina','Asistente de Cocina-240202018','Asistente de Cocina-240202018 | Prod: Empleados Hoteles-240202 | Sector: Restaurantes | Industria: TURISMO - 24',240202);</t>
  </si>
  <si>
    <t>Lavaplatos</t>
  </si>
  <si>
    <t>Lavaplatos-240202019</t>
  </si>
  <si>
    <t>Lavaplatos-240202019 | Prod: Empleados Hoteles-240202 | Sector: Restaurantes | Industria: TURISMO - 24</t>
  </si>
  <si>
    <t>240202019lavaplatos</t>
  </si>
  <si>
    <t>INSERT INTO categoria VALUES (240202019,'Lavaplatos','Lavaplatos-240202019','Lavaplatos-240202019 | Prod: Empleados Hoteles-240202 | Sector: Restaurantes | Industria: TURISMO - 24',240202);</t>
  </si>
  <si>
    <t>Pastelero</t>
  </si>
  <si>
    <t>Pastelero-240202020</t>
  </si>
  <si>
    <t>Pastelero-240202020 | Prod: Empleados Hoteles-240202 | Sector: Restaurantes | Industria: TURISMO - 24</t>
  </si>
  <si>
    <t>240202020pastelero</t>
  </si>
  <si>
    <t>INSERT INTO categoria VALUES (240202020,'Pastelero','Pastelero-240202020','Pastelero-240202020 | Prod: Empleados Hoteles-240202 | Sector: Restaurantes | Industria: TURISMO - 24',240202);</t>
  </si>
  <si>
    <t>Guardias de Seguridad</t>
  </si>
  <si>
    <t>Guardias de Seguridad-240202021</t>
  </si>
  <si>
    <t>Guardias de Seguridad-240202021 | Prod: Empleados Hoteles-240202 | Sector: Restaurantes | Industria: TURISMO - 24</t>
  </si>
  <si>
    <t>240202021guardias_de_seguridad</t>
  </si>
  <si>
    <t>INSERT INTO categoria VALUES (240202021,'Guardias de Seguridad','Guardias de Seguridad-240202021','Guardias de Seguridad-240202021 | Prod: Empleados Hoteles-240202 | Sector: Restaurantes | Industria: TURISMO - 24',240202);</t>
  </si>
  <si>
    <t>Tipos de Restaurante</t>
  </si>
  <si>
    <t>Restaurante Buffet</t>
  </si>
  <si>
    <t>Restaurante Buffet-240203005</t>
  </si>
  <si>
    <t>Restaurante Buffet-240203005 | Prod: Restaurante-240203 | Sector: Restaurantes | Industria: TURISMO - 24</t>
  </si>
  <si>
    <t>240203005restaurante_buffet</t>
  </si>
  <si>
    <t>INSERT INTO categoria VALUES (240203005,'Restaurante Buffet','Restaurante Buffet-240203005','Restaurante Buffet-240203005 | Prod: Restaurante-240203 | Sector: Restaurantes | Industria: TURISMO - 24',240203);</t>
  </si>
  <si>
    <t>Restaurante de Comida Rápida</t>
  </si>
  <si>
    <t>Restaurante de Comida Rápida-240203006</t>
  </si>
  <si>
    <t>Restaurante de Comida Rápida-240203006 | Prod: Restaurante-240203 | Sector: Restaurantes | Industria: TURISMO - 24</t>
  </si>
  <si>
    <t>240203006restaurante_de_comida_rapida</t>
  </si>
  <si>
    <t>INSERT INTO categoria VALUES (240203006,'Restaurante de Comida Rápida','Restaurante de Comida Rápida-240203006','Restaurante de Comida Rápida-240203006 | Prod: Restaurante-240203 | Sector: Restaurantes | Industria: TURISMO - 24',240203);</t>
  </si>
  <si>
    <t>Restaurante Temático</t>
  </si>
  <si>
    <t>Restaurante Temático-240203007</t>
  </si>
  <si>
    <t>Restaurante Temático-240203007 | Prod: Restaurante-240203 | Sector: Restaurantes | Industria: TURISMO - 24</t>
  </si>
  <si>
    <t>240203007restaurante_tematico</t>
  </si>
  <si>
    <t>INSERT INTO categoria VALUES (240203007,'Restaurante Temático','Restaurante Temático-240203007','Restaurante Temático-240203007 | Prod: Restaurante-240203 | Sector: Restaurantes | Industria: TURISMO - 24',240203);</t>
  </si>
  <si>
    <t>Restaurante para Llevar</t>
  </si>
  <si>
    <t>Restaurante para Llevar-240203008</t>
  </si>
  <si>
    <t>Restaurante para Llevar-240203008 | Prod: Restaurante-240203 | Sector: Restaurantes | Industria: TURISMO - 24</t>
  </si>
  <si>
    <t>240203008restaurante_para_llevar</t>
  </si>
  <si>
    <t>INSERT INTO categoria VALUES (240203008,'Restaurante para Llevar','Restaurante para Llevar-240203008','Restaurante para Llevar-240203008 | Prod: Restaurante-240203 | Sector: Restaurantes | Industria: TURISMO - 24',240203);</t>
  </si>
  <si>
    <t>Restaurante Fusión</t>
  </si>
  <si>
    <t>Restaurante Fusión-240203009</t>
  </si>
  <si>
    <t>Restaurante Fusión-240203009 | Prod: Restaurante-240203 | Sector: Restaurantes | Industria: TURISMO - 24</t>
  </si>
  <si>
    <t>240203009restaurante_fusion</t>
  </si>
  <si>
    <t>INSERT INTO categoria VALUES (240203009,'Restaurante Fusión','Restaurante Fusión-240203009','Restaurante Fusión-240203009 | Prod: Restaurante-240203 | Sector: Restaurantes | Industria: TURISMO - 24',240203);</t>
  </si>
  <si>
    <t>Restaurante 1 Estrella</t>
  </si>
  <si>
    <t>Restaurante 1 Estrella-240203010</t>
  </si>
  <si>
    <t>Restaurante 1 Estrella-240203010 | Prod: Restaurante-240203 | Sector: Restaurantes | Industria: TURISMO - 24</t>
  </si>
  <si>
    <t>240203010restaurante_1_estrella</t>
  </si>
  <si>
    <t>INSERT INTO categoria VALUES (240203010,'Restaurante 1 Estrella','Restaurante 1 Estrella-240203010','Restaurante 1 Estrella-240203010 | Prod: Restaurante-240203 | Sector: Restaurantes | Industria: TURISMO - 24',240203);</t>
  </si>
  <si>
    <t>Restaurante 2 Estrellas</t>
  </si>
  <si>
    <t>Restaurante 2 Estrellas-240203011</t>
  </si>
  <si>
    <t>Restaurante 2 Estrellas-240203011 | Prod: Restaurante-240203 | Sector: Restaurantes | Industria: TURISMO - 24</t>
  </si>
  <si>
    <t>240203011restaurante_2_estrellas</t>
  </si>
  <si>
    <t>INSERT INTO categoria VALUES (240203011,'Restaurante 2 Estrellas','Restaurante 2 Estrellas-240203011','Restaurante 2 Estrellas-240203011 | Prod: Restaurante-240203 | Sector: Restaurantes | Industria: TURISMO - 24',240203);</t>
  </si>
  <si>
    <t>Restaurante 3 Estrellas</t>
  </si>
  <si>
    <t>Restaurante 3 Estrellas-240203012</t>
  </si>
  <si>
    <t>Restaurante 3 Estrellas-240203012 | Prod: Restaurante-240203 | Sector: Restaurantes | Industria: TURISMO - 24</t>
  </si>
  <si>
    <t>240203012restaurante_3_estrellas</t>
  </si>
  <si>
    <t>INSERT INTO categoria VALUES (240203012,'Restaurante 3 Estrellas','Restaurante 3 Estrellas-240203012','Restaurante 3 Estrellas-240203012 | Prod: Restaurante-240203 | Sector: Restaurantes | Industria: TURISMO - 24',240203);</t>
  </si>
  <si>
    <t>Restaurante 4 Estrellas</t>
  </si>
  <si>
    <t>Restaurante 4 Estrellas-240203013</t>
  </si>
  <si>
    <t>Restaurante 4 Estrellas-240203013 | Prod: Restaurante-240203 | Sector: Restaurantes | Industria: TURISMO - 24</t>
  </si>
  <si>
    <t>240203013restaurante_4_estrellas</t>
  </si>
  <si>
    <t>INSERT INTO categoria VALUES (240203013,'Restaurante 4 Estrellas','Restaurante 4 Estrellas-240203013','Restaurante 4 Estrellas-240203013 | Prod: Restaurante-240203 | Sector: Restaurantes | Industria: TURISMO - 24',240203);</t>
  </si>
  <si>
    <t>Restaurante 5 Estrellas</t>
  </si>
  <si>
    <t>Restaurante 5 Estrellas-240203014</t>
  </si>
  <si>
    <t>Restaurante 5 Estrellas-240203014 | Prod: Restaurante-240203 | Sector: Restaurantes | Industria: TURISMO - 24</t>
  </si>
  <si>
    <t>240203014restaurante_5_estrellas</t>
  </si>
  <si>
    <t>INSERT INTO categoria VALUES (240203014,'Restaurante 5 Estrellas','Restaurante 5 Estrellas-240203014','Restaurante 5 Estrellas-240203014 | Prod: Restaurante-240203 | Sector: Restaurantes | Industria: TURISMO - 24',240203);</t>
  </si>
  <si>
    <t>Franquicias</t>
  </si>
  <si>
    <t>KFC</t>
  </si>
  <si>
    <t>KFC-240205005</t>
  </si>
  <si>
    <t>KFC-240205005 | Prod: Franquicias Hoteles-240205 | Sector: Restaurantes | Industria: TURISMO - 24</t>
  </si>
  <si>
    <t>240205005kfc</t>
  </si>
  <si>
    <t>INSERT INTO categoria VALUES (240205005,'KFC','KFC-240205005','KFC-240205005 | Prod: Franquicias Hoteles-240205 | Sector: Restaurantes | Industria: TURISMO - 24',240205);</t>
  </si>
  <si>
    <t>Wendy's</t>
  </si>
  <si>
    <t>Wendy's-240205006</t>
  </si>
  <si>
    <t>Wendy's-240205006 | Prod: Franquicias Hoteles-240205 | Sector: Restaurantes | Industria: TURISMO - 24</t>
  </si>
  <si>
    <t>240205006wendy's</t>
  </si>
  <si>
    <t>INSERT INTO categoria VALUES (240205006,'Wendy's','Wendy's-240205006','Wendy's-240205006 | Prod: Franquicias Hoteles-240205 | Sector: Restaurantes | Industria: TURISMO - 24',240205);</t>
  </si>
  <si>
    <t>Pizza Hut</t>
  </si>
  <si>
    <t>Pizza Hut-240205007</t>
  </si>
  <si>
    <t>Pizza Hut-240205007 | Prod: Franquicias Hoteles-240205 | Sector: Restaurantes | Industria: TURISMO - 24</t>
  </si>
  <si>
    <t>240205007pizza_hut</t>
  </si>
  <si>
    <t>INSERT INTO categoria VALUES (240205007,'Pizza Hut','Pizza Hut-240205007','Pizza Hut-240205007 | Prod: Franquicias Hoteles-240205 | Sector: Restaurantes | Industria: TURISMO - 24',240205);</t>
  </si>
  <si>
    <t>Subway</t>
  </si>
  <si>
    <t>Subway-240205008</t>
  </si>
  <si>
    <t>Subway-240205008 | Prod: Franquicias Hoteles-240205 | Sector: Restaurantes | Industria: TURISMO - 24</t>
  </si>
  <si>
    <t>240205008subway</t>
  </si>
  <si>
    <t>INSERT INTO categoria VALUES (240205008,'Subway','Subway-240205008','Subway-240205008 | Prod: Franquicias Hoteles-240205 | Sector: Restaurantes | Industria: TURISMO - 24',240205);</t>
  </si>
  <si>
    <t>Burger King</t>
  </si>
  <si>
    <t>Burger King-240205009</t>
  </si>
  <si>
    <t>Burger King-240205009 | Prod: Franquicias Hoteles-240205 | Sector: Restaurantes | Industria: TURISMO - 24</t>
  </si>
  <si>
    <t>240205009burger_king</t>
  </si>
  <si>
    <t>INSERT INTO categoria VALUES (240205009,'Burger King','Burger King-240205009','Burger King-240205009 | Prod: Franquicias Hoteles-240205 | Sector: Restaurantes | Industria: TURISMO - 24',240205);</t>
  </si>
  <si>
    <t>Mc Donalds</t>
  </si>
  <si>
    <t>Mc Donalds-240205010</t>
  </si>
  <si>
    <t>Mc Donalds-240205010 | Prod: Franquicias Hoteles-240205 | Sector: Restaurantes | Industria: TURISMO - 24</t>
  </si>
  <si>
    <t>240205010mc_donalds</t>
  </si>
  <si>
    <t>INSERT INTO categoria VALUES (240205010,'Mc Donalds','Mc Donalds-240205010','Mc Donalds-240205010 | Prod: Franquicias Hoteles-240205 | Sector: Restaurantes | Industria: TURISMO - 24',240205);</t>
  </si>
  <si>
    <t>Telepizza</t>
  </si>
  <si>
    <t>Telepizza-240205011</t>
  </si>
  <si>
    <t>Telepizza-240205011 | Prod: Franquicias Hoteles-240205 | Sector: Restaurantes | Industria: TURISMO - 24</t>
  </si>
  <si>
    <t>240205011telepizza</t>
  </si>
  <si>
    <t>INSERT INTO categoria VALUES (240205011,'Telepizza','Telepizza-240205011','Telepizza-240205011 | Prod: Franquicias Hoteles-240205 | Sector: Restaurantes | Industria: TURISMO - 24',240205);</t>
  </si>
  <si>
    <t>Carl's Junior</t>
  </si>
  <si>
    <t>Carl's Junior-240205012</t>
  </si>
  <si>
    <t>Carl's Junior-240205012 | Prod: Franquicias Hoteles-240205 | Sector: Restaurantes | Industria: TURISMO - 24</t>
  </si>
  <si>
    <t>240205012carl's_junior</t>
  </si>
  <si>
    <t>INSERT INTO categoria VALUES (240205012,'Carl's Junior','Carl's Junior-240205012','Carl's Junior-240205012 | Prod: Franquicias Hoteles-240205 | Sector: Restaurantes | Industria: TURISMO - 24',240205);</t>
  </si>
  <si>
    <t>Doggis</t>
  </si>
  <si>
    <t>Doggis-240205013</t>
  </si>
  <si>
    <t>Doggis-240205013 | Prod: Franquicias Hoteles-240205 | Sector: Restaurantes | Industria: TURISMO - 24</t>
  </si>
  <si>
    <t>240205013doggis</t>
  </si>
  <si>
    <t>INSERT INTO categoria VALUES (240205013,'Doggis','Doggis-240205013','Doggis-240205013 | Prod: Franquicias Hoteles-240205 | Sector: Restaurantes | Industria: TURISMO - 24',240205);</t>
  </si>
  <si>
    <t>Grido</t>
  </si>
  <si>
    <t>Grido-240205014</t>
  </si>
  <si>
    <t>Grido-240205014 | Prod: Franquicias Hoteles-240205 | Sector: Restaurantes | Industria: TURISMO - 24</t>
  </si>
  <si>
    <t>240205014grido</t>
  </si>
  <si>
    <t>INSERT INTO categoria VALUES (240205014,'Grido','Grido-240205014','Grido-240205014 | Prod: Franquicias Hoteles-240205 | Sector: Restaurantes | Industria: TURISMO - 24',240205);</t>
  </si>
  <si>
    <t>Juan Maestro</t>
  </si>
  <si>
    <t>Juan Maestro-240205015</t>
  </si>
  <si>
    <t>Juan Maestro-240205015 | Prod: Franquicias Hoteles-240205 | Sector: Restaurantes | Industria: TURISMO - 24</t>
  </si>
  <si>
    <t>240205015juan_maestro</t>
  </si>
  <si>
    <t>INSERT INTO categoria VALUES (240205015,'Juan Maestro','Juan Maestro-240205015','Juan Maestro-240205015 | Prod: Franquicias Hoteles-240205 | Sector: Restaurantes | Industria: TURISMO - 24',240205);</t>
  </si>
  <si>
    <t>Pedro Juan y Diego</t>
  </si>
  <si>
    <t>Pedro Juan y Diego-240205016</t>
  </si>
  <si>
    <t>Pedro Juan y Diego-240205016 | Prod: Franquicias Hoteles-240205 | Sector: Restaurantes | Industria: TURISMO - 24</t>
  </si>
  <si>
    <t>240205016pedro_juan_y_diego</t>
  </si>
  <si>
    <t>INSERT INTO categoria VALUES (240205016,'Pedro Juan y Diego','Pedro Juan y Diego-240205016','Pedro Juan y Diego-240205016 | Prod: Franquicias Hoteles-240205 | Sector: Restaurantes | Industria: TURISMO - 24',240205);</t>
  </si>
  <si>
    <t>Tavelli</t>
  </si>
  <si>
    <t>Tavelli-240205017</t>
  </si>
  <si>
    <t>Tavelli-240205017 | Prod: Franquicias Hoteles-240205 | Sector: Restaurantes | Industria: TURISMO - 24</t>
  </si>
  <si>
    <t>240205017tavelli</t>
  </si>
  <si>
    <t>INSERT INTO categoria VALUES (240205017,'Tavelli','Tavelli-240205017','Tavelli-240205017 | Prod: Franquicias Hoteles-240205 | Sector: Restaurantes | Industria: TURISMO - 24',240205);</t>
  </si>
  <si>
    <t>Tommy Beans</t>
  </si>
  <si>
    <t>Tommy Beans-240205018</t>
  </si>
  <si>
    <t>Tommy Beans-240205018 | Prod: Franquicias Hoteles-240205 | Sector: Restaurantes | Industria: TURISMO - 24</t>
  </si>
  <si>
    <t>240205018tommy_beans</t>
  </si>
  <si>
    <t>INSERT INTO categoria VALUES (240205018,'Tommy Beans','Tommy Beans-240205018','Tommy Beans-240205018 | Prod: Franquicias Hoteles-240205 | Sector: Restaurantes | Industria: TURISMO - 24',240205);</t>
  </si>
  <si>
    <t>Pollo Stop</t>
  </si>
  <si>
    <t>Pollo Stop-240205019</t>
  </si>
  <si>
    <t>Pollo Stop-240205019 | Prod: Franquicias Hoteles-240205 | Sector: Restaurantes | Industria: TURISMO - 24</t>
  </si>
  <si>
    <t>240205019pollo_stop</t>
  </si>
  <si>
    <t>INSERT INTO categoria VALUES (240205019,'Pollo Stop','Pollo Stop-240205019','Pollo Stop-240205019 | Prod: Franquicias Hoteles-240205 | Sector: Restaurantes | Industria: TURISMO - 24',240205);</t>
  </si>
  <si>
    <t>Baskin Robbins</t>
  </si>
  <si>
    <t>Baskin Robbins-240205020</t>
  </si>
  <si>
    <t>Baskin Robbins-240205020 | Prod: Franquicias Hoteles-240205 | Sector: Restaurantes | Industria: TURISMO - 24</t>
  </si>
  <si>
    <t>240205020baskin_robbins</t>
  </si>
  <si>
    <t>INSERT INTO categoria VALUES (240205020,'Baskin Robbins','Baskin Robbins-240205020','Baskin Robbins-240205020 | Prod: Franquicias Hoteles-240205 | Sector: Restaurantes | Industria: TURISMO - 24',240205);</t>
  </si>
  <si>
    <t>Chester's</t>
  </si>
  <si>
    <t>Chester's-240205021</t>
  </si>
  <si>
    <t>Chester's-240205021 | Prod: Franquicias Hoteles-240205 | Sector: Restaurantes | Industria: TURISMO - 24</t>
  </si>
  <si>
    <t>240205021chester's</t>
  </si>
  <si>
    <t>INSERT INTO categoria VALUES (240205021,'Chester's','Chester's-240205021','Chester's-240205021 | Prod: Franquicias Hoteles-240205 | Sector: Restaurantes | Industria: TURISMO - 24',240205);</t>
  </si>
  <si>
    <t>Cold Stone</t>
  </si>
  <si>
    <t>Cold Stone-240205022</t>
  </si>
  <si>
    <t>Cold Stone-240205022 | Prod: Franquicias Hoteles-240205 | Sector: Restaurantes | Industria: TURISMO - 24</t>
  </si>
  <si>
    <t>240205022cold_stone</t>
  </si>
  <si>
    <t>INSERT INTO categoria VALUES (240205022,'Cold Stone','Cold Stone-240205022','Cold Stone-240205022 | Prod: Franquicias Hoteles-240205 | Sector: Restaurantes | Industria: TURISMO - 24',240205);</t>
  </si>
  <si>
    <t>Chilli's</t>
  </si>
  <si>
    <t>Chilli's-240205023</t>
  </si>
  <si>
    <t>Chilli's-240205023 | Prod: Franquicias Hoteles-240205 | Sector: Restaurantes | Industria: TURISMO - 24</t>
  </si>
  <si>
    <t>240205023chilli's</t>
  </si>
  <si>
    <t>INSERT INTO categoria VALUES (240205023,'Chilli's','Chilli's-240205023','Chilli's-240205023 | Prod: Franquicias Hoteles-240205 | Sector: Restaurantes | Industria: TURISMO - 24',240205);</t>
  </si>
  <si>
    <t>Papa Johns</t>
  </si>
  <si>
    <t>Papa Johns-240205024</t>
  </si>
  <si>
    <t>Papa Johns-240205024 | Prod: Franquicias Hoteles-240205 | Sector: Restaurantes | Industria: TURISMO - 24</t>
  </si>
  <si>
    <t>240205024papa_johns</t>
  </si>
  <si>
    <t>INSERT INTO categoria VALUES (240205024,'Papa Johns','Papa Johns-240205024','Papa Johns-240205024 | Prod: Franquicias Hoteles-240205 | Sector: Restaurantes | Industria: TURISMO - 24',240205);</t>
  </si>
  <si>
    <t>Apple Bee's</t>
  </si>
  <si>
    <t>Apple Bee's-240205025</t>
  </si>
  <si>
    <t>Apple Bee's-240205025 | Prod: Franquicias Hoteles-240205 | Sector: Restaurantes | Industria: TURISMO - 24</t>
  </si>
  <si>
    <t>240205025apple_bee's</t>
  </si>
  <si>
    <t>INSERT INTO categoria VALUES (240205025,'Apple Bee's','Apple Bee's-240205025','Apple Bee's-240205025 | Prod: Franquicias Hoteles-240205 | Sector: Restaurantes | Industria: TURISMO - 24',240205);</t>
  </si>
  <si>
    <t>Dairy Queen</t>
  </si>
  <si>
    <t>Dairy Queen-240205026</t>
  </si>
  <si>
    <t>Dairy Queen-240205026 | Prod: Franquicias Hoteles-240205 | Sector: Restaurantes | Industria: TURISMO - 24</t>
  </si>
  <si>
    <t>240205026dairy_queen</t>
  </si>
  <si>
    <t>INSERT INTO categoria VALUES (240205026,'Dairy Queen','Dairy Queen-240205026','Dairy Queen-240205026 | Prod: Franquicias Hoteles-240205 | Sector: Restaurantes | Industria: TURISMO - 24',240205);</t>
  </si>
  <si>
    <t>Johnny Rocket</t>
  </si>
  <si>
    <t>Johnny Rocket-240205027</t>
  </si>
  <si>
    <t>Johnny Rocket-240205027 | Prod: Franquicias Hoteles-240205 | Sector: Restaurantes | Industria: TURISMO - 24</t>
  </si>
  <si>
    <t>240205027johnny_rocket</t>
  </si>
  <si>
    <t>INSERT INTO categoria VALUES (240205027,'Johnny Rocket','Johnny Rocket-240205027','Johnny Rocket-240205027 | Prod: Franquicias Hoteles-240205 | Sector: Restaurantes | Industria: TURISMO - 24',240205);</t>
  </si>
  <si>
    <t>Ruby Tuesday</t>
  </si>
  <si>
    <t>Ruby Tuesday-240205028</t>
  </si>
  <si>
    <t>Ruby Tuesday-240205028 | Prod: Franquicias Hoteles-240205 | Sector: Restaurantes | Industria: TURISMO - 24</t>
  </si>
  <si>
    <t>240205028ruby_tuesday</t>
  </si>
  <si>
    <t>INSERT INTO categoria VALUES (240205028,'Ruby Tuesday','Ruby Tuesday-240205028','Ruby Tuesday-240205028 | Prod: Franquicias Hoteles-240205 | Sector: Restaurantes | Industria: TURISMO - 24',240205);</t>
  </si>
  <si>
    <t>Friday's</t>
  </si>
  <si>
    <t>Friday's-240205029</t>
  </si>
  <si>
    <t>Friday's-240205029 | Prod: Franquicias Hoteles-240205 | Sector: Restaurantes | Industria: TURISMO - 24</t>
  </si>
  <si>
    <t>240205029friday's</t>
  </si>
  <si>
    <t>INSERT INTO categoria VALUES (240205029,'Friday's','Friday's-240205029','Friday's-240205029 | Prod: Franquicias Hoteles-240205 | Sector: Restaurantes | Industria: TURISMO - 24',240205);</t>
  </si>
  <si>
    <t>Viajes</t>
  </si>
  <si>
    <t>Tipos de Viaje</t>
  </si>
  <si>
    <t>Voluntariado</t>
  </si>
  <si>
    <t>Voluntariado-240301005</t>
  </si>
  <si>
    <t>Voluntariado-240301005 | Prod: Viaje-240301 | Sector: Transporte | Industria: TURISMO - 24</t>
  </si>
  <si>
    <t>240301005voluntariado</t>
  </si>
  <si>
    <t>INSERT INTO categoria VALUES (240301005,'Voluntariado','Voluntariado-240301005','Voluntariado-240301005 | Prod: Viaje-240301 | Sector: Transporte | Industria: TURISMO - 24',240301);</t>
  </si>
  <si>
    <t>Continental</t>
  </si>
  <si>
    <t>Continental-240301006</t>
  </si>
  <si>
    <t>Continental-240301006 | Prod: Viaje-240301 | Sector: Transporte | Industria: TURISMO - 24</t>
  </si>
  <si>
    <t>240301006continental</t>
  </si>
  <si>
    <t>INSERT INTO categoria VALUES (240301006,'Continental','Continental-240301006','Continental-240301006 | Prod: Viaje-240301 | Sector: Transporte | Industria: TURISMO - 24',240301);</t>
  </si>
  <si>
    <t>Local</t>
  </si>
  <si>
    <t>Local-240301007</t>
  </si>
  <si>
    <t>Local-240301007 | Prod: Viaje-240301 | Sector: Transporte | Industria: TURISMO - 24</t>
  </si>
  <si>
    <t>240301007local</t>
  </si>
  <si>
    <t>INSERT INTO categoria VALUES (240301007,'Local','Local-240301007','Local-240301007 | Prod: Viaje-240301 | Sector: Transporte | Industria: TURISMO - 24',240301);</t>
  </si>
  <si>
    <t>Intercontinental</t>
  </si>
  <si>
    <t>Intercontinental-240301008</t>
  </si>
  <si>
    <t>Intercontinental-240301008 | Prod: Viaje-240301 | Sector: Transporte | Industria: TURISMO - 24</t>
  </si>
  <si>
    <t>240301008intercontinental</t>
  </si>
  <si>
    <t>INSERT INTO categoria VALUES (240301008,'Intercontinental','Intercontinental-240301008','Intercontinental-240301008 | Prod: Viaje-240301 | Sector: Transporte | Industria: TURISMO - 24',240301);</t>
  </si>
  <si>
    <t>Espacial</t>
  </si>
  <si>
    <t>Espacial-240301009</t>
  </si>
  <si>
    <t>Espacial-240301009 | Prod: Viaje-240301 | Sector: Transporte | Industria: TURISMO - 24</t>
  </si>
  <si>
    <t>240301009espacial</t>
  </si>
  <si>
    <t>INSERT INTO categoria VALUES (240301009,'Espacial','Espacial-240301009','Espacial-240301009 | Prod: Viaje-240301 | Sector: Transporte | Industria: TURISMO - 24',240301);</t>
  </si>
  <si>
    <t>Viaje Visita a Familiar</t>
  </si>
  <si>
    <t>Viaje Visita a Familiar-240301010</t>
  </si>
  <si>
    <t>Viaje Visita a Familiar-240301010 | Prod: Viaje-240301 | Sector: Transporte | Industria: TURISMO - 24</t>
  </si>
  <si>
    <t>240301010viaje_visita_a_familiar</t>
  </si>
  <si>
    <t>INSERT INTO categoria VALUES (240301010,'Viaje Visita a Familiar','Viaje Visita a Familiar-240301010','Viaje Visita a Familiar-240301010 | Prod: Viaje-240301 | Sector: Transporte | Industria: TURISMO - 24',240301);</t>
  </si>
  <si>
    <t>Viaje por Razones de Salud</t>
  </si>
  <si>
    <t>Viaje por Razones de Salud-240301011</t>
  </si>
  <si>
    <t>Viaje por Razones de Salud-240301011 | Prod: Viaje-240301 | Sector: Transporte | Industria: TURISMO - 24</t>
  </si>
  <si>
    <t>240301011viaje_por_razones_de_salud</t>
  </si>
  <si>
    <t>INSERT INTO categoria VALUES (240301011,'Viaje por Razones de Salud','Viaje por Razones de Salud-240301011','Viaje por Razones de Salud-240301011 | Prod: Viaje-240301 | Sector: Transporte | Industria: TURISMO - 24',240301);</t>
  </si>
  <si>
    <t>Viaje por Estudios y Formación</t>
  </si>
  <si>
    <t>Viaje por Estudios y Formación-240301012</t>
  </si>
  <si>
    <t>Viaje por Estudios y Formación-240301012 | Prod: Viaje-240301 | Sector: Transporte | Industria: TURISMO - 24</t>
  </si>
  <si>
    <t>240301012viaje_por_estudios_y_formacion</t>
  </si>
  <si>
    <t>INSERT INTO categoria VALUES (240301012,'Viaje por Estudios y Formación','Viaje por Estudios y Formación-240301012','Viaje por Estudios y Formación-240301012 | Prod: Viaje-240301 | Sector: Transporte | Industria: TURISMO - 24',240301);</t>
  </si>
  <si>
    <t>Viajes Varios</t>
  </si>
  <si>
    <t>Viajes Varios-240301013</t>
  </si>
  <si>
    <t>Viajes Varios-240301013 | Prod: Viaje-240301 | Sector: Transporte | Industria: TURISMO - 24</t>
  </si>
  <si>
    <t>240301013viajes_varios</t>
  </si>
  <si>
    <t>INSERT INTO categoria VALUES (240301013,'Viajes Varios','Viajes Varios-240301013','Viajes Varios-240301013 | Prod: Viaje-240301 | Sector: Transporte | Industria: TURISMO - 24',240301);</t>
  </si>
  <si>
    <t>Viaje de Trabajo</t>
  </si>
  <si>
    <t>Viaje de Trabajo-240301014</t>
  </si>
  <si>
    <t>Viaje de Trabajo-240301014 | Prod: Viaje-240301 | Sector: Transporte | Industria: TURISMO - 24</t>
  </si>
  <si>
    <t>240301014viaje_de_trabajo</t>
  </si>
  <si>
    <t>INSERT INTO categoria VALUES (240301014,'Viaje de Trabajo','Viaje de Trabajo-240301014','Viaje de Trabajo-240301014 | Prod: Viaje-240301 | Sector: Transporte | Industria: TURISMO - 24',240301);</t>
  </si>
  <si>
    <t>Viaje por Motivos Religiosos</t>
  </si>
  <si>
    <t>Viaje por Motivos Religiosos-240301015</t>
  </si>
  <si>
    <t>Viaje por Motivos Religiosos-240301015 | Prod: Viaje-240301 | Sector: Transporte | Industria: TURISMO - 24</t>
  </si>
  <si>
    <t>240301015viaje_por_motivos_religiosos</t>
  </si>
  <si>
    <t>INSERT INTO categoria VALUES (240301015,'Viaje por Motivos Religiosos','Viaje por Motivos Religiosos-240301015','Viaje por Motivos Religiosos-240301015 | Prod: Viaje-240301 | Sector: Transporte | Industria: TURISMO - 24',240301);</t>
  </si>
  <si>
    <t>Viaje de Egresados</t>
  </si>
  <si>
    <t>Viaje de Egresados-240301016</t>
  </si>
  <si>
    <t>Viaje de Egresados-240301016 | Prod: Viaje-240301 | Sector: Transporte | Industria: TURISMO - 24</t>
  </si>
  <si>
    <t>240301016viaje_de_egresados</t>
  </si>
  <si>
    <t>INSERT INTO categoria VALUES (240301016,'Viaje de Egresados','Viaje de Egresados-240301016','Viaje de Egresados-240301016 | Prod: Viaje-240301 | Sector: Transporte | Industria: TURISMO - 24',240301);</t>
  </si>
  <si>
    <t>Accidentes</t>
  </si>
  <si>
    <t>Graves</t>
  </si>
  <si>
    <t>Graves-240302005</t>
  </si>
  <si>
    <t>Graves-240302005 | Prod: Accidentes Viaje-240302 | Sector: Transporte | Industria: TURISMO - 24</t>
  </si>
  <si>
    <t>240302005graves</t>
  </si>
  <si>
    <t>INSERT INTO categoria VALUES (240302005,'Graves','Graves-240302005','Graves-240302005 | Prod: Accidentes Viaje-240302 | Sector: Transporte | Industria: TURISMO - 24',240302);</t>
  </si>
  <si>
    <t>Fatales</t>
  </si>
  <si>
    <t>Fatales-240302006</t>
  </si>
  <si>
    <t>Fatales-240302006 | Prod: Accidentes Viaje-240302 | Sector: Transporte | Industria: TURISMO - 24</t>
  </si>
  <si>
    <t>240302006fatales</t>
  </si>
  <si>
    <t>INSERT INTO categoria VALUES (240302006,'Fatales','Fatales-240302006','Fatales-240302006 | Prod: Accidentes Viaje-240302 | Sector: Transporte | Industria: TURISMO - 24',240302);</t>
  </si>
  <si>
    <t>Tasa Letalidad</t>
  </si>
  <si>
    <t>Tasa Letalidad-240302007</t>
  </si>
  <si>
    <t>Tasa Letalidad-240302007 | Prod: Accidentes Viaje-240302 | Sector: Transporte | Industria: TURISMO - 24</t>
  </si>
  <si>
    <t>240302007tasa_letalidad</t>
  </si>
  <si>
    <t>INSERT INTO categoria VALUES (240302007,'Tasa Letalidad','Tasa Letalidad-240302007','Tasa Letalidad-240302007 | Prod: Accidentes Viaje-240302 | Sector: Transporte | Industria: TURISMO - 24',240302);</t>
  </si>
  <si>
    <t>Desaparecidos</t>
  </si>
  <si>
    <t>Desaparecidos-240302008</t>
  </si>
  <si>
    <t>Desaparecidos-240302008 | Prod: Accidentes Viaje-240302 | Sector: Transporte | Industria: TURISMO - 24</t>
  </si>
  <si>
    <t>240302008desaparecidos</t>
  </si>
  <si>
    <t>INSERT INTO categoria VALUES (240302008,'Desaparecidos','Desaparecidos-240302008','Desaparecidos-240302008 | Prod: Accidentes Viaje-240302 | Sector: Transporte | Industria: TURISMO - 24',240302);</t>
  </si>
  <si>
    <t>Accidente Aéreo</t>
  </si>
  <si>
    <t>Accidente Aéreo-240302009</t>
  </si>
  <si>
    <t>Accidente Aéreo-240302009 | Prod: Accidentes Viaje-240302 | Sector: Transporte | Industria: TURISMO - 24</t>
  </si>
  <si>
    <t>240302009accidente_aereo</t>
  </si>
  <si>
    <t>INSERT INTO categoria VALUES (240302009,'Accidente Aéreo','Accidente Aéreo-240302009','Accidente Aéreo-240302009 | Prod: Accidentes Viaje-240302 | Sector: Transporte | Industria: TURISMO - 24',240302);</t>
  </si>
  <si>
    <t>Accidente Terrestre</t>
  </si>
  <si>
    <t>Accidente Terrestre-240302010</t>
  </si>
  <si>
    <t>Accidente Terrestre-240302010 | Prod: Accidentes Viaje-240302 | Sector: Transporte | Industria: TURISMO - 24</t>
  </si>
  <si>
    <t>240302010accidente_terrestre</t>
  </si>
  <si>
    <t>INSERT INTO categoria VALUES (240302010,'Accidente Terrestre','Accidente Terrestre-240302010','Accidente Terrestre-240302010 | Prod: Accidentes Viaje-240302 | Sector: Transporte | Industria: TURISMO - 24',240302);</t>
  </si>
  <si>
    <t>Accidente Marítimo</t>
  </si>
  <si>
    <t>Accidente Marítimo-240302011</t>
  </si>
  <si>
    <t>Accidente Marítimo-240302011 | Prod: Accidentes Viaje-240302 | Sector: Transporte | Industria: TURISMO - 24</t>
  </si>
  <si>
    <t>240302011accidente_maritimo</t>
  </si>
  <si>
    <t>INSERT INTO categoria VALUES (240302011,'Accidente Marítimo','Accidente Marítimo-240302011','Accidente Marítimo-240302011 | Prod: Accidentes Viaje-240302 | Sector: Transporte | Industria: TURISMO - 24',240302);</t>
  </si>
  <si>
    <t>Medios de Transporte</t>
  </si>
  <si>
    <t>Avioneta</t>
  </si>
  <si>
    <t>Avioneta-240401005</t>
  </si>
  <si>
    <t>Avioneta-240401005 | Prod: Transporte-240401 | Sector: Transporte | Industria: TURISMO - 24</t>
  </si>
  <si>
    <t>240401005avioneta</t>
  </si>
  <si>
    <t>INSERT INTO categoria VALUES (240401005,'Avioneta','Avioneta-240401005','Avioneta-240401005 | Prod: Transporte-240401 | Sector: Transporte | Industria: TURISMO - 24',240401);</t>
  </si>
  <si>
    <t>Planeador</t>
  </si>
  <si>
    <t>Planeador-240401006</t>
  </si>
  <si>
    <t>Planeador-240401006 | Prod: Transporte-240401 | Sector: Transporte | Industria: TURISMO - 24</t>
  </si>
  <si>
    <t>240401006planeador</t>
  </si>
  <si>
    <t>INSERT INTO categoria VALUES (240401006,'Planeador','Planeador-240401006','Planeador-240401006 | Prod: Transporte-240401 | Sector: Transporte | Industria: TURISMO - 24',240401);</t>
  </si>
  <si>
    <t>Globo Aerostático</t>
  </si>
  <si>
    <t>Globo Aerostático-240401007</t>
  </si>
  <si>
    <t>Globo Aerostático-240401007 | Prod: Transporte-240401 | Sector: Transporte | Industria: TURISMO - 24</t>
  </si>
  <si>
    <t>240401007globo_aerostatico</t>
  </si>
  <si>
    <t>INSERT INTO categoria VALUES (240401007,'Globo Aerostático','Globo Aerostático-240401007','Globo Aerostático-240401007 | Prod: Transporte-240401 | Sector: Transporte | Industria: TURISMO - 24',240401);</t>
  </si>
  <si>
    <t>Parapente-240401008</t>
  </si>
  <si>
    <t>Parapente-240401008 | Prod: Transporte-240401 | Sector: Transporte | Industria: TURISMO - 24</t>
  </si>
  <si>
    <t>240401008parapente</t>
  </si>
  <si>
    <t>INSERT INTO categoria VALUES (240401008,'Parapente','Parapente-240401008','Parapente-240401008 | Prod: Transporte-240401 | Sector: Transporte | Industria: TURISMO - 24',240401);</t>
  </si>
  <si>
    <t>Helicóptero</t>
  </si>
  <si>
    <t>Helicóptero-240401009</t>
  </si>
  <si>
    <t>Helicóptero-240401009 | Prod: Transporte-240401 | Sector: Transporte | Industria: TURISMO - 24</t>
  </si>
  <si>
    <t>240401009helicoptero</t>
  </si>
  <si>
    <t>INSERT INTO categoria VALUES (240401009,'Helicóptero','Helicóptero-240401009','Helicóptero-240401009 | Prod: Transporte-240401 | Sector: Transporte | Industria: TURISMO - 24',240401);</t>
  </si>
  <si>
    <t>Jet</t>
  </si>
  <si>
    <t>Jet-240401010</t>
  </si>
  <si>
    <t>Jet-240401010 | Prod: Transporte-240401 | Sector: Transporte | Industria: TURISMO - 24</t>
  </si>
  <si>
    <t>240401010jet</t>
  </si>
  <si>
    <t>INSERT INTO categoria VALUES (240401010,'Jet','Jet-240401010','Jet-240401010 | Prod: Transporte-240401 | Sector: Transporte | Industria: TURISMO - 24',240401);</t>
  </si>
  <si>
    <t>Tren</t>
  </si>
  <si>
    <t>Tren-240401011</t>
  </si>
  <si>
    <t>Tren-240401011 | Prod: Transporte-240401 | Sector: Transporte | Industria: TURISMO - 24</t>
  </si>
  <si>
    <t>240401011tren</t>
  </si>
  <si>
    <t>INSERT INTO categoria VALUES (240401011,'Tren','Tren-240401011','Tren-240401011 | Prod: Transporte-240401 | Sector: Transporte | Industria: TURISMO - 24',240401);</t>
  </si>
  <si>
    <t>Tren de alta velocidad</t>
  </si>
  <si>
    <t>Tren de alta velocidad-240401012</t>
  </si>
  <si>
    <t>Tren de alta velocidad-240401012 | Prod: Transporte-240401 | Sector: Transporte | Industria: TURISMO - 24</t>
  </si>
  <si>
    <t>240401012tren_de_alta_velocidad</t>
  </si>
  <si>
    <t>INSERT INTO categoria VALUES (240401012,'Tren de alta velocidad','Tren de alta velocidad-240401012','Tren de alta velocidad-240401012 | Prod: Transporte-240401 | Sector: Transporte | Industria: TURISMO - 24',240401);</t>
  </si>
  <si>
    <t>Metro</t>
  </si>
  <si>
    <t>Metro-240401013</t>
  </si>
  <si>
    <t>Metro-240401013 | Prod: Transporte-240401 | Sector: Transporte | Industria: TURISMO - 24</t>
  </si>
  <si>
    <t>240401013metro</t>
  </si>
  <si>
    <t>INSERT INTO categoria VALUES (240401013,'Metro','Metro-240401013','Metro-240401013 | Prod: Transporte-240401 | Sector: Transporte | Industria: TURISMO - 24',240401);</t>
  </si>
  <si>
    <t>Funicular</t>
  </si>
  <si>
    <t>Funicular-240401014</t>
  </si>
  <si>
    <t>Funicular-240401014 | Prod: Transporte-240401 | Sector: Transporte | Industria: TURISMO - 24</t>
  </si>
  <si>
    <t>240401014funicular</t>
  </si>
  <si>
    <t>INSERT INTO categoria VALUES (240401014,'Funicular','Funicular-240401014','Funicular-240401014 | Prod: Transporte-240401 | Sector: Transporte | Industria: TURISMO - 24',240401);</t>
  </si>
  <si>
    <t>Tranvía</t>
  </si>
  <si>
    <t>Tranvía-240401015</t>
  </si>
  <si>
    <t>Tranvía-240401015 | Prod: Transporte-240401 | Sector: Transporte | Industria: TURISMO - 24</t>
  </si>
  <si>
    <t>240401015tranvia</t>
  </si>
  <si>
    <t>INSERT INTO categoria VALUES (240401015,'Tranvía','Tranvía-240401015','Tranvía-240401015 | Prod: Transporte-240401 | Sector: Transporte | Industria: TURISMO - 24',240401);</t>
  </si>
  <si>
    <t>Teleférico</t>
  </si>
  <si>
    <t>Teleférico-240401016</t>
  </si>
  <si>
    <t>Teleférico-240401016 | Prod: Transporte-240401 | Sector: Transporte | Industria: TURISMO - 24</t>
  </si>
  <si>
    <t>240401016teleferico</t>
  </si>
  <si>
    <t>INSERT INTO categoria VALUES (240401016,'Teleférico','Teleférico-240401016','Teleférico-240401016 | Prod: Transporte-240401 | Sector: Transporte | Industria: TURISMO - 24',240401);</t>
  </si>
  <si>
    <t>Autobús</t>
  </si>
  <si>
    <t>Autobús-240401017</t>
  </si>
  <si>
    <t>Autobús-240401017 | Prod: Transporte-240401 | Sector: Transporte | Industria: TURISMO - 24</t>
  </si>
  <si>
    <t>240401017autobus</t>
  </si>
  <si>
    <t>INSERT INTO categoria VALUES (240401017,'Autobús','Autobús-240401017','Autobús-240401017 | Prod: Transporte-240401 | Sector: Transporte | Industria: TURISMO - 24',240401);</t>
  </si>
  <si>
    <t>Automóvil</t>
  </si>
  <si>
    <t>Automóvil-240401018</t>
  </si>
  <si>
    <t>Automóvil-240401018 | Prod: Transporte-240401 | Sector: Transporte | Industria: TURISMO - 24</t>
  </si>
  <si>
    <t>240401018automovil</t>
  </si>
  <si>
    <t>INSERT INTO categoria VALUES (240401018,'Automóvil','Automóvil-240401018','Automóvil-240401018 | Prod: Transporte-240401 | Sector: Transporte | Industria: TURISMO - 24',240401);</t>
  </si>
  <si>
    <t>Camioneta</t>
  </si>
  <si>
    <t>Camioneta-240401019</t>
  </si>
  <si>
    <t>Camioneta-240401019 | Prod: Transporte-240401 | Sector: Transporte | Industria: TURISMO - 24</t>
  </si>
  <si>
    <t>240401019camioneta</t>
  </si>
  <si>
    <t>INSERT INTO categoria VALUES (240401019,'Camioneta','Camioneta-240401019','Camioneta-240401019 | Prod: Transporte-240401 | Sector: Transporte | Industria: TURISMO - 24',240401);</t>
  </si>
  <si>
    <t>Camión</t>
  </si>
  <si>
    <t>Camión-240401020</t>
  </si>
  <si>
    <t>Camión-240401020 | Prod: Transporte-240401 | Sector: Transporte | Industria: TURISMO - 24</t>
  </si>
  <si>
    <t>240401020camion</t>
  </si>
  <si>
    <t>INSERT INTO categoria VALUES (240401020,'Camión','Camión-240401020','Camión-240401020 | Prod: Transporte-240401 | Sector: Transporte | Industria: TURISMO - 24',240401);</t>
  </si>
  <si>
    <t>Bicicleta</t>
  </si>
  <si>
    <t>Bicicleta-240401021</t>
  </si>
  <si>
    <t>Bicicleta-240401021 | Prod: Transporte-240401 | Sector: Transporte | Industria: TURISMO - 24</t>
  </si>
  <si>
    <t>240401021bicicleta</t>
  </si>
  <si>
    <t>INSERT INTO categoria VALUES (240401021,'Bicicleta','Bicicleta-240401021','Bicicleta-240401021 | Prod: Transporte-240401 | Sector: Transporte | Industria: TURISMO - 24',240401);</t>
  </si>
  <si>
    <t>Motocicleta</t>
  </si>
  <si>
    <t>Motocicleta-240401022</t>
  </si>
  <si>
    <t>Motocicleta-240401022 | Prod: Transporte-240401 | Sector: Transporte | Industria: TURISMO - 24</t>
  </si>
  <si>
    <t>240401022motocicleta</t>
  </si>
  <si>
    <t>INSERT INTO categoria VALUES (240401022,'Motocicleta','Motocicleta-240401022','Motocicleta-240401022 | Prod: Transporte-240401 | Sector: Transporte | Industria: TURISMO - 24',240401);</t>
  </si>
  <si>
    <t>Trolebús</t>
  </si>
  <si>
    <t>Trolebús-240401023</t>
  </si>
  <si>
    <t>Trolebús-240401023 | Prod: Transporte-240401 | Sector: Transporte | Industria: TURISMO - 24</t>
  </si>
  <si>
    <t>240401023trolebus</t>
  </si>
  <si>
    <t>INSERT INTO categoria VALUES (240401023,'Trolebús','Trolebús-240401023','Trolebús-240401023 | Prod: Transporte-240401 | Sector: Transporte | Industria: TURISMO - 24',240401);</t>
  </si>
  <si>
    <t>Jeep</t>
  </si>
  <si>
    <t>Jeep-240401024</t>
  </si>
  <si>
    <t>Jeep-240401024 | Prod: Transporte-240401 | Sector: Transporte | Industria: TURISMO - 24</t>
  </si>
  <si>
    <t>240401024jeep</t>
  </si>
  <si>
    <t>INSERT INTO categoria VALUES (240401024,'Jeep','Jeep-240401024','Jeep-240401024 | Prod: Transporte-240401 | Sector: Transporte | Industria: TURISMO - 24',240401);</t>
  </si>
  <si>
    <t>Furgoneta</t>
  </si>
  <si>
    <t>Furgoneta-240401025</t>
  </si>
  <si>
    <t>Furgoneta-240401025 | Prod: Transporte-240401 | Sector: Transporte | Industria: TURISMO - 24</t>
  </si>
  <si>
    <t>240401025furgoneta</t>
  </si>
  <si>
    <t>INSERT INTO categoria VALUES (240401025,'Furgoneta','Furgoneta-240401025','Furgoneta-240401025 | Prod: Transporte-240401 | Sector: Transporte | Industria: TURISMO - 24',240401);</t>
  </si>
  <si>
    <t>Victoria-240401026</t>
  </si>
  <si>
    <t>Victoria-240401026 | Prod: Transporte-240401 | Sector: Transporte | Industria: TURISMO - 24</t>
  </si>
  <si>
    <t>240401026victoria</t>
  </si>
  <si>
    <t>INSERT INTO categoria VALUES (240401026,'Victoria','Victoria-240401026','Victoria-240401026 | Prod: Transporte-240401 | Sector: Transporte | Industria: TURISMO - 24',240401);</t>
  </si>
  <si>
    <t>Autobús de dos pisos</t>
  </si>
  <si>
    <t>Autobús de dos pisos-240401027</t>
  </si>
  <si>
    <t>Autobús de dos pisos-240401027 | Prod: Transporte-240401 | Sector: Transporte | Industria: TURISMO - 24</t>
  </si>
  <si>
    <t>240401027autobus_de_dos_pisos</t>
  </si>
  <si>
    <t>INSERT INTO categoria VALUES (240401027,'Autobús de dos pisos','Autobús de dos pisos-240401027','Autobús de dos pisos-240401027 | Prod: Transporte-240401 | Sector: Transporte | Industria: TURISMO - 24',240401);</t>
  </si>
  <si>
    <t>Bus turístico</t>
  </si>
  <si>
    <t>Bus turístico-240401028</t>
  </si>
  <si>
    <t>Bus turístico-240401028 | Prod: Transporte-240401 | Sector: Transporte | Industria: TURISMO - 24</t>
  </si>
  <si>
    <t>240401028bus_turistico</t>
  </si>
  <si>
    <t>INSERT INTO categoria VALUES (240401028,'Bus turístico','Bus turístico-240401028','Bus turístico-240401028 | Prod: Transporte-240401 | Sector: Transporte | Industria: TURISMO - 24',240401);</t>
  </si>
  <si>
    <t>Balsa</t>
  </si>
  <si>
    <t>Balsa-240401029</t>
  </si>
  <si>
    <t>Balsa-240401029 | Prod: Transporte-240401 | Sector: Transporte | Industria: TURISMO - 24</t>
  </si>
  <si>
    <t>240401029balsa</t>
  </si>
  <si>
    <t>INSERT INTO categoria VALUES (240401029,'Balsa','Balsa-240401029','Balsa-240401029 | Prod: Transporte-240401 | Sector: Transporte | Industria: TURISMO - 24',240401);</t>
  </si>
  <si>
    <t>Barco</t>
  </si>
  <si>
    <t>Barco-240401030</t>
  </si>
  <si>
    <t>Barco-240401030 | Prod: Transporte-240401 | Sector: Transporte | Industria: TURISMO - 24</t>
  </si>
  <si>
    <t>240401030barco</t>
  </si>
  <si>
    <t>INSERT INTO categoria VALUES (240401030,'Barco','Barco-240401030','Barco-240401030 | Prod: Transporte-240401 | Sector: Transporte | Industria: TURISMO - 24',240401);</t>
  </si>
  <si>
    <t>Buque</t>
  </si>
  <si>
    <t>Buque-240401031</t>
  </si>
  <si>
    <t>Buque-240401031 | Prod: Transporte-240401 | Sector: Transporte | Industria: TURISMO - 24</t>
  </si>
  <si>
    <t>240401031buque</t>
  </si>
  <si>
    <t>INSERT INTO categoria VALUES (240401031,'Buque','Buque-240401031','Buque-240401031 | Prod: Transporte-240401 | Sector: Transporte | Industria: TURISMO - 24',240401);</t>
  </si>
  <si>
    <t>Crusero</t>
  </si>
  <si>
    <t>Crusero-240401032</t>
  </si>
  <si>
    <t>Crusero-240401032 | Prod: Transporte-240401 | Sector: Transporte | Industria: TURISMO - 24</t>
  </si>
  <si>
    <t>240401032crusero</t>
  </si>
  <si>
    <t>INSERT INTO categoria VALUES (240401032,'Crusero','Crusero-240401032','Crusero-240401032 | Prod: Transporte-240401 | Sector: Transporte | Industria: TURISMO - 24',240401);</t>
  </si>
  <si>
    <t>Canoa</t>
  </si>
  <si>
    <t>Canoa-240401033</t>
  </si>
  <si>
    <t>Canoa-240401033 | Prod: Transporte-240401 | Sector: Transporte | Industria: TURISMO - 24</t>
  </si>
  <si>
    <t>240401033canoa</t>
  </si>
  <si>
    <t>INSERT INTO categoria VALUES (240401033,'Canoa','Canoa-240401033','Canoa-240401033 | Prod: Transporte-240401 | Sector: Transporte | Industria: TURISMO - 24',240401);</t>
  </si>
  <si>
    <t>Kayak</t>
  </si>
  <si>
    <t>Kayak-240401034</t>
  </si>
  <si>
    <t>Kayak-240401034 | Prod: Transporte-240401 | Sector: Transporte | Industria: TURISMO - 24</t>
  </si>
  <si>
    <t>240401034kayak</t>
  </si>
  <si>
    <t>INSERT INTO categoria VALUES (240401034,'Kayak','Kayak-240401034','Kayak-240401034 | Prod: Transporte-240401 | Sector: Transporte | Industria: TURISMO - 24',240401);</t>
  </si>
  <si>
    <t>Lancha</t>
  </si>
  <si>
    <t>Lancha-240401035</t>
  </si>
  <si>
    <t>Lancha-240401035 | Prod: Transporte-240401 | Sector: Transporte | Industria: TURISMO - 24</t>
  </si>
  <si>
    <t>240401035lancha</t>
  </si>
  <si>
    <t>INSERT INTO categoria VALUES (240401035,'Lancha','Lancha-240401035','Lancha-240401035 | Prod: Transporte-240401 | Sector: Transporte | Industria: TURISMO - 24',240401);</t>
  </si>
  <si>
    <t>Submarino</t>
  </si>
  <si>
    <t>Submarino-240401036</t>
  </si>
  <si>
    <t>Submarino-240401036 | Prod: Transporte-240401 | Sector: Transporte | Industria: TURISMO - 24</t>
  </si>
  <si>
    <t>240401036submarino</t>
  </si>
  <si>
    <t>INSERT INTO categoria VALUES (240401036,'Submarino','Submarino-240401036','Submarino-240401036 | Prod: Transporte-240401 | Sector: Transporte | Industria: TURISMO - 24',240401);</t>
  </si>
  <si>
    <t>Transatlántico</t>
  </si>
  <si>
    <t>Transatlántico-240401037</t>
  </si>
  <si>
    <t>Transatlántico-240401037 | Prod: Transporte-240401 | Sector: Transporte | Industria: TURISMO - 24</t>
  </si>
  <si>
    <t>240401037transatlantico</t>
  </si>
  <si>
    <t>INSERT INTO categoria VALUES (240401037,'Transatlántico','Transatlántico-240401037','Transatlántico-240401037 | Prod: Transporte-240401 | Sector: Transporte | Industria: TURISMO - 24',240401);</t>
  </si>
  <si>
    <t>Transbordador o ferry</t>
  </si>
  <si>
    <t>Transbordador o ferry-240401038</t>
  </si>
  <si>
    <t>Transbordador o ferry-240401038 | Prod: Transporte-240401 | Sector: Transporte | Industria: TURISMO - 24</t>
  </si>
  <si>
    <t>240401038transbordador_o_ferry</t>
  </si>
  <si>
    <t>INSERT INTO categoria VALUES (240401038,'Transbordador o ferry','Transbordador o ferry-240401038','Transbordador o ferry-240401038 | Prod: Transporte-240401 | Sector: Transporte | Industria: TURISMO - 24',240401);</t>
  </si>
  <si>
    <t>Aerodeslizador</t>
  </si>
  <si>
    <t>Aerodeslizador-240401039</t>
  </si>
  <si>
    <t>Aerodeslizador-240401039 | Prod: Transporte-240401 | Sector: Transporte | Industria: TURISMO - 24</t>
  </si>
  <si>
    <t>240401039aerodeslizador</t>
  </si>
  <si>
    <t>INSERT INTO categoria VALUES (240401039,'Aerodeslizador','Aerodeslizador-240401039','Aerodeslizador-240401039 | Prod: Transporte-240401 | Sector: Transporte | Industria: TURISMO - 24',240401);</t>
  </si>
  <si>
    <t>Jetski</t>
  </si>
  <si>
    <t>Jetski-240401040</t>
  </si>
  <si>
    <t>Jetski-240401040 | Prod: Transporte-240401 | Sector: Transporte | Industria: TURISMO - 24</t>
  </si>
  <si>
    <t>240401040jetski</t>
  </si>
  <si>
    <t>INSERT INTO categoria VALUES (240401040,'Jetski','Jetski-240401040','Jetski-240401040 | Prod: Transporte-240401 | Sector: Transporte | Industria: TURISMO - 24',240401);</t>
  </si>
  <si>
    <t>Moto de agua</t>
  </si>
  <si>
    <t>Moto de agua-240401041</t>
  </si>
  <si>
    <t>Moto de agua-240401041 | Prod: Transporte-240401 | Sector: Transporte | Industria: TURISMO - 24</t>
  </si>
  <si>
    <t>240401041moto_de_agua</t>
  </si>
  <si>
    <t>INSERT INTO categoria VALUES (240401041,'Moto de agua','Moto de agua-240401041','Moto de agua-240401041 | Prod: Transporte-240401 | Sector: Transporte | Industria: TURISMO - 24',240401);</t>
  </si>
  <si>
    <t>Yate</t>
  </si>
  <si>
    <t>Yate-240401042</t>
  </si>
  <si>
    <t>Yate-240401042 | Prod: Transporte-240401 | Sector: Transporte | Industria: TURISMO - 24</t>
  </si>
  <si>
    <t>240401042yate</t>
  </si>
  <si>
    <t>INSERT INTO categoria VALUES (240401042,'Yate','Yate-240401042','Yate-240401042 | Prod: Transporte-240401 | Sector: Transporte | Industria: TURISMO - 24',240401);</t>
  </si>
  <si>
    <t>Catamarán</t>
  </si>
  <si>
    <t>Catamarán-240401043</t>
  </si>
  <si>
    <t>Catamarán-240401043 | Prod: Transporte-240401 | Sector: Transporte | Industria: TURISMO - 24</t>
  </si>
  <si>
    <t>240401043catamaran</t>
  </si>
  <si>
    <t>INSERT INTO categoria VALUES (240401043,'Catamarán','Catamarán-240401043','Catamarán-240401043 | Prod: Transporte-240401 | Sector: Transporte | Industria: TURISMO - 24',240401);</t>
  </si>
  <si>
    <t>Trimarán</t>
  </si>
  <si>
    <t>Trimarán-240401044</t>
  </si>
  <si>
    <t>Trimarán-240401044 | Prod: Transporte-240401 | Sector: Transporte | Industria: TURISMO - 24</t>
  </si>
  <si>
    <t>240401044trimaran</t>
  </si>
  <si>
    <t>INSERT INTO categoria VALUES (240401044,'Trimarán','Trimarán-240401044','Trimarán-240401044 | Prod: Transporte-240401 | Sector: Transporte | Industria: TURISMO - 24',240401);</t>
  </si>
  <si>
    <t>Belero</t>
  </si>
  <si>
    <t>Belero-240401045</t>
  </si>
  <si>
    <t>Belero-240401045 | Prod: Transporte-240401 | Sector: Transporte | Industria: TURISMO - 24</t>
  </si>
  <si>
    <t>240401045belero</t>
  </si>
  <si>
    <t>INSERT INTO categoria VALUES (240401045,'Belero','Belero-240401045','Belero-240401045 | Prod: Transporte-240401 | Sector: Transporte | Industria: TURISMO - 24',240401);</t>
  </si>
  <si>
    <t>Góndola</t>
  </si>
  <si>
    <t>Góndola-240401046</t>
  </si>
  <si>
    <t>Góndola-240401046 | Prod: Transporte-240401 | Sector: Transporte | Industria: TURISMO - 24</t>
  </si>
  <si>
    <t>240401046gondola</t>
  </si>
  <si>
    <t>INSERT INTO categoria VALUES (240401046,'Góndola','Góndola-240401046','Góndola-240401046 | Prod: Transporte-240401 | Sector: Transporte | Industria: TURISMO - 24',240401);</t>
  </si>
  <si>
    <t>Trineo de nieve</t>
  </si>
  <si>
    <t>Trineo de nieve-240401047</t>
  </si>
  <si>
    <t>Trineo de nieve-240401047 | Prod: Transporte-240401 | Sector: Transporte | Industria: TURISMO - 24</t>
  </si>
  <si>
    <t>240401047trineo_de_nieve</t>
  </si>
  <si>
    <t>INSERT INTO categoria VALUES (240401047,'Trineo de nieve','Trineo de nieve-240401047','Trineo de nieve-240401047 | Prod: Transporte-240401 | Sector: Transporte | Industria: TURISMO - 24',240401);</t>
  </si>
  <si>
    <t>Moto de nieve</t>
  </si>
  <si>
    <t>Moto de nieve-240401048</t>
  </si>
  <si>
    <t>Moto de nieve-240401048 | Prod: Transporte-240401 | Sector: Transporte | Industria: TURISMO - 24</t>
  </si>
  <si>
    <t>240401048moto_de_nieve</t>
  </si>
  <si>
    <t>INSERT INTO categoria VALUES (240401048,'Moto de nieve','Moto de nieve-240401048','Moto de nieve-240401048 | Prod: Transporte-240401 | Sector: Transporte | Industria: TURISMO - 24',240401);</t>
  </si>
  <si>
    <t>Carreta</t>
  </si>
  <si>
    <t>Carreta-240401049</t>
  </si>
  <si>
    <t>Carreta-240401049 | Prod: Transporte-240401 | Sector: Transporte | Industria: TURISMO - 24</t>
  </si>
  <si>
    <t>240401049carreta</t>
  </si>
  <si>
    <t>INSERT INTO categoria VALUES (240401049,'Carreta','Carreta-240401049','Carreta-240401049 | Prod: Transporte-240401 | Sector: Transporte | Industria: TURISMO - 24',240401);</t>
  </si>
  <si>
    <t>Carruaje</t>
  </si>
  <si>
    <t>Carruaje-240401050</t>
  </si>
  <si>
    <t>Carruaje-240401050 | Prod: Transporte-240401 | Sector: Transporte | Industria: TURISMO - 24</t>
  </si>
  <si>
    <t>240401050carruaje</t>
  </si>
  <si>
    <t>INSERT INTO categoria VALUES (240401050,'Carruaje','Carruaje-240401050','Carruaje-240401050 | Prod: Transporte-240401 | Sector: Transporte | Industria: TURISMO - 24',240401);</t>
  </si>
  <si>
    <t>Visas</t>
  </si>
  <si>
    <t>Tipos de Visa</t>
  </si>
  <si>
    <t>Visa sujeta a contrato de trabajo para extranjeros</t>
  </si>
  <si>
    <t>Visa sujeta a contrato de trabajo para extranjeros-240501005</t>
  </si>
  <si>
    <t>Visa sujeta a contrato de trabajo para extranjeros-240501005 | Prod: Visa-240501 | Sector: Visas | Industria: TURISMO - 24</t>
  </si>
  <si>
    <t>240501005visa_sujeta_a_contrato_de_trabajo_para_extranjeros</t>
  </si>
  <si>
    <t>INSERT INTO categoria VALUES (240501005,'Visa sujeta a contrato de trabajo para extranjeros','Visa sujeta a contrato de trabajo para extranjeros-240501005','Visa sujeta a contrato de trabajo para extranjeros-240501005 | Prod: Visa-240501 | Sector: Visas | Industria: TURISMO - 24',240501);</t>
  </si>
  <si>
    <t>Visa de turismo simple</t>
  </si>
  <si>
    <t>Visa de turismo simple-240501006</t>
  </si>
  <si>
    <t>Visa de turismo simple-240501006 | Prod: Visa-240501 | Sector: Visas | Industria: TURISMO - 24</t>
  </si>
  <si>
    <t>240501006visa_de_turismo_simple</t>
  </si>
  <si>
    <t>INSERT INTO categoria VALUES (240501006,'Visa de turismo simple','Visa de turismo simple-240501006','Visa de turismo simple-240501006 | Prod: Visa-240501 | Sector: Visas | Industria: TURISMO - 24',240501);</t>
  </si>
  <si>
    <t>Visa de turismo múltiple</t>
  </si>
  <si>
    <t>Visa de turismo múltiple-240501007</t>
  </si>
  <si>
    <t>Visa de turismo múltiple-240501007 | Prod: Visa-240501 | Sector: Visas | Industria: TURISMO - 24</t>
  </si>
  <si>
    <t>240501007visa_de_turismo_multiple</t>
  </si>
  <si>
    <t>INSERT INTO categoria VALUES (240501007,'Visa de turismo múltiple','Visa de turismo múltiple-240501007','Visa de turismo múltiple-240501007 | Prod: Visa-240501 | Sector: Visas | Industria: TURISMO - 24',240501);</t>
  </si>
  <si>
    <t>Visa diplomática</t>
  </si>
  <si>
    <t>Visa diplomática-240501008</t>
  </si>
  <si>
    <t>Visa diplomática-240501008 | Prod: Visa-240501 | Sector: Visas | Industria: TURISMO - 24</t>
  </si>
  <si>
    <t>240501008visa_diplomatica</t>
  </si>
  <si>
    <t>INSERT INTO categoria VALUES (240501008,'Visa diplomática','Visa diplomática-240501008','Visa diplomática-240501008 | Prod: Visa-240501 | Sector: Visas | Industria: TURISMO - 24',240501);</t>
  </si>
  <si>
    <t>Visa de periodista</t>
  </si>
  <si>
    <t>Visa de periodista-240501009</t>
  </si>
  <si>
    <t>Visa de periodista-240501009 | Prod: Visa-240501 | Sector: Visas | Industria: TURISMO - 24</t>
  </si>
  <si>
    <t>240501009visa_de_periodista</t>
  </si>
  <si>
    <t>INSERT INTO categoria VALUES (240501009,'Visa de periodista','Visa de periodista-240501009','Visa de periodista-240501009 | Prod: Visa-240501 | Sector: Visas | Industria: TURISMO - 24',240501);</t>
  </si>
  <si>
    <t>Visa de matrimonio</t>
  </si>
  <si>
    <t>Visa de matrimonio-240501010</t>
  </si>
  <si>
    <t>Visa de matrimonio-240501010 | Prod: Visa-240501 | Sector: Visas | Industria: TURISMO - 24</t>
  </si>
  <si>
    <t>240501010visa_de_matrimonio</t>
  </si>
  <si>
    <t>INSERT INTO categoria VALUES (240501010,'Visa de matrimonio','Visa de matrimonio-240501010','Visa de matrimonio-240501010 | Prod: Visa-240501 | Sector: Visas | Industria: TURISMO - 24',240501);</t>
  </si>
  <si>
    <t>Visa temporaria</t>
  </si>
  <si>
    <t>Visa temporaria-240501011</t>
  </si>
  <si>
    <t>Visa temporaria-240501011 | Prod: Visa-240501 | Sector: Visas | Industria: TURISMO - 24</t>
  </si>
  <si>
    <t>240501011visa_temporaria</t>
  </si>
  <si>
    <t>INSERT INTO categoria VALUES (240501011,'Visa temporaria','Visa temporaria-240501011','Visa temporaria-240501011 | Prod: Visa-240501 | Sector: Visas | Industria: TURISMO - 24',240501);</t>
  </si>
  <si>
    <t>Visa de tránsito</t>
  </si>
  <si>
    <t>Visa de tránsito-240501012</t>
  </si>
  <si>
    <t>Visa de tránsito-240501012 | Prod: Visa-240501 | Sector: Visas | Industria: TURISMO - 24</t>
  </si>
  <si>
    <t>240501012visa_de_transito</t>
  </si>
  <si>
    <t>INSERT INTO categoria VALUES (240501012,'Visa de tránsito','Visa de tránsito-240501012','Visa de tránsito-240501012 | Prod: Visa-240501 | Sector: Visas | Industria: TURISMO - 24',240501);</t>
  </si>
  <si>
    <t>Lugares Turísticos</t>
  </si>
  <si>
    <t>Quebradas</t>
  </si>
  <si>
    <t>Quebradas-240601005</t>
  </si>
  <si>
    <t>Quebradas-240601005 | Prod: Lugares-240601 | Sector: Turismo | Industria: TURISMO - 24</t>
  </si>
  <si>
    <t>240601005quebradas</t>
  </si>
  <si>
    <t>INSERT INTO categoria VALUES (240601005,'Quebradas','Quebradas-240601005','Quebradas-240601005 | Prod: Lugares-240601 | Sector: Turismo | Industria: TURISMO - 24',240601);</t>
  </si>
  <si>
    <t>Cañones</t>
  </si>
  <si>
    <t>Cañones-240601006</t>
  </si>
  <si>
    <t>Cañones-240601006 | Prod: Lugares-240601 | Sector: Turismo | Industria: TURISMO - 24</t>
  </si>
  <si>
    <t>240601006cañones</t>
  </si>
  <si>
    <t>INSERT INTO categoria VALUES (240601006,'Cañones','Cañones-240601006','Cañones-240601006 | Prod: Lugares-240601 | Sector: Turismo | Industria: TURISMO - 24',240601);</t>
  </si>
  <si>
    <t>Lagos</t>
  </si>
  <si>
    <t>Lagos-240601007</t>
  </si>
  <si>
    <t>Lagos-240601007 | Prod: Lugares-240601 | Sector: Turismo | Industria: TURISMO - 24</t>
  </si>
  <si>
    <t>240601007lagos</t>
  </si>
  <si>
    <t>INSERT INTO categoria VALUES (240601007,'Lagos','Lagos-240601007','Lagos-240601007 | Prod: Lugares-240601 | Sector: Turismo | Industria: TURISMO - 24',240601);</t>
  </si>
  <si>
    <t>Lagunas</t>
  </si>
  <si>
    <t>Lagunas-240601008</t>
  </si>
  <si>
    <t>Lagunas-240601008 | Prod: Lugares-240601 | Sector: Turismo | Industria: TURISMO - 24</t>
  </si>
  <si>
    <t>240601008lagunas</t>
  </si>
  <si>
    <t>INSERT INTO categoria VALUES (240601008,'Lagunas','Lagunas-240601008','Lagunas-240601008 | Prod: Lugares-240601 | Sector: Turismo | Industria: TURISMO - 24',240601);</t>
  </si>
  <si>
    <t>Pantanos</t>
  </si>
  <si>
    <t>Pantanos-240601009</t>
  </si>
  <si>
    <t>Pantanos-240601009 | Prod: Lugares-240601 | Sector: Turismo | Industria: TURISMO - 24</t>
  </si>
  <si>
    <t>240601009pantanos</t>
  </si>
  <si>
    <t>INSERT INTO categoria VALUES (240601009,'Pantanos','Pantanos-240601009','Pantanos-240601009 | Prod: Lugares-240601 | Sector: Turismo | Industria: TURISMO - 24',240601);</t>
  </si>
  <si>
    <t>Ríos</t>
  </si>
  <si>
    <t>Ríos-240601010</t>
  </si>
  <si>
    <t>Ríos-240601010 | Prod: Lugares-240601 | Sector: Turismo | Industria: TURISMO - 24</t>
  </si>
  <si>
    <t>240601010rios</t>
  </si>
  <si>
    <t>INSERT INTO categoria VALUES (240601010,'Ríos','Ríos-240601010','Ríos-240601010 | Prod: Lugares-240601 | Sector: Turismo | Industria: TURISMO - 24',240601);</t>
  </si>
  <si>
    <t>Caídas de agua</t>
  </si>
  <si>
    <t>Caídas de agua-240601011</t>
  </si>
  <si>
    <t>Caídas de agua-240601011 | Prod: Lugares-240601 | Sector: Turismo | Industria: TURISMO - 24</t>
  </si>
  <si>
    <t>240601011caidas_de_agua</t>
  </si>
  <si>
    <t>INSERT INTO categoria VALUES (240601011,'Caídas de agua','Caídas de agua-240601011','Caídas de agua-240601011 | Prod: Lugares-240601 | Sector: Turismo | Industria: TURISMO - 24',240601);</t>
  </si>
  <si>
    <t>Manantiales</t>
  </si>
  <si>
    <t>Manantiales-240601012</t>
  </si>
  <si>
    <t>Manantiales-240601012 | Prod: Lugares-240601 | Sector: Turismo | Industria: TURISMO - 24</t>
  </si>
  <si>
    <t>240601012manantiales</t>
  </si>
  <si>
    <t>INSERT INTO categoria VALUES (240601012,'Manantiales','Manantiales-240601012','Manantiales-240601012 | Prod: Lugares-240601 | Sector: Turismo | Industria: TURISMO - 24',240601);</t>
  </si>
  <si>
    <t>Costas</t>
  </si>
  <si>
    <t>Costas-240601013</t>
  </si>
  <si>
    <t>Costas-240601013 | Prod: Lugares-240601 | Sector: Turismo | Industria: TURISMO - 24</t>
  </si>
  <si>
    <t>240601013costas</t>
  </si>
  <si>
    <t>INSERT INTO categoria VALUES (240601013,'Costas','Costas-240601013','Costas-240601013 | Prod: Lugares-240601 | Sector: Turismo | Industria: TURISMO - 24',240601);</t>
  </si>
  <si>
    <t>Grutas</t>
  </si>
  <si>
    <t>Grutas-240601014</t>
  </si>
  <si>
    <t>Grutas-240601014 | Prod: Lugares-240601 | Sector: Turismo | Industria: TURISMO - 24</t>
  </si>
  <si>
    <t>240601014grutas</t>
  </si>
  <si>
    <t>INSERT INTO categoria VALUES (240601014,'Grutas','Grutas-240601014','Grutas-240601014 | Prod: Lugares-240601 | Sector: Turismo | Industria: TURISMO - 24',240601);</t>
  </si>
  <si>
    <t>Cavernas</t>
  </si>
  <si>
    <t>Cavernas-240601015</t>
  </si>
  <si>
    <t>Cavernas-240601015 | Prod: Lugares-240601 | Sector: Turismo | Industria: TURISMO - 24</t>
  </si>
  <si>
    <t>240601015cavernas</t>
  </si>
  <si>
    <t>INSERT INTO categoria VALUES (240601015,'Cavernas','Cavernas-240601015','Cavernas-240601015 | Prod: Lugares-240601 | Sector: Turismo | Industria: TURISMO - 24',240601);</t>
  </si>
  <si>
    <t>Áreas protegidas</t>
  </si>
  <si>
    <t>Áreas protegidas-240601016</t>
  </si>
  <si>
    <t>Áreas protegidas-240601016 | Prod: Lugares-240601 | Sector: Turismo | Industria: TURISMO - 24</t>
  </si>
  <si>
    <t>240601016areas_protegidas</t>
  </si>
  <si>
    <t>INSERT INTO categoria VALUES (240601016,'Áreas protegidas','Áreas protegidas-240601016','Áreas protegidas-240601016 | Prod: Lugares-240601 | Sector: Turismo | Industria: TURISMO - 24',240601);</t>
  </si>
  <si>
    <t>Géiser</t>
  </si>
  <si>
    <t>Géiser-240601017</t>
  </si>
  <si>
    <t>Géiser-240601017 | Prod: Lugares-240601 | Sector: Turismo | Industria: TURISMO - 24</t>
  </si>
  <si>
    <t>240601017geiser</t>
  </si>
  <si>
    <t>INSERT INTO categoria VALUES (240601017,'Géiser','Géiser-240601017','Géiser-240601017 | Prod: Lugares-240601 | Sector: Turismo | Industria: TURISMO - 24',240601);</t>
  </si>
  <si>
    <t>Parque nacional</t>
  </si>
  <si>
    <t>Parque nacional-240601018</t>
  </si>
  <si>
    <t>Parque nacional-240601018 | Prod: Lugares-240601 | Sector: Turismo | Industria: TURISMO - 24</t>
  </si>
  <si>
    <t>240601018parque_nacional</t>
  </si>
  <si>
    <t>INSERT INTO categoria VALUES (240601018,'Parque nacional','Parque nacional-240601018','Parque nacional-240601018 | Prod: Lugares-240601 | Sector: Turismo | Industria: TURISMO - 24',240601);</t>
  </si>
  <si>
    <t>Lugares arqueológicos</t>
  </si>
  <si>
    <t>Lugares arqueológicos-240601019</t>
  </si>
  <si>
    <t>Lugares arqueológicos-240601019 | Prod: Lugares-240601 | Sector: Turismo | Industria: TURISMO - 24</t>
  </si>
  <si>
    <t>240601019lugares_arqueologicos</t>
  </si>
  <si>
    <t>INSERT INTO categoria VALUES (240601019,'Lugares arqueológicos','Lugares arqueológicos-240601019','Lugares arqueológicos-240601019 | Prod: Lugares-240601 | Sector: Turismo | Industria: TURISMO - 24',240601);</t>
  </si>
  <si>
    <t>Reservas naturales</t>
  </si>
  <si>
    <t>Reservas naturales-240601020</t>
  </si>
  <si>
    <t>Reservas naturales-240601020 | Prod: Lugares-240601 | Sector: Turismo | Industria: TURISMO - 24</t>
  </si>
  <si>
    <t>240601020reservas_naturales</t>
  </si>
  <si>
    <t>INSERT INTO categoria VALUES (240601020,'Reservas naturales','Reservas naturales-240601020','Reservas naturales-240601020 | Prod: Lugares-240601 | Sector: Turismo | Industria: TURISMO - 24',240601);</t>
  </si>
  <si>
    <t>Pueblos</t>
  </si>
  <si>
    <t>Pueblos-240601021</t>
  </si>
  <si>
    <t>Pueblos-240601021 | Prod: Lugares-240601 | Sector: Turismo | Industria: TURISMO - 24</t>
  </si>
  <si>
    <t>240601021pueblos</t>
  </si>
  <si>
    <t>INSERT INTO categoria VALUES (240601021,'Pueblos','Pueblos-240601021','Pueblos-240601021 | Prod: Lugares-240601 | Sector: Turismo | Industria: TURISMO - 24',240601);</t>
  </si>
  <si>
    <t>Ciudades</t>
  </si>
  <si>
    <t>Ciudades-240601022</t>
  </si>
  <si>
    <t>Ciudades-240601022 | Prod: Lugares-240601 | Sector: Turismo | Industria: TURISMO - 24</t>
  </si>
  <si>
    <t>240601022ciudades</t>
  </si>
  <si>
    <t>INSERT INTO categoria VALUES (240601022,'Ciudades','Ciudades-240601022','Ciudades-240601022 | Prod: Lugares-240601 | Sector: Turismo | Industria: TURISMO - 24',240601);</t>
  </si>
  <si>
    <t>Minas</t>
  </si>
  <si>
    <t>Minas-240601023</t>
  </si>
  <si>
    <t>Minas-240601023 | Prod: Lugares-240601 | Sector: Turismo | Industria: TURISMO - 24</t>
  </si>
  <si>
    <t>240601023minas</t>
  </si>
  <si>
    <t>INSERT INTO categoria VALUES (240601023,'Minas','Minas-240601023','Minas-240601023 | Prod: Lugares-240601 | Sector: Turismo | Industria: TURISMO - 24',240601);</t>
  </si>
  <si>
    <t>Salitreras</t>
  </si>
  <si>
    <t>Salitreras-240601024</t>
  </si>
  <si>
    <t>Salitreras-240601024 | Prod: Lugares-240601 | Sector: Turismo | Industria: TURISMO - 24</t>
  </si>
  <si>
    <t>240601024salitreras</t>
  </si>
  <si>
    <t>INSERT INTO categoria VALUES (240601024,'Salitreras','Salitreras-240601024','Salitreras-240601024 | Prod: Lugares-240601 | Sector: Turismo | Industria: TURISMO - 24',240601);</t>
  </si>
  <si>
    <t>Cementerios</t>
  </si>
  <si>
    <t>Cementerios-240601025</t>
  </si>
  <si>
    <t>Cementerios-240601025 | Prod: Lugares-240601 | Sector: Turismo | Industria: TURISMO - 24</t>
  </si>
  <si>
    <t>240601025cementerios</t>
  </si>
  <si>
    <t>INSERT INTO categoria VALUES (240601025,'Cementerios','Cementerios-240601025','Cementerios-240601025 | Prod: Lugares-240601 | Sector: Turismo | Industria: TURISMO - 24',240601);</t>
  </si>
  <si>
    <t>Ferias</t>
  </si>
  <si>
    <t>Ferias-240601026</t>
  </si>
  <si>
    <t>Ferias-240601026 | Prod: Lugares-240601 | Sector: Turismo | Industria: TURISMO - 24</t>
  </si>
  <si>
    <t>240601026ferias</t>
  </si>
  <si>
    <t>INSERT INTO categoria VALUES (240601026,'Ferias','Ferias-240601026','Ferias-240601026 | Prod: Lugares-240601 | Sector: Turismo | Industria: TURISMO - 24',240601);</t>
  </si>
  <si>
    <t>Mercados</t>
  </si>
  <si>
    <t>Mercados-240601027</t>
  </si>
  <si>
    <t>Mercados-240601027 | Prod: Lugares-240601 | Sector: Turismo | Industria: TURISMO - 24</t>
  </si>
  <si>
    <t>240601027mercados</t>
  </si>
  <si>
    <t>INSERT INTO categoria VALUES (240601027,'Mercados','Mercados-240601027','Mercados-240601027 | Prod: Lugares-240601 | Sector: Turismo | Industria: TURISMO - 24',240601);</t>
  </si>
  <si>
    <t>Restaurantes</t>
  </si>
  <si>
    <t>Restaurantes-240601028</t>
  </si>
  <si>
    <t>Restaurantes-240601028 | Prod: Lugares-240601 | Sector: Turismo | Industria: TURISMO - 24</t>
  </si>
  <si>
    <t>240601028restaurantes</t>
  </si>
  <si>
    <t>INSERT INTO categoria VALUES (240601028,'Restaurantes','Restaurantes-240601028','Restaurantes-240601028 | Prod: Lugares-240601 | Sector: Turismo | Industria: TURISMO - 24',240601);</t>
  </si>
  <si>
    <t>Lugares de culto</t>
  </si>
  <si>
    <t>Lugares de culto-240601029</t>
  </si>
  <si>
    <t>Lugares de culto-240601029 | Prod: Lugares-240601 | Sector: Turismo | Industria: TURISMO - 24</t>
  </si>
  <si>
    <t>240601029lugares_de_culto</t>
  </si>
  <si>
    <t>INSERT INTO categoria VALUES (240601029,'Lugares de culto','Lugares de culto-240601029','Lugares de culto-240601029 | Prod: Lugares-240601 | Sector: Turismo | Industria: TURISMO - 24',240601);</t>
  </si>
  <si>
    <t>Monumentos históricos</t>
  </si>
  <si>
    <t>Monumentos históricos-240601030</t>
  </si>
  <si>
    <t>Monumentos históricos-240601030 | Prod: Lugares-240601 | Sector: Turismo | Industria: TURISMO - 24</t>
  </si>
  <si>
    <t>240601030monumentos_historicos</t>
  </si>
  <si>
    <t>INSERT INTO categoria VALUES (240601030,'Monumentos históricos','Monumentos históricos-240601030','Monumentos históricos-240601030 | Prod: Lugares-240601 | Sector: Turismo | Industria: TURISMO - 24',240601);</t>
  </si>
  <si>
    <t>Memoriales</t>
  </si>
  <si>
    <t>Memoriales-240601031</t>
  </si>
  <si>
    <t>Memoriales-240601031 | Prod: Lugares-240601 | Sector: Turismo | Industria: TURISMO - 24</t>
  </si>
  <si>
    <t>240601031memoriales</t>
  </si>
  <si>
    <t>INSERT INTO categoria VALUES (240601031,'Memoriales','Memoriales-240601031','Memoriales-240601031 | Prod: Lugares-240601 | Sector: Turismo | Industria: TURISMO - 24',240601);</t>
  </si>
  <si>
    <t>Desiertos</t>
  </si>
  <si>
    <t>Desiertos-240601032</t>
  </si>
  <si>
    <t>Desiertos-240601032 | Prod: Lugares-240601 | Sector: Turismo | Industria: TURISMO - 24</t>
  </si>
  <si>
    <t>240601032desiertos</t>
  </si>
  <si>
    <t>INSERT INTO categoria VALUES (240601032,'Desiertos','Desiertos-240601032','Desiertos-240601032 | Prod: Lugares-240601 | Sector: Turismo | Industria: TURISMO - 24',240601);</t>
  </si>
  <si>
    <t>Parque de diversiones</t>
  </si>
  <si>
    <t>Parque de diversiones-240601033</t>
  </si>
  <si>
    <t>Parque de diversiones-240601033 | Prod: Lugares-240601 | Sector: Turismo | Industria: TURISMO - 24</t>
  </si>
  <si>
    <t>240601033parque_de_diversiones</t>
  </si>
  <si>
    <t>INSERT INTO categoria VALUES (240601033,'Parque de diversiones','Parque de diversiones-240601033','Parque de diversiones-240601033 | Prod: Lugares-240601 | Sector: Turismo | Industria: TURISMO - 24',240601);</t>
  </si>
  <si>
    <t>Parque temático</t>
  </si>
  <si>
    <t>Parque temático-240601034</t>
  </si>
  <si>
    <t>Parque temático-240601034 | Prod: Lugares-240601 | Sector: Turismo | Industria: TURISMO - 24</t>
  </si>
  <si>
    <t>240601034parque_tematico</t>
  </si>
  <si>
    <t>INSERT INTO categoria VALUES (240601034,'Parque temático','Parque temático-240601034','Parque temático-240601034 | Prod: Lugares-240601 | Sector: Turismo | Industria: TURISMO - 24',240601);</t>
  </si>
  <si>
    <t>Ruinas</t>
  </si>
  <si>
    <t>Ruinas-240601035</t>
  </si>
  <si>
    <t>Ruinas-240601035 | Prod: Lugares-240601 | Sector: Turismo | Industria: TURISMO - 24</t>
  </si>
  <si>
    <t>240601035ruinas</t>
  </si>
  <si>
    <t>INSERT INTO categoria VALUES (240601035,'Ruinas','Ruinas-240601035','Ruinas-240601035 | Prod: Lugares-240601 | Sector: Turismo | Industria: TURISMO - 24',240601);</t>
  </si>
  <si>
    <t>Monumentos megalíticos</t>
  </si>
  <si>
    <t>Monumentos megalíticos-240601036</t>
  </si>
  <si>
    <t>Monumentos megalíticos-240601036 | Prod: Lugares-240601 | Sector: Turismo | Industria: TURISMO - 24</t>
  </si>
  <si>
    <t>240601036monumentos_megaliticos</t>
  </si>
  <si>
    <t>INSERT INTO categoria VALUES (240601036,'Monumentos megalíticos','Monumentos megalíticos-240601036','Monumentos megalíticos-240601036 | Prod: Lugares-240601 | Sector: Turismo | Industria: TURISMO - 24',240601);</t>
  </si>
  <si>
    <t>Estatuas</t>
  </si>
  <si>
    <t>Estatuas-240601037</t>
  </si>
  <si>
    <t>Estatuas-240601037 | Prod: Lugares-240601 | Sector: Turismo | Industria: TURISMO - 24</t>
  </si>
  <si>
    <t>240601037estatuas</t>
  </si>
  <si>
    <t>INSERT INTO categoria VALUES (240601037,'Estatuas','Estatuas-240601037','Estatuas-240601037 | Prod: Lugares-240601 | Sector: Turismo | Industria: TURISMO - 24',240601);</t>
  </si>
  <si>
    <t>Monumento natural</t>
  </si>
  <si>
    <t>Monumento natural-240601038</t>
  </si>
  <si>
    <t>Monumento natural-240601038 | Prod: Lugares-240601 | Sector: Turismo | Industria: TURISMO - 24</t>
  </si>
  <si>
    <t>240601038monumento_natural</t>
  </si>
  <si>
    <t>INSERT INTO categoria VALUES (240601038,'Monumento natural','Monumento natural-240601038','Monumento natural-240601038 | Prod: Lugares-240601 | Sector: Turismo | Industria: TURISMO - 24',240601);</t>
  </si>
  <si>
    <t>Tipos de turismo</t>
  </si>
  <si>
    <t>Turismo de aventura</t>
  </si>
  <si>
    <t>Turismo de aventura-240602005</t>
  </si>
  <si>
    <t>Turismo de aventura-240602005 | Prod: Turismo-240602 | Sector: Turismo | Industria: TURISMO - 24</t>
  </si>
  <si>
    <t>240602005turismo_de_aventura</t>
  </si>
  <si>
    <t>INSERT INTO categoria VALUES (240602005,'Turismo de aventura','Turismo de aventura-240602005','Turismo de aventura-240602005 | Prod: Turismo-240602 | Sector: Turismo | Industria: TURISMO - 24',240602);</t>
  </si>
  <si>
    <t>Turismo deportivo</t>
  </si>
  <si>
    <t>Turismo deportivo-240602006</t>
  </si>
  <si>
    <t>Turismo deportivo-240602006 | Prod: Turismo-240602 | Sector: Turismo | Industria: TURISMO - 24</t>
  </si>
  <si>
    <t>240602006turismo_deportivo</t>
  </si>
  <si>
    <t>INSERT INTO categoria VALUES (240602006,'Turismo deportivo','Turismo deportivo-240602006','Turismo deportivo-240602006 | Prod: Turismo-240602 | Sector: Turismo | Industria: TURISMO - 24',240602);</t>
  </si>
  <si>
    <t>Turismo de nieve</t>
  </si>
  <si>
    <t>Turismo de nieve-240602007</t>
  </si>
  <si>
    <t>Turismo de nieve-240602007 | Prod: Turismo-240602 | Sector: Turismo | Industria: TURISMO - 24</t>
  </si>
  <si>
    <t>240602007turismo_de_nieve</t>
  </si>
  <si>
    <t>INSERT INTO categoria VALUES (240602007,'Turismo de nieve','Turismo de nieve-240602007','Turismo de nieve-240602007 | Prod: Turismo-240602 | Sector: Turismo | Industria: TURISMO - 24',240602);</t>
  </si>
  <si>
    <t>Turismo de golf</t>
  </si>
  <si>
    <t>Turismo de golf-240602008</t>
  </si>
  <si>
    <t>Turismo de golf-240602008 | Prod: Turismo-240602 | Sector: Turismo | Industria: TURISMO - 24</t>
  </si>
  <si>
    <t>240602008turismo_de_golf</t>
  </si>
  <si>
    <t>INSERT INTO categoria VALUES (240602008,'Turismo de golf','Turismo de golf-240602008','Turismo de golf-240602008 | Prod: Turismo-240602 | Sector: Turismo | Industria: TURISMO - 24',240602);</t>
  </si>
  <si>
    <t>Cicloturismo-240602009</t>
  </si>
  <si>
    <t>Cicloturismo-240602009 | Prod: Turismo-240602 | Sector: Turismo | Industria: TURISMO - 24</t>
  </si>
  <si>
    <t>240602009cicloturismo</t>
  </si>
  <si>
    <t>INSERT INTO categoria VALUES (240602009,'Cicloturismo','Cicloturismo-240602009','Cicloturismo-240602009 | Prod: Turismo-240602 | Sector: Turismo | Industria: TURISMO - 24',240602);</t>
  </si>
  <si>
    <t>Turismo de sol y playa</t>
  </si>
  <si>
    <t>Turismo de sol y playa-240602010</t>
  </si>
  <si>
    <t>Turismo de sol y playa-240602010 | Prod: Turismo-240602 | Sector: Turismo | Industria: TURISMO - 24</t>
  </si>
  <si>
    <t>240602010turismo_de_sol_y_playa</t>
  </si>
  <si>
    <t>INSERT INTO categoria VALUES (240602010,'Turismo de sol y playa','Turismo de sol y playa-240602010','Turismo de sol y playa-240602010 | Prod: Turismo-240602 | Sector: Turismo | Industria: TURISMO - 24',240602);</t>
  </si>
  <si>
    <t>Turismo de salud</t>
  </si>
  <si>
    <t>Turismo de salud-240602011</t>
  </si>
  <si>
    <t>Turismo de salud-240602011 | Prod: Turismo-240602 | Sector: Turismo | Industria: TURISMO - 24</t>
  </si>
  <si>
    <t>240602011turismo_de_salud</t>
  </si>
  <si>
    <t>INSERT INTO categoria VALUES (240602011,'Turismo de salud','Turismo de salud-240602011','Turismo de salud-240602011 | Prod: Turismo-240602 | Sector: Turismo | Industria: TURISMO - 24',240602);</t>
  </si>
  <si>
    <t>Turismo de bienestar</t>
  </si>
  <si>
    <t>Turismo de bienestar-240602012</t>
  </si>
  <si>
    <t>Turismo de bienestar-240602012 | Prod: Turismo-240602 | Sector: Turismo | Industria: TURISMO - 24</t>
  </si>
  <si>
    <t>240602012turismo_de_bienestar</t>
  </si>
  <si>
    <t>INSERT INTO categoria VALUES (240602012,'Turismo de bienestar','Turismo de bienestar-240602012','Turismo de bienestar-240602012 | Prod: Turismo-240602 | Sector: Turismo | Industria: TURISMO - 24',240602);</t>
  </si>
  <si>
    <t>Turismo médico</t>
  </si>
  <si>
    <t>Turismo médico-240602013</t>
  </si>
  <si>
    <t>Turismo médico-240602013 | Prod: Turismo-240602 | Sector: Turismo | Industria: TURISMO - 24</t>
  </si>
  <si>
    <t>240602013turismo_medico</t>
  </si>
  <si>
    <t>INSERT INTO categoria VALUES (240602013,'Turismo médico','Turismo médico-240602013','Turismo médico-240602013 | Prod: Turismo-240602 | Sector: Turismo | Industria: TURISMO - 24',240602);</t>
  </si>
  <si>
    <t>Turismo de cirugía estética</t>
  </si>
  <si>
    <t>Turismo de cirugía estética-240602014</t>
  </si>
  <si>
    <t>Turismo de cirugía estética-240602014 | Prod: Turismo-240602 | Sector: Turismo | Industria: TURISMO - 24</t>
  </si>
  <si>
    <t>240602014turismo_de_cirugia_estetica</t>
  </si>
  <si>
    <t>INSERT INTO categoria VALUES (240602014,'Turismo de cirugía estética','Turismo de cirugía estética-240602014','Turismo de cirugía estética-240602014 | Prod: Turismo-240602 | Sector: Turismo | Industria: TURISMO - 24',240602);</t>
  </si>
  <si>
    <t>Turismo de negocios</t>
  </si>
  <si>
    <t>Turismo de negocios-240602015</t>
  </si>
  <si>
    <t>Turismo de negocios-240602015 | Prod: Turismo-240602 | Sector: Turismo | Industria: TURISMO - 24</t>
  </si>
  <si>
    <t>240602015turismo_de_negocios</t>
  </si>
  <si>
    <t>INSERT INTO categoria VALUES (240602015,'Turismo de negocios','Turismo de negocios-240602015','Turismo de negocios-240602015 | Prod: Turismo-240602 | Sector: Turismo | Industria: TURISMO - 24',240602);</t>
  </si>
  <si>
    <t>Turismo gastronómico</t>
  </si>
  <si>
    <t>Turismo gastronómico-240602016</t>
  </si>
  <si>
    <t>Turismo gastronómico-240602016 | Prod: Turismo-240602 | Sector: Turismo | Industria: TURISMO - 24</t>
  </si>
  <si>
    <t>240602016turismo_gastronomico</t>
  </si>
  <si>
    <t>INSERT INTO categoria VALUES (240602016,'Turismo gastronómico','Turismo gastronómico-240602016','Turismo gastronómico-240602016 | Prod: Turismo-240602 | Sector: Turismo | Industria: TURISMO - 24',240602);</t>
  </si>
  <si>
    <t>Enoturismo</t>
  </si>
  <si>
    <t>Enoturismo-240602017</t>
  </si>
  <si>
    <t>Enoturismo-240602017 | Prod: Turismo-240602 | Sector: Turismo | Industria: TURISMO - 24</t>
  </si>
  <si>
    <t>240602017enoturismo</t>
  </si>
  <si>
    <t>INSERT INTO categoria VALUES (240602017,'Enoturismo','Enoturismo-240602017','Enoturismo-240602017 | Prod: Turismo-240602 | Sector: Turismo | Industria: TURISMO - 24',240602);</t>
  </si>
  <si>
    <t>Turismo costero</t>
  </si>
  <si>
    <t>Turismo costero-240602018</t>
  </si>
  <si>
    <t>Turismo costero-240602018 | Prod: Turismo-240602 | Sector: Turismo | Industria: TURISMO - 24</t>
  </si>
  <si>
    <t>240602018turismo_costero</t>
  </si>
  <si>
    <t>INSERT INTO categoria VALUES (240602018,'Turismo costero','Turismo costero-240602018','Turismo costero-240602018 | Prod: Turismo-240602 | Sector: Turismo | Industria: TURISMO - 24',240602);</t>
  </si>
  <si>
    <t>Turismo marítimo o de cruceros</t>
  </si>
  <si>
    <t>Turismo marítimo o de cruceros-240602019</t>
  </si>
  <si>
    <t>Turismo marítimo o de cruceros-240602019 | Prod: Turismo-240602 | Sector: Turismo | Industria: TURISMO - 24</t>
  </si>
  <si>
    <t>240602019turismo_maritimo_o_de_cruceros</t>
  </si>
  <si>
    <t>INSERT INTO categoria VALUES (240602019,'Turismo marítimo o de cruceros','Turismo marítimo o de cruceros-240602019','Turismo marítimo o de cruceros-240602019 | Prod: Turismo-240602 | Sector: Turismo | Industria: TURISMO - 24',240602);</t>
  </si>
  <si>
    <t>Turismo de aguas interiores</t>
  </si>
  <si>
    <t>Turismo de aguas interiores-240602020</t>
  </si>
  <si>
    <t>Turismo de aguas interiores-240602020 | Prod: Turismo-240602 | Sector: Turismo | Industria: TURISMO - 24</t>
  </si>
  <si>
    <t>240602020turismo_de_aguas_interiores</t>
  </si>
  <si>
    <t>INSERT INTO categoria VALUES (240602020,'Turismo de aguas interiores','Turismo de aguas interiores-240602020','Turismo de aguas interiores-240602020 | Prod: Turismo-240602 | Sector: Turismo | Industria: TURISMO - 24',240602);</t>
  </si>
  <si>
    <t>Turismo urbano o de ciudad</t>
  </si>
  <si>
    <t>Turismo urbano o de ciudad-240602021</t>
  </si>
  <si>
    <t>Turismo urbano o de ciudad-240602021 | Prod: Turismo-240602 | Sector: Turismo | Industria: TURISMO - 24</t>
  </si>
  <si>
    <t>240602021turismo_urbano_o_de_ciudad</t>
  </si>
  <si>
    <t>INSERT INTO categoria VALUES (240602021,'Turismo urbano o de ciudad','Turismo urbano o de ciudad-240602021','Turismo urbano o de ciudad-240602021 | Prod: Turismo-240602 | Sector: Turismo | Industria: TURISMO - 24',240602);</t>
  </si>
  <si>
    <t>Turismo de montaña</t>
  </si>
  <si>
    <t>Turismo de montaña-240602022</t>
  </si>
  <si>
    <t>Turismo de montaña-240602022 | Prod: Turismo-240602 | Sector: Turismo | Industria: TURISMO - 24</t>
  </si>
  <si>
    <t>240602022turismo_de_montaña</t>
  </si>
  <si>
    <t>INSERT INTO categoria VALUES (240602022,'Turismo de montaña','Turismo de montaña-240602022','Turismo de montaña-240602022 | Prod: Turismo-240602 | Sector: Turismo | Industria: TURISMO - 24',240602);</t>
  </si>
  <si>
    <t>Turismo de caza o cinegético</t>
  </si>
  <si>
    <t>Turismo de caza o cinegético-240602023</t>
  </si>
  <si>
    <t>Turismo de caza o cinegético-240602023 | Prod: Turismo-240602 | Sector: Turismo | Industria: TURISMO - 24</t>
  </si>
  <si>
    <t>240602023turismo_de_caza_o_cinegetico</t>
  </si>
  <si>
    <t>INSERT INTO categoria VALUES (240602023,'Turismo de caza o cinegético','Turismo de caza o cinegético-240602023','Turismo de caza o cinegético-240602023 | Prod: Turismo-240602 | Sector: Turismo | Industria: TURISMO - 24',240602);</t>
  </si>
  <si>
    <t>Turismo educativo</t>
  </si>
  <si>
    <t>Turismo educativo-240602024</t>
  </si>
  <si>
    <t>Turismo educativo-240602024 | Prod: Turismo-240602 | Sector: Turismo | Industria: TURISMO - 24</t>
  </si>
  <si>
    <t>240602024turismo_educativo</t>
  </si>
  <si>
    <t>INSERT INTO categoria VALUES (240602024,'Turismo educativo','Turismo educativo-240602024','Turismo educativo-240602024 | Prod: Turismo-240602 | Sector: Turismo | Industria: TURISMO - 24',240602);</t>
  </si>
  <si>
    <t>Turimo solidario</t>
  </si>
  <si>
    <t>Turimo solidario-240602025</t>
  </si>
  <si>
    <t>Turimo solidario-240602025 | Prod: Turismo-240602 | Sector: Turismo | Industria: TURISMO - 24</t>
  </si>
  <si>
    <t>240602025turimo_solidario</t>
  </si>
  <si>
    <t>INSERT INTO categoria VALUES (240602025,'Turimo solidario','Turimo solidario-240602025','Turimo solidario-240602025 | Prod: Turismo-240602 | Sector: Turismo | Industria: TURISMO - 24',240602);</t>
  </si>
  <si>
    <t>Turismo accesible</t>
  </si>
  <si>
    <t>Turismo accesible-240602026</t>
  </si>
  <si>
    <t>Turismo accesible-240602026 | Prod: Turismo-240602 | Sector: Turismo | Industria: TURISMO - 24</t>
  </si>
  <si>
    <t>240602026turismo_accesible</t>
  </si>
  <si>
    <t>INSERT INTO categoria VALUES (240602026,'Turismo accesible','Turismo accesible-240602026','Turismo accesible-240602026 | Prod: Turismo-240602 | Sector: Turismo | Industria: TURISMO - 24',240602);</t>
  </si>
  <si>
    <t>Turismo social</t>
  </si>
  <si>
    <t>Turismo social-240602027</t>
  </si>
  <si>
    <t>Turismo social-240602027 | Prod: Turismo-240602 | Sector: Turismo | Industria: TURISMO - 24</t>
  </si>
  <si>
    <t>240602027turismo_social</t>
  </si>
  <si>
    <t>INSERT INTO categoria VALUES (240602027,'Turismo social','Turismo social-240602027','Turismo social-240602027 | Prod: Turismo-240602 | Sector: Turismo | Industria: TURISMO - 24',240602);</t>
  </si>
  <si>
    <t>Turismo cinematográfico</t>
  </si>
  <si>
    <t>Turismo cinematográfico-240602028</t>
  </si>
  <si>
    <t>Turismo cinematográfico-240602028 | Prod: Turismo-240602 | Sector: Turismo | Industria: TURISMO - 24</t>
  </si>
  <si>
    <t>240602028turismo_cinematografico</t>
  </si>
  <si>
    <t>INSERT INTO categoria VALUES (240602028,'Turismo cinematográfico','Turismo cinematográfico-240602028','Turismo cinematográfico-240602028 | Prod: Turismo-240602 | Sector: Turismo | Industria: TURISMO - 24',240602);</t>
  </si>
  <si>
    <t>Turismo religioso</t>
  </si>
  <si>
    <t>Turismo religioso-240602029</t>
  </si>
  <si>
    <t>Turismo religioso-240602029 | Prod: Turismo-240602 | Sector: Turismo | Industria: TURISMO - 24</t>
  </si>
  <si>
    <t>240602029turismo_religioso</t>
  </si>
  <si>
    <t>INSERT INTO categoria VALUES (240602029,'Turismo religioso','Turismo religioso-240602029','Turismo religioso-240602029 | Prod: Turismo-240602 | Sector: Turismo | Industria: TURISMO - 24',240602);</t>
  </si>
  <si>
    <t>Turismo industrial</t>
  </si>
  <si>
    <t>Turismo industrial-240602030</t>
  </si>
  <si>
    <t>Turismo industrial-240602030 | Prod: Turismo-240602 | Sector: Turismo | Industria: TURISMO - 24</t>
  </si>
  <si>
    <t>240602030turismo_industrial</t>
  </si>
  <si>
    <t>INSERT INTO categoria VALUES (240602030,'Turismo industrial','Turismo industrial-240602030','Turismo industrial-240602030 | Prod: Turismo-240602 | Sector: Turismo | Industria: TURISMO - 24',240602);</t>
  </si>
  <si>
    <t>Turismo de compras</t>
  </si>
  <si>
    <t>Turismo de compras-240602031</t>
  </si>
  <si>
    <t>Turismo de compras-240602031 | Prod: Turismo-240602 | Sector: Turismo | Industria: TURISMO - 24</t>
  </si>
  <si>
    <t>240602031turismo_de_compras</t>
  </si>
  <si>
    <t>INSERT INTO categoria VALUES (240602031,'Turismo de compras','Turismo de compras-240602031','Turismo de compras-240602031 | Prod: Turismo-240602 | Sector: Turismo | Industria: TURISMO - 24',240602);</t>
  </si>
  <si>
    <t>Turismo lúdico festivo</t>
  </si>
  <si>
    <t>Turismo lúdico festivo-240602032</t>
  </si>
  <si>
    <t>Turismo lúdico festivo-240602032 | Prod: Turismo-240602 | Sector: Turismo | Industria: TURISMO - 24</t>
  </si>
  <si>
    <t>240602032turismo_ludico_festivo</t>
  </si>
  <si>
    <t>INSERT INTO categoria VALUES (240602032,'Turismo lúdico festivo','Turismo lúdico festivo-240602032','Turismo lúdico festivo-240602032 | Prod: Turismo-240602 | Sector: Turismo | Industria: TURISMO - 24',240602);</t>
  </si>
  <si>
    <t>Turismo de eventos y acontecimientos</t>
  </si>
  <si>
    <t>Turismo de eventos y acontecimientos-240602033</t>
  </si>
  <si>
    <t>Turismo de eventos y acontecimientos-240602033 | Prod: Turismo-240602 | Sector: Turismo | Industria: TURISMO - 24</t>
  </si>
  <si>
    <t>240602033turismo_de_eventos_y_acontecimientos</t>
  </si>
  <si>
    <t>INSERT INTO categoria VALUES (240602033,'Turismo de eventos y acontecimientos','Turismo de eventos y acontecimientos-240602033','Turismo de eventos y acontecimientos-240602033 | Prod: Turismo-240602 | Sector: Turismo | Industria: TURISMO - 24',240602);</t>
  </si>
  <si>
    <t>Turismo literario</t>
  </si>
  <si>
    <t>Turismo literario-240602034</t>
  </si>
  <si>
    <t>Turismo literario-240602034 | Prod: Turismo-240602 | Sector: Turismo | Industria: TURISMO - 24</t>
  </si>
  <si>
    <t>240602034turismo_literario</t>
  </si>
  <si>
    <t>INSERT INTO categoria VALUES (240602034,'Turismo literario','Turismo literario-240602034','Turismo literario-240602034 | Prod: Turismo-240602 | Sector: Turismo | Industria: TURISMO - 24',240602);</t>
  </si>
  <si>
    <t>Turismo ornitológico</t>
  </si>
  <si>
    <t>Turismo ornitológico-240602035</t>
  </si>
  <si>
    <t>Turismo ornitológico-240602035 | Prod: Turismo-240602 | Sector: Turismo | Industria: TURISMO - 24</t>
  </si>
  <si>
    <t>240602035turismo_ornitologico</t>
  </si>
  <si>
    <t>INSERT INTO categoria VALUES (240602035,'Turismo ornitológico','Turismo ornitológico-240602035','Turismo ornitológico-240602035 | Prod: Turismo-240602 | Sector: Turismo | Industria: TURISMO - 24',240602);</t>
  </si>
  <si>
    <t>Turismo de singles</t>
  </si>
  <si>
    <t>Turismo de singles-240602036</t>
  </si>
  <si>
    <t>Turismo de singles-240602036 | Prod: Turismo-240602 | Sector: Turismo | Industria: TURISMO - 24</t>
  </si>
  <si>
    <t>240602036turismo_de_singles</t>
  </si>
  <si>
    <t>INSERT INTO categoria VALUES (240602036,'Turismo de singles','Turismo de singles-240602036','Turismo de singles-240602036 | Prod: Turismo-240602 | Sector: Turismo | Industria: TURISMO - 24',240602);</t>
  </si>
  <si>
    <t>Turismo gay o lgbt</t>
  </si>
  <si>
    <t>Turismo gay o lgbt-240602037</t>
  </si>
  <si>
    <t>Turismo gay o lgbt-240602037 | Prod: Turismo-240602 | Sector: Turismo | Industria: TURISMO - 24</t>
  </si>
  <si>
    <t>240602037turismo_gay_o_lgbt</t>
  </si>
  <si>
    <t>INSERT INTO categoria VALUES (240602037,'Turismo gay o lgbt','Turismo gay o lgbt-240602037','Turismo gay o lgbt-240602037 | Prod: Turismo-240602 | Sector: Turismo | Industria: TURISMO - 24',240602);</t>
  </si>
  <si>
    <t>Turismo de lujo</t>
  </si>
  <si>
    <t>Turismo de lujo-240602038</t>
  </si>
  <si>
    <t>Turismo de lujo-240602038 | Prod: Turismo-240602 | Sector: Turismo | Industria: TURISMO - 24</t>
  </si>
  <si>
    <t>240602038turismo_de_lujo</t>
  </si>
  <si>
    <t>INSERT INTO categoria VALUES (240602038,'Turismo de lujo','Turismo de lujo-240602038','Turismo de lujo-240602038 | Prod: Turismo-240602 | Sector: Turismo | Industria: TURISMO - 24',240602);</t>
  </si>
  <si>
    <t>Turismo espiritual</t>
  </si>
  <si>
    <t>Turismo espiritual-240602039</t>
  </si>
  <si>
    <t>Turismo espiritual-240602039 | Prod: Turismo-240602 | Sector: Turismo | Industria: TURISMO - 24</t>
  </si>
  <si>
    <t>240602039turismo_espiritual</t>
  </si>
  <si>
    <t>INSERT INTO categoria VALUES (240602039,'Turismo espiritual','Turismo espiritual-240602039','Turismo espiritual-240602039 | Prod: Turismo-240602 | Sector: Turismo | Industria: TURISMO - 24',240602);</t>
  </si>
  <si>
    <t>Turismo sostenible</t>
  </si>
  <si>
    <t>Turismo sostenible-240602040</t>
  </si>
  <si>
    <t>Turismo sostenible-240602040 | Prod: Turismo-240602 | Sector: Turismo | Industria: TURISMO - 24</t>
  </si>
  <si>
    <t>240602040turismo_sostenible</t>
  </si>
  <si>
    <t>INSERT INTO categoria VALUES (240602040,'Turismo sostenible','Turismo sostenible-240602040','Turismo sostenible-240602040 | Prod: Turismo-240602 | Sector: Turismo | Industria: TURISMO - 24',240602);</t>
  </si>
  <si>
    <t>Turismo matemático</t>
  </si>
  <si>
    <t>Turismo matemático-240602041</t>
  </si>
  <si>
    <t>Turismo matemático-240602041 | Prod: Turismo-240602 | Sector: Turismo | Industria: TURISMO - 24</t>
  </si>
  <si>
    <t>240602041turismo_matematico</t>
  </si>
  <si>
    <t>INSERT INTO categoria VALUES (240602041,'Turismo matemático','Turismo matemático-240602041','Turismo matemático-240602041 | Prod: Turismo-240602 | Sector: Turismo | Industria: TURISMO - 24',240602);</t>
  </si>
  <si>
    <t>Turismo temático</t>
  </si>
  <si>
    <t>Turismo temático-240602042</t>
  </si>
  <si>
    <t>Turismo temático-240602042 | Prod: Turismo-240602 | Sector: Turismo | Industria: TURISMO - 24</t>
  </si>
  <si>
    <t>240602042turismo_tematico</t>
  </si>
  <si>
    <t>INSERT INTO categoria VALUES (240602042,'Turismo temático','Turismo temático-240602042','Turismo temático-240602042 | Prod: Turismo-240602 | Sector: Turismo | Industria: TURISMO - 24',240602);</t>
  </si>
  <si>
    <t>Turimo mochilero</t>
  </si>
  <si>
    <t>Turimo mochilero-240602043</t>
  </si>
  <si>
    <t>Turimo mochilero-240602043 | Prod: Turismo-240602 | Sector: Turismo | Industria: TURISMO - 24</t>
  </si>
  <si>
    <t>240602043turimo_mochilero</t>
  </si>
  <si>
    <t>INSERT INTO categoria VALUES (240602043,'Turimo mochilero','Turimo mochilero-240602043','Turimo mochilero-240602043 | Prod: Turismo-240602 | Sector: Turismo | Industria: TURISMO - 24',240602);</t>
  </si>
  <si>
    <t>Turismo de camping</t>
  </si>
  <si>
    <t>Turismo de camping-240602044</t>
  </si>
  <si>
    <t>Turismo de camping-240602044 | Prod: Turismo-240602 | Sector: Turismo | Industria: TURISMO - 24</t>
  </si>
  <si>
    <t>240602044turismo_de_camping</t>
  </si>
  <si>
    <t>INSERT INTO categoria VALUES (240602044,'Turismo de camping','Turismo de camping-240602044','Turismo de camping-240602044 | Prod: Turismo-240602 | Sector: Turismo | Industria: TURISMO - 24',240602);</t>
  </si>
  <si>
    <t>Turismo de cementerios (necroturismo)</t>
  </si>
  <si>
    <t>Turismo de cementerios (necroturismo)-240602045</t>
  </si>
  <si>
    <t>Turismo de cementerios (necroturismo)-240602045 | Prod: Turismo-240602 | Sector: Turismo | Industria: TURISMO - 24</t>
  </si>
  <si>
    <t>240602045turismo_de_cementerios_(necroturismo)</t>
  </si>
  <si>
    <t>INSERT INTO categoria VALUES (240602045,'Turismo de cementerios (necroturismo)','Turismo de cementerios (necroturismo)-240602045','Turismo de cementerios (necroturismo)-240602045 | Prod: Turismo-240602 | Sector: Turismo | Industria: TURISMO - 24',240602);</t>
  </si>
  <si>
    <t>Turismo de guerra</t>
  </si>
  <si>
    <t>Turismo de guerra-240602046</t>
  </si>
  <si>
    <t>Turismo de guerra-240602046 | Prod: Turismo-240602 | Sector: Turismo | Industria: TURISMO - 24</t>
  </si>
  <si>
    <t>240602046turismo_de_guerra</t>
  </si>
  <si>
    <t>INSERT INTO categoria VALUES (240602046,'Turismo de guerra','Turismo de guerra-240602046','Turismo de guerra-240602046 | Prod: Turismo-240602 | Sector: Turismo | Industria: TURISMO - 24',240602);</t>
  </si>
  <si>
    <t>Turismo de idiomas</t>
  </si>
  <si>
    <t>Turismo de idiomas-240602047</t>
  </si>
  <si>
    <t>Turismo de idiomas-240602047 | Prod: Turismo-240602 | Sector: Turismo | Industria: TURISMO - 24</t>
  </si>
  <si>
    <t>240602047turismo_de_idiomas</t>
  </si>
  <si>
    <t>INSERT INTO categoria VALUES (240602047,'Turismo de idiomas','Turismo de idiomas-240602047','Turismo de idiomas-240602047 | Prod: Turismo-240602 | Sector: Turismo | Industria: TURISMO - 24',240602);</t>
  </si>
  <si>
    <t>Turismo espacial</t>
  </si>
  <si>
    <t>Turismo espacial-240602048</t>
  </si>
  <si>
    <t>Turismo espacial-240602048 | Prod: Turismo-240602 | Sector: Turismo | Industria: TURISMO - 24</t>
  </si>
  <si>
    <t>240602048turismo_espacial</t>
  </si>
  <si>
    <t>INSERT INTO categoria VALUES (240602048,'Turismo espacial','Turismo espacial-240602048','Turismo espacial-240602048 | Prod: Turismo-240602 | Sector: Turismo | Industria: TURISMO - 24',240602);</t>
  </si>
  <si>
    <t>Turismo ufológico</t>
  </si>
  <si>
    <t>Turismo ufológico-240602049</t>
  </si>
  <si>
    <t>Turismo ufológico-240602049 | Prod: Turismo-240602 | Sector: Turismo | Industria: TURISMO - 24</t>
  </si>
  <si>
    <t>240602049turismo_ufologico</t>
  </si>
  <si>
    <t>INSERT INTO categoria VALUES (240602049,'Turismo ufológico','Turismo ufológico-240602049','Turismo ufológico-240602049 | Prod: Turismo-240602 | Sector: Turismo | Industria: TURISMO - 24',240602);</t>
  </si>
  <si>
    <t>Turismo negro</t>
  </si>
  <si>
    <t>Turismo negro-240602050</t>
  </si>
  <si>
    <t>Turismo negro-240602050 | Prod: Turismo-240602 | Sector: Turismo | Industria: TURISMO - 24</t>
  </si>
  <si>
    <t>240602050turismo_negro</t>
  </si>
  <si>
    <t>INSERT INTO categoria VALUES (240602050,'Turismo negro','Turismo negro-240602050','Turismo negro-240602050 | Prod: Turismo-240602 | Sector: Turismo | Industria: TURISMO - 24',240602);</t>
  </si>
  <si>
    <t>Turismo de marihuana</t>
  </si>
  <si>
    <t>Turismo de marihuana-240602051</t>
  </si>
  <si>
    <t>Turismo de marihuana-240602051 | Prod: Turismo-240602 | Sector: Turismo | Industria: TURISMO - 24</t>
  </si>
  <si>
    <t>240602051turismo_de_marihuana</t>
  </si>
  <si>
    <t>INSERT INTO categoria VALUES (240602051,'Turismo de marihuana','Turismo de marihuana-240602051','Turismo de marihuana-240602051 | Prod: Turismo-240602 | Sector: Turismo | Industria: TURISMO - 24',240602);</t>
  </si>
  <si>
    <t>Turismo de favelas</t>
  </si>
  <si>
    <t>Turismo de favelas-240602052</t>
  </si>
  <si>
    <t>Turismo de favelas-240602052 | Prod: Turismo-240602 | Sector: Turismo | Industria: TURISMO - 24</t>
  </si>
  <si>
    <t>240602052turismo_de_favelas</t>
  </si>
  <si>
    <t>INSERT INTO categoria VALUES (240602052,'Turismo de favelas','Turismo de favelas-240602052','Turismo de favelas-240602052 | Prod: Turismo-240602 | Sector: Turismo | Industria: TURISMO - 24',240602);</t>
  </si>
  <si>
    <t>Turismo atómico</t>
  </si>
  <si>
    <t>Turismo atómico-240602053</t>
  </si>
  <si>
    <t>Turismo atómico-240602053 | Prod: Turismo-240602 | Sector: Turismo | Industria: TURISMO - 24</t>
  </si>
  <si>
    <t>240602053turismo_atomico</t>
  </si>
  <si>
    <t>INSERT INTO categoria VALUES (240602053,'Turismo atómico','Turismo atómico-240602053','Turismo atómico-240602053 | Prod: Turismo-240602 | Sector: Turismo | Industria: TURISMO - 24',240602);</t>
  </si>
  <si>
    <t>Turismo de juegos</t>
  </si>
  <si>
    <t>Turismo de juegos-240602054</t>
  </si>
  <si>
    <t>Turismo de juegos-240602054 | Prod: Turismo-240602 | Sector: Turismo | Industria: TURISMO - 24</t>
  </si>
  <si>
    <t>240602054turismo_de_juegos</t>
  </si>
  <si>
    <t>INSERT INTO categoria VALUES (240602054,'Turismo de juegos','Turismo de juegos-240602054','Turismo de juegos-240602054 | Prod: Turismo-240602 | Sector: Turismo | Industria: TURISMO - 24',240602);</t>
  </si>
  <si>
    <t>Turismo de pueblos abandonados</t>
  </si>
  <si>
    <t>Turismo de pueblos abandonados-240602055</t>
  </si>
  <si>
    <t>Turismo de pueblos abandonados-240602055 | Prod: Turismo-240602 | Sector: Turismo | Industria: TURISMO - 24</t>
  </si>
  <si>
    <t>240602055turismo_de_pueblos_abandonados</t>
  </si>
  <si>
    <t>INSERT INTO categoria VALUES (240602055,'Turismo de pueblos abandonados','Turismo de pueblos abandonados-240602055','Turismo de pueblos abandonados-240602055 | Prod: Turismo-240602 | Sector: Turismo | Industria: TURISMO - 24',240602);</t>
  </si>
  <si>
    <t>Turismo Interno y Externo</t>
  </si>
  <si>
    <t>Turistas extranjeros</t>
  </si>
  <si>
    <t>Turistas extranjeros-240603005</t>
  </si>
  <si>
    <t>Turistas extranjeros-240603005 | Prod: Turismo-240603 | Sector: Turismo | Industria: TURISMO - 24</t>
  </si>
  <si>
    <t>240603005turistas_extranjeros</t>
  </si>
  <si>
    <t>INSERT INTO categoria VALUES (240603005,'Turistas extranjeros','Turistas extranjeros-240603005','Turistas extranjeros-240603005 | Prod: Turismo-240603 | Sector: Turismo | Industria: TURISMO - 24',240603);</t>
  </si>
  <si>
    <t>Turistas nacionales</t>
  </si>
  <si>
    <t>Turistas nacionales-240603006</t>
  </si>
  <si>
    <t>Turistas nacionales-240603006 | Prod: Turismo-240603 | Sector: Turismo | Industria: TURISMO - 24</t>
  </si>
  <si>
    <t>240603006turistas_nacionales</t>
  </si>
  <si>
    <t>INSERT INTO categoria VALUES (240603006,'Turistas nacionales','Turistas nacionales-240603006','Turistas nacionales-240603006 | Prod: Turismo-240603 | Sector: Turismo | Industria: TURISMO - 24',240603);</t>
  </si>
  <si>
    <t>Permanencia promedio</t>
  </si>
  <si>
    <t>Permanencia promedio-240603007</t>
  </si>
  <si>
    <t>Permanencia promedio-240603007 | Prod: Turismo-240603 | Sector: Turismo | Industria: TURISMO - 24</t>
  </si>
  <si>
    <t>240603007permanencia_promedio</t>
  </si>
  <si>
    <t>INSERT INTO categoria VALUES (240603007,'Permanencia promedio','Permanencia promedio-240603007','Permanencia promedio-240603007 | Prod: Turismo-240603 | Sector: Turismo | Industria: TURISMO - 24',240603);</t>
  </si>
  <si>
    <t>Gasto promedio diario individual</t>
  </si>
  <si>
    <t>Gasto promedio diario individual-240603008</t>
  </si>
  <si>
    <t>Gasto promedio diario individual-240603008 | Prod: Turismo-240603 | Sector: Turismo | Industria: TURISMO - 24</t>
  </si>
  <si>
    <t>240603008gasto_promedio_diario_individual</t>
  </si>
  <si>
    <t>INSERT INTO categoria VALUES (240603008,'Gasto promedio diario individual','Gasto promedio diario individual-240603008','Gasto promedio diario individual-240603008 | Prod: Turismo-240603 | Sector: Turismo | Industria: TURISMO - 24',240603);</t>
  </si>
  <si>
    <t>Gasto promedio total individual</t>
  </si>
  <si>
    <t>Gasto promedio total individual-240603009</t>
  </si>
  <si>
    <t>Gasto promedio total individual-240603009 | Prod: Turismo-240603 | Sector: Turismo | Industria: TURISMO - 24</t>
  </si>
  <si>
    <t>240603009gasto_promedio_total_individual</t>
  </si>
  <si>
    <t>INSERT INTO categoria VALUES (240603009,'Gasto promedio total individual','Gasto promedio total individual-240603009','Gasto promedio total individual-240603009 | Prod: Turismo-240603 | Sector: Turismo | Industria: TURISMO - 24',240603);</t>
  </si>
  <si>
    <t>Ingreso de divisas</t>
  </si>
  <si>
    <t>Ingreso de divisas-240603010</t>
  </si>
  <si>
    <t>Ingreso de divisas-240603010 | Prod: Turismo-240603 | Sector: Turismo | Industria: TURISMO - 24</t>
  </si>
  <si>
    <t>240603010ingreso_de_divisas</t>
  </si>
  <si>
    <t>INSERT INTO categoria VALUES (240603010,'Ingreso de divisas','Ingreso de divisas-240603010','Ingreso de divisas-240603010 | Prod: Turismo-240603 | Sector: Turismo | Industria: TURISMO - 24',240603);</t>
  </si>
  <si>
    <t>Edificaciones</t>
  </si>
  <si>
    <t>Tipos de Edificaciones</t>
  </si>
  <si>
    <t>Inmobiliaria</t>
  </si>
  <si>
    <t>Inmobiliaria-130101005</t>
  </si>
  <si>
    <t>Inmobiliaria-130101005 | Prod: Seguros Viaje-130101 | Sector: Edificios | Industria: CONSTRUCCIÓN - 13</t>
  </si>
  <si>
    <t>130101005inmobiliaria</t>
  </si>
  <si>
    <t>INSERT INTO categoria VALUES (130101005,'Inmobiliaria','Inmobiliaria-130101005','Inmobiliaria-130101005 | Prod: Seguros Viaje-130101 | Sector: Edificios | Industria: CONSTRUCCIÓN - 13',130101);</t>
  </si>
  <si>
    <t>Rascacielo</t>
  </si>
  <si>
    <t>Rascacielo-130101006</t>
  </si>
  <si>
    <t>Rascacielo-130101006 | Prod: Seguros Viaje-130101 | Sector: Edificios | Industria: CONSTRUCCIÓN - 13</t>
  </si>
  <si>
    <t>130101006rascacielo</t>
  </si>
  <si>
    <t>INSERT INTO categoria VALUES (130101006,'Rascacielo','Rascacielo-130101006','Rascacielo-130101006 | Prod: Seguros Viaje-130101 | Sector: Edificios | Industria: CONSTRUCCIÓN - 13',130101);</t>
  </si>
  <si>
    <t>Edificio Comercial</t>
  </si>
  <si>
    <t>Edificio Comercial-130101007</t>
  </si>
  <si>
    <t>Edificio Comercial-130101007 | Prod: Seguros Viaje-130101 | Sector: Edificios | Industria: CONSTRUCCIÓN - 13</t>
  </si>
  <si>
    <t>130101007edificio_comercial</t>
  </si>
  <si>
    <t>INSERT INTO categoria VALUES (130101007,'Edificio Comercial','Edificio Comercial-130101007','Edificio Comercial-130101007 | Prod: Seguros Viaje-130101 | Sector: Edificios | Industria: CONSTRUCCIÓN - 13',130101);</t>
  </si>
  <si>
    <t>Edificio Industrial</t>
  </si>
  <si>
    <t>Edificio Industrial-130101008</t>
  </si>
  <si>
    <t>Edificio Industrial-130101008 | Prod: Seguros Viaje-130101 | Sector: Edificios | Industria: CONSTRUCCIÓN - 13</t>
  </si>
  <si>
    <t>130101008edificio_industrial</t>
  </si>
  <si>
    <t>INSERT INTO categoria VALUES (130101008,'Edificio Industrial','Edificio Industrial-130101008','Edificio Industrial-130101008 | Prod: Seguros Viaje-130101 | Sector: Edificios | Industria: CONSTRUCCIÓN - 13',130101);</t>
  </si>
  <si>
    <t>Fábrica</t>
  </si>
  <si>
    <t>Fábrica-130101009</t>
  </si>
  <si>
    <t>Fábrica-130101009 | Prod: Seguros Viaje-130101 | Sector: Edificios | Industria: CONSTRUCCIÓN - 13</t>
  </si>
  <si>
    <t>130101009fabrica</t>
  </si>
  <si>
    <t>INSERT INTO categoria VALUES (130101009,'Fábrica','Fábrica-130101009','Fábrica-130101009 | Prod: Seguros Viaje-130101 | Sector: Edificios | Industria: CONSTRUCCIÓN - 13',130101);</t>
  </si>
  <si>
    <t>Edificio de la Salud</t>
  </si>
  <si>
    <t>Edificio de la Salud-130101010</t>
  </si>
  <si>
    <t>Edificio de la Salud-130101010 | Prod: Seguros Viaje-130101 | Sector: Edificios | Industria: CONSTRUCCIÓN - 13</t>
  </si>
  <si>
    <t>130101010edificio_de_la_salud</t>
  </si>
  <si>
    <t>INSERT INTO categoria VALUES (130101010,'Edificio de la Salud','Edificio de la Salud-130101010','Edificio de la Salud-130101010 | Prod: Seguros Viaje-130101 | Sector: Edificios | Industria: CONSTRUCCIÓN - 13',130101);</t>
  </si>
  <si>
    <t>Hotel</t>
  </si>
  <si>
    <t>Hotel-130101011</t>
  </si>
  <si>
    <t>Hotel-130101011 | Prod: Seguros Viaje-130101 | Sector: Edificios | Industria: CONSTRUCCIÓN - 13</t>
  </si>
  <si>
    <t>130101011hotel</t>
  </si>
  <si>
    <t>INSERT INTO categoria VALUES (130101011,'Hotel','Hotel-130101011','Hotel-130101011 | Prod: Seguros Viaje-130101 | Sector: Edificios | Industria: CONSTRUCCIÓN - 13',130101);</t>
  </si>
  <si>
    <t>Hostal</t>
  </si>
  <si>
    <t>Hostal-130101012</t>
  </si>
  <si>
    <t>Hostal-130101012 | Prod: Seguros Viaje-130101 | Sector: Edificios | Industria: CONSTRUCCIÓN - 13</t>
  </si>
  <si>
    <t>130101012hostal</t>
  </si>
  <si>
    <t>INSERT INTO categoria VALUES (130101012,'Hostal','Hostal-130101012','Hostal-130101012 | Prod: Seguros Viaje-130101 | Sector: Edificios | Industria: CONSTRUCCIÓN - 13',130101);</t>
  </si>
  <si>
    <t>Motel</t>
  </si>
  <si>
    <t>Motel-130101013</t>
  </si>
  <si>
    <t>Motel-130101013 | Prod: Seguros Viaje-130101 | Sector: Edificios | Industria: CONSTRUCCIÓN - 13</t>
  </si>
  <si>
    <t>130101013motel</t>
  </si>
  <si>
    <t>INSERT INTO categoria VALUES (130101013,'Motel','Motel-130101013','Motel-130101013 | Prod: Seguros Viaje-130101 | Sector: Edificios | Industria: CONSTRUCCIÓN - 13',130101);</t>
  </si>
  <si>
    <t>Edificio Militar</t>
  </si>
  <si>
    <t>Edificio Militar-130101014</t>
  </si>
  <si>
    <t>Edificio Militar-130101014 | Prod: Seguros Viaje-130101 | Sector: Edificios | Industria: CONSTRUCCIÓN - 13</t>
  </si>
  <si>
    <t>130101014edificio_militar</t>
  </si>
  <si>
    <t>INSERT INTO categoria VALUES (130101014,'Edificio Militar','Edificio Militar-130101014','Edificio Militar-130101014 | Prod: Seguros Viaje-130101 | Sector: Edificios | Industria: CONSTRUCCIÓN - 13',130101);</t>
  </si>
  <si>
    <t>Edificio Gubernamental</t>
  </si>
  <si>
    <t>Edificio Gubernamental-130101015</t>
  </si>
  <si>
    <t>Edificio Gubernamental-130101015 | Prod: Seguros Viaje-130101 | Sector: Edificios | Industria: CONSTRUCCIÓN - 13</t>
  </si>
  <si>
    <t>130101015edificio_gubernamental</t>
  </si>
  <si>
    <t>INSERT INTO categoria VALUES (130101015,'Edificio Gubernamental','Edificio Gubernamental-130101015','Edificio Gubernamental-130101015 | Prod: Seguros Viaje-130101 | Sector: Edificios | Industria: CONSTRUCCIÓN - 13',130101);</t>
  </si>
  <si>
    <t>Edificio Residencial</t>
  </si>
  <si>
    <t>Edificio Residencial-130101016</t>
  </si>
  <si>
    <t>Edificio Residencial-130101016 | Prod: Seguros Viaje-130101 | Sector: Edificios | Industria: CONSTRUCCIÓN - 13</t>
  </si>
  <si>
    <t>130101016edificio_residencial</t>
  </si>
  <si>
    <t>INSERT INTO categoria VALUES (130101016,'Edificio Residencial','Edificio Residencial-130101016','Edificio Residencial-130101016 | Prod: Seguros Viaje-130101 | Sector: Edificios | Industria: CONSTRUCCIÓN - 13',130101);</t>
  </si>
  <si>
    <t>Edificio Educativo</t>
  </si>
  <si>
    <t>Edificio Educativo-130101017</t>
  </si>
  <si>
    <t>Edificio Educativo-130101017 | Prod: Seguros Viaje-130101 | Sector: Edificios | Industria: CONSTRUCCIÓN - 13</t>
  </si>
  <si>
    <t>130101017edificio_educativo</t>
  </si>
  <si>
    <t>INSERT INTO categoria VALUES (130101017,'Edificio Educativo','Edificio Educativo-130101017','Edificio Educativo-130101017 | Prod: Seguros Viaje-130101 | Sector: Edificios | Industria: CONSTRUCCIÓN - 13',130101);</t>
  </si>
  <si>
    <t>Casa Iglú</t>
  </si>
  <si>
    <t>Casa Iglú-130101018</t>
  </si>
  <si>
    <t>Casa Iglú-130101018 | Prod: Seguros Viaje-130101 | Sector: Edificios | Industria: CONSTRUCCIÓN - 13</t>
  </si>
  <si>
    <t>130101018casa_iglu</t>
  </si>
  <si>
    <t>INSERT INTO categoria VALUES (130101018,'Casa Iglú','Casa Iglú-130101018','Casa Iglú-130101018 | Prod: Seguros Viaje-130101 | Sector: Edificios | Industria: CONSTRUCCIÓN - 13',130101);</t>
  </si>
  <si>
    <t>Palafito</t>
  </si>
  <si>
    <t>Palafito-130101019</t>
  </si>
  <si>
    <t>Palafito-130101019 | Prod: Seguros Viaje-130101 | Sector: Edificios | Industria: CONSTRUCCIÓN - 13</t>
  </si>
  <si>
    <t>130101019palafito</t>
  </si>
  <si>
    <t>INSERT INTO categoria VALUES (130101019,'Palafito','Palafito-130101019','Palafito-130101019 | Prod: Seguros Viaje-130101 | Sector: Edificios | Industria: CONSTRUCCIÓN - 13',130101);</t>
  </si>
  <si>
    <t>Choza</t>
  </si>
  <si>
    <t>Choza-130101020</t>
  </si>
  <si>
    <t>Choza-130101020 | Prod: Seguros Viaje-130101 | Sector: Edificios | Industria: CONSTRUCCIÓN - 13</t>
  </si>
  <si>
    <t>130101020choza</t>
  </si>
  <si>
    <t>INSERT INTO categoria VALUES (130101020,'Choza','Choza-130101020','Choza-130101020 | Prod: Seguros Viaje-130101 | Sector: Edificios | Industria: CONSTRUCCIÓN - 13',130101);</t>
  </si>
  <si>
    <t>Ruca</t>
  </si>
  <si>
    <t>Ruca-130101021</t>
  </si>
  <si>
    <t>Ruca-130101021 | Prod: Seguros Viaje-130101 | Sector: Edificios | Industria: CONSTRUCCIÓN - 13</t>
  </si>
  <si>
    <t>130101021ruca</t>
  </si>
  <si>
    <t>INSERT INTO categoria VALUES (130101021,'Ruca','Ruca-130101021','Ruca-130101021 | Prod: Seguros Viaje-130101 | Sector: Edificios | Industria: CONSTRUCCIÓN - 13',130101);</t>
  </si>
  <si>
    <t>Mediagua</t>
  </si>
  <si>
    <t>Mediagua-130101022</t>
  </si>
  <si>
    <t>Mediagua-130101022 | Prod: Seguros Viaje-130101 | Sector: Edificios | Industria: CONSTRUCCIÓN - 13</t>
  </si>
  <si>
    <t>130101022mediagua</t>
  </si>
  <si>
    <t>INSERT INTO categoria VALUES (130101022,'Mediagua','Mediagua-130101022','Mediagua-130101022 | Prod: Seguros Viaje-130101 | Sector: Edificios | Industria: CONSTRUCCIÓN - 13',130101);</t>
  </si>
  <si>
    <t>Bungalow</t>
  </si>
  <si>
    <t>Bungalow-130101023</t>
  </si>
  <si>
    <t>Bungalow-130101023 | Prod: Seguros Viaje-130101 | Sector: Edificios | Industria: CONSTRUCCIÓN - 13</t>
  </si>
  <si>
    <t>130101023bungalow</t>
  </si>
  <si>
    <t>INSERT INTO categoria VALUES (130101023,'Bungalow','Bungalow-130101023','Bungalow-130101023 | Prod: Seguros Viaje-130101 | Sector: Edificios | Industria: CONSTRUCCIÓN - 13',130101);</t>
  </si>
  <si>
    <t>Lodge-130101024</t>
  </si>
  <si>
    <t>Lodge-130101024 | Prod: Seguros Viaje-130101 | Sector: Edificios | Industria: CONSTRUCCIÓN - 13</t>
  </si>
  <si>
    <t>130101024lodge</t>
  </si>
  <si>
    <t>INSERT INTO categoria VALUES (130101024,'Lodge','Lodge-130101024','Lodge-130101024 | Prod: Seguros Viaje-130101 | Sector: Edificios | Industria: CONSTRUCCIÓN - 13',130101);</t>
  </si>
  <si>
    <t>Edificio Deportivo</t>
  </si>
  <si>
    <t>Edificio Deportivo-130101025</t>
  </si>
  <si>
    <t>Edificio Deportivo-130101025 | Prod: Seguros Viaje-130101 | Sector: Edificios | Industria: CONSTRUCCIÓN - 13</t>
  </si>
  <si>
    <t>130101025edificio_deportivo</t>
  </si>
  <si>
    <t>INSERT INTO categoria VALUES (130101025,'Edificio Deportivo','Edificio Deportivo-130101025','Edificio Deportivo-130101025 | Prod: Seguros Viaje-130101 | Sector: Edificios | Industria: CONSTRUCCIÓN - 13',130101);</t>
  </si>
  <si>
    <t>Castillos</t>
  </si>
  <si>
    <t>Castillos-130101026</t>
  </si>
  <si>
    <t>Castillos-130101026 | Prod: Seguros Viaje-130101 | Sector: Edificios | Industria: CONSTRUCCIÓN - 13</t>
  </si>
  <si>
    <t>130101026castillos</t>
  </si>
  <si>
    <t>INSERT INTO categoria VALUES (130101026,'Castillos','Castillos-130101026','Castillos-130101026 | Prod: Seguros Viaje-130101 | Sector: Edificios | Industria: CONSTRUCCIÓN - 13',130101);</t>
  </si>
  <si>
    <t>Palacios</t>
  </si>
  <si>
    <t>Palacios-130101027</t>
  </si>
  <si>
    <t>Palacios-130101027 | Prod: Seguros Viaje-130101 | Sector: Edificios | Industria: CONSTRUCCIÓN - 13</t>
  </si>
  <si>
    <t>130101027palacios</t>
  </si>
  <si>
    <t>INSERT INTO categoria VALUES (130101027,'Palacios','Palacios-130101027','Palacios-130101027 | Prod: Seguros Viaje-130101 | Sector: Edificios | Industria: CONSTRUCCIÓN - 13',130101);</t>
  </si>
  <si>
    <t>Materiales</t>
  </si>
  <si>
    <t>Materiales de Construcción</t>
  </si>
  <si>
    <t>Ladrillo</t>
  </si>
  <si>
    <t>Ladrillo-130201005</t>
  </si>
  <si>
    <t>Ladrillo-130201005 | Prod: Seguros Viaje-130201 | Sector: Materiales Construcción | Industria: CONSTRUCCIÓN - 13</t>
  </si>
  <si>
    <t>130201005ladrillo</t>
  </si>
  <si>
    <t>INSERT INTO categoria VALUES (130201005,'Ladrillo','Ladrillo-130201005','Ladrillo-130201005 | Prod: Seguros Viaje-130201 | Sector: Materiales Construcción | Industria: CONSTRUCCIÓN - 13',130201);</t>
  </si>
  <si>
    <t>Hormigón</t>
  </si>
  <si>
    <t>Hormigón-130201006</t>
  </si>
  <si>
    <t>Hormigón-130201006 | Prod: Seguros Viaje-130201 | Sector: Materiales Construcción | Industria: CONSTRUCCIÓN - 13</t>
  </si>
  <si>
    <t>130201006hormigon</t>
  </si>
  <si>
    <t>INSERT INTO categoria VALUES (130201006,'Hormigón','Hormigón-130201006','Hormigón-130201006 | Prod: Seguros Viaje-130201 | Sector: Materiales Construcción | Industria: CONSTRUCCIÓN - 13',130201);</t>
  </si>
  <si>
    <t>Bloque</t>
  </si>
  <si>
    <t>Bloque-130201007</t>
  </si>
  <si>
    <t>Bloque-130201007 | Prod: Seguros Viaje-130201 | Sector: Materiales Construcción | Industria: CONSTRUCCIÓN - 13</t>
  </si>
  <si>
    <t>130201007bloque</t>
  </si>
  <si>
    <t>INSERT INTO categoria VALUES (130201007,'Bloque','Bloque-130201007','Bloque-130201007 | Prod: Seguros Viaje-130201 | Sector: Materiales Construcción | Industria: CONSTRUCCIÓN - 13',130201);</t>
  </si>
  <si>
    <t>Adobe</t>
  </si>
  <si>
    <t>Adobe-130201008</t>
  </si>
  <si>
    <t>Adobe-130201008 | Prod: Seguros Viaje-130201 | Sector: Materiales Construcción | Industria: CONSTRUCCIÓN - 13</t>
  </si>
  <si>
    <t>130201008adobe</t>
  </si>
  <si>
    <t>INSERT INTO categoria VALUES (130201008,'Adobe','Adobe-130201008','Adobe-130201008 | Prod: Seguros Viaje-130201 | Sector: Materiales Construcción | Industria: CONSTRUCCIÓN - 13',130201);</t>
  </si>
  <si>
    <t>Polietileno</t>
  </si>
  <si>
    <t>Polietileno-130201009</t>
  </si>
  <si>
    <t>Polietileno-130201009 | Prod: Seguros Viaje-130201 | Sector: Materiales Construcción | Industria: CONSTRUCCIÓN - 13</t>
  </si>
  <si>
    <t>130201009polietileno</t>
  </si>
  <si>
    <t>INSERT INTO categoria VALUES (130201009,'Polietileno','Polietileno-130201009','Polietileno-130201009 | Prod: Seguros Viaje-130201 | Sector: Materiales Construcción | Industria: CONSTRUCCIÓN - 13',130201);</t>
  </si>
  <si>
    <t>Fibrocemento</t>
  </si>
  <si>
    <t>Fibrocemento-130201010</t>
  </si>
  <si>
    <t>Fibrocemento-130201010 | Prod: Seguros Viaje-130201 | Sector: Materiales Construcción | Industria: CONSTRUCCIÓN - 13</t>
  </si>
  <si>
    <t>130201010fibrocemento</t>
  </si>
  <si>
    <t>INSERT INTO categoria VALUES (130201010,'Fibrocemento','Fibrocemento-130201010','Fibrocemento-130201010 | Prod: Seguros Viaje-130201 | Sector: Materiales Construcción | Industria: CONSTRUCCIÓN - 13',130201);</t>
  </si>
  <si>
    <t>Malla de Acero</t>
  </si>
  <si>
    <t>Malla de Acero-130201011</t>
  </si>
  <si>
    <t>Malla de Acero-130201011 | Prod: Seguros Viaje-130201 | Sector: Materiales Construcción | Industria: CONSTRUCCIÓN - 13</t>
  </si>
  <si>
    <t>130201011malla_de_acero</t>
  </si>
  <si>
    <t>INSERT INTO categoria VALUES (130201011,'Malla de Acero','Malla de Acero-130201011','Malla de Acero-130201011 | Prod: Seguros Viaje-130201 | Sector: Materiales Construcción | Industria: CONSTRUCCIÓN - 13',130201);</t>
  </si>
  <si>
    <t>Materias Primas</t>
  </si>
  <si>
    <t>Agua</t>
  </si>
  <si>
    <t>Agua-130202005</t>
  </si>
  <si>
    <t>Agua-130202005 | Prod: Seguros Viaje-130202 | Sector: Materiales Construcción | Industria: CONSTRUCCIÓN - 13</t>
  </si>
  <si>
    <t>130202005agua</t>
  </si>
  <si>
    <t>INSERT INTO categoria VALUES (130202005,'Agua','Agua-130202005','Agua-130202005 | Prod: Seguros Viaje-130202 | Sector: Materiales Construcción | Industria: CONSTRUCCIÓN - 13',130202);</t>
  </si>
  <si>
    <t>Barro</t>
  </si>
  <si>
    <t>Barro-130202006</t>
  </si>
  <si>
    <t>Barro-130202006 | Prod: Seguros Viaje-130202 | Sector: Materiales Construcción | Industria: CONSTRUCCIÓN - 13</t>
  </si>
  <si>
    <t>130202006barro</t>
  </si>
  <si>
    <t>INSERT INTO categoria VALUES (130202006,'Barro','Barro-130202006','Barro-130202006 | Prod: Seguros Viaje-130202 | Sector: Materiales Construcción | Industria: CONSTRUCCIÓN - 13',130202);</t>
  </si>
  <si>
    <t>Paja</t>
  </si>
  <si>
    <t>Paja-130202007</t>
  </si>
  <si>
    <t>Paja-130202007 | Prod: Seguros Viaje-130202 | Sector: Materiales Construcción | Industria: CONSTRUCCIÓN - 13</t>
  </si>
  <si>
    <t>130202007paja</t>
  </si>
  <si>
    <t>INSERT INTO categoria VALUES (130202007,'Paja','Paja-130202007','Paja-130202007 | Prod: Seguros Viaje-130202 | Sector: Materiales Construcción | Industria: CONSTRUCCIÓN - 13',130202);</t>
  </si>
  <si>
    <t>Tipos de Construcción</t>
  </si>
  <si>
    <t>Obras Públicas</t>
  </si>
  <si>
    <t>Obras Públicas-130301005</t>
  </si>
  <si>
    <t>Obras Públicas-130301005 | Prod: Tipos Construcción-130301 | Sector: Obras | Industria: CONSTRUCCIÓN - 13</t>
  </si>
  <si>
    <t>130301005obras_publicas</t>
  </si>
  <si>
    <t>INSERT INTO categoria VALUES (130301005,'Obras Públicas','Obras Públicas-130301005','Obras Públicas-130301005 | Prod: Tipos Construcción-130301 | Sector: Obras | Industria: CONSTRUCCIÓN - 13',130301);</t>
  </si>
  <si>
    <t>Militar</t>
  </si>
  <si>
    <t>Militar-130301006</t>
  </si>
  <si>
    <t>Militar-130301006 | Prod: Tipos Construcción-130301 | Sector: Obras | Industria: CONSTRUCCIÓN - 13</t>
  </si>
  <si>
    <t>130301006militar</t>
  </si>
  <si>
    <t>INSERT INTO categoria VALUES (130301006,'Militar','Militar-130301006','Militar-130301006 | Prod: Tipos Construcción-130301 | Sector: Obras | Industria: CONSTRUCCIÓN - 13',130301);</t>
  </si>
  <si>
    <t>Gubernamental</t>
  </si>
  <si>
    <t>Gubernamental-130301007</t>
  </si>
  <si>
    <t>Gubernamental-130301007 | Prod: Tipos Construcción-130301 | Sector: Obras | Industria: CONSTRUCCIÓN - 13</t>
  </si>
  <si>
    <t>130301007gubernamental</t>
  </si>
  <si>
    <t>INSERT INTO categoria VALUES (130301007,'Gubernamental','Gubernamental-130301007','Gubernamental-130301007 | Prod: Tipos Construcción-130301 | Sector: Obras | Industria: CONSTRUCCIÓN - 13',130301);</t>
  </si>
  <si>
    <t>Deportivo</t>
  </si>
  <si>
    <t>Deportivo-130301008</t>
  </si>
  <si>
    <t>Deportivo-130301008 | Prod: Tipos Construcción-130301 | Sector: Obras | Industria: CONSTRUCCIÓN - 13</t>
  </si>
  <si>
    <t>130301008deportivo</t>
  </si>
  <si>
    <t>INSERT INTO categoria VALUES (130301008,'Deportivo','Deportivo-130301008','Deportivo-130301008 | Prod: Tipos Construcción-130301 | Sector: Obras | Industria: CONSTRUCCIÓN - 13',130301);</t>
  </si>
  <si>
    <t>Educativo</t>
  </si>
  <si>
    <t>Educativo-130301009</t>
  </si>
  <si>
    <t>Educativo-130301009 | Prod: Tipos Construcción-130301 | Sector: Obras | Industria: CONSTRUCCIÓN - 13</t>
  </si>
  <si>
    <t>130301009educativo</t>
  </si>
  <si>
    <t>INSERT INTO categoria VALUES (130301009,'Educativo','Educativo-130301009','Educativo-130301009 | Prod: Tipos Construcción-130301 | Sector: Obras | Industria: CONSTRUCCIÓN - 13',130301);</t>
  </si>
  <si>
    <t>Religioso</t>
  </si>
  <si>
    <t>Religioso-130301010</t>
  </si>
  <si>
    <t>Religioso-130301010 | Prod: Tipos Construcción-130301 | Sector: Obras | Industria: CONSTRUCCIÓN - 13</t>
  </si>
  <si>
    <t>130301010religioso</t>
  </si>
  <si>
    <t>INSERT INTO categoria VALUES (130301010,'Religioso','Religioso-130301010','Religioso-130301010 | Prod: Tipos Construcción-130301 | Sector: Obras | Industria: CONSTRUCCIÓN - 13',130301);</t>
  </si>
  <si>
    <t>Público-130301011</t>
  </si>
  <si>
    <t>Público-130301011 | Prod: Tipos Construcción-130301 | Sector: Obras | Industria: CONSTRUCCIÓN - 13</t>
  </si>
  <si>
    <t>130301011publico</t>
  </si>
  <si>
    <t>INSERT INTO categoria VALUES (130301011,'Público','Público-130301011','Público-130301011 | Prod: Tipos Construcción-130301 | Sector: Obras | Industria: CONSTRUCCIÓN - 13',130301);</t>
  </si>
  <si>
    <t>Privado-130301012</t>
  </si>
  <si>
    <t>Privado-130301012 | Prod: Tipos Construcción-130301 | Sector: Obras | Industria: CONSTRUCCIÓN - 13</t>
  </si>
  <si>
    <t>130301012privado</t>
  </si>
  <si>
    <t>INSERT INTO categoria VALUES (130301012,'Privado','Privado-130301012','Privado-130301012 | Prod: Tipos Construcción-130301 | Sector: Obras | Industria: CONSTRUCCIÓN - 13',130301);</t>
  </si>
  <si>
    <t>Tipos de Obras Públicas</t>
  </si>
  <si>
    <t>Puertos</t>
  </si>
  <si>
    <t>Puertos-130401005</t>
  </si>
  <si>
    <t>Puertos-130401005 | Prod: Obras Públicas-130401 | Sector: Obras Públicas | Industria: CONSTRUCCIÓN - 13</t>
  </si>
  <si>
    <t>130401005puertos</t>
  </si>
  <si>
    <t>INSERT INTO categoria VALUES (130401005,'Puertos','Puertos-130401005','Puertos-130401005 | Prod: Obras Públicas-130401 | Sector: Obras Públicas | Industria: CONSTRUCCIÓN - 13',130401);</t>
  </si>
  <si>
    <t>Obras Hidráulicas</t>
  </si>
  <si>
    <t>Obras Hidráulicas-130401006</t>
  </si>
  <si>
    <t>Obras Hidráulicas-130401006 | Prod: Obras Públicas-130401 | Sector: Obras Públicas | Industria: CONSTRUCCIÓN - 13</t>
  </si>
  <si>
    <t>130401006obras_hidraulicas</t>
  </si>
  <si>
    <t>INSERT INTO categoria VALUES (130401006,'Obras Hidráulicas','Obras Hidráulicas-130401006','Obras Hidráulicas-130401006 | Prod: Obras Públicas-130401 | Sector: Obras Públicas | Industria: CONSTRUCCIÓN - 13',130401);</t>
  </si>
  <si>
    <t>Agua Potable</t>
  </si>
  <si>
    <t>Agua Potable-130401007</t>
  </si>
  <si>
    <t>Agua Potable-130401007 | Prod: Obras Públicas-130401 | Sector: Obras Públicas | Industria: CONSTRUCCIÓN - 13</t>
  </si>
  <si>
    <t>130401007agua_potable</t>
  </si>
  <si>
    <t>INSERT INTO categoria VALUES (130401007,'Agua Potable','Agua Potable-130401007','Agua Potable-130401007 | Prod: Obras Públicas-130401 | Sector: Obras Públicas | Industria: CONSTRUCCIÓN - 13',130401);</t>
  </si>
  <si>
    <t>Agua Potable Rural</t>
  </si>
  <si>
    <t>Agua Potable Rural-130401008</t>
  </si>
  <si>
    <t>Agua Potable Rural-130401008 | Prod: Obras Públicas-130401 | Sector: Obras Públicas | Industria: CONSTRUCCIÓN - 13</t>
  </si>
  <si>
    <t>130401008agua_potable_rural</t>
  </si>
  <si>
    <t>INSERT INTO categoria VALUES (130401008,'Agua Potable Rural','Agua Potable Rural-130401008','Agua Potable Rural-130401008 | Prod: Obras Públicas-130401 | Sector: Obras Públicas | Industria: CONSTRUCCIÓN - 13',130401);</t>
  </si>
  <si>
    <t>Planeamiento</t>
  </si>
  <si>
    <t>Planeamiento-130401009</t>
  </si>
  <si>
    <t>Planeamiento-130401009 | Prod: Obras Públicas-130401 | Sector: Obras Públicas | Industria: CONSTRUCCIÓN - 13</t>
  </si>
  <si>
    <t>130401009planeamiento</t>
  </si>
  <si>
    <t>INSERT INTO categoria VALUES (130401009,'Planeamiento','Planeamiento-130401009','Planeamiento-130401009 | Prod: Obras Públicas-130401 | Sector: Obras Públicas | Industria: CONSTRUCCIÓN - 13',130401);</t>
  </si>
  <si>
    <t>Vialidad</t>
  </si>
  <si>
    <t>Vialidad-130401010</t>
  </si>
  <si>
    <t>Vialidad-130401010 | Prod: Obras Públicas-130401 | Sector: Obras Públicas | Industria: CONSTRUCCIÓN - 13</t>
  </si>
  <si>
    <t>130401010vialidad</t>
  </si>
  <si>
    <t>INSERT INTO categoria VALUES (130401010,'Vialidad','Vialidad-130401010','Vialidad-130401010 | Prod: Obras Públicas-130401 | Sector: Obras Públicas | Industria: CONSTRUCCIÓN - 13',130401);</t>
  </si>
  <si>
    <t>Autopistas</t>
  </si>
  <si>
    <t>Autopistas-130401011</t>
  </si>
  <si>
    <t>Autopistas-130401011 | Prod: Obras Públicas-130401 | Sector: Obras Públicas | Industria: CONSTRUCCIÓN - 13</t>
  </si>
  <si>
    <t>130401011autopistas</t>
  </si>
  <si>
    <t>INSERT INTO categoria VALUES (130401011,'Autopistas','Autopistas-130401011','Autopistas-130401011 | Prod: Obras Públicas-130401 | Sector: Obras Públicas | Industria: CONSTRUCCIÓN - 13',130401);</t>
  </si>
  <si>
    <t>Autovías</t>
  </si>
  <si>
    <t>Autovías-130401012</t>
  </si>
  <si>
    <t>Autovías-130401012 | Prod: Obras Públicas-130401 | Sector: Obras Públicas | Industria: CONSTRUCCIÓN - 13</t>
  </si>
  <si>
    <t>130401012autovias</t>
  </si>
  <si>
    <t>INSERT INTO categoria VALUES (130401012,'Autovías','Autovías-130401012','Autovías-130401012 | Prod: Obras Públicas-130401 | Sector: Obras Públicas | Industria: CONSTRUCCIÓN - 13',130401);</t>
  </si>
  <si>
    <t>Carreteras</t>
  </si>
  <si>
    <t>Carreteras-130401013</t>
  </si>
  <si>
    <t>Carreteras-130401013 | Prod: Obras Públicas-130401 | Sector: Obras Públicas | Industria: CONSTRUCCIÓN - 13</t>
  </si>
  <si>
    <t>130401013carreteras</t>
  </si>
  <si>
    <t>INSERT INTO categoria VALUES (130401013,'Carreteras','Carreteras-130401013','Carreteras-130401013 | Prod: Obras Públicas-130401 | Sector: Obras Públicas | Industria: CONSTRUCCIÓN - 13',130401);</t>
  </si>
  <si>
    <t>Caminos</t>
  </si>
  <si>
    <t>Caminos-130401014</t>
  </si>
  <si>
    <t>Caminos-130401014 | Prod: Obras Públicas-130401 | Sector: Obras Públicas | Industria: CONSTRUCCIÓN - 13</t>
  </si>
  <si>
    <t>130401014caminos</t>
  </si>
  <si>
    <t>INSERT INTO categoria VALUES (130401014,'Caminos','Caminos-130401014','Caminos-130401014 | Prod: Obras Públicas-130401 | Sector: Obras Públicas | Industria: CONSTRUCCIÓN - 13',130401);</t>
  </si>
  <si>
    <t>Presas</t>
  </si>
  <si>
    <t>Presas-130401015</t>
  </si>
  <si>
    <t>Presas-130401015 | Prod: Obras Públicas-130401 | Sector: Obras Públicas | Industria: CONSTRUCCIÓN - 13</t>
  </si>
  <si>
    <t>130401015presas</t>
  </si>
  <si>
    <t>INSERT INTO categoria VALUES (130401015,'Presas','Presas-130401015','Presas-130401015 | Prod: Obras Públicas-130401 | Sector: Obras Públicas | Industria: CONSTRUCCIÓN - 13',130401);</t>
  </si>
  <si>
    <t>Depuradoras</t>
  </si>
  <si>
    <t>Depuradoras-130401016</t>
  </si>
  <si>
    <t>Depuradoras-130401016 | Prod: Obras Públicas-130401 | Sector: Obras Públicas | Industria: CONSTRUCCIÓN - 13</t>
  </si>
  <si>
    <t>130401016depuradoras</t>
  </si>
  <si>
    <t>INSERT INTO categoria VALUES (130401016,'Depuradoras','Depuradoras-130401016','Depuradoras-130401016 | Prod: Obras Públicas-130401 | Sector: Obras Públicas | Industria: CONSTRUCCIÓN - 13',130401);</t>
  </si>
  <si>
    <t>Redes de Distribución</t>
  </si>
  <si>
    <t>Redes de Distribución-130401017</t>
  </si>
  <si>
    <t>Redes de Distribución-130401017 | Prod: Obras Públicas-130401 | Sector: Obras Públicas | Industria: CONSTRUCCIÓN - 13</t>
  </si>
  <si>
    <t>130401017redes_de_distribucion</t>
  </si>
  <si>
    <t>INSERT INTO categoria VALUES (130401017,'Redes de Distribución','Redes de Distribución-130401017','Redes de Distribución-130401017 | Prod: Obras Públicas-130401 | Sector: Obras Públicas | Industria: CONSTRUCCIÓN - 13',130401);</t>
  </si>
  <si>
    <t>Calles</t>
  </si>
  <si>
    <t>Calles-130401018</t>
  </si>
  <si>
    <t>Calles-130401018 | Prod: Obras Públicas-130401 | Sector: Obras Públicas | Industria: CONSTRUCCIÓN - 13</t>
  </si>
  <si>
    <t>130401018calles</t>
  </si>
  <si>
    <t>INSERT INTO categoria VALUES (130401018,'Calles','Calles-130401018','Calles-130401018 | Prod: Obras Públicas-130401 | Sector: Obras Públicas | Industria: CONSTRUCCIÓN - 13',130401);</t>
  </si>
  <si>
    <t>Parques</t>
  </si>
  <si>
    <t>Parques-130401019</t>
  </si>
  <si>
    <t>Parques-130401019 | Prod: Obras Públicas-130401 | Sector: Obras Públicas | Industria: CONSTRUCCIÓN - 13</t>
  </si>
  <si>
    <t>130401019parques</t>
  </si>
  <si>
    <t>INSERT INTO categoria VALUES (130401019,'Parques','Parques-130401019','Parques-130401019 | Prod: Obras Públicas-130401 | Sector: Obras Públicas | Industria: CONSTRUCCIÓN - 13',130401);</t>
  </si>
  <si>
    <t>Alumbrado Público</t>
  </si>
  <si>
    <t>Alumbrado Público-130401020</t>
  </si>
  <si>
    <t>Alumbrado Público-130401020 | Prod: Obras Públicas-130401 | Sector: Obras Públicas | Industria: CONSTRUCCIÓN - 13</t>
  </si>
  <si>
    <t>130401020alumbrado_publico</t>
  </si>
  <si>
    <t>INSERT INTO categoria VALUES (130401020,'Alumbrado Público','Alumbrado Público-130401020','Alumbrado Público-130401020 | Prod: Obras Públicas-130401 | Sector: Obras Públicas | Industria: CONSTRUCCIÓN - 13',130401);</t>
  </si>
  <si>
    <t>Calzadas</t>
  </si>
  <si>
    <t>Calzadas-130401021</t>
  </si>
  <si>
    <t>Calzadas-130401021 | Prod: Obras Públicas-130401 | Sector: Obras Públicas | Industria: CONSTRUCCIÓN - 13</t>
  </si>
  <si>
    <t>130401021calzadas</t>
  </si>
  <si>
    <t>INSERT INTO categoria VALUES (130401021,'Calzadas','Calzadas-130401021','Calzadas-130401021 | Prod: Obras Públicas-130401 | Sector: Obras Públicas | Industria: CONSTRUCCIÓN - 13',130401);</t>
  </si>
  <si>
    <t>Pasajes</t>
  </si>
  <si>
    <t>Pasajes-130401022</t>
  </si>
  <si>
    <t>Pasajes-130401022 | Prod: Obras Públicas-130401 | Sector: Obras Públicas | Industria: CONSTRUCCIÓN - 13</t>
  </si>
  <si>
    <t>130401022pasajes</t>
  </si>
  <si>
    <t>INSERT INTO categoria VALUES (130401022,'Pasajes','Pasajes-130401022','Pasajes-130401022 | Prod: Obras Públicas-130401 | Sector: Obras Públicas | Industria: CONSTRUCCIÓN - 13',130401);</t>
  </si>
  <si>
    <t>Viaductos</t>
  </si>
  <si>
    <t>Viaductos-130401023</t>
  </si>
  <si>
    <t>Viaductos-130401023 | Prod: Obras Públicas-130401 | Sector: Obras Públicas | Industria: CONSTRUCCIÓN - 13</t>
  </si>
  <si>
    <t>130401023viaductos</t>
  </si>
  <si>
    <t>INSERT INTO categoria VALUES (130401023,'Viaductos','Viaductos-130401023','Viaductos-130401023 | Prod: Obras Públicas-130401 | Sector: Obras Públicas | Industria: CONSTRUCCIÓN - 13',130401);</t>
  </si>
  <si>
    <t>Permisos</t>
  </si>
  <si>
    <t>Permisos de Edificación</t>
  </si>
  <si>
    <t>Superficie No Habitacional No Autorizada</t>
  </si>
  <si>
    <t>Superficie No Habitacional No Autorizada-130501005</t>
  </si>
  <si>
    <t>Superficie No Habitacional No Autorizada-130501005 | Prod: Permisos Construcción-130501 | Sector: Permiso Edificación | Industria: CONSTRUCCIÓN - 13</t>
  </si>
  <si>
    <t>130501005superficie_no_habitacional_no_autorizada</t>
  </si>
  <si>
    <t>INSERT INTO categoria VALUES (130501005,'Superficie No Habitacional No Autorizada','Superficie No Habitacional No Autorizada-130501005','Superficie No Habitacional No Autorizada-130501005 | Prod: Permisos Construcción-130501 | Sector: Permiso Edificación | Industria: CONSTRUCCIÓN - 13',130501);</t>
  </si>
  <si>
    <t>Superficie Habitacional No Autorizada</t>
  </si>
  <si>
    <t>Superficie Habitacional No Autorizada-130501006</t>
  </si>
  <si>
    <t>Superficie Habitacional No Autorizada-130501006 | Prod: Permisos Construcción-130501 | Sector: Permiso Edificación | Industria: CONSTRUCCIÓN - 13</t>
  </si>
  <si>
    <t>130501006superficie_habitacional_no_autorizada</t>
  </si>
  <si>
    <t>INSERT INTO categoria VALUES (130501006,'Superficie Habitacional No Autorizada','Superficie Habitacional No Autorizada-130501006','Superficie Habitacional No Autorizada-130501006 | Prod: Permisos Construcción-130501 | Sector: Permiso Edificación | Industria: CONSTRUCCIÓN - 13',130501);</t>
  </si>
  <si>
    <t>Maquinaria de la Construcción</t>
  </si>
  <si>
    <t>Maquinaria Pesada</t>
  </si>
  <si>
    <t>Mototrailla</t>
  </si>
  <si>
    <t>Mototrailla-130601005</t>
  </si>
  <si>
    <t>Mototrailla-130601005 | Prod: Maquinaria Construcción-130601 | Sector: Maquinaria Construcción | Industria: CONSTRUCCIÓN - 13</t>
  </si>
  <si>
    <t>130601005mototrailla</t>
  </si>
  <si>
    <t>INSERT INTO categoria VALUES (130601005,'Mototrailla','Mototrailla-130601005','Mototrailla-130601005 | Prod: Maquinaria Construcción-130601 | Sector: Maquinaria Construcción | Industria: CONSTRUCCIÓN - 13',130601);</t>
  </si>
  <si>
    <t>Escrepa</t>
  </si>
  <si>
    <t>Escrepa-130601006</t>
  </si>
  <si>
    <t>Escrepa-130601006 | Prod: Maquinaria Construcción-130601 | Sector: Maquinaria Construcción | Industria: CONSTRUCCIÓN - 13</t>
  </si>
  <si>
    <t>130601006escrepa</t>
  </si>
  <si>
    <t>INSERT INTO categoria VALUES (130601006,'Escrepa','Escrepa-130601006','Escrepa-130601006 | Prod: Maquinaria Construcción-130601 | Sector: Maquinaria Construcción | Industria: CONSTRUCCIÓN - 13',130601);</t>
  </si>
  <si>
    <t>Pavimentadora</t>
  </si>
  <si>
    <t>Pavimentadora-130601007</t>
  </si>
  <si>
    <t>Pavimentadora-130601007 | Prod: Maquinaria Construcción-130601 | Sector: Maquinaria Construcción | Industria: CONSTRUCCIÓN - 13</t>
  </si>
  <si>
    <t>130601007pavimentadora</t>
  </si>
  <si>
    <t>INSERT INTO categoria VALUES (130601007,'Pavimentadora','Pavimentadora-130601007','Pavimentadora-130601007 | Prod: Maquinaria Construcción-130601 | Sector: Maquinaria Construcción | Industria: CONSTRUCCIÓN - 13',130601);</t>
  </si>
  <si>
    <t>Compactadora</t>
  </si>
  <si>
    <t>Compactadora-130601008</t>
  </si>
  <si>
    <t>Compactadora-130601008 | Prod: Maquinaria Construcción-130601 | Sector: Maquinaria Construcción | Industria: CONSTRUCCIÓN - 13</t>
  </si>
  <si>
    <t>130601008compactadora</t>
  </si>
  <si>
    <t>INSERT INTO categoria VALUES (130601008,'Compactadora','Compactadora-130601008','Compactadora-130601008 | Prod: Maquinaria Construcción-130601 | Sector: Maquinaria Construcción | Industria: CONSTRUCCIÓN - 13',130601);</t>
  </si>
  <si>
    <t>Motoniveladora</t>
  </si>
  <si>
    <t>Motoniveladora-130601009</t>
  </si>
  <si>
    <t>Motoniveladora-130601009 | Prod: Maquinaria Construcción-130601 | Sector: Maquinaria Construcción | Industria: CONSTRUCCIÓN - 13</t>
  </si>
  <si>
    <t>130601009motoniveladora</t>
  </si>
  <si>
    <t>INSERT INTO categoria VALUES (130601009,'Motoniveladora','Motoniveladora-130601009','Motoniveladora-130601009 | Prod: Maquinaria Construcción-130601 | Sector: Maquinaria Construcción | Industria: CONSTRUCCIÓN - 13',130601);</t>
  </si>
  <si>
    <t>Cisterna de Agua</t>
  </si>
  <si>
    <t>Cisterna de Agua-130601010</t>
  </si>
  <si>
    <t>Cisterna de Agua-130601010 | Prod: Maquinaria Construcción-130601 | Sector: Maquinaria Construcción | Industria: CONSTRUCCIÓN - 13</t>
  </si>
  <si>
    <t>130601010cisterna_de_agua</t>
  </si>
  <si>
    <t>INSERT INTO categoria VALUES (130601010,'Cisterna de Agua','Cisterna de Agua-130601010','Cisterna de Agua-130601010 | Prod: Maquinaria Construcción-130601 | Sector: Maquinaria Construcción | Industria: CONSTRUCCIÓN - 13',130601);</t>
  </si>
  <si>
    <t>Volqueta</t>
  </si>
  <si>
    <t>Volqueta-130601011</t>
  </si>
  <si>
    <t>Volqueta-130601011 | Prod: Maquinaria Construcción-130601 | Sector: Maquinaria Construcción | Industria: CONSTRUCCIÓN - 13</t>
  </si>
  <si>
    <t>130601011volqueta</t>
  </si>
  <si>
    <t>INSERT INTO categoria VALUES (130601011,'Volqueta','Volqueta-130601011','Volqueta-130601011 | Prod: Maquinaria Construcción-130601 | Sector: Maquinaria Construcción | Industria: CONSTRUCCIÓN - 13',130601);</t>
  </si>
  <si>
    <t>Tractor</t>
  </si>
  <si>
    <t>Tractor-130601012</t>
  </si>
  <si>
    <t>Tractor-130601012 | Prod: Maquinaria Construcción-130601 | Sector: Maquinaria Construcción | Industria: CONSTRUCCIÓN - 13</t>
  </si>
  <si>
    <t>130601012tractor</t>
  </si>
  <si>
    <t>INSERT INTO categoria VALUES (130601012,'Tractor','Tractor-130601012','Tractor-130601012 | Prod: Maquinaria Construcción-130601 | Sector: Maquinaria Construcción | Industria: CONSTRUCCIÓN - 13',130601);</t>
  </si>
  <si>
    <t>Cargadora</t>
  </si>
  <si>
    <t>Cargadora-130601013</t>
  </si>
  <si>
    <t>Cargadora-130601013 | Prod: Maquinaria Construcción-130601 | Sector: Maquinaria Construcción | Industria: CONSTRUCCIÓN - 13</t>
  </si>
  <si>
    <t>130601013cargadora</t>
  </si>
  <si>
    <t>INSERT INTO categoria VALUES (130601013,'Cargadora','Cargadora-130601013','Cargadora-130601013 | Prod: Maquinaria Construcción-130601 | Sector: Maquinaria Construcción | Industria: CONSTRUCCIÓN - 13',130601);</t>
  </si>
  <si>
    <t>Grúa Grande</t>
  </si>
  <si>
    <t>Grúa Grande-130601014</t>
  </si>
  <si>
    <t>Grúa Grande-130601014 | Prod: Maquinaria Construcción-130601 | Sector: Maquinaria Construcción | Industria: CONSTRUCCIÓN - 13</t>
  </si>
  <si>
    <t>130601014grua_grande</t>
  </si>
  <si>
    <t>INSERT INTO categoria VALUES (130601014,'Grúa Grande','Grúa Grande-130601014','Grúa Grande-130601014 | Prod: Maquinaria Construcción-130601 | Sector: Maquinaria Construcción | Industria: CONSTRUCCIÓN - 13',130601);</t>
  </si>
  <si>
    <t>Maquinaria Pesada de la Construcción</t>
  </si>
  <si>
    <t>Maquinaria Pesada de la Construcción-130601015</t>
  </si>
  <si>
    <t>Maquinaria Pesada de la Construcción-130601015 | Prod: Maquinaria Construcción-130601 | Sector: Maquinaria Construcción | Industria: CONSTRUCCIÓN - 13</t>
  </si>
  <si>
    <t>130601015maquinaria_pesada_de_la_construccion</t>
  </si>
  <si>
    <t>INSERT INTO categoria VALUES (130601015,'Maquinaria Pesada de la Construcción','Maquinaria Pesada de la Construcción-130601015','Maquinaria Pesada de la Construcción-130601015 | Prod: Maquinaria Construcción-130601 | Sector: Maquinaria Construcción | Industria: CONSTRUCCIÓN - 13',130601);</t>
  </si>
  <si>
    <t>Maquinaria Semipesada</t>
  </si>
  <si>
    <t>Carro Cisterna</t>
  </si>
  <si>
    <t>Carro Cisterna-130602005</t>
  </si>
  <si>
    <t>Carro Cisterna-130602005 | Prod: Maquinaria Construcción-130602 | Sector: Maquinaria Construcción | Industria: CONSTRUCCIÓN - 13</t>
  </si>
  <si>
    <t>130602005carro_cisterna</t>
  </si>
  <si>
    <t>INSERT INTO categoria VALUES (130602005,'Carro Cisterna','Carro Cisterna-130602005','Carro Cisterna-130602005 | Prod: Maquinaria Construcción-130602 | Sector: Maquinaria Construcción | Industria: CONSTRUCCIÓN - 13',130602);</t>
  </si>
  <si>
    <t>Maquinaria Semipesada de la Construcción</t>
  </si>
  <si>
    <t>Maquinaria Semipesada de la Construcción-130602006</t>
  </si>
  <si>
    <t>Maquinaria Semipesada de la Construcción-130602006 | Prod: Maquinaria Construcción-130602 | Sector: Maquinaria Construcción | Industria: CONSTRUCCIÓN - 13</t>
  </si>
  <si>
    <t>130602006maquinaria_semipesada_de_la_construccion</t>
  </si>
  <si>
    <t>INSERT INTO categoria VALUES (130602006,'Maquinaria Semipesada de la Construcción','Maquinaria Semipesada de la Construcción-130602006','Maquinaria Semipesada de la Construcción-130602006 | Prod: Maquinaria Construcción-130602 | Sector: Maquinaria Construcción | Industria: CONSTRUCCIÓN - 13',130602);</t>
  </si>
  <si>
    <t>Equipos Ligeros</t>
  </si>
  <si>
    <t>Rompepavimento</t>
  </si>
  <si>
    <t>Rompepavimento-130603005</t>
  </si>
  <si>
    <t>Rompepavimento-130603005 | Prod: Equipo Construcción-130603 | Sector: Maquinaria Construcción | Industria: CONSTRUCCIÓN - 13</t>
  </si>
  <si>
    <t>130603005rompepavimento</t>
  </si>
  <si>
    <t>INSERT INTO categoria VALUES (130603005,'Rompepavimento','Rompepavimento-130603005','Rompepavimento-130603005 | Prod: Equipo Construcción-130603 | Sector: Maquinaria Construcción | Industria: CONSTRUCCIÓN - 13',130603);</t>
  </si>
  <si>
    <t>Competencias Internacionales Deportivas</t>
  </si>
  <si>
    <t>Wimbledon</t>
  </si>
  <si>
    <t>Wimbledon-140102005</t>
  </si>
  <si>
    <t>Wimbledon-140102005 | Prod: Vehículos Construcción-140102 | Sector: Deporte | Industria: DEPORTE - 14</t>
  </si>
  <si>
    <t>140102005wimbledon</t>
  </si>
  <si>
    <t>INSERT INTO categoria VALUES (140102005,'Wimbledon','Wimbledon-140102005','Wimbledon-140102005 | Prod: Vehículos Construcción-140102 | Sector: Deporte | Industria: DEPORTE - 14',140102);</t>
  </si>
  <si>
    <t>Copa Mundial de la FIFA</t>
  </si>
  <si>
    <t>Copa Mundial de la FIFA-140102006</t>
  </si>
  <si>
    <t>Copa Mundial de la FIFA-140102006 | Prod: Vehículos Construcción-140102 | Sector: Deporte | Industria: DEPORTE - 14</t>
  </si>
  <si>
    <t>140102006copa_mundial_de_la_fifa</t>
  </si>
  <si>
    <t>INSERT INTO categoria VALUES (140102006,'Copa Mundial de la FIFA','Copa Mundial de la FIFA-140102006','Copa Mundial de la FIFA-140102006 | Prod: Vehículos Construcción-140102 | Sector: Deporte | Industria: DEPORTE - 14',140102);</t>
  </si>
  <si>
    <t>Maste de Golf</t>
  </si>
  <si>
    <t>Maste de Golf-140102007</t>
  </si>
  <si>
    <t>Maste de Golf-140102007 | Prod: Vehículos Construcción-140102 | Sector: Deporte | Industria: DEPORTE - 14</t>
  </si>
  <si>
    <t>140102007maste_de_golf</t>
  </si>
  <si>
    <t>INSERT INTO categoria VALUES (140102007,'Maste de Golf','Maste de Golf-140102007','Maste de Golf-140102007 | Prod: Vehículos Construcción-140102 | Sector: Deporte | Industria: DEPORTE - 14',140102);</t>
  </si>
  <si>
    <t>Dakar</t>
  </si>
  <si>
    <t>Dakar-140102008</t>
  </si>
  <si>
    <t>Dakar-140102008 | Prod: Vehículos Construcción-140102 | Sector: Deporte | Industria: DEPORTE - 14</t>
  </si>
  <si>
    <t>140102008dakar</t>
  </si>
  <si>
    <t>INSERT INTO categoria VALUES (140102008,'Dakar','Dakar-140102008','Dakar-140102008 | Prod: Vehículos Construcción-140102 | Sector: Deporte | Industria: DEPORTE - 14',140102);</t>
  </si>
  <si>
    <t>Mundial de Ironman</t>
  </si>
  <si>
    <t>Mundial de Ironman-140102009</t>
  </si>
  <si>
    <t>Mundial de Ironman-140102009 | Prod: Vehículos Construcción-140102 | Sector: Deporte | Industria: DEPORTE - 14</t>
  </si>
  <si>
    <t>140102009mundial_de_ironman</t>
  </si>
  <si>
    <t>INSERT INTO categoria VALUES (140102009,'Mundial de Ironman','Mundial de Ironman-140102009','Mundial de Ironman-140102009 | Prod: Vehículos Construcción-140102 | Sector: Deporte | Industria: DEPORTE - 14',140102);</t>
  </si>
  <si>
    <t>Roland Garros</t>
  </si>
  <si>
    <t>Roland Garros-140102010</t>
  </si>
  <si>
    <t>Roland Garros-140102010 | Prod: Vehículos Construcción-140102 | Sector: Deporte | Industria: DEPORTE - 14</t>
  </si>
  <si>
    <t>140102010roland_garros</t>
  </si>
  <si>
    <t>INSERT INTO categoria VALUES (140102010,'Roland Garros','Roland Garros-140102010','Roland Garros-140102010 | Prod: Vehículos Construcción-140102 | Sector: Deporte | Industria: DEPORTE - 14',140102);</t>
  </si>
  <si>
    <t>Australian Open</t>
  </si>
  <si>
    <t>Australian Open-140102011</t>
  </si>
  <si>
    <t>Australian Open-140102011 | Prod: Vehículos Construcción-140102 | Sector: Deporte | Industria: DEPORTE - 14</t>
  </si>
  <si>
    <t>140102011australian_open</t>
  </si>
  <si>
    <t>INSERT INTO categoria VALUES (140102011,'Australian Open','Australian Open-140102011','Australian Open-140102011 | Prod: Vehículos Construcción-140102 | Sector: Deporte | Industria: DEPORTE - 14',140102);</t>
  </si>
  <si>
    <t>Us Open</t>
  </si>
  <si>
    <t>Us Open-140102012</t>
  </si>
  <si>
    <t>Us Open-140102012 | Prod: Vehículos Construcción-140102 | Sector: Deporte | Industria: DEPORTE - 14</t>
  </si>
  <si>
    <t>140102012us_open</t>
  </si>
  <si>
    <t>INSERT INTO categoria VALUES (140102012,'Us Open','Us Open-140102012','Us Open-140102012 | Prod: Vehículos Construcción-140102 | Sector: Deporte | Industria: DEPORTE - 14',140102);</t>
  </si>
  <si>
    <t>Stanley Cup</t>
  </si>
  <si>
    <t>Stanley Cup-140102013</t>
  </si>
  <si>
    <t>Stanley Cup-140102013 | Prod: Vehículos Construcción-140102 | Sector: Deporte | Industria: DEPORTE - 14</t>
  </si>
  <si>
    <t>140102013stanley_cup</t>
  </si>
  <si>
    <t>INSERT INTO categoria VALUES (140102013,'Stanley Cup','Stanley Cup-140102013','Stanley Cup-140102013 | Prod: Vehículos Construcción-140102 | Sector: Deporte | Industria: DEPORTE - 14',140102);</t>
  </si>
  <si>
    <t>Super Bowl</t>
  </si>
  <si>
    <t>Super Bowl-140102014</t>
  </si>
  <si>
    <t>Super Bowl-140102014 | Prod: Vehículos Construcción-140102 | Sector: Deporte | Industria: DEPORTE - 14</t>
  </si>
  <si>
    <t>140102014super_bowl</t>
  </si>
  <si>
    <t>INSERT INTO categoria VALUES (140102014,'Super Bowl','Super Bowl-140102014','Super Bowl-140102014 | Prod: Vehículos Construcción-140102 | Sector: Deporte | Industria: DEPORTE - 14',140102);</t>
  </si>
  <si>
    <t>Mundial de Rugby</t>
  </si>
  <si>
    <t>Mundial de Rugby-140102015</t>
  </si>
  <si>
    <t>Mundial de Rugby-140102015 | Prod: Vehículos Construcción-140102 | Sector: Deporte | Industria: DEPORTE - 14</t>
  </si>
  <si>
    <t>140102015mundial_de_rugby</t>
  </si>
  <si>
    <t>INSERT INTO categoria VALUES (140102015,'Mundial de Rugby','Mundial de Rugby-140102015','Mundial de Rugby-140102015 | Prod: Vehículos Construcción-140102 | Sector: Deporte | Industria: DEPORTE - 14',140102);</t>
  </si>
  <si>
    <t>Olimpiadas de Inviernos</t>
  </si>
  <si>
    <t>Olimpiadas de Inviernos-140102016</t>
  </si>
  <si>
    <t>Olimpiadas de Inviernos-140102016 | Prod: Vehículos Construcción-140102 | Sector: Deporte | Industria: DEPORTE - 14</t>
  </si>
  <si>
    <t>140102016olimpiadas_de_inviernos</t>
  </si>
  <si>
    <t>INSERT INTO categoria VALUES (140102016,'Olimpiadas de Inviernos','Olimpiadas de Inviernos-140102016','Olimpiadas de Inviernos-140102016 | Prod: Vehículos Construcción-140102 | Sector: Deporte | Industria: DEPORTE - 14',140102);</t>
  </si>
  <si>
    <t>Juegos Mundiales de Surf</t>
  </si>
  <si>
    <t>Juegos Mundiales de Surf-140102017</t>
  </si>
  <si>
    <t>Juegos Mundiales de Surf-140102017 | Prod: Vehículos Construcción-140102 | Sector: Deporte | Industria: DEPORTE - 14</t>
  </si>
  <si>
    <t>140102017juegos_mundiales_de_surf</t>
  </si>
  <si>
    <t>INSERT INTO categoria VALUES (140102017,'Juegos Mundiales de Surf','Juegos Mundiales de Surf-140102017','Juegos Mundiales de Surf-140102017 | Prod: Vehículos Construcción-140102 | Sector: Deporte | Industria: DEPORTE - 14',140102);</t>
  </si>
  <si>
    <t>X Games</t>
  </si>
  <si>
    <t>X Games-140102018</t>
  </si>
  <si>
    <t>X Games-140102018 | Prod: Vehículos Construcción-140102 | Sector: Deporte | Industria: DEPORTE - 14</t>
  </si>
  <si>
    <t>140102018x_games</t>
  </si>
  <si>
    <t>INSERT INTO categoria VALUES (140102018,'X Games','X Games-140102018','X Games-140102018 | Prod: Vehículos Construcción-140102 | Sector: Deporte | Industria: DEPORTE - 14',140102);</t>
  </si>
  <si>
    <t>Copa Mundial de Baloncesto</t>
  </si>
  <si>
    <t>Copa Mundial de Baloncesto-140102019</t>
  </si>
  <si>
    <t>Copa Mundial de Baloncesto-140102019 | Prod: Vehículos Construcción-140102 | Sector: Deporte | Industria: DEPORTE - 14</t>
  </si>
  <si>
    <t>140102019copa_mundial_de_baloncesto</t>
  </si>
  <si>
    <t>INSERT INTO categoria VALUES (140102019,'Copa Mundial de Baloncesto','Copa Mundial de Baloncesto-140102019','Copa Mundial de Baloncesto-140102019 | Prod: Vehículos Construcción-140102 | Sector: Deporte | Industria: DEPORTE - 14',140102);</t>
  </si>
  <si>
    <t>Copa Europa</t>
  </si>
  <si>
    <t>Copa Europa-140102020</t>
  </si>
  <si>
    <t>Copa Europa-140102020 | Prod: Vehículos Construcción-140102 | Sector: Deporte | Industria: DEPORTE - 14</t>
  </si>
  <si>
    <t>140102020copa_europa</t>
  </si>
  <si>
    <t>INSERT INTO categoria VALUES (140102020,'Copa Europa','Copa Europa-140102020','Copa Europa-140102020 | Prod: Vehículos Construcción-140102 | Sector: Deporte | Industria: DEPORTE - 14',140102);</t>
  </si>
  <si>
    <t>Copa Libertadores</t>
  </si>
  <si>
    <t>Copa Libertadores-140102021</t>
  </si>
  <si>
    <t>Copa Libertadores-140102021 | Prod: Vehículos Construcción-140102 | Sector: Deporte | Industria: DEPORTE - 14</t>
  </si>
  <si>
    <t>140102021copa_libertadores</t>
  </si>
  <si>
    <t>INSERT INTO categoria VALUES (140102021,'Copa Libertadores','Copa Libertadores-140102021','Copa Libertadores-140102021 | Prod: Vehículos Construcción-140102 | Sector: Deporte | Industria: DEPORTE - 14',140102);</t>
  </si>
  <si>
    <t>UEFA Champions League</t>
  </si>
  <si>
    <t>UEFA Champions League-140102022</t>
  </si>
  <si>
    <t>UEFA Champions League-140102022 | Prod: Vehículos Construcción-140102 | Sector: Deporte | Industria: DEPORTE - 14</t>
  </si>
  <si>
    <t>140102022uefa_champions_league</t>
  </si>
  <si>
    <t>INSERT INTO categoria VALUES (140102022,'UEFA Champions League','UEFA Champions League-140102022','UEFA Champions League-140102022 | Prod: Vehículos Construcción-140102 | Sector: Deporte | Industria: DEPORTE - 14',140102);</t>
  </si>
  <si>
    <t>NBA Finals</t>
  </si>
  <si>
    <t>NBA Finals-140102023</t>
  </si>
  <si>
    <t>NBA Finals-140102023 | Prod: Vehículos Construcción-140102 | Sector: Deporte | Industria: DEPORTE - 14</t>
  </si>
  <si>
    <t>140102023nba_finals</t>
  </si>
  <si>
    <t>INSERT INTO categoria VALUES (140102023,'NBA Finals','NBA Finals-140102023','NBA Finals-140102023 | Prod: Vehículos Construcción-140102 | Sector: Deporte | Industria: DEPORTE - 14',140102);</t>
  </si>
  <si>
    <t>Copa Sudamericana</t>
  </si>
  <si>
    <t>Copa Sudamericana-140102024</t>
  </si>
  <si>
    <t>Copa Sudamericana-140102024 | Prod: Vehículos Construcción-140102 | Sector: Deporte | Industria: DEPORTE - 14</t>
  </si>
  <si>
    <t>140102024copa_sudamericana</t>
  </si>
  <si>
    <t>INSERT INTO categoria VALUES (140102024,'Copa Sudamericana','Copa Sudamericana-140102024','Copa Sudamericana-140102024 | Prod: Vehículos Construcción-140102 | Sector: Deporte | Industria: DEPORTE - 14',140102);</t>
  </si>
  <si>
    <t>Fórmula 1</t>
  </si>
  <si>
    <t>Fórmula 1-140102025</t>
  </si>
  <si>
    <t>Fórmula 1-140102025 | Prod: Vehículos Construcción-140102 | Sector: Deporte | Industria: DEPORTE - 14</t>
  </si>
  <si>
    <t>140102025formula_1</t>
  </si>
  <si>
    <t>INSERT INTO categoria VALUES (140102025,'Fórmula 1','Fórmula 1-140102025','Fórmula 1-140102025 | Prod: Vehículos Construcción-140102 | Sector: Deporte | Industria: DEPORTE - 14',140102);</t>
  </si>
  <si>
    <t>Copa Confederaciones</t>
  </si>
  <si>
    <t>Copa Confederaciones-140102026</t>
  </si>
  <si>
    <t>Copa Confederaciones-140102026 | Prod: Vehículos Construcción-140102 | Sector: Deporte | Industria: DEPORTE - 14</t>
  </si>
  <si>
    <t>140102026copa_confederaciones</t>
  </si>
  <si>
    <t>INSERT INTO categoria VALUES (140102026,'Copa Confederaciones','Copa Confederaciones-140102026','Copa Confederaciones-140102026 | Prod: Vehículos Construcción-140102 | Sector: Deporte | Industria: DEPORTE - 14',140102);</t>
  </si>
  <si>
    <t>China Cup</t>
  </si>
  <si>
    <t>China Cup-140102027</t>
  </si>
  <si>
    <t>China Cup-140102027 | Prod: Vehículos Construcción-140102 | Sector: Deporte | Industria: DEPORTE - 14</t>
  </si>
  <si>
    <t>140102027china_cup</t>
  </si>
  <si>
    <t>INSERT INTO categoria VALUES (140102027,'China Cup','China Cup-140102027','China Cup-140102027 | Prod: Vehículos Construcción-140102 | Sector: Deporte | Industria: DEPORTE - 14',140102);</t>
  </si>
  <si>
    <t>La Serie Mundial de las Grandes Ligas</t>
  </si>
  <si>
    <t>La Serie Mundial de las Grandes Ligas-140102028</t>
  </si>
  <si>
    <t>La Serie Mundial de las Grandes Ligas-140102028 | Prod: Vehículos Construcción-140102 | Sector: Deporte | Industria: DEPORTE - 14</t>
  </si>
  <si>
    <t>140102028la_serie_mundial_de_las_grandes_ligas</t>
  </si>
  <si>
    <t>INSERT INTO categoria VALUES (140102028,'La Serie Mundial de las Grandes Ligas','La Serie Mundial de las Grandes Ligas-140102028','La Serie Mundial de las Grandes Ligas-140102028 | Prod: Vehículos Construcción-140102 | Sector: Deporte | Industria: DEPORTE - 14',140102);</t>
  </si>
  <si>
    <t>Gran Premio de Mónaco</t>
  </si>
  <si>
    <t>Gran Premio de Mónaco-140102029</t>
  </si>
  <si>
    <t>Gran Premio de Mónaco-140102029 | Prod: Vehículos Construcción-140102 | Sector: Deporte | Industria: DEPORTE - 14</t>
  </si>
  <si>
    <t>140102029gran_premio_de_monaco</t>
  </si>
  <si>
    <t>INSERT INTO categoria VALUES (140102029,'Gran Premio de Mónaco','Gran Premio de Mónaco-140102029','Gran Premio de Mónaco-140102029 | Prod: Vehículos Construcción-140102 | Sector: Deporte | Industria: DEPORTE - 14',140102);</t>
  </si>
  <si>
    <t>Abierto de Palermo</t>
  </si>
  <si>
    <t>Abierto de Palermo-140102030</t>
  </si>
  <si>
    <t>Abierto de Palermo-140102030 | Prod: Vehículos Construcción-140102 | Sector: Deporte | Industria: DEPORTE - 14</t>
  </si>
  <si>
    <t>140102030abierto_de_palermo</t>
  </si>
  <si>
    <t>INSERT INTO categoria VALUES (140102030,'Abierto de Palermo','Abierto de Palermo-140102030','Abierto de Palermo-140102030 | Prod: Vehículos Construcción-140102 | Sector: Deporte | Industria: DEPORTE - 14',140102);</t>
  </si>
  <si>
    <t>Derby de Kentucky</t>
  </si>
  <si>
    <t>Derby de Kentucky-140102031</t>
  </si>
  <si>
    <t>Derby de Kentucky-140102031 | Prod: Vehículos Construcción-140102 | Sector: Deporte | Industria: DEPORTE - 14</t>
  </si>
  <si>
    <t>140102031derby_de_kentucky</t>
  </si>
  <si>
    <t>INSERT INTO categoria VALUES (140102031,'Derby de Kentucky','Derby de Kentucky-140102031','Derby de Kentucky-140102031 | Prod: Vehículos Construcción-140102 | Sector: Deporte | Industria: DEPORTE - 14',140102);</t>
  </si>
  <si>
    <t>Royal Ascot</t>
  </si>
  <si>
    <t>Royal Ascot-140102032</t>
  </si>
  <si>
    <t>Royal Ascot-140102032 | Prod: Vehículos Construcción-140102 | Sector: Deporte | Industria: DEPORTE - 14</t>
  </si>
  <si>
    <t>140102032royal_ascot</t>
  </si>
  <si>
    <t>INSERT INTO categoria VALUES (140102032,'Royal Ascot','Royal Ascot-140102032','Royal Ascot-140102032 | Prod: Vehículos Construcción-140102 | Sector: Deporte | Industria: DEPORTE - 14',140102);</t>
  </si>
  <si>
    <t>Copa Mundial de Cricket</t>
  </si>
  <si>
    <t>Copa Mundial de Cricket-140102033</t>
  </si>
  <si>
    <t>Copa Mundial de Cricket-140102033 | Prod: Vehículos Construcción-140102 | Sector: Deporte | Industria: DEPORTE - 14</t>
  </si>
  <si>
    <t>140102033copa_mundial_de_cricket</t>
  </si>
  <si>
    <t>INSERT INTO categoria VALUES (140102033,'Copa Mundial de Cricket','Copa Mundial de Cricket-140102033','Copa Mundial de Cricket-140102033 | Prod: Vehículos Construcción-140102 | Sector: Deporte | Industria: DEPORTE - 14',140102);</t>
  </si>
  <si>
    <t>Otras Competencias</t>
  </si>
  <si>
    <t>Otras Competencias-140102034</t>
  </si>
  <si>
    <t>Otras Competencias-140102034 | Prod: Vehículos Construcción-140102 | Sector: Deporte | Industria: DEPORTE - 14</t>
  </si>
  <si>
    <t>140102034otras_competencias</t>
  </si>
  <si>
    <t>INSERT INTO categoria VALUES (140102034,'Otras Competencias','Otras Competencias-140102034','Otras Competencias-140102034 | Prod: Vehículos Construcción-140102 | Sector: Deporte | Industria: DEPORTE - 14',140102);</t>
  </si>
  <si>
    <t>Ganancias Relacionadas a Eventos Deportivos</t>
  </si>
  <si>
    <t>Ganancias Relacionadas a Eventos Deportivos-140102035</t>
  </si>
  <si>
    <t>Ganancias Relacionadas a Eventos Deportivos-140102035 | Prod: Vehículos Construcción-140102 | Sector: Deporte | Industria: DEPORTE - 14</t>
  </si>
  <si>
    <t>140102035ganancias_relacionadas_a_eventos_deportivos</t>
  </si>
  <si>
    <t>INSERT INTO categoria VALUES (140102035,'Ganancias Relacionadas a Eventos Deportivos','Ganancias Relacionadas a Eventos Deportivos-140102035','Ganancias Relacionadas a Eventos Deportivos-140102035 | Prod: Vehículos Construcción-140102 | Sector: Deporte | Industria: DEPORTE - 14',140102);</t>
  </si>
  <si>
    <t>Implementos Deporte y Fitness</t>
  </si>
  <si>
    <t>Balón de Gimnasia</t>
  </si>
  <si>
    <t>Balón de Gimnasia-140103005</t>
  </si>
  <si>
    <t>Balón de Gimnasia-140103005 | Prod: Vehículos Construcción-140103 | Sector: Deporte | Industria: DEPORTE - 14</t>
  </si>
  <si>
    <t>140103005balon_de_gimnasia</t>
  </si>
  <si>
    <t>INSERT INTO categoria VALUES (140103005,'Balón de Gimnasia','Balón de Gimnasia-140103005','Balón de Gimnasia-140103005 | Prod: Vehículos Construcción-140103 | Sector: Deporte | Industria: DEPORTE - 14',140103);</t>
  </si>
  <si>
    <t>Cintas de Gimnasia</t>
  </si>
  <si>
    <t>Cintas de Gimnasia-140103006</t>
  </si>
  <si>
    <t>Cintas de Gimnasia-140103006 | Prod: Vehículos Construcción-140103 | Sector: Deporte | Industria: DEPORTE - 14</t>
  </si>
  <si>
    <t>140103006cintas_de_gimnasia</t>
  </si>
  <si>
    <t>INSERT INTO categoria VALUES (140103006,'Cintas de Gimnasia','Cintas de Gimnasia-140103006','Cintas de Gimnasia-140103006 | Prod: Vehículos Construcción-140103 | Sector: Deporte | Industria: DEPORTE - 14',140103);</t>
  </si>
  <si>
    <t>Barra de Flexiones</t>
  </si>
  <si>
    <t>Barra de Flexiones-140103007</t>
  </si>
  <si>
    <t>Barra de Flexiones-140103007 | Prod: Vehículos Construcción-140103 | Sector: Deporte | Industria: DEPORTE - 14</t>
  </si>
  <si>
    <t>140103007barra_de_flexiones</t>
  </si>
  <si>
    <t>INSERT INTO categoria VALUES (140103007,'Barra de Flexiones','Barra de Flexiones-140103007','Barra de Flexiones-140103007 | Prod: Vehículos Construcción-140103 | Sector: Deporte | Industria: DEPORTE - 14',140103);</t>
  </si>
  <si>
    <t>Bandas Elásticas</t>
  </si>
  <si>
    <t>Bandas Elásticas-140103008</t>
  </si>
  <si>
    <t>Bandas Elásticas-140103008 | Prod: Vehículos Construcción-140103 | Sector: Deporte | Industria: DEPORTE - 14</t>
  </si>
  <si>
    <t>140103008bandas_elasticas</t>
  </si>
  <si>
    <t>INSERT INTO categoria VALUES (140103008,'Bandas Elásticas','Bandas Elásticas-140103008','Bandas Elásticas-140103008 | Prod: Vehículos Construcción-140103 | Sector: Deporte | Industria: DEPORTE - 14',140103);</t>
  </si>
  <si>
    <t>TRX Suspension Training</t>
  </si>
  <si>
    <t>TRX Suspension Training-140103009</t>
  </si>
  <si>
    <t>TRX Suspension Training-140103009 | Prod: Vehículos Construcción-140103 | Sector: Deporte | Industria: DEPORTE - 14</t>
  </si>
  <si>
    <t>140103009trx_suspension_training</t>
  </si>
  <si>
    <t>INSERT INTO categoria VALUES (140103009,'TRX Suspension Training','TRX Suspension Training-140103009','TRX Suspension Training-140103009 | Prod: Vehículos Construcción-140103 | Sector: Deporte | Industria: DEPORTE - 14',140103);</t>
  </si>
  <si>
    <t>Rigid Rung Ladder</t>
  </si>
  <si>
    <t>Rigid Rung Ladder-140103010</t>
  </si>
  <si>
    <t>Rigid Rung Ladder-140103010 | Prod: Vehículos Construcción-140103 | Sector: Deporte | Industria: DEPORTE - 14</t>
  </si>
  <si>
    <t>140103010rigid_rung_ladder</t>
  </si>
  <si>
    <t>INSERT INTO categoria VALUES (140103010,'Rigid Rung Ladder','Rigid Rung Ladder-140103010','Rigid Rung Ladder-140103010 | Prod: Vehículos Construcción-140103 | Sector: Deporte | Industria: DEPORTE - 14',140103);</t>
  </si>
  <si>
    <t>Mancuernas</t>
  </si>
  <si>
    <t>Mancuernas-140103011</t>
  </si>
  <si>
    <t>Mancuernas-140103011 | Prod: Vehículos Construcción-140103 | Sector: Deporte | Industria: DEPORTE - 14</t>
  </si>
  <si>
    <t>140103011mancuernas</t>
  </si>
  <si>
    <t>INSERT INTO categoria VALUES (140103011,'Mancuernas','Mancuernas-140103011','Mancuernas-140103011 | Prod: Vehículos Construcción-140103 | Sector: Deporte | Industria: DEPORTE - 14',140103);</t>
  </si>
  <si>
    <t>Pesas</t>
  </si>
  <si>
    <t>Pesas-140103012</t>
  </si>
  <si>
    <t>Pesas-140103012 | Prod: Vehículos Construcción-140103 | Sector: Deporte | Industria: DEPORTE - 14</t>
  </si>
  <si>
    <t>140103012pesas</t>
  </si>
  <si>
    <t>INSERT INTO categoria VALUES (140103012,'Pesas','Pesas-140103012','Pesas-140103012 | Prod: Vehículos Construcción-140103 | Sector: Deporte | Industria: DEPORTE - 14',140103);</t>
  </si>
  <si>
    <t>Fitbit</t>
  </si>
  <si>
    <t>Fitbit-140103013</t>
  </si>
  <si>
    <t>Fitbit-140103013 | Prod: Vehículos Construcción-140103 | Sector: Deporte | Industria: DEPORTE - 14</t>
  </si>
  <si>
    <t>140103013fitbit</t>
  </si>
  <si>
    <t>INSERT INTO categoria VALUES (140103013,'Fitbit','Fitbit-140103013','Fitbit-140103013 | Prod: Vehículos Construcción-140103 | Sector: Deporte | Industria: DEPORTE - 14',140103);</t>
  </si>
  <si>
    <t>Colchoneta</t>
  </si>
  <si>
    <t>Colchoneta-140103014</t>
  </si>
  <si>
    <t>Colchoneta-140103014 | Prod: Vehículos Construcción-140103 | Sector: Deporte | Industria: DEPORTE - 14</t>
  </si>
  <si>
    <t>140103014colchoneta</t>
  </si>
  <si>
    <t>INSERT INTO categoria VALUES (140103014,'Colchoneta','Colchoneta-140103014','Colchoneta-140103014 | Prod: Vehículos Construcción-140103 | Sector: Deporte | Industria: DEPORTE - 14',140103);</t>
  </si>
  <si>
    <t>Mat</t>
  </si>
  <si>
    <t>Mat -140103015</t>
  </si>
  <si>
    <t>Mat -140103015 | Prod: Vehículos Construcción-140103 | Sector: Deporte | Industria: DEPORTE - 14</t>
  </si>
  <si>
    <t>140103015mat_</t>
  </si>
  <si>
    <t>INSERT INTO categoria VALUES (140103015,'Mat ','Mat -140103015','Mat -140103015 | Prod: Vehículos Construcción-140103 | Sector: Deporte | Industria: DEPORTE - 14',140103);</t>
  </si>
  <si>
    <t>Cuerda para saltar</t>
  </si>
  <si>
    <t>Cuerda para saltar-140103016</t>
  </si>
  <si>
    <t>Cuerda para saltar-140103016 | Prod: Vehículos Construcción-140103 | Sector: Deporte | Industria: DEPORTE - 14</t>
  </si>
  <si>
    <t>140103016cuerda_para_saltar</t>
  </si>
  <si>
    <t>INSERT INTO categoria VALUES (140103016,'Cuerda para saltar','Cuerda para saltar-140103016','Cuerda para saltar-140103016 | Prod: Vehículos Construcción-140103 | Sector: Deporte | Industria: DEPORTE - 14',140103);</t>
  </si>
  <si>
    <t>Aros de Pilates</t>
  </si>
  <si>
    <t>Aros de Pilates-140103017</t>
  </si>
  <si>
    <t>Aros de Pilates-140103017 | Prod: Vehículos Construcción-140103 | Sector: Deporte | Industria: DEPORTE - 14</t>
  </si>
  <si>
    <t>140103017aros_de_pilates</t>
  </si>
  <si>
    <t>INSERT INTO categoria VALUES (140103017,'Aros de Pilates','Aros de Pilates-140103017','Aros de Pilates-140103017 | Prod: Vehículos Construcción-140103 | Sector: Deporte | Industria: DEPORTE - 14',140103);</t>
  </si>
  <si>
    <t>Pelota de Pilates</t>
  </si>
  <si>
    <t>Pelota de Pilates-140103018</t>
  </si>
  <si>
    <t>Pelota de Pilates-140103018 | Prod: Vehículos Construcción-140103 | Sector: Deporte | Industria: DEPORTE - 14</t>
  </si>
  <si>
    <t>140103018pelota_de_pilates</t>
  </si>
  <si>
    <t>INSERT INTO categoria VALUES (140103018,'Pelota de Pilates','Pelota de Pilates-140103018','Pelota de Pilates-140103018 | Prod: Vehículos Construcción-140103 | Sector: Deporte | Industria: DEPORTE - 14',140103);</t>
  </si>
  <si>
    <t>Reformer</t>
  </si>
  <si>
    <t>Reformer-140103019</t>
  </si>
  <si>
    <t>Reformer-140103019 | Prod: Vehículos Construcción-140103 | Sector: Deporte | Industria: DEPORTE - 14</t>
  </si>
  <si>
    <t>140103019reformer</t>
  </si>
  <si>
    <t>INSERT INTO categoria VALUES (140103019,'Reformer','Reformer-140103019','Reformer-140103019 | Prod: Vehículos Construcción-140103 | Sector: Deporte | Industria: DEPORTE - 14',140103);</t>
  </si>
  <si>
    <t>Caña de Pescar</t>
  </si>
  <si>
    <t>Caña de Pescar-140103020</t>
  </si>
  <si>
    <t>Caña de Pescar-140103020 | Prod: Vehículos Construcción-140103 | Sector: Deporte | Industria: DEPORTE - 14</t>
  </si>
  <si>
    <t>140103020caña_de_pescar</t>
  </si>
  <si>
    <t>INSERT INTO categoria VALUES (140103020,'Caña de Pescar','Caña de Pescar-140103020','Caña de Pescar-140103020 | Prod: Vehículos Construcción-140103 | Sector: Deporte | Industria: DEPORTE - 14',140103);</t>
  </si>
  <si>
    <t>Anzuelo</t>
  </si>
  <si>
    <t>Anzuelo-140103021</t>
  </si>
  <si>
    <t>Anzuelo-140103021 | Prod: Vehículos Construcción-140103 | Sector: Deporte | Industria: DEPORTE - 14</t>
  </si>
  <si>
    <t>140103021anzuelo</t>
  </si>
  <si>
    <t>INSERT INTO categoria VALUES (140103021,'Anzuelo','Anzuelo-140103021','Anzuelo-140103021 | Prod: Vehículos Construcción-140103 | Sector: Deporte | Industria: DEPORTE - 14',140103);</t>
  </si>
  <si>
    <t>Redes</t>
  </si>
  <si>
    <t>Redes-140103022</t>
  </si>
  <si>
    <t>Redes-140103022 | Prod: Vehículos Construcción-140103 | Sector: Deporte | Industria: DEPORTE - 14</t>
  </si>
  <si>
    <t>140103022redes</t>
  </si>
  <si>
    <t>INSERT INTO categoria VALUES (140103022,'Redes','Redes-140103022','Redes-140103022 | Prod: Vehículos Construcción-140103 | Sector: Deporte | Industria: DEPORTE - 14',140103);</t>
  </si>
  <si>
    <t>Arma de Caza</t>
  </si>
  <si>
    <t>Arma de Caza-140103023</t>
  </si>
  <si>
    <t>Arma de Caza-140103023 | Prod: Vehículos Construcción-140103 | Sector: Deporte | Industria: DEPORTE - 14</t>
  </si>
  <si>
    <t>140103023arma_de_caza</t>
  </si>
  <si>
    <t>INSERT INTO categoria VALUES (140103023,'Arma de Caza','Arma de Caza-140103023','Arma de Caza-140103023 | Prod: Vehículos Construcción-140103 | Sector: Deporte | Industria: DEPORTE - 14',140103);</t>
  </si>
  <si>
    <t>Patines de Hielo</t>
  </si>
  <si>
    <t>Patines de Hielo-140103024</t>
  </si>
  <si>
    <t>Patines de Hielo-140103024 | Prod: Vehículos Construcción-140103 | Sector: Deporte | Industria: DEPORTE - 14</t>
  </si>
  <si>
    <t>140103024patines_de_hielo</t>
  </si>
  <si>
    <t>INSERT INTO categoria VALUES (140103024,'Patines de Hielo','Patines de Hielo-140103024','Patines de Hielo-140103024 | Prod: Vehículos Construcción-140103 | Sector: Deporte | Industria: DEPORTE - 14',140103);</t>
  </si>
  <si>
    <t>Patines de Rueda</t>
  </si>
  <si>
    <t>Patines de Rueda-140103025</t>
  </si>
  <si>
    <t>Patines de Rueda-140103025 | Prod: Vehículos Construcción-140103 | Sector: Deporte | Industria: DEPORTE - 14</t>
  </si>
  <si>
    <t>140103025patines_de_rueda</t>
  </si>
  <si>
    <t>INSERT INTO categoria VALUES (140103025,'Patines de Rueda','Patines de Rueda-140103025','Patines de Rueda-140103025 | Prod: Vehículos Construcción-140103 | Sector: Deporte | Industria: DEPORTE - 14',140103);</t>
  </si>
  <si>
    <t>Raqueta</t>
  </si>
  <si>
    <t>Raqueta-140103026</t>
  </si>
  <si>
    <t>Raqueta-140103026 | Prod: Vehículos Construcción-140103 | Sector: Deporte | Industria: DEPORTE - 14</t>
  </si>
  <si>
    <t>140103026raqueta</t>
  </si>
  <si>
    <t>INSERT INTO categoria VALUES (140103026,'Raqueta','Raqueta-140103026','Raqueta-140103026 | Prod: Vehículos Construcción-140103 | Sector: Deporte | Industria: DEPORTE - 14',140103);</t>
  </si>
  <si>
    <t>Pelota-140103027</t>
  </si>
  <si>
    <t>Pelota-140103027 | Prod: Vehículos Construcción-140103 | Sector: Deporte | Industria: DEPORTE - 14</t>
  </si>
  <si>
    <t>140103027pelota</t>
  </si>
  <si>
    <t>INSERT INTO categoria VALUES (140103027,'Pelota','Pelota-140103027','Pelota-140103027 | Prod: Vehículos Construcción-140103 | Sector: Deporte | Industria: DEPORTE - 14',140103);</t>
  </si>
  <si>
    <t>Palo de Golf</t>
  </si>
  <si>
    <t>Palo de Golf-140103028</t>
  </si>
  <si>
    <t>Palo de Golf-140103028 | Prod: Vehículos Construcción-140103 | Sector: Deporte | Industria: DEPORTE - 14</t>
  </si>
  <si>
    <t>140103028palo_de_golf</t>
  </si>
  <si>
    <t>INSERT INTO categoria VALUES (140103028,'Palo de Golf','Palo de Golf-140103028','Palo de Golf-140103028 | Prod: Vehículos Construcción-140103 | Sector: Deporte | Industria: DEPORTE - 14',140103);</t>
  </si>
  <si>
    <t>Bate de Baseball</t>
  </si>
  <si>
    <t>Bate de Baseball-140103029</t>
  </si>
  <si>
    <t>Bate de Baseball-140103029 | Prod: Vehículos Construcción-140103 | Sector: Deporte | Industria: DEPORTE - 14</t>
  </si>
  <si>
    <t>140103029bate_de_baseball</t>
  </si>
  <si>
    <t>INSERT INTO categoria VALUES (140103029,'Bate de Baseball','Bate de Baseball-140103029','Bate de Baseball-140103029 | Prod: Vehículos Construcción-140103 | Sector: Deporte | Industria: DEPORTE - 14',140103);</t>
  </si>
  <si>
    <t>Paleta de Tenis de Mesa</t>
  </si>
  <si>
    <t>Paleta de Tenis de Mesa-140103030</t>
  </si>
  <si>
    <t>Paleta de Tenis de Mesa-140103030 | Prod: Vehículos Construcción-140103 | Sector: Deporte | Industria: DEPORTE - 14</t>
  </si>
  <si>
    <t>140103030paleta_de_tenis_de_mesa</t>
  </si>
  <si>
    <t>INSERT INTO categoria VALUES (140103030,'Paleta de Tenis de Mesa','Paleta de Tenis de Mesa-140103030','Paleta de Tenis de Mesa-140103030 | Prod: Vehículos Construcción-140103 | Sector: Deporte | Industria: DEPORTE - 14',140103);</t>
  </si>
  <si>
    <t>Paleta de Padel</t>
  </si>
  <si>
    <t>Paleta de Padel-140103031</t>
  </si>
  <si>
    <t>Paleta de Padel-140103031 | Prod: Vehículos Construcción-140103 | Sector: Deporte | Industria: DEPORTE - 14</t>
  </si>
  <si>
    <t>140103031paleta_de_padel</t>
  </si>
  <si>
    <t>INSERT INTO categoria VALUES (140103031,'Paleta de Padel','Paleta de Padel-140103031','Paleta de Padel-140103031 | Prod: Vehículos Construcción-140103 | Sector: Deporte | Industria: DEPORTE - 14',140103);</t>
  </si>
  <si>
    <t>Pesa Rusa</t>
  </si>
  <si>
    <t>Pesa Rusa-140103032</t>
  </si>
  <si>
    <t>Pesa Rusa-140103032 | Prod: Vehículos Construcción-140103 | Sector: Deporte | Industria: DEPORTE - 14</t>
  </si>
  <si>
    <t>140103032pesa_rusa</t>
  </si>
  <si>
    <t>INSERT INTO categoria VALUES (140103032,'Pesa Rusa','Pesa Rusa-140103032','Pesa Rusa-140103032 | Prod: Vehículos Construcción-140103 | Sector: Deporte | Industria: DEPORTE - 14',140103);</t>
  </si>
  <si>
    <t>Bicicleta-140103033</t>
  </si>
  <si>
    <t>Bicicleta-140103033 | Prod: Vehículos Construcción-140103 | Sector: Deporte | Industria: DEPORTE - 14</t>
  </si>
  <si>
    <t>140103033bicicleta</t>
  </si>
  <si>
    <t>INSERT INTO categoria VALUES (140103033,'Bicicleta','Bicicleta-140103033','Bicicleta-140103033 | Prod: Vehículos Construcción-140103 | Sector: Deporte | Industria: DEPORTE - 14',140103);</t>
  </si>
  <si>
    <t>Skies</t>
  </si>
  <si>
    <t>Skies-140103034</t>
  </si>
  <si>
    <t>Skies-140103034 | Prod: Vehículos Construcción-140103 | Sector: Deporte | Industria: DEPORTE - 14</t>
  </si>
  <si>
    <t>140103034skies</t>
  </si>
  <si>
    <t>INSERT INTO categoria VALUES (140103034,'Skies','Skies-140103034','Skies-140103034 | Prod: Vehículos Construcción-140103 | Sector: Deporte | Industria: DEPORTE - 14',140103);</t>
  </si>
  <si>
    <t>Barras Asimétricas</t>
  </si>
  <si>
    <t>Barras Asimétricas-140103035</t>
  </si>
  <si>
    <t>Barras Asimétricas-140103035 | Prod: Vehículos Construcción-140103 | Sector: Deporte | Industria: DEPORTE - 14</t>
  </si>
  <si>
    <t>140103035barras_asimetricas</t>
  </si>
  <si>
    <t>INSERT INTO categoria VALUES (140103035,'Barras Asimétricas','Barras Asimétricas-140103035','Barras Asimétricas-140103035 | Prod: Vehículos Construcción-140103 | Sector: Deporte | Industria: DEPORTE - 14',140103);</t>
  </si>
  <si>
    <t>Barras Paralelas</t>
  </si>
  <si>
    <t>Barras Paralelas-140103036</t>
  </si>
  <si>
    <t>Barras Paralelas-140103036 | Prod: Vehículos Construcción-140103 | Sector: Deporte | Industria: DEPORTE - 14</t>
  </si>
  <si>
    <t>140103036barras_paralelas</t>
  </si>
  <si>
    <t>INSERT INTO categoria VALUES (140103036,'Barras Paralelas','Barras Paralelas-140103036','Barras Paralelas-140103036 | Prod: Vehículos Construcción-140103 | Sector: Deporte | Industria: DEPORTE - 14',140103);</t>
  </si>
  <si>
    <t>Tablero de Ajedrez</t>
  </si>
  <si>
    <t>Tablero de Ajedrez-140103037</t>
  </si>
  <si>
    <t>Tablero de Ajedrez-140103037 | Prod: Vehículos Construcción-140103 | Sector: Deporte | Industria: DEPORTE - 14</t>
  </si>
  <si>
    <t>140103037tablero_de_ajedrez</t>
  </si>
  <si>
    <t>INSERT INTO categoria VALUES (140103037,'Tablero de Ajedrez','Tablero de Ajedrez-140103037','Tablero de Ajedrez-140103037 | Prod: Vehículos Construcción-140103 | Sector: Deporte | Industria: DEPORTE - 14',140103);</t>
  </si>
  <si>
    <t>Paracaídas</t>
  </si>
  <si>
    <t>Paracaídas-140103038</t>
  </si>
  <si>
    <t>Paracaídas-140103038 | Prod: Vehículos Construcción-140103 | Sector: Deporte | Industria: DEPORTE - 14</t>
  </si>
  <si>
    <t>140103038paracaidas</t>
  </si>
  <si>
    <t>INSERT INTO categoria VALUES (140103038,'Paracaídas','Paracaídas-140103038','Paracaídas-140103038 | Prod: Vehículos Construcción-140103 | Sector: Deporte | Industria: DEPORTE - 14',140103);</t>
  </si>
  <si>
    <t>Protector Dental</t>
  </si>
  <si>
    <t>Protector Dental-140103039</t>
  </si>
  <si>
    <t>Protector Dental-140103039 | Prod: Vehículos Construcción-140103 | Sector: Deporte | Industria: DEPORTE - 14</t>
  </si>
  <si>
    <t>140103039protector_dental</t>
  </si>
  <si>
    <t>INSERT INTO categoria VALUES (140103039,'Protector Dental','Protector Dental-140103039','Protector Dental-140103039 | Prod: Vehículos Construcción-140103 | Sector: Deporte | Industria: DEPORTE - 14',140103);</t>
  </si>
  <si>
    <t>Otros Implementos</t>
  </si>
  <si>
    <t>Otros Implementos-140103040</t>
  </si>
  <si>
    <t>Otros Implementos-140103040 | Prod: Vehículos Construcción-140103 | Sector: Deporte | Industria: DEPORTE - 14</t>
  </si>
  <si>
    <t>140103040otros_implementos</t>
  </si>
  <si>
    <t>INSERT INTO categoria VALUES (140103040,'Otros Implementos','Otros Implementos-140103040','Otros Implementos-140103040 | Prod: Vehículos Construcción-140103 | Sector: Deporte | Industria: DEPORTE - 14',140103);</t>
  </si>
  <si>
    <t>Ganancias Relacionadas a Implementos Deportivos</t>
  </si>
  <si>
    <t>Ganancias Relacionadas a Implementos Deportivos-140103041</t>
  </si>
  <si>
    <t>Ganancias Relacionadas a Implementos Deportivos-140103041 | Prod: Vehículos Construcción-140103 | Sector: Deporte | Industria: DEPORTE - 14</t>
  </si>
  <si>
    <t>140103041ganancias_relacionadas_a_implementos_deportivos</t>
  </si>
  <si>
    <t>INSERT INTO categoria VALUES (140103041,'Ganancias Relacionadas a Implementos Deportivos','Ganancias Relacionadas a Implementos Deportivos-140103041','Ganancias Relacionadas a Implementos Deportivos-140103041 | Prod: Vehículos Construcción-140103 | Sector: Deporte | Industria: DEPORTE - 14',140103);</t>
  </si>
  <si>
    <t>Recintos Deportivos</t>
  </si>
  <si>
    <t>Velódromos</t>
  </si>
  <si>
    <t>Velódromos-140104005</t>
  </si>
  <si>
    <t>Velódromos-140104005 | Prod: Vehículos Construcción-140104 | Sector: Deporte | Industria: DEPORTE - 14</t>
  </si>
  <si>
    <t>140104005velodromos</t>
  </si>
  <si>
    <t>INSERT INTO categoria VALUES (140104005,'Velódromos','Velódromos-140104005','Velódromos-140104005 | Prod: Vehículos Construcción-140104 | Sector: Deporte | Industria: DEPORTE - 14',140104);</t>
  </si>
  <si>
    <t>Canchas</t>
  </si>
  <si>
    <t>Canchas-140104006</t>
  </si>
  <si>
    <t>Canchas-140104006 | Prod: Vehículos Construcción-140104 | Sector: Deporte | Industria: DEPORTE - 14</t>
  </si>
  <si>
    <t>140104006canchas</t>
  </si>
  <si>
    <t>INSERT INTO categoria VALUES (140104006,'Canchas','Canchas-140104006','Canchas-140104006 | Prod: Vehículos Construcción-140104 | Sector: Deporte | Industria: DEPORTE - 14',140104);</t>
  </si>
  <si>
    <t>Estaciones de Ski</t>
  </si>
  <si>
    <t>Estaciones de Ski-140104007</t>
  </si>
  <si>
    <t>Estaciones de Ski-140104007 | Prod: Vehículos Construcción-140104 | Sector: Deporte | Industria: DEPORTE - 14</t>
  </si>
  <si>
    <t>140104007estaciones_de_ski</t>
  </si>
  <si>
    <t>INSERT INTO categoria VALUES (140104007,'Estaciones de Ski','Estaciones de Ski-140104007','Estaciones de Ski-140104007 | Prod: Vehículos Construcción-140104 | Sector: Deporte | Industria: DEPORTE - 14',140104);</t>
  </si>
  <si>
    <t>Circuitos de Bicicletas</t>
  </si>
  <si>
    <t>Circuitos de Bicicletas-140104008</t>
  </si>
  <si>
    <t>Circuitos de Bicicletas-140104008 | Prod: Vehículos Construcción-140104 | Sector: Deporte | Industria: DEPORTE - 14</t>
  </si>
  <si>
    <t>140104008circuitos_de_bicicletas</t>
  </si>
  <si>
    <t>INSERT INTO categoria VALUES (140104008,'Circuitos de Bicicletas','Circuitos de Bicicletas-140104008','Circuitos de Bicicletas-140104008 | Prod: Vehículos Construcción-140104 | Sector: Deporte | Industria: DEPORTE - 14',140104);</t>
  </si>
  <si>
    <t>Campos de Tiro</t>
  </si>
  <si>
    <t>Campos de Tiro-140104009</t>
  </si>
  <si>
    <t>Campos de Tiro-140104009 | Prod: Vehículos Construcción-140104 | Sector: Deporte | Industria: DEPORTE - 14</t>
  </si>
  <si>
    <t>140104009campos_de_tiro</t>
  </si>
  <si>
    <t>INSERT INTO categoria VALUES (140104009,'Campos de Tiro','Campos de Tiro-140104009','Campos de Tiro-140104009 | Prod: Vehículos Construcción-140104 | Sector: Deporte | Industria: DEPORTE - 14',140104);</t>
  </si>
  <si>
    <t>Campos de Hípica</t>
  </si>
  <si>
    <t>Campos de Hípica-140104010</t>
  </si>
  <si>
    <t>Campos de Hípica-140104010 | Prod: Vehículos Construcción-140104 | Sector: Deporte | Industria: DEPORTE - 14</t>
  </si>
  <si>
    <t>140104010campos_de_hipica</t>
  </si>
  <si>
    <t>INSERT INTO categoria VALUES (140104010,'Campos de Hípica','Campos de Hípica-140104010','Campos de Hípica-140104010 | Prod: Vehículos Construcción-140104 | Sector: Deporte | Industria: DEPORTE - 14',140104);</t>
  </si>
  <si>
    <t>Campos de Golf</t>
  </si>
  <si>
    <t>Campos de Golf-140104011</t>
  </si>
  <si>
    <t>Campos de Golf-140104011 | Prod: Vehículos Construcción-140104 | Sector: Deporte | Industria: DEPORTE - 14</t>
  </si>
  <si>
    <t>140104011campos_de_golf</t>
  </si>
  <si>
    <t>INSERT INTO categoria VALUES (140104011,'Campos de Golf','Campos de Golf-140104011','Campos de Golf-140104011 | Prod: Vehículos Construcción-140104 | Sector: Deporte | Industria: DEPORTE - 14',140104);</t>
  </si>
  <si>
    <t>Canales de Remo</t>
  </si>
  <si>
    <t>Canales de Remo-140104012</t>
  </si>
  <si>
    <t>Canales de Remo-140104012 | Prod: Vehículos Construcción-140104 | Sector: Deporte | Industria: DEPORTE - 14</t>
  </si>
  <si>
    <t>140104012canales_de_remo</t>
  </si>
  <si>
    <t>INSERT INTO categoria VALUES (140104012,'Canales de Remo','Canales de Remo-140104012','Canales de Remo-140104012 | Prod: Vehículos Construcción-140104 | Sector: Deporte | Industria: DEPORTE - 14',140104);</t>
  </si>
  <si>
    <t>Rocódromos</t>
  </si>
  <si>
    <t>Rocódromos-140104013</t>
  </si>
  <si>
    <t>Rocódromos-140104013 | Prod: Vehículos Construcción-140104 | Sector: Deporte | Industria: DEPORTE - 14</t>
  </si>
  <si>
    <t>140104013rocodromos</t>
  </si>
  <si>
    <t>INSERT INTO categoria VALUES (140104013,'Rocódromos','Rocódromos-140104013','Rocódromos-140104013 | Prod: Vehículos Construcción-140104 | Sector: Deporte | Industria: DEPORTE - 14',140104);</t>
  </si>
  <si>
    <t>Circuitos de Carrera a Pie</t>
  </si>
  <si>
    <t>Circuitos de Carrera a Pie-140104014</t>
  </si>
  <si>
    <t>Circuitos de Carrera a Pie-140104014 | Prod: Vehículos Construcción-140104 | Sector: Deporte | Industria: DEPORTE - 14</t>
  </si>
  <si>
    <t>140104014circuitos_de_carrera_a_pie</t>
  </si>
  <si>
    <t>INSERT INTO categoria VALUES (140104014,'Circuitos de Carrera a Pie','Circuitos de Carrera a Pie-140104014','Circuitos de Carrera a Pie-140104014 | Prod: Vehículos Construcción-140104 | Sector: Deporte | Industria: DEPORTE - 14',140104);</t>
  </si>
  <si>
    <t>Circuitos de Motor</t>
  </si>
  <si>
    <t>Circuitos de Motor-140104015</t>
  </si>
  <si>
    <t>Circuitos de Motor-140104015 | Prod: Vehículos Construcción-140104 | Sector: Deporte | Industria: DEPORTE - 14</t>
  </si>
  <si>
    <t>140104015circuitos_de_motor</t>
  </si>
  <si>
    <t>INSERT INTO categoria VALUES (140104015,'Circuitos de Motor','Circuitos de Motor-140104015','Circuitos de Motor-140104015 | Prod: Vehículos Construcción-140104 | Sector: Deporte | Industria: DEPORTE - 14',140104);</t>
  </si>
  <si>
    <t>Canal de Regata</t>
  </si>
  <si>
    <t>Canal de Regata-140104016</t>
  </si>
  <si>
    <t>Canal de Regata-140104016 | Prod: Vehículos Construcción-140104 | Sector: Deporte | Industria: DEPORTE - 14</t>
  </si>
  <si>
    <t>140104016canal_de_regata</t>
  </si>
  <si>
    <t>INSERT INTO categoria VALUES (140104016,'Canal de Regata','Canal de Regata-140104016','Canal de Regata-140104016 | Prod: Vehículos Construcción-140104 | Sector: Deporte | Industria: DEPORTE - 14',140104);</t>
  </si>
  <si>
    <t>Polideportivos</t>
  </si>
  <si>
    <t>Polideportivos-140104017</t>
  </si>
  <si>
    <t>Polideportivos-140104017 | Prod: Vehículos Construcción-140104 | Sector: Deporte | Industria: DEPORTE - 14</t>
  </si>
  <si>
    <t>140104017polideportivos</t>
  </si>
  <si>
    <t>INSERT INTO categoria VALUES (140104017,'Polideportivos','Polideportivos-140104017','Polideportivos-140104017 | Prod: Vehículos Construcción-140104 | Sector: Deporte | Industria: DEPORTE - 14',140104);</t>
  </si>
  <si>
    <t>Estudios</t>
  </si>
  <si>
    <t>Estudios-140104018</t>
  </si>
  <si>
    <t>Estudios-140104018 | Prod: Vehículos Construcción-140104 | Sector: Deporte | Industria: DEPORTE - 14</t>
  </si>
  <si>
    <t>140104018estudios</t>
  </si>
  <si>
    <t>INSERT INTO categoria VALUES (140104018,'Estudios','Estudios-140104018','Estudios-140104018 | Prod: Vehículos Construcción-140104 | Sector: Deporte | Industria: DEPORTE - 14',140104);</t>
  </si>
  <si>
    <t>Otros Recintos</t>
  </si>
  <si>
    <t>Otros Recintos-140104019</t>
  </si>
  <si>
    <t>Otros Recintos-140104019 | Prod: Vehículos Construcción-140104 | Sector: Deporte | Industria: DEPORTE - 14</t>
  </si>
  <si>
    <t>140104019otros_recintos</t>
  </si>
  <si>
    <t>INSERT INTO categoria VALUES (140104019,'Otros Recintos','Otros Recintos-140104019','Otros Recintos-140104019 | Prod: Vehículos Construcción-140104 | Sector: Deporte | Industria: DEPORTE - 14',140104);</t>
  </si>
  <si>
    <t>Profesiones Deportivas</t>
  </si>
  <si>
    <t>Golfista</t>
  </si>
  <si>
    <t>Golfista-140105005</t>
  </si>
  <si>
    <t>Golfista-140105005 | Prod: -140105 | Sector: Deporte | Industria: DEPORTE - 14</t>
  </si>
  <si>
    <t>140105005golfista</t>
  </si>
  <si>
    <t>INSERT INTO categoria VALUES (140105005,'Golfista','Golfista-140105005','Golfista-140105005 | Prod: -140105 | Sector: Deporte | Industria: DEPORTE - 14',140105);</t>
  </si>
  <si>
    <t>Nadador</t>
  </si>
  <si>
    <t>Nadador-140105006</t>
  </si>
  <si>
    <t>Nadador-140105006 | Prod: -140105 | Sector: Deporte | Industria: DEPORTE - 14</t>
  </si>
  <si>
    <t>140105006nadador</t>
  </si>
  <si>
    <t>INSERT INTO categoria VALUES (140105006,'Nadador','Nadador-140105006','Nadador-140105006 | Prod: -140105 | Sector: Deporte | Industria: DEPORTE - 14',140105);</t>
  </si>
  <si>
    <t>Ciclista</t>
  </si>
  <si>
    <t>Ciclista-140105007</t>
  </si>
  <si>
    <t>Ciclista-140105007 | Prod: -140105 | Sector: Deporte | Industria: DEPORTE - 14</t>
  </si>
  <si>
    <t>140105007ciclista</t>
  </si>
  <si>
    <t>INSERT INTO categoria VALUES (140105007,'Ciclista','Ciclista-140105007','Ciclista-140105007 | Prod: -140105 | Sector: Deporte | Industria: DEPORTE - 14',140105);</t>
  </si>
  <si>
    <t>Rugbista</t>
  </si>
  <si>
    <t>Rugbista-140105008</t>
  </si>
  <si>
    <t>Rugbista-140105008 | Prod: -140105 | Sector: Deporte | Industria: DEPORTE - 14</t>
  </si>
  <si>
    <t>140105008rugbista</t>
  </si>
  <si>
    <t>INSERT INTO categoria VALUES (140105008,'Rugbista','Rugbista-140105008','Rugbista-140105008 | Prod: -140105 | Sector: Deporte | Industria: DEPORTE - 14',140105);</t>
  </si>
  <si>
    <t>Gimnasta</t>
  </si>
  <si>
    <t>Gimnasta-140105009</t>
  </si>
  <si>
    <t>Gimnasta-140105009 | Prod: -140105 | Sector: Deporte | Industria: DEPORTE - 14</t>
  </si>
  <si>
    <t>140105009gimnasta</t>
  </si>
  <si>
    <t>INSERT INTO categoria VALUES (140105009,'Gimnasta','Gimnasta-140105009','Gimnasta-140105009 | Prod: -140105 | Sector: Deporte | Industria: DEPORTE - 14',140105);</t>
  </si>
  <si>
    <t>Triatleta</t>
  </si>
  <si>
    <t>Triatleta-140105010</t>
  </si>
  <si>
    <t>Triatleta-140105010 | Prod: -140105 | Sector: Deporte | Industria: DEPORTE - 14</t>
  </si>
  <si>
    <t>140105010triatleta</t>
  </si>
  <si>
    <t>INSERT INTO categoria VALUES (140105010,'Triatleta','Triatleta-140105010','Triatleta-140105010 | Prod: -140105 | Sector: Deporte | Industria: DEPORTE - 14',140105);</t>
  </si>
  <si>
    <t>Atleta</t>
  </si>
  <si>
    <t>Atleta-140105011</t>
  </si>
  <si>
    <t>Atleta-140105011 | Prod: -140105 | Sector: Deporte | Industria: DEPORTE - 14</t>
  </si>
  <si>
    <t>140105011atleta</t>
  </si>
  <si>
    <t>INSERT INTO categoria VALUES (140105011,'Atleta','Atleta-140105011','Atleta-140105011 | Prod: -140105 | Sector: Deporte | Industria: DEPORTE - 14',140105);</t>
  </si>
  <si>
    <t>Surfista</t>
  </si>
  <si>
    <t>Surfista-140105012</t>
  </si>
  <si>
    <t>Surfista-140105012 | Prod: -140105 | Sector: Deporte | Industria: DEPORTE - 14</t>
  </si>
  <si>
    <t>140105012surfista</t>
  </si>
  <si>
    <t>INSERT INTO categoria VALUES (140105012,'Surfista','Surfista-140105012','Surfista-140105012 | Prod: -140105 | Sector: Deporte | Industria: DEPORTE - 14',140105);</t>
  </si>
  <si>
    <t>Patinador</t>
  </si>
  <si>
    <t>Patinador-140105013</t>
  </si>
  <si>
    <t>Patinador-140105013 | Prod: -140105 | Sector: Deporte | Industria: DEPORTE - 14</t>
  </si>
  <si>
    <t>140105013patinador</t>
  </si>
  <si>
    <t>INSERT INTO categoria VALUES (140105013,'Patinador','Patinador-140105013','Patinador-140105013 | Prod: -140105 | Sector: Deporte | Industria: DEPORTE - 14',140105);</t>
  </si>
  <si>
    <t>Esquiador</t>
  </si>
  <si>
    <t>Esquiador-140105014</t>
  </si>
  <si>
    <t>Esquiador-140105014 | Prod: -140105 | Sector: Deporte | Industria: DEPORTE - 14</t>
  </si>
  <si>
    <t>140105014esquiador</t>
  </si>
  <si>
    <t>INSERT INTO categoria VALUES (140105014,'Esquiador','Esquiador-140105014','Esquiador-140105014 | Prod: -140105 | Sector: Deporte | Industria: DEPORTE - 14',140105);</t>
  </si>
  <si>
    <t>Ajedrecista</t>
  </si>
  <si>
    <t>Ajedrecista-140105015</t>
  </si>
  <si>
    <t>Ajedrecista-140105015 | Prod: -140105 | Sector: Deporte | Industria: DEPORTE - 14</t>
  </si>
  <si>
    <t>140105015ajedrecista</t>
  </si>
  <si>
    <t>INSERT INTO categoria VALUES (140105015,'Ajedrecista','Ajedrecista-140105015','Ajedrecista-140105015 | Prod: -140105 | Sector: Deporte | Industria: DEPORTE - 14',140105);</t>
  </si>
  <si>
    <t>Motociclista</t>
  </si>
  <si>
    <t>Motociclista-140105016</t>
  </si>
  <si>
    <t>Motociclista-140105016 | Prod: -140105 | Sector: Deporte | Industria: DEPORTE - 14</t>
  </si>
  <si>
    <t>140105016motociclista</t>
  </si>
  <si>
    <t>INSERT INTO categoria VALUES (140105016,'Motociclista','Motociclista-140105016','Motociclista-140105016 | Prod: -140105 | Sector: Deporte | Industria: DEPORTE - 14',140105);</t>
  </si>
  <si>
    <t>Levantador de Pesa</t>
  </si>
  <si>
    <t>Levantador de Pesa-140105017</t>
  </si>
  <si>
    <t>Levantador de Pesa-140105017 | Prod: -140105 | Sector: Deporte | Industria: DEPORTE - 14</t>
  </si>
  <si>
    <t>140105017levantador_de_pesa</t>
  </si>
  <si>
    <t>INSERT INTO categoria VALUES (140105017,'Levantador de Pesa','Levantador de Pesa-140105017','Levantador de Pesa-140105017 | Prod: -140105 | Sector: Deporte | Industria: DEPORTE - 14',140105);</t>
  </si>
  <si>
    <t>Hockista</t>
  </si>
  <si>
    <t>Hockista-140105018</t>
  </si>
  <si>
    <t>Hockista-140105018 | Prod: -140105 | Sector: Deporte | Industria: DEPORTE - 14</t>
  </si>
  <si>
    <t>140105018hockista</t>
  </si>
  <si>
    <t>INSERT INTO categoria VALUES (140105018,'Hockista','Hockista-140105018','Hockista-140105018 | Prod: -140105 | Sector: Deporte | Industria: DEPORTE - 14',140105);</t>
  </si>
  <si>
    <t>Jinete</t>
  </si>
  <si>
    <t>Jinete-140105019</t>
  </si>
  <si>
    <t>Jinete-140105019 | Prod: -140105 | Sector: Deporte | Industria: DEPORTE - 14</t>
  </si>
  <si>
    <t>140105019jinete</t>
  </si>
  <si>
    <t>INSERT INTO categoria VALUES (140105019,'Jinete','Jinete-140105019','Jinete-140105019 | Prod: -140105 | Sector: Deporte | Industria: DEPORTE - 14',140105);</t>
  </si>
  <si>
    <t>Instructor de Fitness</t>
  </si>
  <si>
    <t>Instructor de Fitness-140105020</t>
  </si>
  <si>
    <t>Instructor de Fitness-140105020 | Prod: -140105 | Sector: Deporte | Industria: DEPORTE - 14</t>
  </si>
  <si>
    <t>140105020instructor_de_fitness</t>
  </si>
  <si>
    <t>INSERT INTO categoria VALUES (140105020,'Instructor de Fitness','Instructor de Fitness-140105020','Instructor de Fitness-140105020 | Prod: -140105 | Sector: Deporte | Industria: DEPORTE - 14',140105);</t>
  </si>
  <si>
    <t>Profesor de Yoga</t>
  </si>
  <si>
    <t>Profesor de Yoga-140105021</t>
  </si>
  <si>
    <t>Profesor de Yoga-140105021 | Prod: -140105 | Sector: Deporte | Industria: DEPORTE - 14</t>
  </si>
  <si>
    <t>140105021profesor_de_yoga</t>
  </si>
  <si>
    <t>INSERT INTO categoria VALUES (140105021,'Profesor de Yoga','Profesor de Yoga-140105021','Profesor de Yoga-140105021 | Prod: -140105 | Sector: Deporte | Industria: DEPORTE - 14',140105);</t>
  </si>
  <si>
    <t>Profesor de Educación Física</t>
  </si>
  <si>
    <t>Profesor de Educación Física-140105022</t>
  </si>
  <si>
    <t>Profesor de Educación Física-140105022 | Prod: -140105 | Sector: Deporte | Industria: DEPORTE - 14</t>
  </si>
  <si>
    <t>140105022profesor_de_educacion_fisica</t>
  </si>
  <si>
    <t>INSERT INTO categoria VALUES (140105022,'Profesor de Educación Física','Profesor de Educación Física-140105022','Profesor de Educación Física-140105022 | Prod: -140105 | Sector: Deporte | Industria: DEPORTE - 14',140105);</t>
  </si>
  <si>
    <t>Instructor</t>
  </si>
  <si>
    <t>Instructor  -140105023</t>
  </si>
  <si>
    <t>Instructor  -140105023 | Prod: -140105 | Sector: Deporte | Industria: DEPORTE - 14</t>
  </si>
  <si>
    <t>140105023instructor__</t>
  </si>
  <si>
    <t>INSERT INTO categoria VALUES (140105023,'Instructor  ','Instructor  -140105023','Instructor  -140105023 | Prod: -140105 | Sector: Deporte | Industria: DEPORTE - 14',140105);</t>
  </si>
  <si>
    <t>Entrenador</t>
  </si>
  <si>
    <t>Entrenador-140105024</t>
  </si>
  <si>
    <t>Entrenador-140105024 | Prod: -140105 | Sector: Deporte | Industria: DEPORTE - 14</t>
  </si>
  <si>
    <t>140105024entrenador</t>
  </si>
  <si>
    <t>INSERT INTO categoria VALUES (140105024,'Entrenador','Entrenador-140105024','Entrenador-140105024 | Prod: -140105 | Sector: Deporte | Industria: DEPORTE - 14',140105);</t>
  </si>
  <si>
    <t>Deportista Profesional</t>
  </si>
  <si>
    <t>Deportista Profesional-140105025</t>
  </si>
  <si>
    <t>Deportista Profesional-140105025 | Prod: -140105 | Sector: Deporte | Industria: DEPORTE - 14</t>
  </si>
  <si>
    <t>140105025deportista_profesional</t>
  </si>
  <si>
    <t>INSERT INTO categoria VALUES (140105025,'Deportista Profesional','Deportista Profesional-140105025','Deportista Profesional-140105025 | Prod: -140105 | Sector: Deporte | Industria: DEPORTE - 14',140105);</t>
  </si>
  <si>
    <t>Científico Deportivo</t>
  </si>
  <si>
    <t>Científico Deportivo-140105026</t>
  </si>
  <si>
    <t>Científico Deportivo-140105026 | Prod: -140105 | Sector: Deporte | Industria: DEPORTE - 14</t>
  </si>
  <si>
    <t>140105026cientifico_deportivo</t>
  </si>
  <si>
    <t>INSERT INTO categoria VALUES (140105026,'Científico Deportivo','Científico Deportivo-140105026','Científico Deportivo-140105026 | Prod: -140105 | Sector: Deporte | Industria: DEPORTE - 14',140105);</t>
  </si>
  <si>
    <t>Terapeuta Deportivo</t>
  </si>
  <si>
    <t>Terapeuta Deportivo-140105027</t>
  </si>
  <si>
    <t>Terapeuta Deportivo-140105027 | Prod: -140105 | Sector: Deporte | Industria: DEPORTE - 14</t>
  </si>
  <si>
    <t>140105027terapeuta_deportivo</t>
  </si>
  <si>
    <t>INSERT INTO categoria VALUES (140105027,'Terapeuta Deportivo','Terapeuta Deportivo-140105027','Terapeuta Deportivo-140105027 | Prod: -140105 | Sector: Deporte | Industria: DEPORTE - 14',140105);</t>
  </si>
  <si>
    <t>Entrenador Personal</t>
  </si>
  <si>
    <t>Entrenador Personal-140105028</t>
  </si>
  <si>
    <t>Entrenador Personal-140105028 | Prod: -140105 | Sector: Deporte | Industria: DEPORTE - 14</t>
  </si>
  <si>
    <t>140105028entrenador_personal</t>
  </si>
  <si>
    <t>INSERT INTO categoria VALUES (140105028,'Entrenador Personal','Entrenador Personal-140105028','Entrenador Personal-140105028 | Prod: -140105 | Sector: Deporte | Industria: DEPORTE - 14',140105);</t>
  </si>
  <si>
    <t>Arbitro</t>
  </si>
  <si>
    <t>Arbitro-140105029</t>
  </si>
  <si>
    <t>Arbitro-140105029 | Prod: -140105 | Sector: Deporte | Industria: DEPORTE - 14</t>
  </si>
  <si>
    <t>140105029arbitro</t>
  </si>
  <si>
    <t>INSERT INTO categoria VALUES (140105029,'Arbitro','Arbitro-140105029','Arbitro-140105029 | Prod: -140105 | Sector: Deporte | Industria: DEPORTE - 14',140105);</t>
  </si>
  <si>
    <t>Moderador Deportivo</t>
  </si>
  <si>
    <t>Moderador Deportivo-140105030</t>
  </si>
  <si>
    <t>Moderador Deportivo-140105030 | Prod: -140105 | Sector: Deporte | Industria: DEPORTE - 14</t>
  </si>
  <si>
    <t>140105030moderador_deportivo</t>
  </si>
  <si>
    <t>INSERT INTO categoria VALUES (140105030,'Moderador Deportivo','Moderador Deportivo-140105030','Moderador Deportivo-140105030 | Prod: -140105 | Sector: Deporte | Industria: DEPORTE - 14',140105);</t>
  </si>
  <si>
    <t>Otras Profesiones</t>
  </si>
  <si>
    <t>Otras Profesiones-140105031</t>
  </si>
  <si>
    <t>Otras Profesiones-140105031 | Prod: -140105 | Sector: Deporte | Industria: DEPORTE - 14</t>
  </si>
  <si>
    <t>140105031otras_profesiones</t>
  </si>
  <si>
    <t>INSERT INTO categoria VALUES (140105031,'Otras Profesiones','Otras Profesiones-140105031','Otras Profesiones-140105031 | Prod: -140105 | Sector: Deporte | Industria: DEPORTE - 14',140105);</t>
  </si>
  <si>
    <t>Sueldo de Profesionales del Deporte</t>
  </si>
  <si>
    <t>Sueldo de Profesionales del Deporte-140105032</t>
  </si>
  <si>
    <t>Sueldo de Profesionales del Deporte-140105032 | Prod: -140105 | Sector: Deporte | Industria: DEPORTE - 14</t>
  </si>
  <si>
    <t>140105032sueldo_de_profesionales_del_deporte</t>
  </si>
  <si>
    <t>INSERT INTO categoria VALUES (140105032,'Sueldo de Profesionales del Deporte','Sueldo de Profesionales del Deporte-140105032','Sueldo de Profesionales del Deporte-140105032 | Prod: -140105 | Sector: Deporte | Industria: DEPORTE - 14',140105);</t>
  </si>
  <si>
    <t>Marcas del Rubro Deporte y Fitness</t>
  </si>
  <si>
    <t>Under Armour</t>
  </si>
  <si>
    <t>Under Armour-140106005</t>
  </si>
  <si>
    <t>Under Armour-140106005 | Prod: -140106 | Sector: Deporte | Industria: DEPORTE - 14</t>
  </si>
  <si>
    <t>140106005under_armour</t>
  </si>
  <si>
    <t>INSERT INTO categoria VALUES (140106005,'Under Armour','Under Armour-140106005','Under Armour-140106005 | Prod: -140106 | Sector: Deporte | Industria: DEPORTE - 14',140106);</t>
  </si>
  <si>
    <t>Trek</t>
  </si>
  <si>
    <t>Trek-140106006</t>
  </si>
  <si>
    <t>Trek-140106006 | Prod: -140106 | Sector: Deporte | Industria: DEPORTE - 14</t>
  </si>
  <si>
    <t>140106006trek</t>
  </si>
  <si>
    <t>INSERT INTO categoria VALUES (140106006,'Trek','Trek-140106006','Trek-140106006 | Prod: -140106 | Sector: Deporte | Industria: DEPORTE - 14',140106);</t>
  </si>
  <si>
    <t>Oxford</t>
  </si>
  <si>
    <t>Oxford-140106007</t>
  </si>
  <si>
    <t>Oxford-140106007 | Prod: -140106 | Sector: Deporte | Industria: DEPORTE - 14</t>
  </si>
  <si>
    <t>140106007oxford</t>
  </si>
  <si>
    <t>INSERT INTO categoria VALUES (140106007,'Oxford','Oxford-140106007','Oxford-140106007 | Prod: -140106 | Sector: Deporte | Industria: DEPORTE - 14',140106);</t>
  </si>
  <si>
    <t>Puma</t>
  </si>
  <si>
    <t>Puma-140106008</t>
  </si>
  <si>
    <t>Puma-140106008 | Prod: -140106 | Sector: Deporte | Industria: DEPORTE - 14</t>
  </si>
  <si>
    <t>140106008puma</t>
  </si>
  <si>
    <t>INSERT INTO categoria VALUES (140106008,'Puma','Puma-140106008','Puma-140106008 | Prod: -140106 | Sector: Deporte | Industria: DEPORTE - 14',140106);</t>
  </si>
  <si>
    <t>Bianchi</t>
  </si>
  <si>
    <t>Bianchi-140106009</t>
  </si>
  <si>
    <t>Bianchi-140106009 | Prod: -140106 | Sector: Deporte | Industria: DEPORTE - 14</t>
  </si>
  <si>
    <t>140106009bianchi</t>
  </si>
  <si>
    <t>INSERT INTO categoria VALUES (140106009,'Bianchi','Bianchi-140106009','Bianchi-140106009 | Prod: -140106 | Sector: Deporte | Industria: DEPORTE - 14',140106);</t>
  </si>
  <si>
    <t>North Face</t>
  </si>
  <si>
    <t>North Face-140106010</t>
  </si>
  <si>
    <t>North Face-140106010 | Prod: -140106 | Sector: Deporte | Industria: DEPORTE - 14</t>
  </si>
  <si>
    <t>140106010north_face</t>
  </si>
  <si>
    <t>INSERT INTO categoria VALUES (140106010,'North Face','North Face-140106010','North Face-140106010 | Prod: -140106 | Sector: Deporte | Industria: DEPORTE - 14',140106);</t>
  </si>
  <si>
    <t>Columbia</t>
  </si>
  <si>
    <t>Columbia-140106011</t>
  </si>
  <si>
    <t>Columbia-140106011 | Prod: -140106 | Sector: Deporte | Industria: DEPORTE - 14</t>
  </si>
  <si>
    <t>140106011columbia</t>
  </si>
  <si>
    <t>INSERT INTO categoria VALUES (140106011,'Columbia','Columbia-140106011','Columbia-140106011 | Prod: -140106 | Sector: Deporte | Industria: DEPORTE - 14',140106);</t>
  </si>
  <si>
    <t>Doitte</t>
  </si>
  <si>
    <t>Doitte-140106012</t>
  </si>
  <si>
    <t>Doitte-140106012 | Prod: -140106 | Sector: Deporte | Industria: DEPORTE - 14</t>
  </si>
  <si>
    <t>140106012doitte</t>
  </si>
  <si>
    <t>INSERT INTO categoria VALUES (140106012,'Doitte','Doitte-140106012','Doitte-140106012 | Prod: -140106 | Sector: Deporte | Industria: DEPORTE - 14',140106);</t>
  </si>
  <si>
    <t>Redbull</t>
  </si>
  <si>
    <t>Redbull-140106013</t>
  </si>
  <si>
    <t>Redbull-140106013 | Prod: -140106 | Sector: Deporte | Industria: DEPORTE - 14</t>
  </si>
  <si>
    <t>140106013redbull</t>
  </si>
  <si>
    <t>INSERT INTO categoria VALUES (140106013,'Redbull','Redbull-140106013','Redbull-140106013 | Prod: -140106 | Sector: Deporte | Industria: DEPORTE - 14',140106);</t>
  </si>
  <si>
    <t>ESPN</t>
  </si>
  <si>
    <t>ESPN-140106014</t>
  </si>
  <si>
    <t>ESPN-140106014 | Prod: -140106 | Sector: Deporte | Industria: DEPORTE - 14</t>
  </si>
  <si>
    <t>140106014espn</t>
  </si>
  <si>
    <t>INSERT INTO categoria VALUES (140106014,'ESPN','ESPN-140106014','ESPN-140106014 | Prod: -140106 | Sector: Deporte | Industria: DEPORTE - 14',140106);</t>
  </si>
  <si>
    <t>Sky Sports</t>
  </si>
  <si>
    <t>Sky Sports-140106015</t>
  </si>
  <si>
    <t>Sky Sports-140106015 | Prod: -140106 | Sector: Deporte | Industria: DEPORTE - 14</t>
  </si>
  <si>
    <t>140106015sky_sports</t>
  </si>
  <si>
    <t>INSERT INTO categoria VALUES (140106015,'Sky Sports','Sky Sports-140106015','Sky Sports-140106015 | Prod: -140106 | Sector: Deporte | Industria: DEPORTE - 14',140106);</t>
  </si>
  <si>
    <t>Molten</t>
  </si>
  <si>
    <t>Molten-140106016</t>
  </si>
  <si>
    <t>Molten-140106016 | Prod: -140106 | Sector: Deporte | Industria: DEPORTE - 14</t>
  </si>
  <si>
    <t>140106016molten</t>
  </si>
  <si>
    <t>INSERT INTO categoria VALUES (140106016,'Molten','Molten-140106016','Molten-140106016 | Prod: -140106 | Sector: Deporte | Industria: DEPORTE - 14',140106);</t>
  </si>
  <si>
    <t>Belda Bikes</t>
  </si>
  <si>
    <t>Belda Bikes-140106017</t>
  </si>
  <si>
    <t>Belda Bikes-140106017 | Prod: -140106 | Sector: Deporte | Industria: DEPORTE - 14</t>
  </si>
  <si>
    <t>140106017belda_bikes</t>
  </si>
  <si>
    <t>INSERT INTO categoria VALUES (140106017,'Belda Bikes','Belda Bikes-140106017','Belda Bikes-140106017 | Prod: -140106 | Sector: Deporte | Industria: DEPORTE - 14',140106);</t>
  </si>
  <si>
    <t>Wilson</t>
  </si>
  <si>
    <t>Wilson-140106018</t>
  </si>
  <si>
    <t>Wilson-140106018 | Prod: -140106 | Sector: Deporte | Industria: DEPORTE - 14</t>
  </si>
  <si>
    <t>140106018wilson</t>
  </si>
  <si>
    <t>INSERT INTO categoria VALUES (140106018,'Wilson','Wilson-140106018','Wilson-140106018 | Prod: -140106 | Sector: Deporte | Industria: DEPORTE - 14',140106);</t>
  </si>
  <si>
    <t>Head</t>
  </si>
  <si>
    <t>Head-140106019</t>
  </si>
  <si>
    <t>Head-140106019 | Prod: -140106 | Sector: Deporte | Industria: DEPORTE - 14</t>
  </si>
  <si>
    <t>140106019head</t>
  </si>
  <si>
    <t>INSERT INTO categoria VALUES (140106019,'Head','Head-140106019','Head-140106019 | Prod: -140106 | Sector: Deporte | Industria: DEPORTE - 14',140106);</t>
  </si>
  <si>
    <t>Babolat</t>
  </si>
  <si>
    <t>Babolat-140106020</t>
  </si>
  <si>
    <t>Babolat-140106020 | Prod: -140106 | Sector: Deporte | Industria: DEPORTE - 14</t>
  </si>
  <si>
    <t>140106020babolat</t>
  </si>
  <si>
    <t>INSERT INTO categoria VALUES (140106020,'Babolat','Babolat-140106020','Babolat-140106020 | Prod: -140106 | Sector: Deporte | Industria: DEPORTE - 14',140106);</t>
  </si>
  <si>
    <t>Dunlop</t>
  </si>
  <si>
    <t>Dunlop-140106021</t>
  </si>
  <si>
    <t>Dunlop-140106021 | Prod: -140106 | Sector: Deporte | Industria: DEPORTE - 14</t>
  </si>
  <si>
    <t>140106021dunlop</t>
  </si>
  <si>
    <t>INSERT INTO categoria VALUES (140106021,'Dunlop','Dunlop-140106021','Dunlop-140106021 | Prod: -140106 | Sector: Deporte | Industria: DEPORTE - 14',140106);</t>
  </si>
  <si>
    <t>Caterpillar</t>
  </si>
  <si>
    <t>Caterpillar-140106022</t>
  </si>
  <si>
    <t>Caterpillar-140106022 | Prod: -140106 | Sector: Deporte | Industria: DEPORTE - 14</t>
  </si>
  <si>
    <t>140106022caterpillar</t>
  </si>
  <si>
    <t>INSERT INTO categoria VALUES (140106022,'Caterpillar','Caterpillar-140106022','Caterpillar-140106022 | Prod: -140106 | Sector: Deporte | Industria: DEPORTE - 14',140106);</t>
  </si>
  <si>
    <t>Renault</t>
  </si>
  <si>
    <t>Renault-140106023</t>
  </si>
  <si>
    <t>Renault-140106023 | Prod: -140106 | Sector: Deporte | Industria: DEPORTE - 14</t>
  </si>
  <si>
    <t>140106023renault</t>
  </si>
  <si>
    <t>INSERT INTO categoria VALUES (140106023,'Renault','Renault-140106023','Renault-140106023 | Prod: -140106 | Sector: Deporte | Industria: DEPORTE - 14',140106);</t>
  </si>
  <si>
    <t>Mercedes Benz</t>
  </si>
  <si>
    <t>Mercedes Benz-140106024</t>
  </si>
  <si>
    <t>Mercedes Benz-140106024 | Prod: -140106 | Sector: Deporte | Industria: DEPORTE - 14</t>
  </si>
  <si>
    <t>140106024mercedes_benz</t>
  </si>
  <si>
    <t>INSERT INTO categoria VALUES (140106024,'Mercedes Benz','Mercedes Benz-140106024','Mercedes Benz-140106024 | Prod: -140106 | Sector: Deporte | Industria: DEPORTE - 14',140106);</t>
  </si>
  <si>
    <t>Aston Martin</t>
  </si>
  <si>
    <t>Aston Martin-140106025</t>
  </si>
  <si>
    <t>Aston Martin-140106025 | Prod: -140106 | Sector: Deporte | Industria: DEPORTE - 14</t>
  </si>
  <si>
    <t>140106025aston_martin</t>
  </si>
  <si>
    <t>INSERT INTO categoria VALUES (140106025,'Aston Martin','Aston Martin-140106025','Aston Martin-140106025 | Prod: -140106 | Sector: Deporte | Industria: DEPORTE - 14',140106);</t>
  </si>
  <si>
    <t>Toyota</t>
  </si>
  <si>
    <t>Toyota-140106026</t>
  </si>
  <si>
    <t>Toyota-140106026 | Prod: -140106 | Sector: Deporte | Industria: DEPORTE - 14</t>
  </si>
  <si>
    <t>140106026toyota</t>
  </si>
  <si>
    <t>INSERT INTO categoria VALUES (140106026,'Toyota','Toyota-140106026','Toyota-140106026 | Prod: -140106 | Sector: Deporte | Industria: DEPORTE - 14',140106);</t>
  </si>
  <si>
    <t>Alfa Romeo</t>
  </si>
  <si>
    <t>Alfa Romeo-140106027</t>
  </si>
  <si>
    <t>Alfa Romeo-140106027 | Prod: -140106 | Sector: Deporte | Industria: DEPORTE - 14</t>
  </si>
  <si>
    <t>140106027alfa_romeo</t>
  </si>
  <si>
    <t>INSERT INTO categoria VALUES (140106027,'Alfa Romeo','Alfa Romeo-140106027','Alfa Romeo-140106027 | Prod: -140106 | Sector: Deporte | Industria: DEPORTE - 14',140106);</t>
  </si>
  <si>
    <t>Maserati</t>
  </si>
  <si>
    <t>Maserati-140106028</t>
  </si>
  <si>
    <t>Maserati-140106028 | Prod: -140106 | Sector: Deporte | Industria: DEPORTE - 14</t>
  </si>
  <si>
    <t>140106028maserati</t>
  </si>
  <si>
    <t>INSERT INTO categoria VALUES (140106028,'Maserati','Maserati-140106028','Maserati-140106028 | Prod: -140106 | Sector: Deporte | Industria: DEPORTE - 14',140106);</t>
  </si>
  <si>
    <t>Lotus</t>
  </si>
  <si>
    <t>Lotus-140106029</t>
  </si>
  <si>
    <t>Lotus-140106029 | Prod: -140106 | Sector: Deporte | Industria: DEPORTE - 14</t>
  </si>
  <si>
    <t>140106029lotus</t>
  </si>
  <si>
    <t>INSERT INTO categoria VALUES (140106029,'Lotus','Lotus-140106029','Lotus-140106029 | Prod: -140106 | Sector: Deporte | Industria: DEPORTE - 14',140106);</t>
  </si>
  <si>
    <t>Ford</t>
  </si>
  <si>
    <t>Ford-140106030</t>
  </si>
  <si>
    <t>Ford-140106030 | Prod: -140106 | Sector: Deporte | Industria: DEPORTE - 14</t>
  </si>
  <si>
    <t>140106030ford</t>
  </si>
  <si>
    <t>INSERT INTO categoria VALUES (140106030,'Ford','Ford-140106030','Ford-140106030 | Prod: -140106 | Sector: Deporte | Industria: DEPORTE - 14',140106);</t>
  </si>
  <si>
    <t>Porsche</t>
  </si>
  <si>
    <t>Porsche-140106031</t>
  </si>
  <si>
    <t>Porsche-140106031 | Prod: -140106 | Sector: Deporte | Industria: DEPORTE - 14</t>
  </si>
  <si>
    <t>140106031porsche</t>
  </si>
  <si>
    <t>INSERT INTO categoria VALUES (140106031,'Porsche','Porsche-140106031','Porsche-140106031 | Prod: -140106 | Sector: Deporte | Industria: DEPORTE - 14',140106);</t>
  </si>
  <si>
    <t>Honda</t>
  </si>
  <si>
    <t>Honda-140106032</t>
  </si>
  <si>
    <t>Honda-140106032 | Prod: -140106 | Sector: Deporte | Industria: DEPORTE - 14</t>
  </si>
  <si>
    <t>140106032honda</t>
  </si>
  <si>
    <t>INSERT INTO categoria VALUES (140106032,'Honda','Honda-140106032','Honda-140106032 | Prod: -140106 | Sector: Deporte | Industria: DEPORTE - 14',140106);</t>
  </si>
  <si>
    <t>McLaren</t>
  </si>
  <si>
    <t>McLaren-140106033</t>
  </si>
  <si>
    <t>McLaren-140106033 | Prod: -140106 | Sector: Deporte | Industria: DEPORTE - 14</t>
  </si>
  <si>
    <t>140106033mclaren</t>
  </si>
  <si>
    <t>INSERT INTO categoria VALUES (140106033,'McLaren','McLaren-140106033','McLaren-140106033 | Prod: -140106 | Sector: Deporte | Industria: DEPORTE - 14',140106);</t>
  </si>
  <si>
    <t>Lamborghini</t>
  </si>
  <si>
    <t>Lamborghini-140106034</t>
  </si>
  <si>
    <t>Lamborghini-140106034 | Prod: -140106 | Sector: Deporte | Industria: DEPORTE - 14</t>
  </si>
  <si>
    <t>140106034lamborghini</t>
  </si>
  <si>
    <t>INSERT INTO categoria VALUES (140106034,'Lamborghini','Lamborghini-140106034','Lamborghini-140106034 | Prod: -140106 | Sector: Deporte | Industria: DEPORTE - 14',140106);</t>
  </si>
  <si>
    <t>BMW</t>
  </si>
  <si>
    <t>BMW-140106035</t>
  </si>
  <si>
    <t>BMW-140106035 | Prod: -140106 | Sector: Deporte | Industria: DEPORTE - 14</t>
  </si>
  <si>
    <t>140106035bmw</t>
  </si>
  <si>
    <t>INSERT INTO categoria VALUES (140106035,'BMW','BMW-140106035','BMW-140106035 | Prod: -140106 | Sector: Deporte | Industria: DEPORTE - 14',140106);</t>
  </si>
  <si>
    <t>Peugeot</t>
  </si>
  <si>
    <t>Peugeot-140106036</t>
  </si>
  <si>
    <t>Peugeot-140106036 | Prod: -140106 | Sector: Deporte | Industria: DEPORTE - 14</t>
  </si>
  <si>
    <t>140106036peugeot</t>
  </si>
  <si>
    <t>INSERT INTO categoria VALUES (140106036,'Peugeot','Peugeot-140106036','Peugeot-140106036 | Prod: -140106 | Sector: Deporte | Industria: DEPORTE - 14',140106);</t>
  </si>
  <si>
    <t>Brabham</t>
  </si>
  <si>
    <t>Brabham-140106037</t>
  </si>
  <si>
    <t>Brabham-140106037 | Prod: -140106 | Sector: Deporte | Industria: DEPORTE - 14</t>
  </si>
  <si>
    <t>140106037brabham</t>
  </si>
  <si>
    <t>INSERT INTO categoria VALUES (140106037,'Brabham','Brabham-140106037','Brabham-140106037 | Prod: -140106 | Sector: Deporte | Industria: DEPORTE - 14',140106);</t>
  </si>
  <si>
    <t>Ferrari</t>
  </si>
  <si>
    <t>Ferrari-140106038</t>
  </si>
  <si>
    <t>Ferrari-140106038 | Prod: -140106 | Sector: Deporte | Industria: DEPORTE - 14</t>
  </si>
  <si>
    <t>140106038ferrari</t>
  </si>
  <si>
    <t>INSERT INTO categoria VALUES (140106038,'Ferrari','Ferrari-140106038','Ferrari-140106038 | Prod: -140106 | Sector: Deporte | Industria: DEPORTE - 14',140106);</t>
  </si>
  <si>
    <t>Otras Empresas</t>
  </si>
  <si>
    <t>Otras Empresas-140106039</t>
  </si>
  <si>
    <t>Otras Empresas-140106039 | Prod: -140106 | Sector: Deporte | Industria: DEPORTE - 14</t>
  </si>
  <si>
    <t>140106039otras_empresas</t>
  </si>
  <si>
    <t>INSERT INTO categoria VALUES (140106039,'Otras Empresas','Otras Empresas-140106039','Otras Empresas-140106039 | Prod: -140106 | Sector: Deporte | Industria: DEPORTE - 14',140106);</t>
  </si>
  <si>
    <t>Ganancias Relacionadas al Deporte</t>
  </si>
  <si>
    <t>Ganancias Relacionadas al Deporte-140106040</t>
  </si>
  <si>
    <t>Ganancias Relacionadas al Deporte-140106040 | Prod: -140106 | Sector: Deporte | Industria: DEPORTE - 14</t>
  </si>
  <si>
    <t>140106040ganancias_relacionadas_al_deporte</t>
  </si>
  <si>
    <t>INSERT INTO categoria VALUES (140106040,'Ganancias Relacionadas al Deporte','Ganancias Relacionadas al Deporte-140106040','Ganancias Relacionadas al Deporte-140106040 | Prod: -140106 | Sector: Deporte | Industria: DEPORTE - 14',140106);</t>
  </si>
  <si>
    <t>Juegos de azar</t>
  </si>
  <si>
    <t>Tipos de Juegos</t>
  </si>
  <si>
    <t>Poker</t>
  </si>
  <si>
    <t>Poker -140202005</t>
  </si>
  <si>
    <t>Poker -140202005 | Prod: Juegos-140202 | Sector: Azar | Industria: DEPORTE - 14</t>
  </si>
  <si>
    <t>140202005poker_</t>
  </si>
  <si>
    <t>INSERT INTO categoria VALUES (140202005,'Poker ','Poker -140202005','Poker -140202005 | Prod: Juegos-140202 | Sector: Azar | Industria: DEPORTE - 14',140202);</t>
  </si>
  <si>
    <t>Dados</t>
  </si>
  <si>
    <t>Dados-140202006</t>
  </si>
  <si>
    <t>Dados-140202006 | Prod: Juegos-140202 | Sector: Azar | Industria: DEPORTE - 14</t>
  </si>
  <si>
    <t>140202006dados</t>
  </si>
  <si>
    <t>INSERT INTO categoria VALUES (140202006,'Dados','Dados-140202006','Dados-140202006 | Prod: Juegos-140202 | Sector: Azar | Industria: DEPORTE - 14',140202);</t>
  </si>
  <si>
    <t>Otros Juegos de Azar</t>
  </si>
  <si>
    <t>Otros Juegos de Azar-140202007</t>
  </si>
  <si>
    <t>Otros Juegos de Azar-140202007 | Prod: Juegos-140202 | Sector: Azar | Industria: DEPORTE - 14</t>
  </si>
  <si>
    <t>140202007otros_juegos_de_azar</t>
  </si>
  <si>
    <t>INSERT INTO categoria VALUES (140202007,'Otros Juegos de Azar','Otros Juegos de Azar-140202007','Otros Juegos de Azar-140202007 | Prod: Juegos-140202 | Sector: Azar | Industria: DEPORTE - 14',140202);</t>
  </si>
  <si>
    <t>Recursos Humanos</t>
  </si>
  <si>
    <t>Jefe de Sector</t>
  </si>
  <si>
    <t>Jefe de Sector-140204005</t>
  </si>
  <si>
    <t>Jefe de Sector-140204005 | Prod: Recursos Humanos Juegos Azar-140204 | Sector: Azar | Industria: DEPORTE - 14</t>
  </si>
  <si>
    <t>140204005jefe_de_sector</t>
  </si>
  <si>
    <t>INSERT INTO categoria VALUES (140204005,'Jefe de Sector','Jefe de Sector-140204005','Jefe de Sector-140204005 | Prod: Recursos Humanos Juegos Azar-140204 | Sector: Azar | Industria: DEPORTE - 14',140204);</t>
  </si>
  <si>
    <t>Sub Director de Juego</t>
  </si>
  <si>
    <t>Sub Director de Juego-140204006</t>
  </si>
  <si>
    <t>Sub Director de Juego-140204006 | Prod: Recursos Humanos Juegos Azar-140204 | Sector: Azar | Industria: DEPORTE - 14</t>
  </si>
  <si>
    <t>140204006sub_director_de_juego</t>
  </si>
  <si>
    <t>INSERT INTO categoria VALUES (140204006,'Sub Director de Juego','Sub Director de Juego-140204006','Sub Director de Juego-140204006 | Prod: Recursos Humanos Juegos Azar-140204 | Sector: Azar | Industria: DEPORTE - 14',140204);</t>
  </si>
  <si>
    <t>Supervisor de Casino</t>
  </si>
  <si>
    <t>Supervisor de Casino-140204007</t>
  </si>
  <si>
    <t>Supervisor de Casino-140204007 | Prod: Recursos Humanos Juegos Azar-140204 | Sector: Azar | Industria: DEPORTE - 14</t>
  </si>
  <si>
    <t>140204007supervisor_de_casino</t>
  </si>
  <si>
    <t>INSERT INTO categoria VALUES (140204007,'Supervisor de Casino','Supervisor de Casino-140204007','Supervisor de Casino-140204007 | Prod: Recursos Humanos Juegos Azar-140204 | Sector: Azar | Industria: DEPORTE - 14',140204);</t>
  </si>
  <si>
    <t>Auxiliar de Aseo-140204008</t>
  </si>
  <si>
    <t>Auxiliar de Aseo-140204008 | Prod: Recursos Humanos Juegos Azar-140204 | Sector: Azar | Industria: DEPORTE - 14</t>
  </si>
  <si>
    <t>140204008auxiliar_de_aseo</t>
  </si>
  <si>
    <t>INSERT INTO categoria VALUES (140204008,'Auxiliar de Aseo','Auxiliar de Aseo-140204008','Auxiliar de Aseo-140204008 | Prod: Recursos Humanos Juegos Azar-140204 | Sector: Azar | Industria: DEPORTE - 14',140204);</t>
  </si>
  <si>
    <t>Guardia de Seguridad</t>
  </si>
  <si>
    <t>Guardia de Seguridad-140204009</t>
  </si>
  <si>
    <t>Guardia de Seguridad-140204009 | Prod: Recursos Humanos Juegos Azar-140204 | Sector: Azar | Industria: DEPORTE - 14</t>
  </si>
  <si>
    <t>140204009guardia_de_seguridad</t>
  </si>
  <si>
    <t>INSERT INTO categoria VALUES (140204009,'Guardia de Seguridad','Guardia de Seguridad-140204009','Guardia de Seguridad-140204009 | Prod: Recursos Humanos Juegos Azar-140204 | Sector: Azar | Industria: DEPORTE - 14',140204);</t>
  </si>
  <si>
    <t>Cajeros</t>
  </si>
  <si>
    <t>Cajeros-140204010</t>
  </si>
  <si>
    <t>Cajeros-140204010 | Prod: Recursos Humanos Juegos Azar-140204 | Sector: Azar | Industria: DEPORTE - 14</t>
  </si>
  <si>
    <t>140204010cajeros</t>
  </si>
  <si>
    <t>INSERT INTO categoria VALUES (140204010,'Cajeros','Cajeros-140204010','Cajeros-140204010 | Prod: Recursos Humanos Juegos Azar-140204 | Sector: Azar | Industria: DEPORTE - 14',140204);</t>
  </si>
  <si>
    <t>Bartenders</t>
  </si>
  <si>
    <t>Bartenders-140204011</t>
  </si>
  <si>
    <t>Bartenders-140204011 | Prod: Recursos Humanos Juegos Azar-140204 | Sector: Azar | Industria: DEPORTE - 14</t>
  </si>
  <si>
    <t>140204011bartenders</t>
  </si>
  <si>
    <t>INSERT INTO categoria VALUES (140204011,'Bartenders','Bartenders-140204011','Bartenders-140204011 | Prod: Recursos Humanos Juegos Azar-140204 | Sector: Azar | Industria: DEPORTE - 14',140204);</t>
  </si>
  <si>
    <t>Camarero</t>
  </si>
  <si>
    <t>Camarero-140204012</t>
  </si>
  <si>
    <t>Camarero-140204012 | Prod: Recursos Humanos Juegos Azar-140204 | Sector: Azar | Industria: DEPORTE - 14</t>
  </si>
  <si>
    <t>140204012camarero</t>
  </si>
  <si>
    <t>INSERT INTO categoria VALUES (140204012,'Camarero','Camarero-140204012','Camarero-140204012 | Prod: Recursos Humanos Juegos Azar-140204 | Sector: Azar | Industria: DEPORTE - 14',140204);</t>
  </si>
  <si>
    <t>Arte y cultura</t>
  </si>
  <si>
    <t>Eventos Culturales</t>
  </si>
  <si>
    <t>Cursos Artísticos</t>
  </si>
  <si>
    <t>Cursos Artísticos-140301005</t>
  </si>
  <si>
    <t>Cursos Artísticos-140301005 | Prod: Cultura-140301 | Sector: Cultura | Industria: DEPORTE - 14</t>
  </si>
  <si>
    <t>140301005cursos_artisticos</t>
  </si>
  <si>
    <t>INSERT INTO categoria VALUES (140301005,'Cursos Artísticos','Cursos Artísticos-140301005','Cursos Artísticos-140301005 | Prod: Cultura-140301 | Sector: Cultura | Industria: DEPORTE - 14',140301);</t>
  </si>
  <si>
    <t>Carnavales</t>
  </si>
  <si>
    <t>Carnavales-140301006</t>
  </si>
  <si>
    <t>Carnavales-140301006 | Prod: Cultura-140301 | Sector: Cultura | Industria: DEPORTE - 14</t>
  </si>
  <si>
    <t>140301006carnavales</t>
  </si>
  <si>
    <t>INSERT INTO categoria VALUES (140301006,'Carnavales','Carnavales-140301006','Carnavales-140301006 | Prod: Cultura-140301 | Sector: Cultura | Industria: DEPORTE - 14',140301);</t>
  </si>
  <si>
    <t>Eventos Educativos</t>
  </si>
  <si>
    <t>Convenciones</t>
  </si>
  <si>
    <t>Convenciones-140302005</t>
  </si>
  <si>
    <t>Convenciones-140302005 | Prod: Educación-140302 | Sector: Cultura | Industria: DEPORTE - 14</t>
  </si>
  <si>
    <t>140302005convenciones</t>
  </si>
  <si>
    <t>INSERT INTO categoria VALUES (140302005,'Convenciones','Convenciones-140302005','Convenciones-140302005 | Prod: Educación-140302 | Sector: Cultura | Industria: DEPORTE - 14',140302);</t>
  </si>
  <si>
    <t>Seminarios</t>
  </si>
  <si>
    <t>Seminarios-140302006</t>
  </si>
  <si>
    <t>Seminarios-140302006 | Prod: Educación-140302 | Sector: Cultura | Industria: DEPORTE - 14</t>
  </si>
  <si>
    <t>140302006seminarios</t>
  </si>
  <si>
    <t>INSERT INTO categoria VALUES (140302006,'Seminarios','Seminarios-140302006','Seminarios-140302006 | Prod: Educación-140302 | Sector: Cultura | Industria: DEPORTE - 14',140302);</t>
  </si>
  <si>
    <t>Tipos de Arte</t>
  </si>
  <si>
    <t>Música</t>
  </si>
  <si>
    <t>Música-140303005</t>
  </si>
  <si>
    <t>Música-140303005 | Prod: Arte-140303 | Sector: Cultura | Industria: DEPORTE - 14</t>
  </si>
  <si>
    <t>140303005musica</t>
  </si>
  <si>
    <t>INSERT INTO categoria VALUES (140303005,'Música','Música-140303005','Música-140303005 | Prod: Arte-140303 | Sector: Cultura | Industria: DEPORTE - 14',140303);</t>
  </si>
  <si>
    <t>Literatura</t>
  </si>
  <si>
    <t>Literatura-140303006</t>
  </si>
  <si>
    <t>Literatura-140303006 | Prod: Arte-140303 | Sector: Cultura | Industria: DEPORTE - 14</t>
  </si>
  <si>
    <t>140303006literatura</t>
  </si>
  <si>
    <t>INSERT INTO categoria VALUES (140303006,'Literatura','Literatura-140303006','Literatura-140303006 | Prod: Arte-140303 | Sector: Cultura | Industria: DEPORTE - 14',140303);</t>
  </si>
  <si>
    <t>Cine</t>
  </si>
  <si>
    <t>Cine-140303007</t>
  </si>
  <si>
    <t>Cine-140303007 | Prod: Arte-140303 | Sector: Cultura | Industria: DEPORTE - 14</t>
  </si>
  <si>
    <t>140303007cine</t>
  </si>
  <si>
    <t>INSERT INTO categoria VALUES (140303007,'Cine','Cine-140303007','Cine-140303007 | Prod: Arte-140303 | Sector: Cultura | Industria: DEPORTE - 14',140303);</t>
  </si>
  <si>
    <t>Fotografía</t>
  </si>
  <si>
    <t>Fotografía-140303008</t>
  </si>
  <si>
    <t>Fotografía-140303008 | Prod: Arte-140303 | Sector: Cultura | Industria: DEPORTE - 14</t>
  </si>
  <si>
    <t>140303008fotografia</t>
  </si>
  <si>
    <t>INSERT INTO categoria VALUES (140303008,'Fotografía','Fotografía-140303008','Fotografía-140303008 | Prod: Arte-140303 | Sector: Cultura | Industria: DEPORTE - 14',140303);</t>
  </si>
  <si>
    <t>Cómic</t>
  </si>
  <si>
    <t>Cómic-140303009</t>
  </si>
  <si>
    <t>Cómic-140303009 | Prod: Arte-140303 | Sector: Cultura | Industria: DEPORTE - 14</t>
  </si>
  <si>
    <t>140303009comic</t>
  </si>
  <si>
    <t>INSERT INTO categoria VALUES (140303009,'Cómic','Cómic-140303009','Cómic-140303009 | Prod: Arte-140303 | Sector: Cultura | Industria: DEPORTE - 14',140303);</t>
  </si>
  <si>
    <t>Videojuegos</t>
  </si>
  <si>
    <t>Videojuegos-140303010</t>
  </si>
  <si>
    <t>Videojuegos-140303010 | Prod: Arte-140303 | Sector: Cultura | Industria: DEPORTE - 14</t>
  </si>
  <si>
    <t>140303010videojuegos</t>
  </si>
  <si>
    <t>INSERT INTO categoria VALUES (140303010,'Videojuegos','Videojuegos-140303010','Videojuegos-140303010 | Prod: Arte-140303 | Sector: Cultura | Industria: DEPORTE - 14',140303);</t>
  </si>
  <si>
    <t>Obras de Arte</t>
  </si>
  <si>
    <t>Obras de Arte-140303011</t>
  </si>
  <si>
    <t>Obras de Arte-140303011 | Prod: Arte-140303 | Sector: Cultura | Industria: DEPORTE - 14</t>
  </si>
  <si>
    <t>140303011obras_de_arte</t>
  </si>
  <si>
    <t>INSERT INTO categoria VALUES (140303011,'Obras de Arte','Obras de Arte-140303011','Obras de Arte-140303011 | Prod: Arte-140303 | Sector: Cultura | Industria: DEPORTE - 14',140303);</t>
  </si>
  <si>
    <t>Exhibiciones</t>
  </si>
  <si>
    <t>Exhibiciones Portátiles</t>
  </si>
  <si>
    <t>Exhibiciones Portátiles-140304005</t>
  </si>
  <si>
    <t>Exhibiciones Portátiles-140304005 | Prod: Exhibiciones-140304 | Sector: Cultura | Industria: DEPORTE - 14</t>
  </si>
  <si>
    <t>140304005exhibiciones_portatiles</t>
  </si>
  <si>
    <t>INSERT INTO categoria VALUES (140304005,'Exhibiciones Portátiles','Exhibiciones Portátiles-140304005','Exhibiciones Portátiles-140304005 | Prod: Exhibiciones-140304 | Sector: Cultura | Industria: DEPORTE - 14',140304);</t>
  </si>
  <si>
    <t>Exhibiciones Móviles</t>
  </si>
  <si>
    <t>Exhibiciones Móviles-140304006</t>
  </si>
  <si>
    <t>Exhibiciones Móviles-140304006 | Prod: Exhibiciones-140304 | Sector: Cultura | Industria: DEPORTE - 14</t>
  </si>
  <si>
    <t>140304006exhibiciones_moviles</t>
  </si>
  <si>
    <t>INSERT INTO categoria VALUES (140304006,'Exhibiciones Móviles','Exhibiciones Móviles-140304006','Exhibiciones Móviles-140304006 | Prod: Exhibiciones-140304 | Sector: Cultura | Industria: DEPORTE - 14',140304);</t>
  </si>
  <si>
    <t>Exhibiciones Lineales</t>
  </si>
  <si>
    <t>Exhibiciones Lineales-140304007</t>
  </si>
  <si>
    <t>Exhibiciones Lineales-140304007 | Prod: Exhibiciones-140304 | Sector: Cultura | Industria: DEPORTE - 14</t>
  </si>
  <si>
    <t>140304007exhibiciones_lineales</t>
  </si>
  <si>
    <t>INSERT INTO categoria VALUES (140304007,'Exhibiciones Lineales','Exhibiciones Lineales-140304007','Exhibiciones Lineales-140304007 | Prod: Exhibiciones-140304 | Sector: Cultura | Industria: DEPORTE - 14',140304);</t>
  </si>
  <si>
    <t>Exhibiciones Poéticas</t>
  </si>
  <si>
    <t>Exhibiciones Poéticas-140304008</t>
  </si>
  <si>
    <t>Exhibiciones Poéticas-140304008 | Prod: Exhibiciones-140304 | Sector: Cultura | Industria: DEPORTE - 14</t>
  </si>
  <si>
    <t>140304008exhibiciones_poeticas</t>
  </si>
  <si>
    <t>INSERT INTO categoria VALUES (140304008,'Exhibiciones Poéticas','Exhibiciones Poéticas-140304008','Exhibiciones Poéticas-140304008 | Prod: Exhibiciones-140304 | Sector: Cultura | Industria: DEPORTE - 14',140304);</t>
  </si>
  <si>
    <t>Exhibiciones de Arte</t>
  </si>
  <si>
    <t>Exhibiciones de Arte-140304009</t>
  </si>
  <si>
    <t>Exhibiciones de Arte-140304009 | Prod: Exhibiciones-140304 | Sector: Cultura | Industria: DEPORTE - 14</t>
  </si>
  <si>
    <t>140304009exhibiciones_de_arte</t>
  </si>
  <si>
    <t>INSERT INTO categoria VALUES (140304009,'Exhibiciones de Arte','Exhibiciones de Arte-140304009','Exhibiciones de Arte-140304009 | Prod: Exhibiciones-140304 | Sector: Cultura | Industria: DEPORTE - 14',140304);</t>
  </si>
  <si>
    <t>Exhibiciones Temáticas</t>
  </si>
  <si>
    <t>Exhibiciones Temáticas-140304010</t>
  </si>
  <si>
    <t>Exhibiciones Temáticas-140304010 | Prod: Exhibiciones-140304 | Sector: Cultura | Industria: DEPORTE - 14</t>
  </si>
  <si>
    <t>140304010exhibiciones_tematicas</t>
  </si>
  <si>
    <t>INSERT INTO categoria VALUES (140304010,'Exhibiciones Temáticas','Exhibiciones Temáticas-140304010','Exhibiciones Temáticas-140304010 | Prod: Exhibiciones-140304 | Sector: Cultura | Industria: DEPORTE - 14',140304);</t>
  </si>
  <si>
    <t>Exhibiciones Antológicas</t>
  </si>
  <si>
    <t>Exhibiciones Antológicas-140304011</t>
  </si>
  <si>
    <t>Exhibiciones Antológicas-140304011 | Prod: Exhibiciones-140304 | Sector: Cultura | Industria: DEPORTE - 14</t>
  </si>
  <si>
    <t>140304011exhibiciones_antologicas</t>
  </si>
  <si>
    <t>INSERT INTO categoria VALUES (140304011,'Exhibiciones Antológicas','Exhibiciones Antológicas-140304011','Exhibiciones Antológicas-140304011 | Prod: Exhibiciones-140304 | Sector: Cultura | Industria: DEPORTE - 14',140304);</t>
  </si>
  <si>
    <t>Exhibiciones Monográficas</t>
  </si>
  <si>
    <t>Exhibiciones Monográficas-140304012</t>
  </si>
  <si>
    <t>Exhibiciones Monográficas-140304012 | Prod: Exhibiciones-140304 | Sector: Cultura | Industria: DEPORTE - 14</t>
  </si>
  <si>
    <t>140304012exhibiciones_monograficas</t>
  </si>
  <si>
    <t>INSERT INTO categoria VALUES (140304012,'Exhibiciones Monográficas','Exhibiciones Monográficas-140304012','Exhibiciones Monográficas-140304012 | Prod: Exhibiciones-140304 | Sector: Cultura | Industria: DEPORTE - 14',140304);</t>
  </si>
  <si>
    <t>Exhibiciones Expo-colección</t>
  </si>
  <si>
    <t>Exhibiciones Expo-colección-140304013</t>
  </si>
  <si>
    <t>Exhibiciones Expo-colección-140304013 | Prod: Exhibiciones-140304 | Sector: Cultura | Industria: DEPORTE - 14</t>
  </si>
  <si>
    <t>140304013exhibiciones_expo-coleccion</t>
  </si>
  <si>
    <t>INSERT INTO categoria VALUES (140304013,'Exhibiciones Expo-colección','Exhibiciones Expo-colección-140304013','Exhibiciones Expo-colección-140304013 | Prod: Exhibiciones-140304 | Sector: Cultura | Industria: DEPORTE - 14',140304);</t>
  </si>
  <si>
    <t>Exhibiciones Conmemorativas</t>
  </si>
  <si>
    <t>Exhibiciones Conmemorativas-140304014</t>
  </si>
  <si>
    <t>Exhibiciones Conmemorativas-140304014 | Prod: Exhibiciones-140304 | Sector: Cultura | Industria: DEPORTE - 14</t>
  </si>
  <si>
    <t>140304014exhibiciones_conmemorativas</t>
  </si>
  <si>
    <t>INSERT INTO categoria VALUES (140304014,'Exhibiciones Conmemorativas','Exhibiciones Conmemorativas-140304014','Exhibiciones Conmemorativas-140304014 | Prod: Exhibiciones-140304 | Sector: Cultura | Industria: DEPORTE - 14',140304);</t>
  </si>
  <si>
    <t>Exhibiciones Homenaje</t>
  </si>
  <si>
    <t>Exhibiciones Homenaje-140304015</t>
  </si>
  <si>
    <t>Exhibiciones Homenaje-140304015 | Prod: Exhibiciones-140304 | Sector: Cultura | Industria: DEPORTE - 14</t>
  </si>
  <si>
    <t>140304015exhibiciones_homenaje</t>
  </si>
  <si>
    <t>INSERT INTO categoria VALUES (140304015,'Exhibiciones Homenaje','Exhibiciones Homenaje-140304015','Exhibiciones Homenaje-140304015 | Prod: Exhibiciones-140304 | Sector: Cultura | Industria: DEPORTE - 14',140304);</t>
  </si>
  <si>
    <t>Exhibiciones Talleres</t>
  </si>
  <si>
    <t>Exhibiciones Talleres-140304016</t>
  </si>
  <si>
    <t>Exhibiciones Talleres-140304016 | Prod: Exhibiciones-140304 | Sector: Cultura | Industria: DEPORTE - 14</t>
  </si>
  <si>
    <t>140304016exhibiciones_talleres</t>
  </si>
  <si>
    <t>INSERT INTO categoria VALUES (140304016,'Exhibiciones Talleres','Exhibiciones Talleres-140304016','Exhibiciones Talleres-140304016 | Prod: Exhibiciones-140304 | Sector: Cultura | Industria: DEPORTE - 14',140304);</t>
  </si>
  <si>
    <t>Eventos Musicales</t>
  </si>
  <si>
    <t>Óperas</t>
  </si>
  <si>
    <t>Óperas-140305005</t>
  </si>
  <si>
    <t>Óperas-140305005 | Prod: Música-140305 | Sector: Cultura | Industria: DEPORTE - 14</t>
  </si>
  <si>
    <t>140305005operas</t>
  </si>
  <si>
    <t>INSERT INTO categoria VALUES (140305005,'Óperas','Óperas-140305005','Óperas-140305005 | Prod: Música-140305 | Sector: Cultura | Industria: DEPORTE - 14',140305);</t>
  </si>
  <si>
    <t>Conciertos Sinfónicos</t>
  </si>
  <si>
    <t>Conciertos Sinfónicos-140305006</t>
  </si>
  <si>
    <t>Conciertos Sinfónicos-140305006 | Prod: Música-140305 | Sector: Cultura | Industria: DEPORTE - 14</t>
  </si>
  <si>
    <t>140305006conciertos_sinfonicos</t>
  </si>
  <si>
    <t>INSERT INTO categoria VALUES (140305006,'Conciertos Sinfónicos','Conciertos Sinfónicos-140305006','Conciertos Sinfónicos-140305006 | Prod: Música-140305 | Sector: Cultura | Industria: DEPORTE - 14',140305);</t>
  </si>
  <si>
    <t>Recitales</t>
  </si>
  <si>
    <t>Recitales-140305007</t>
  </si>
  <si>
    <t>Recitales-140305007 | Prod: Música-140305 | Sector: Cultura | Industria: DEPORTE - 14</t>
  </si>
  <si>
    <t>140305007recitales</t>
  </si>
  <si>
    <t>INSERT INTO categoria VALUES (140305007,'Recitales','Recitales-140305007','Recitales-140305007 | Prod: Música-140305 | Sector: Cultura | Industria: DEPORTE - 14',140305);</t>
  </si>
  <si>
    <t>Batallas de Rap</t>
  </si>
  <si>
    <t>Batallas de Rap-140305008</t>
  </si>
  <si>
    <t>Batallas de Rap-140305008 | Prod: Música-140305 | Sector: Cultura | Industria: DEPORTE - 14</t>
  </si>
  <si>
    <t>140305008batallas_de_rap</t>
  </si>
  <si>
    <t>INSERT INTO categoria VALUES (140305008,'Batallas de Rap','Batallas de Rap-140305008','Batallas de Rap-140305008 | Prod: Música-140305 | Sector: Cultura | Industria: DEPORTE - 14',140305);</t>
  </si>
  <si>
    <t>Conciertos Online</t>
  </si>
  <si>
    <t>Conciertos Online-140305009</t>
  </si>
  <si>
    <t>Conciertos Online-140305009 | Prod: Música-140305 | Sector: Cultura | Industria: DEPORTE - 14</t>
  </si>
  <si>
    <t>140305009conciertos_online</t>
  </si>
  <si>
    <t>INSERT INTO categoria VALUES (140305009,'Conciertos Online','Conciertos Online-140305009','Conciertos Online-140305009 | Prod: Música-140305 | Sector: Cultura | Industria: DEPORTE - 14',140305);</t>
  </si>
  <si>
    <t>Festivales Online</t>
  </si>
  <si>
    <t>Festivales Online-140305010</t>
  </si>
  <si>
    <t>Festivales Online-140305010 | Prod: Música-140305 | Sector: Cultura | Industria: DEPORTE - 14</t>
  </si>
  <si>
    <t>140305010festivales_online</t>
  </si>
  <si>
    <t>INSERT INTO categoria VALUES (140305010,'Festivales Online','Festivales Online-140305010','Festivales Online-140305010 | Prod: Música-140305 | Sector: Cultura | Industria: DEPORTE - 14',140305);</t>
  </si>
  <si>
    <t>Otros eventos musicales</t>
  </si>
  <si>
    <t>Otros eventos musicales-140305011</t>
  </si>
  <si>
    <t>Otros eventos musicales-140305011 | Prod: Música-140305 | Sector: Cultura | Industria: DEPORTE - 14</t>
  </si>
  <si>
    <t>140305011otros_eventos_musicales</t>
  </si>
  <si>
    <t>INSERT INTO categoria VALUES (140305011,'Otros eventos musicales','Otros eventos musicales-140305011','Otros eventos musicales-140305011 | Prod: Música-140305 | Sector: Cultura | Industria: DEPORTE - 14',140305);</t>
  </si>
  <si>
    <t>Finanzas del Rubro del Arte y la Cultura</t>
  </si>
  <si>
    <t>Exportaciones de Servicios Culturales</t>
  </si>
  <si>
    <t>Exportaciones de Servicios Culturales-140306005</t>
  </si>
  <si>
    <t>Exportaciones de Servicios Culturales-140306005 | Prod: Finanzas Arte Cultura-140306 | Sector: Cultura | Industria: DEPORTE - 14</t>
  </si>
  <si>
    <t>140306005exportaciones_de_servicios_culturales</t>
  </si>
  <si>
    <t>INSERT INTO categoria VALUES (140306005,'Exportaciones de Servicios Culturales','Exportaciones de Servicios Culturales-140306005','Exportaciones de Servicios Culturales-140306005 | Prod: Finanzas Arte Cultura-140306 | Sector: Cultura | Industria: DEPORTE - 14',140306);</t>
  </si>
  <si>
    <t>Presupuesto Público Destinado a Cultura y Tiempo Libre</t>
  </si>
  <si>
    <t>Presupuesto Público Destinado a Cultura y Tiempo Libre-140306006</t>
  </si>
  <si>
    <t>Presupuesto Público Destinado a Cultura y Tiempo Libre-140306006 | Prod: Finanzas Arte Cultura-140306 | Sector: Cultura | Industria: DEPORTE - 14</t>
  </si>
  <si>
    <t>140306006presupuesto_publico_destinado_a_cultura_y_tiempo_libre</t>
  </si>
  <si>
    <t>INSERT INTO categoria VALUES (140306006,'Presupuesto Público Destinado a Cultura y Tiempo Libre','Presupuesto Público Destinado a Cultura y Tiempo Libre-140306006','Presupuesto Público Destinado a Cultura y Tiempo Libre-140306006 | Prod: Finanzas Arte Cultura-140306 | Sector: Cultura | Industria: DEPORTE - 14',140306);</t>
  </si>
  <si>
    <t>Subastas de Arte</t>
  </si>
  <si>
    <t>Subastas de Arte-140306007</t>
  </si>
  <si>
    <t>Subastas de Arte-140306007 | Prod: Finanzas Arte Cultura-140306 | Sector: Cultura | Industria: DEPORTE - 14</t>
  </si>
  <si>
    <t>140306007subastas_de_arte</t>
  </si>
  <si>
    <t>INSERT INTO categoria VALUES (140306007,'Subastas de Arte','Subastas de Arte-140306007','Subastas de Arte-140306007 | Prod: Finanzas Arte Cultura-140306 | Sector: Cultura | Industria: DEPORTE - 14',140306);</t>
  </si>
  <si>
    <t>Mercado Negro del Arte</t>
  </si>
  <si>
    <t>Mercado Negro del Arte-140306008</t>
  </si>
  <si>
    <t>Mercado Negro del Arte-140306008 | Prod: Finanzas Arte Cultura-140306 | Sector: Cultura | Industria: DEPORTE - 14</t>
  </si>
  <si>
    <t>140306008mercado_negro_del_arte</t>
  </si>
  <si>
    <t>INSERT INTO categoria VALUES (140306008,'Mercado Negro del Arte','Mercado Negro del Arte-140306008','Mercado Negro del Arte-140306008 | Prod: Finanzas Arte Cultura-140306 | Sector: Cultura | Industria: DEPORTE - 14',140306);</t>
  </si>
  <si>
    <t>Mercado Negro de la Música</t>
  </si>
  <si>
    <t>Mercado Negro de la Música-140306009</t>
  </si>
  <si>
    <t>Mercado Negro de la Música-140306009 | Prod: Finanzas Arte Cultura-140306 | Sector: Cultura | Industria: DEPORTE - 14</t>
  </si>
  <si>
    <t>140306009mercado_negro_de_la_musica</t>
  </si>
  <si>
    <t>INSERT INTO categoria VALUES (140306009,'Mercado Negro de la Música','Mercado Negro de la Música-140306009','Mercado Negro de la Música-140306009 | Prod: Finanzas Arte Cultura-140306 | Sector: Cultura | Industria: DEPORTE - 14',140306);</t>
  </si>
  <si>
    <t>Parques y actividades al aire libre</t>
  </si>
  <si>
    <t>Trabajadores en Parques</t>
  </si>
  <si>
    <t>Trabajadores en Parques-140401005</t>
  </si>
  <si>
    <t>Trabajadores en Parques-140401005 | Prod: Parques-140401 | Sector: Aire Libre | Industria: DEPORTE - 14</t>
  </si>
  <si>
    <t>140401005trabajadores_en_parques</t>
  </si>
  <si>
    <t>INSERT INTO categoria VALUES (140401005,'Trabajadores en Parques','Trabajadores en Parques-140401005','Trabajadores en Parques-140401005 | Prod: Parques-140401 | Sector: Aire Libre | Industria: DEPORTE - 14',140401);</t>
  </si>
  <si>
    <t>Empresas de Parques</t>
  </si>
  <si>
    <t>Empresas de Parques-140401006</t>
  </si>
  <si>
    <t>Empresas de Parques-140401006 | Prod: Parques-140401 | Sector: Aire Libre | Industria: DEPORTE - 14</t>
  </si>
  <si>
    <t>140401006empresas_de_parques</t>
  </si>
  <si>
    <t>INSERT INTO categoria VALUES (140401006,'Empresas de Parques','Empresas de Parques-140401006','Empresas de Parques-140401006 | Prod: Parques-140401 | Sector: Aire Libre | Industria: DEPORTE - 14',140401);</t>
  </si>
  <si>
    <t>Tipos de Parques</t>
  </si>
  <si>
    <t>Parques Acuáticos</t>
  </si>
  <si>
    <t>Parques Acuáticos-140402005</t>
  </si>
  <si>
    <t>Parques Acuáticos-140402005 | Prod: Parques-140402 | Sector: Aire Libre | Industria: DEPORTE - 14</t>
  </si>
  <si>
    <t>140402005parques_acuaticos</t>
  </si>
  <si>
    <t>INSERT INTO categoria VALUES (140402005,'Parques Acuáticos','Parques Acuáticos-140402005','Parques Acuáticos-140402005 | Prod: Parques-140402 | Sector: Aire Libre | Industria: DEPORTE - 14',140402);</t>
  </si>
  <si>
    <t>Parques de Diversiones o Atracciones</t>
  </si>
  <si>
    <t>Parques de Diversiones o Atracciones-140402006</t>
  </si>
  <si>
    <t>Parques de Diversiones o Atracciones-140402006 | Prod: Parques-140402 | Sector: Aire Libre | Industria: DEPORTE - 14</t>
  </si>
  <si>
    <t>140402006parques_de_diversiones_o_atracciones</t>
  </si>
  <si>
    <t>INSERT INTO categoria VALUES (140402006,'Parques de Diversiones o Atracciones','Parques de Diversiones o Atracciones-140402006','Parques de Diversiones o Atracciones-140402006 | Prod: Parques-140402 | Sector: Aire Libre | Industria: DEPORTE - 14',140402);</t>
  </si>
  <si>
    <t>Parques Más Famosos</t>
  </si>
  <si>
    <t>Central Park</t>
  </si>
  <si>
    <t>Central Park-140403005</t>
  </si>
  <si>
    <t>Central Park-140403005 | Prod: Parques Populares-140403 | Sector: Aire Libre | Industria: DEPORTE - 14</t>
  </si>
  <si>
    <t>140403005central_park</t>
  </si>
  <si>
    <t>INSERT INTO categoria VALUES (140403005,'Central Park','Central Park-140403005','Central Park-140403005 | Prod: Parques Populares-140403 | Sector: Aire Libre | Industria: DEPORTE - 14',140403);</t>
  </si>
  <si>
    <t>Hyde Park</t>
  </si>
  <si>
    <t>Hyde Park-140403006</t>
  </si>
  <si>
    <t>Hyde Park-140403006 | Prod: Parques Populares-140403 | Sector: Aire Libre | Industria: DEPORTE - 14</t>
  </si>
  <si>
    <t>140403006hyde_park</t>
  </si>
  <si>
    <t>INSERT INTO categoria VALUES (140403006,'Hyde Park','Hyde Park-140403006','Hyde Park-140403006 | Prod: Parques Populares-140403 | Sector: Aire Libre | Industria: DEPORTE - 14',140403);</t>
  </si>
  <si>
    <t>Tiegarten</t>
  </si>
  <si>
    <t>Tiegarten-140403007</t>
  </si>
  <si>
    <t>Tiegarten-140403007 | Prod: Parques Populares-140403 | Sector: Aire Libre | Industria: DEPORTE - 14</t>
  </si>
  <si>
    <t>140403007tiegarten</t>
  </si>
  <si>
    <t>INSERT INTO categoria VALUES (140403007,'Tiegarten','Tiegarten-140403007','Tiegarten-140403007 | Prod: Parques Populares-140403 | Sector: Aire Libre | Industria: DEPORTE - 14',140403);</t>
  </si>
  <si>
    <t>Englischer Garten</t>
  </si>
  <si>
    <t>Englischer Garten-140403008</t>
  </si>
  <si>
    <t>Englischer Garten-140403008 | Prod: Parques Populares-140403 | Sector: Aire Libre | Industria: DEPORTE - 14</t>
  </si>
  <si>
    <t>140403008englischer_garten</t>
  </si>
  <si>
    <t>INSERT INTO categoria VALUES (140403008,'Englischer Garten','Englischer Garten-140403008','Englischer Garten-140403008 | Prod: Parques Populares-140403 | Sector: Aire Libre | Industria: DEPORTE - 14',140403);</t>
  </si>
  <si>
    <t>Jardines de Luxemburgo</t>
  </si>
  <si>
    <t>Jardines de Luxemburgo-140403009</t>
  </si>
  <si>
    <t>Jardines de Luxemburgo-140403009 | Prod: Parques Populares-140403 | Sector: Aire Libre | Industria: DEPORTE - 14</t>
  </si>
  <si>
    <t>140403009jardines_de_luxemburgo</t>
  </si>
  <si>
    <t>INSERT INTO categoria VALUES (140403009,'Jardines de Luxemburgo','Jardines de Luxemburgo-140403009','Jardines de Luxemburgo-140403009 | Prod: Parques Populares-140403 | Sector: Aire Libre | Industria: DEPORTE - 14',140403);</t>
  </si>
  <si>
    <t>Parque del Retiro</t>
  </si>
  <si>
    <t>Parque del Retiro-140403010</t>
  </si>
  <si>
    <t>Parque del Retiro-140403010 | Prod: Parques Populares-140403 | Sector: Aire Libre | Industria: DEPORTE - 14</t>
  </si>
  <si>
    <t>140403010parque_del_retiro</t>
  </si>
  <si>
    <t>INSERT INTO categoria VALUES (140403010,'Parque del Retiro','Parque del Retiro-140403010','Parque del Retiro-140403010 | Prod: Parques Populares-140403 | Sector: Aire Libre | Industria: DEPORTE - 14',140403);</t>
  </si>
  <si>
    <t>Parque Metropolitano de Santiago de Chile</t>
  </si>
  <si>
    <t>Parque Metropolitano de Santiago de Chile-140403011</t>
  </si>
  <si>
    <t>Parque Metropolitano de Santiago de Chile-140403011 | Prod: Parques Populares-140403 | Sector: Aire Libre | Industria: DEPORTE - 14</t>
  </si>
  <si>
    <t>140403011parque_metropolitano_de_santiago_de_chile</t>
  </si>
  <si>
    <t>INSERT INTO categoria VALUES (140403011,'Parque Metropolitano de Santiago de Chile','Parque Metropolitano de Santiago de Chile-140403011','Parque Metropolitano de Santiago de Chile-140403011 | Prod: Parques Populares-140403 | Sector: Aire Libre | Industria: DEPORTE - 14',140403);</t>
  </si>
  <si>
    <t>Parque de Chapultepec</t>
  </si>
  <si>
    <t>Parque de Chapultepec-140403012</t>
  </si>
  <si>
    <t>Parque de Chapultepec-140403012 | Prod: Parques Populares-140403 | Sector: Aire Libre | Industria: DEPORTE - 14</t>
  </si>
  <si>
    <t>140403012parque_de_chapultepec</t>
  </si>
  <si>
    <t>INSERT INTO categoria VALUES (140403012,'Parque de Chapultepec','Parque de Chapultepec-140403012','Parque de Chapultepec-140403012 | Prod: Parques Populares-140403 | Sector: Aire Libre | Industria: DEPORTE - 14',140403);</t>
  </si>
  <si>
    <t>Parque de Yoyogi</t>
  </si>
  <si>
    <t>Parque de Yoyogi-140403013</t>
  </si>
  <si>
    <t>Parque de Yoyogi-140403013 | Prod: Parques Populares-140403 | Sector: Aire Libre | Industria: DEPORTE - 14</t>
  </si>
  <si>
    <t>140403013parque_de_yoyogi</t>
  </si>
  <si>
    <t>INSERT INTO categoria VALUES (140403013,'Parque de Yoyogi','Parque de Yoyogi-140403013','Parque de Yoyogi-140403013 | Prod: Parques Populares-140403 | Sector: Aire Libre | Industria: DEPORTE - 14',140403);</t>
  </si>
  <si>
    <t>Universal Studios de Orlando</t>
  </si>
  <si>
    <t>Universal Studios de Orlando-140403014</t>
  </si>
  <si>
    <t>Universal Studios de Orlando-140403014 | Prod: Parques Populares-140403 | Sector: Aire Libre | Industria: DEPORTE - 14</t>
  </si>
  <si>
    <t>140403014universal_studios_de_orlando</t>
  </si>
  <si>
    <t>INSERT INTO categoria VALUES (140403014,'Universal Studios de Orlando','Universal Studios de Orlando-140403014','Universal Studios de Orlando-140403014 | Prod: Parques Populares-140403 | Sector: Aire Libre | Industria: DEPORTE - 14',140403);</t>
  </si>
  <si>
    <t>Parque Güell</t>
  </si>
  <si>
    <t>Parque Güell-140403015</t>
  </si>
  <si>
    <t>Parque Güell-140403015 | Prod: Parques Populares-140403 | Sector: Aire Libre | Industria: DEPORTE - 14</t>
  </si>
  <si>
    <t>140403015parque_güell</t>
  </si>
  <si>
    <t>INSERT INTO categoria VALUES (140403015,'Parque Güell','Parque Güell-140403015','Parque Güell-140403015 | Prod: Parques Populares-140403 | Sector: Aire Libre | Industria: DEPORTE - 14',140403);</t>
  </si>
  <si>
    <t>Six Flags</t>
  </si>
  <si>
    <t>Six Flags-140403016</t>
  </si>
  <si>
    <t>Six Flags-140403016 | Prod: Parques Populares-140403 | Sector: Aire Libre | Industria: DEPORTE - 14</t>
  </si>
  <si>
    <t>140403016six_flags</t>
  </si>
  <si>
    <t>INSERT INTO categoria VALUES (140403016,'Six Flags','Six Flags-140403016','Six Flags-140403016 | Prod: Parques Populares-140403 | Sector: Aire Libre | Industria: DEPORTE - 14',140403);</t>
  </si>
  <si>
    <t>Europa Park</t>
  </si>
  <si>
    <t>Europa Park-140403017</t>
  </si>
  <si>
    <t>Europa Park-140403017 | Prod: Parques Populares-140403 | Sector: Aire Libre | Industria: DEPORTE - 14</t>
  </si>
  <si>
    <t>140403017europa_park</t>
  </si>
  <si>
    <t>INSERT INTO categoria VALUES (140403017,'Europa Park','Europa Park-140403017','Europa Park-140403017 | Prod: Parques Populares-140403 | Sector: Aire Libre | Industria: DEPORTE - 14',140403);</t>
  </si>
  <si>
    <t>Everland</t>
  </si>
  <si>
    <t>Everland-140403018</t>
  </si>
  <si>
    <t>Everland-140403018 | Prod: Parques Populares-140403 | Sector: Aire Libre | Industria: DEPORTE - 14</t>
  </si>
  <si>
    <t>140403018everland</t>
  </si>
  <si>
    <t>INSERT INTO categoria VALUES (140403018,'Everland','Everland-140403018','Everland-140403018 | Prod: Parques Populares-140403 | Sector: Aire Libre | Industria: DEPORTE - 14',140403);</t>
  </si>
  <si>
    <t>Aquatica</t>
  </si>
  <si>
    <t>Aquatica-140403019</t>
  </si>
  <si>
    <t>Aquatica-140403019 | Prod: Parques Populares-140403 | Sector: Aire Libre | Industria: DEPORTE - 14</t>
  </si>
  <si>
    <t>140403019aquatica</t>
  </si>
  <si>
    <t>INSERT INTO categoria VALUES (140403019,'Aquatica','Aquatica-140403019','Aquatica-140403019 | Prod: Parques Populares-140403 | Sector: Aire Libre | Industria: DEPORTE - 14',140403);</t>
  </si>
  <si>
    <t>Beach Park</t>
  </si>
  <si>
    <t>Beach Park-140403020</t>
  </si>
  <si>
    <t>Beach Park-140403020 | Prod: Parques Populares-140403 | Sector: Aire Libre | Industria: DEPORTE - 14</t>
  </si>
  <si>
    <t>140403020beach_park</t>
  </si>
  <si>
    <t>INSERT INTO categoria VALUES (140403020,'Beach Park','Beach Park-140403020','Beach Park-140403020 | Prod: Parques Populares-140403 | Sector: Aire Libre | Industria: DEPORTE - 14',140403);</t>
  </si>
  <si>
    <t>Parque Nacional de Iguazú</t>
  </si>
  <si>
    <t>Parque Nacional de Iguazú-140403021</t>
  </si>
  <si>
    <t>Parque Nacional de Iguazú-140403021 | Prod: Parques Populares-140403 | Sector: Aire Libre | Industria: DEPORTE - 14</t>
  </si>
  <si>
    <t>140403021parque_nacional_de_iguazu</t>
  </si>
  <si>
    <t>INSERT INTO categoria VALUES (140403021,'Parque Nacional de Iguazú','Parque Nacional de Iguazú-140403021','Parque Nacional de Iguazú-140403021 | Prod: Parques Populares-140403 | Sector: Aire Libre | Industria: DEPORTE - 14',140403);</t>
  </si>
  <si>
    <t>Parque Nacional Vatnajökull</t>
  </si>
  <si>
    <t>Parque Nacional Vatnajökull-140403022</t>
  </si>
  <si>
    <t>Parque Nacional Vatnajökull-140403022 | Prod: Parques Populares-140403 | Sector: Aire Libre | Industria: DEPORTE - 14</t>
  </si>
  <si>
    <t>140403022parque_nacional_vatnajökull</t>
  </si>
  <si>
    <t>INSERT INTO categoria VALUES (140403022,'Parque Nacional Vatnajökull','Parque Nacional Vatnajökull-140403022','Parque Nacional Vatnajökull-140403022 | Prod: Parques Populares-140403 | Sector: Aire Libre | Industria: DEPORTE - 14',140403);</t>
  </si>
  <si>
    <t>Parque Nacional Corcovado</t>
  </si>
  <si>
    <t>Parque Nacional Corcovado-140403023</t>
  </si>
  <si>
    <t>Parque Nacional Corcovado-140403023 | Prod: Parques Populares-140403 | Sector: Aire Libre | Industria: DEPORTE - 14</t>
  </si>
  <si>
    <t>140403023parque_nacional_corcovado</t>
  </si>
  <si>
    <t>INSERT INTO categoria VALUES (140403023,'Parque Nacional Corcovado','Parque Nacional Corcovado-140403023','Parque Nacional Corcovado-140403023 | Prod: Parques Populares-140403 | Sector: Aire Libre | Industria: DEPORTE - 14',140403);</t>
  </si>
  <si>
    <t>Parque Nacional de los Glaciares</t>
  </si>
  <si>
    <t>Parque Nacional de los Glaciares-140403024</t>
  </si>
  <si>
    <t>Parque Nacional de los Glaciares-140403024 | Prod: Parques Populares-140403 | Sector: Aire Libre | Industria: DEPORTE - 14</t>
  </si>
  <si>
    <t>140403024parque_nacional_de_los_glaciares</t>
  </si>
  <si>
    <t>INSERT INTO categoria VALUES (140403024,'Parque Nacional de los Glaciares','Parque Nacional de los Glaciares-140403024','Parque Nacional de los Glaciares-140403024 | Prod: Parques Populares-140403 | Sector: Aire Libre | Industria: DEPORTE - 14',140403);</t>
  </si>
  <si>
    <t>Parque Nacional del Komodo</t>
  </si>
  <si>
    <t>Parque Nacional del Komodo-140403025</t>
  </si>
  <si>
    <t>Parque Nacional del Komodo-140403025 | Prod: Parques Populares-140403 | Sector: Aire Libre | Industria: DEPORTE - 14</t>
  </si>
  <si>
    <t>140403025parque_nacional_del_komodo</t>
  </si>
  <si>
    <t>INSERT INTO categoria VALUES (140403025,'Parque Nacional del Komodo','Parque Nacional del Komodo-140403025','Parque Nacional del Komodo-140403025 | Prod: Parques Populares-140403 | Sector: Aire Libre | Industria: DEPORTE - 14',140403);</t>
  </si>
  <si>
    <t>Parque Nacional de los Lagos de Plitvice</t>
  </si>
  <si>
    <t>Parque Nacional de los Lagos de Plitvice-140403026</t>
  </si>
  <si>
    <t>Parque Nacional de los Lagos de Plitvice-140403026 | Prod: Parques Populares-140403 | Sector: Aire Libre | Industria: DEPORTE - 14</t>
  </si>
  <si>
    <t>140403026parque_nacional_de_los_lagos_de_plitvice</t>
  </si>
  <si>
    <t>INSERT INTO categoria VALUES (140403026,'Parque Nacional de los Lagos de Plitvice','Parque Nacional de los Lagos de Plitvice-140403026','Parque Nacional de los Lagos de Plitvice-140403026 | Prod: Parques Populares-140403 | Sector: Aire Libre | Industria: DEPORTE - 14',140403);</t>
  </si>
  <si>
    <t>Parque Nacional Banff</t>
  </si>
  <si>
    <t>Parque Nacional Banff-140403027</t>
  </si>
  <si>
    <t>Parque Nacional Banff-140403027 | Prod: Parques Populares-140403 | Sector: Aire Libre | Industria: DEPORTE - 14</t>
  </si>
  <si>
    <t>140403027parque_nacional_banff</t>
  </si>
  <si>
    <t>INSERT INTO categoria VALUES (140403027,'Parque Nacional Banff','Parque Nacional Banff-140403027','Parque Nacional Banff-140403027 | Prod: Parques Populares-140403 | Sector: Aire Libre | Industria: DEPORTE - 14',140403);</t>
  </si>
  <si>
    <t>Parque Nacional de la Torres del Paine</t>
  </si>
  <si>
    <t>Parque Nacional de la Torres del Paine-140403028</t>
  </si>
  <si>
    <t>Parque Nacional de la Torres del Paine-140403028 | Prod: Parques Populares-140403 | Sector: Aire Libre | Industria: DEPORTE - 14</t>
  </si>
  <si>
    <t>140403028parque_nacional_de_la_torres_del_paine</t>
  </si>
  <si>
    <t>INSERT INTO categoria VALUES (140403028,'Parque Nacional de la Torres del Paine','Parque Nacional de la Torres del Paine-140403028','Parque Nacional de la Torres del Paine-140403028 | Prod: Parques Populares-140403 | Sector: Aire Libre | Industria: DEPORTE - 14',140403);</t>
  </si>
  <si>
    <t>Parque Nacional de Ordesa y Monte Perdido</t>
  </si>
  <si>
    <t>Parque Nacional de Ordesa y Monte Perdido-140403029</t>
  </si>
  <si>
    <t>Parque Nacional de Ordesa y Monte Perdido-140403029 | Prod: Parques Populares-140403 | Sector: Aire Libre | Industria: DEPORTE - 14</t>
  </si>
  <si>
    <t>140403029parque_nacional_de_ordesa_y_monte_perdido</t>
  </si>
  <si>
    <t>INSERT INTO categoria VALUES (140403029,'Parque Nacional de Ordesa y Monte Perdido','Parque Nacional de Ordesa y Monte Perdido-140403029','Parque Nacional de Ordesa y Monte Perdido-140403029 | Prod: Parques Populares-140403 | Sector: Aire Libre | Industria: DEPORTE - 14',140403);</t>
  </si>
  <si>
    <t>Parque Nacional de Canaima</t>
  </si>
  <si>
    <t>Parque Nacional de Canaima-140403030</t>
  </si>
  <si>
    <t>Parque Nacional de Canaima-140403030 | Prod: Parques Populares-140403 | Sector: Aire Libre | Industria: DEPORTE - 14</t>
  </si>
  <si>
    <t>140403030parque_nacional_de_canaima</t>
  </si>
  <si>
    <t>INSERT INTO categoria VALUES (140403030,'Parque Nacional de Canaima','Parque Nacional de Canaima-140403030','Parque Nacional de Canaima-140403030 | Prod: Parques Populares-140403 | Sector: Aire Libre | Industria: DEPORTE - 14',140403);</t>
  </si>
  <si>
    <t>Parque Nacional de Galápagos</t>
  </si>
  <si>
    <t>Parque Nacional de Galápagos-140403031</t>
  </si>
  <si>
    <t>Parque Nacional de Galápagos-140403031 | Prod: Parques Populares-140403 | Sector: Aire Libre | Industria: DEPORTE - 14</t>
  </si>
  <si>
    <t>140403031parque_nacional_de_galapagos</t>
  </si>
  <si>
    <t>INSERT INTO categoria VALUES (140403031,'Parque Nacional de Galápagos','Parque Nacional de Galápagos-140403031','Parque Nacional de Galápagos-140403031 | Prod: Parques Populares-140403 | Sector: Aire Libre | Industria: DEPORTE - 14',140403);</t>
  </si>
  <si>
    <t>Parque Nacional de Kruger</t>
  </si>
  <si>
    <t>Parque Nacional de Kruger-140403032</t>
  </si>
  <si>
    <t>Parque Nacional de Kruger-140403032 | Prod: Parques Populares-140403 | Sector: Aire Libre | Industria: DEPORTE - 14</t>
  </si>
  <si>
    <t>140403032parque_nacional_de_kruger</t>
  </si>
  <si>
    <t>INSERT INTO categoria VALUES (140403032,'Parque Nacional de Kruger','Parque Nacional de Kruger-140403032','Parque Nacional de Kruger-140403032 | Prod: Parques Populares-140403 | Sector: Aire Libre | Industria: DEPORTE - 14',140403);</t>
  </si>
  <si>
    <t>Parque Nacional Gran Paradiso</t>
  </si>
  <si>
    <t>Parque Nacional Gran Paradiso-140403033</t>
  </si>
  <si>
    <t>Parque Nacional Gran Paradiso-140403033 | Prod: Parques Populares-140403 | Sector: Aire Libre | Industria: DEPORTE - 14</t>
  </si>
  <si>
    <t>140403033parque_nacional_gran_paradiso</t>
  </si>
  <si>
    <t>INSERT INTO categoria VALUES (140403033,'Parque Nacional Gran Paradiso','Parque Nacional Gran Paradiso-140403033','Parque Nacional Gran Paradiso-140403033 | Prod: Parques Populares-140403 | Sector: Aire Libre | Industria: DEPORTE - 14',140403);</t>
  </si>
  <si>
    <t>Parque Nacional de Oulanka</t>
  </si>
  <si>
    <t>Parque Nacional de Oulanka-140403034</t>
  </si>
  <si>
    <t>Parque Nacional de Oulanka-140403034 | Prod: Parques Populares-140403 | Sector: Aire Libre | Industria: DEPORTE - 14</t>
  </si>
  <si>
    <t>140403034parque_nacional_de_oulanka</t>
  </si>
  <si>
    <t>INSERT INTO categoria VALUES (140403034,'Parque Nacional de Oulanka','Parque Nacional de Oulanka-140403034','Parque Nacional de Oulanka-140403034 | Prod: Parques Populares-140403 | Sector: Aire Libre | Industria: DEPORTE - 14',140403);</t>
  </si>
  <si>
    <t>Parque Nacional de Namib-Naukluft</t>
  </si>
  <si>
    <t>Parque Nacional de Namib-Naukluft-140403035</t>
  </si>
  <si>
    <t>Parque Nacional de Namib-Naukluft-140403035 | Prod: Parques Populares-140403 | Sector: Aire Libre | Industria: DEPORTE - 14</t>
  </si>
  <si>
    <t>140403035parque_nacional_de_namib-naukluft</t>
  </si>
  <si>
    <t>INSERT INTO categoria VALUES (140403035,'Parque Nacional de Namib-Naukluft','Parque Nacional de Namib-Naukluft-140403035','Parque Nacional de Namib-Naukluft-140403035 | Prod: Parques Populares-140403 | Sector: Aire Libre | Industria: DEPORTE - 14',140403);</t>
  </si>
  <si>
    <t>Parque Nacional Kalkalpen</t>
  </si>
  <si>
    <t>Parque Nacional Kalkalpen-140403036</t>
  </si>
  <si>
    <t>Parque Nacional Kalkalpen-140403036 | Prod: Parques Populares-140403 | Sector: Aire Libre | Industria: DEPORTE - 14</t>
  </si>
  <si>
    <t>140403036parque_nacional_kalkalpen</t>
  </si>
  <si>
    <t>INSERT INTO categoria VALUES (140403036,'Parque Nacional Kalkalpen','Parque Nacional Kalkalpen-140403036','Parque Nacional Kalkalpen-140403036 | Prod: Parques Populares-140403 | Sector: Aire Libre | Industria: DEPORTE - 14',140403);</t>
  </si>
  <si>
    <t>Parque Nacional de Jostedalsbreen</t>
  </si>
  <si>
    <t>Parque Nacional de Jostedalsbreen-140403037</t>
  </si>
  <si>
    <t>Parque Nacional de Jostedalsbreen-140403037 | Prod: Parques Populares-140403 | Sector: Aire Libre | Industria: DEPORTE - 14</t>
  </si>
  <si>
    <t>140403037parque_nacional_de_jostedalsbreen</t>
  </si>
  <si>
    <t>INSERT INTO categoria VALUES (140403037,'Parque Nacional de Jostedalsbreen','Parque Nacional de Jostedalsbreen-140403037','Parque Nacional de Jostedalsbreen-140403037 | Prod: Parques Populares-140403 | Sector: Aire Libre | Industria: DEPORTE - 14',140403);</t>
  </si>
  <si>
    <t>Parque Nacional de las Montañas Azules</t>
  </si>
  <si>
    <t>Parque Nacional de las Montañas Azules-140403038</t>
  </si>
  <si>
    <t>Parque Nacional de las Montañas Azules-140403038 | Prod: Parques Populares-140403 | Sector: Aire Libre | Industria: DEPORTE - 14</t>
  </si>
  <si>
    <t>140403038parque_nacional_de_las_montañas_azules</t>
  </si>
  <si>
    <t>INSERT INTO categoria VALUES (140403038,'Parque Nacional de las Montañas Azules','Parque Nacional de las Montañas Azules-140403038','Parque Nacional de las Montañas Azules-140403038 | Prod: Parques Populares-140403 | Sector: Aire Libre | Industria: DEPORTE - 14',140403);</t>
  </si>
  <si>
    <t>Parque Nacional del Valle de Jiuzhaigou</t>
  </si>
  <si>
    <t>Parque Nacional del Valle de Jiuzhaigou-140403039</t>
  </si>
  <si>
    <t>Parque Nacional del Valle de Jiuzhaigou-140403039 | Prod: Parques Populares-140403 | Sector: Aire Libre | Industria: DEPORTE - 14</t>
  </si>
  <si>
    <t>140403039parque_nacional_del_valle_de_jiuzhaigou</t>
  </si>
  <si>
    <t>INSERT INTO categoria VALUES (140403039,'Parque Nacional del Valle de Jiuzhaigou','Parque Nacional del Valle de Jiuzhaigou-140403039','Parque Nacional del Valle de Jiuzhaigou-140403039 | Prod: Parques Populares-140403 | Sector: Aire Libre | Industria: DEPORTE - 14',140403);</t>
  </si>
  <si>
    <t>Parque nacional Göreme</t>
  </si>
  <si>
    <t>Parque nacional Göreme-140403040</t>
  </si>
  <si>
    <t>Parque nacional Göreme-140403040 | Prod: Parques Populares-140403 | Sector: Aire Libre | Industria: DEPORTE - 14</t>
  </si>
  <si>
    <t>140403040parque_nacional_göreme</t>
  </si>
  <si>
    <t>INSERT INTO categoria VALUES (140403040,'Parque nacional Göreme','Parque nacional Göreme-140403040','Parque nacional Göreme-140403040 | Prod: Parques Populares-140403 | Sector: Aire Libre | Industria: DEPORTE - 14',140403);</t>
  </si>
  <si>
    <t>Parque Nacional Serengueti</t>
  </si>
  <si>
    <t>Parque Nacional Serengueti-140403041</t>
  </si>
  <si>
    <t>Parque Nacional Serengueti-140403041 | Prod: Parques Populares-140403 | Sector: Aire Libre | Industria: DEPORTE - 14</t>
  </si>
  <si>
    <t>140403041parque_nacional_serengueti</t>
  </si>
  <si>
    <t>INSERT INTO categoria VALUES (140403041,'Parque Nacional Serengueti','Parque Nacional Serengueti-140403041','Parque Nacional Serengueti-140403041 | Prod: Parques Populares-140403 | Sector: Aire Libre | Industria: DEPORTE - 14',140403);</t>
  </si>
  <si>
    <t>Parque Nacional de Cairngorms</t>
  </si>
  <si>
    <t>Parque Nacional de Cairngorms-140403042</t>
  </si>
  <si>
    <t>Parque Nacional de Cairngorms-140403042 | Prod: Parques Populares-140403 | Sector: Aire Libre | Industria: DEPORTE - 14</t>
  </si>
  <si>
    <t>140403042parque_nacional_de_cairngorms</t>
  </si>
  <si>
    <t>INSERT INTO categoria VALUES (140403042,'Parque Nacional de Cairngorms','Parque Nacional de Cairngorms-140403042','Parque Nacional de Cairngorms-140403042 | Prod: Parques Populares-140403 | Sector: Aire Libre | Industria: DEPORTE - 14',140403);</t>
  </si>
  <si>
    <t>Parque Nacional de Chitwan</t>
  </si>
  <si>
    <t>Parque Nacional de Chitwan-140403043</t>
  </si>
  <si>
    <t>Parque Nacional de Chitwan-140403043 | Prod: Parques Populares-140403 | Sector: Aire Libre | Industria: DEPORTE - 14</t>
  </si>
  <si>
    <t>140403043parque_nacional_de_chitwan</t>
  </si>
  <si>
    <t>INSERT INTO categoria VALUES (140403043,'Parque Nacional de Chitwan','Parque Nacional de Chitwan-140403043','Parque Nacional de Chitwan-140403043 | Prod: Parques Populares-140403 | Sector: Aire Libre | Industria: DEPORTE - 14',140403);</t>
  </si>
  <si>
    <t>Parque Nacional Fiordland</t>
  </si>
  <si>
    <t>Parque Nacional Fiordland-140403044</t>
  </si>
  <si>
    <t>Parque Nacional Fiordland-140403044 | Prod: Parques Populares-140403 | Sector: Aire Libre | Industria: DEPORTE - 14</t>
  </si>
  <si>
    <t>140403044parque_nacional_fiordland</t>
  </si>
  <si>
    <t>INSERT INTO categoria VALUES (140403044,'Parque Nacional Fiordland','Parque Nacional Fiordland-140403044','Parque Nacional Fiordland-140403044 | Prod: Parques Populares-140403 | Sector: Aire Libre | Industria: DEPORTE - 14',140403);</t>
  </si>
  <si>
    <t>Parque Nacional de las Grandes Montañas Humeantes</t>
  </si>
  <si>
    <t>Parque Nacional de las Grandes Montañas Humeantes-140403045</t>
  </si>
  <si>
    <t>Parque Nacional de las Grandes Montañas Humeantes-140403045 | Prod: Parques Populares-140403 | Sector: Aire Libre | Industria: DEPORTE - 14</t>
  </si>
  <si>
    <t>140403045parque_nacional_de_las_grandes_montañas_humeantes</t>
  </si>
  <si>
    <t>INSERT INTO categoria VALUES (140403045,'Parque Nacional de las Grandes Montañas Humeantes','Parque Nacional de las Grandes Montañas Humeantes-140403045','Parque Nacional de las Grandes Montañas Humeantes-140403045 | Prod: Parques Populares-140403 | Sector: Aire Libre | Industria: DEPORTE - 14',140403);</t>
  </si>
  <si>
    <t>Finanzas del Rubro de Parques</t>
  </si>
  <si>
    <t>Gastos por Mantención de Parques</t>
  </si>
  <si>
    <t>Gastos por Mantención de Parques-140404005</t>
  </si>
  <si>
    <t>Gastos por Mantención de Parques-140404005 | Prod: Finanzas Parques-140404 | Sector: Aire Libre | Industria: DEPORTE - 14</t>
  </si>
  <si>
    <t>140404005gastos_por_mantencion_de_parques</t>
  </si>
  <si>
    <t>INSERT INTO categoria VALUES (140404005,'Gastos por Mantención de Parques','Gastos por Mantención de Parques-140404005','Gastos por Mantención de Parques-140404005 | Prod: Finanzas Parques-140404 | Sector: Aire Libre | Industria: DEPORTE - 14',140404);</t>
  </si>
  <si>
    <t>Flujo de Visitantes en Parques</t>
  </si>
  <si>
    <t>Flujo de Visitantes en Parques-140404006</t>
  </si>
  <si>
    <t>Flujo de Visitantes en Parques-140404006 | Prod: Finanzas Parques-140404 | Sector: Aire Libre | Industria: DEPORTE - 14</t>
  </si>
  <si>
    <t>140404006flujo_de_visitantes_en_parques</t>
  </si>
  <si>
    <t>INSERT INTO categoria VALUES (140404006,'Flujo de Visitantes en Parques','Flujo de Visitantes en Parques-140404006','Flujo de Visitantes en Parques-140404006 | Prod: Finanzas Parques-140404 | Sector: Aire Libre | Industria: DEPORTE - 14',140404);</t>
  </si>
  <si>
    <t>Empresas del Rubro de Parques</t>
  </si>
  <si>
    <t>Empresas del Rubro de Parques-140404007</t>
  </si>
  <si>
    <t>Empresas del Rubro de Parques-140404007 | Prod: Finanzas Parques-140404 | Sector: Aire Libre | Industria: DEPORTE - 14</t>
  </si>
  <si>
    <t>140404007empresas_del_rubro_de_parques</t>
  </si>
  <si>
    <t>INSERT INTO categoria VALUES (140404007,'Empresas del Rubro de Parques','Empresas del Rubro de Parques-140404007','Empresas del Rubro de Parques-140404007 | Prod: Finanzas Parques-140404 | Sector: Aire Libre | Industria: DEPORTE - 14',140404);</t>
  </si>
  <si>
    <t>Empleados del Rubro de Parques</t>
  </si>
  <si>
    <t>Empleados del Rubro de Parques-140404008</t>
  </si>
  <si>
    <t>Empleados del Rubro de Parques-140404008 | Prod: Finanzas Parques-140404 | Sector: Aire Libre | Industria: DEPORTE - 14</t>
  </si>
  <si>
    <t>140404008empleados_del_rubro_de_parques</t>
  </si>
  <si>
    <t>INSERT INTO categoria VALUES (140404008,'Empleados del Rubro de Parques','Empleados del Rubro de Parques-140404008','Empleados del Rubro de Parques-140404008 | Prod: Finanzas Parques-140404 | Sector: Aire Libre | Industria: DEPORTE - 14',140404);</t>
  </si>
  <si>
    <t>Donaciones a Parques</t>
  </si>
  <si>
    <t>Donaciones a Parques-140404009</t>
  </si>
  <si>
    <t>Donaciones a Parques-140404009 | Prod: Finanzas Parques-140404 | Sector: Aire Libre | Industria: DEPORTE - 14</t>
  </si>
  <si>
    <t>140404009donaciones_a_parques</t>
  </si>
  <si>
    <t>INSERT INTO categoria VALUES (140404009,'Donaciones a Parques','Donaciones a Parques-140404009','Donaciones a Parques-140404009 | Prod: Finanzas Parques-140404 | Sector: Aire Libre | Industria: DEPORTE - 14',140404);</t>
  </si>
  <si>
    <t>Fundaciones Ambientales</t>
  </si>
  <si>
    <t>Fundaciones Ambientales-140404010</t>
  </si>
  <si>
    <t>Fundaciones Ambientales-140404010 | Prod: Finanzas Parques-140404 | Sector: Aire Libre | Industria: DEPORTE - 14</t>
  </si>
  <si>
    <t>140404010fundaciones_ambientales</t>
  </si>
  <si>
    <t>INSERT INTO categoria VALUES (140404010,'Fundaciones Ambientales','Fundaciones Ambientales-140404010','Fundaciones Ambientales-140404010 | Prod: Finanzas Parques-140404 | Sector: Aire Libre | Industria: DEPORTE - 14',140404);</t>
  </si>
  <si>
    <t>Fundaciones para Parques de Diversiones u otros</t>
  </si>
  <si>
    <t>Fundaciones para Parques de Diversiones u otros-140404011</t>
  </si>
  <si>
    <t>Fundaciones para Parques de Diversiones u otros-140404011 | Prod: Finanzas Parques-140404 | Sector: Aire Libre | Industria: DEPORTE - 14</t>
  </si>
  <si>
    <t>140404011fundaciones_para_parques_de_diversiones_u_otros</t>
  </si>
  <si>
    <t>INSERT INTO categoria VALUES (140404011,'Fundaciones para Parques de Diversiones u otros','Fundaciones para Parques de Diversiones u otros-140404011','Fundaciones para Parques de Diversiones u otros-140404011 | Prod: Finanzas Parques-140404 | Sector: Aire Libre | Industria: DEPORTE - 14',140404);</t>
  </si>
  <si>
    <t>Frambuesa</t>
  </si>
  <si>
    <t>Frambuesa-100101004</t>
  </si>
  <si>
    <t>Frambuesa-100101004 | Prod: Perennes-100101 | Sector: Agr-1001 | Industria: AGR - 10</t>
  </si>
  <si>
    <t>100101004frambuesa</t>
  </si>
  <si>
    <t>INSERT INTO categoria VALUES (100101004,'Frambuesa','Frambuesa-100101004','Frambuesa-100101004 | Prod: Perennes-100101 | Sector: Agr-1001 | Industria: AGR - 10',100101);</t>
  </si>
  <si>
    <t>Mandarina</t>
  </si>
  <si>
    <t>Mandarina-100102004</t>
  </si>
  <si>
    <t>Mandarina-100102004 | Prod: Perennes-100102 | Sector: Agr-1001 | Industria: AGR - 10</t>
  </si>
  <si>
    <t>100102004mandarina</t>
  </si>
  <si>
    <t>INSERT INTO categoria VALUES (100102004,'Mandarina','Mandarina-100102004','Mandarina-100102004 | Prod: Perennes-100102 | Sector: Agr-1001 | Industria: AGR - 10',100102);</t>
  </si>
  <si>
    <t>Durazno</t>
  </si>
  <si>
    <t>Durazno-100103004</t>
  </si>
  <si>
    <t>Durazno-100103004 | Prod: Perennes-100103 | Sector: Agr-1001 | Industria: AGR - 10</t>
  </si>
  <si>
    <t>100103004durazno</t>
  </si>
  <si>
    <t>INSERT INTO categoria VALUES (100103004,'Durazno','Durazno-100103004','Durazno-100103004 | Prod: Perennes-100103 | Sector: Agr-1001 | Industria: AGR - 10',100103);</t>
  </si>
  <si>
    <t>Níspero</t>
  </si>
  <si>
    <t>Níspero-100104004</t>
  </si>
  <si>
    <t>Níspero-100104004 | Prod: Perennes-100104 | Sector: Agr-1001 | Industria: AGR - 10</t>
  </si>
  <si>
    <t>100104004nispero</t>
  </si>
  <si>
    <t>INSERT INTO categoria VALUES (100104004,'Níspero','Níspero-100104004','Níspero-100104004 | Prod: Perennes-100104 | Sector: Agr-1001 | Industria: AGR - 10',100104);</t>
  </si>
  <si>
    <t>Nuez</t>
  </si>
  <si>
    <t>Nuez-100105004</t>
  </si>
  <si>
    <t>Nuez-100105004 | Prod: Perennes-100105 | Sector: Agr-1001 | Industria: AGR - 10</t>
  </si>
  <si>
    <t>100105004nuez</t>
  </si>
  <si>
    <t>INSERT INTO categoria VALUES (100105004,'Nuez','Nuez-100105004','Nuez-100105004 | Prod: Perennes-100105 | Sector: Agr-1001 | Industria: AGR - 10',100105);</t>
  </si>
  <si>
    <t>Feijoa</t>
  </si>
  <si>
    <t>Feijoa-100107004</t>
  </si>
  <si>
    <t>Feijoa-100107004 | Prod: Perennes-100107 | Sector: Agr-1001 | Industria: AGR - 10</t>
  </si>
  <si>
    <t>100107004feijoa</t>
  </si>
  <si>
    <t>INSERT INTO categoria VALUES (100107004,'Feijoa','Feijoa-100107004','Feijoa-100107004 | Prod: Perennes-100107 | Sector: Agr-1001 | Industria: AGR - 10',100107);</t>
  </si>
  <si>
    <t>Papaya</t>
  </si>
  <si>
    <t>Papaya-100108004</t>
  </si>
  <si>
    <t>Papaya-100108004 | Prod: Perennes-100108 | Sector: Agr-1001 | Industria: AGR - 10</t>
  </si>
  <si>
    <t>100108004papaya</t>
  </si>
  <si>
    <t>INSERT INTO categoria VALUES (100108004,'Papaya','Papaya-100108004','Papaya-100108004 | Prod: Perennes-100108 | Sector: Agr-1001 | Industria: AGR - 10',100108);</t>
  </si>
  <si>
    <t>Soya</t>
  </si>
  <si>
    <t>Soya-100110004</t>
  </si>
  <si>
    <t>Soya-100110004 | Prod: Anuales-100110 | Sector: Agr-1001 | Industria: AGR - 10</t>
  </si>
  <si>
    <t>100110004soya</t>
  </si>
  <si>
    <t>INSERT INTO categoria VALUES (100110004,'Soya','Soya-100110004','Soya-100110004 | Prod: Anuales-100110 | Sector: Agr-1001 | Industria: AGR - 10',100110);</t>
  </si>
  <si>
    <t>Cebada</t>
  </si>
  <si>
    <t>Cebada-100111004</t>
  </si>
  <si>
    <t>Cebada-100111004 | Prod: Anuales-100111 | Sector: Agr-1001 | Industria: AGR - 10</t>
  </si>
  <si>
    <t>100111004cebada</t>
  </si>
  <si>
    <t>INSERT INTO categoria VALUES (100111004,'Cebada','Cebada-100111004','Cebada-100111004 | Prod: Anuales-100111 | Sector: Agr-1001 | Industria: AGR - 10',100111);</t>
  </si>
  <si>
    <t>Cebolla</t>
  </si>
  <si>
    <t>Cebolla-100112004</t>
  </si>
  <si>
    <t>Cebolla-100112004 | Prod: Anuales-100112 | Sector: Agr-1001 | Industria: AGR - 10</t>
  </si>
  <si>
    <t>100112004cebolla</t>
  </si>
  <si>
    <t>INSERT INTO categoria VALUES (100112004,'Cebolla','Cebolla-100112004','Cebolla-100112004 | Prod: Anuales-100112 | Sector: Agr-1001 | Industria: AGR - 10',100112);</t>
  </si>
  <si>
    <t>Remolacha (caña de azúcar)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</si>
  <si>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</si>
  <si>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</si>
  <si>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</si>
  <si>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INSERT INTO categoria VALUES (100113004,'Remolacha (caña de azúcar)','Remolacha (caña de azúcar)-100113004','Remolacha (caña de azúcar)-100113004 | Prod: Anuales-100113 | Sector: Agr-1001 | Industria: AGR - 10',100113);</t>
  </si>
  <si>
    <t>Ginsen</t>
  </si>
  <si>
    <t>Ginsen-100114004</t>
  </si>
  <si>
    <t>Ginsen-100114004 | Prod: Anuales-100114 | Sector: Agr-1001 | Industria: AGR - 10</t>
  </si>
  <si>
    <t>100114004ginsen</t>
  </si>
  <si>
    <t>INSERT INTO categoria VALUES (100114004,'Ginsen','Ginsen-100114004','Ginsen-100114004 | Prod: Anuales-100114 | Sector: Agr-1001 | Industria: AGR - 10',100114);</t>
  </si>
  <si>
    <t>Otras plantas</t>
  </si>
  <si>
    <t>Otras plantas-100117004</t>
  </si>
  <si>
    <t>Otras plantas-100117004 | Prod: Forraje-100117 | Sector: Agr-1001 | Industria: AGR - 10</t>
  </si>
  <si>
    <t>100117004otras_plantas</t>
  </si>
  <si>
    <t>INSERT INTO categoria VALUES (100117004,'Otras plantas','Otras plantas-100117004','Otras plantas-100117004 | Prod: Forraje-100117 | Sector: Agr-1001 | Industria: AGR - 10',100117);</t>
  </si>
  <si>
    <t>Atún</t>
  </si>
  <si>
    <t>Atún-100201004</t>
  </si>
  <si>
    <t>Atún-100201004 | Prod: Marino-100201 | Sector: Pesca-1002 | Industria: AGR - 10</t>
  </si>
  <si>
    <t>100201004atun</t>
  </si>
  <si>
    <t>INSERT INTO categoria VALUES (100201004,'Atún','Atún-100201004','Atún-100201004 | Prod: Marino-100201 | Sector: Pesca-1002 | Industria: AGR - 10',100201);</t>
  </si>
  <si>
    <t>Huepo</t>
  </si>
  <si>
    <t>Huepo-100202004</t>
  </si>
  <si>
    <t>Huepo-100202004 | Prod: Marino-100202 | Sector: Pesca-1002 | Industria: AGR - 10</t>
  </si>
  <si>
    <t>100202004huepo</t>
  </si>
  <si>
    <t>INSERT INTO categoria VALUES (100202004,'Huepo','Huepo-100202004','Huepo-100202004 | Prod: Marino-100202 | Sector: Pesca-1002 | Industria: AGR - 10',100202);</t>
  </si>
  <si>
    <t>Ulte</t>
  </si>
  <si>
    <t>Ulte-100203004</t>
  </si>
  <si>
    <t>Ulte-100203004 | Prod: Marino-100203 | Sector: Pesca-1002 | Industria: AGR - 10</t>
  </si>
  <si>
    <t>100203004ulte</t>
  </si>
  <si>
    <t>INSERT INTO categoria VALUES (100203004,'Ulte','Ulte-100203004','Ulte-100203004 | Prod: Marino-100203 | Sector: Pesca-1002 | Industria: AGR - 10',100203);</t>
  </si>
  <si>
    <t>Centolla</t>
  </si>
  <si>
    <t>Centolla-100204004</t>
  </si>
  <si>
    <t>Centolla-100204004 | Prod: Marino-100204 | Sector: Pesca-1002 | Industria: AGR - 10</t>
  </si>
  <si>
    <t>100204004centolla</t>
  </si>
  <si>
    <t>INSERT INTO categoria VALUES (100204004,'Centolla','Centolla-100204004','Centolla-100204004 | Prod: Marino-100204 | Sector: Pesca-1002 | Industria: AGR - 10',100204);</t>
  </si>
  <si>
    <t>Equinodermos</t>
  </si>
  <si>
    <t>Estrella de Mar</t>
  </si>
  <si>
    <t>Estrella de Mar-100205004</t>
  </si>
  <si>
    <t>Estrella de Mar-100205004 | Prod: Marino-100205 | Sector: Pesca-1002 | Industria: AGR - 10</t>
  </si>
  <si>
    <t>100205004estrella_de_mar</t>
  </si>
  <si>
    <t>INSERT INTO categoria VALUES (100205004,'Estrella de Mar','Estrella de Mar-100205004','Estrella de Mar-100205004 | Prod: Marino-100205 | Sector: Pesca-1002 | Industria: AGR - 10',100205);</t>
  </si>
  <si>
    <t>Morsa</t>
  </si>
  <si>
    <t>Morsa-100206004</t>
  </si>
  <si>
    <t>Morsa-100206004 | Prod: Marino-100206 | Sector: Pesca-1002 | Industria: AGR - 10</t>
  </si>
  <si>
    <t>100206004morsa</t>
  </si>
  <si>
    <t>INSERT INTO categoria VALUES (100206004,'Morsa','Morsa-100206004','Morsa-100206004 | Prod: Marino-100206 | Sector: Pesca-1002 | Industria: AGR - 10',100206);</t>
  </si>
  <si>
    <t>Ortiga de Mar</t>
  </si>
  <si>
    <t>Ortiga de Mar-100208004</t>
  </si>
  <si>
    <t>Ortiga de Mar-100208004 | Prod: Marino-100208 | Sector: Pesca-1002 | Industria: AGR - 10</t>
  </si>
  <si>
    <t>100208004ortiga_de_mar</t>
  </si>
  <si>
    <t>INSERT INTO categoria VALUES (100208004,'Ortiga de Mar','Ortiga de Mar-100208004','Ortiga de Mar-100208004 | Prod: Marino-100208 | Sector: Pesca-1002 | Industria: AGR - 10',100208);</t>
  </si>
  <si>
    <t>Mar Squirts</t>
  </si>
  <si>
    <t>Mar Squirts-100209004</t>
  </si>
  <si>
    <t>Mar Squirts-100209004 | Prod: Marino-100209 | Sector: Pesca-1002 | Industria: AGR - 10</t>
  </si>
  <si>
    <t>100209004mar_squirts</t>
  </si>
  <si>
    <t>INSERT INTO categoria VALUES (100209004,'Mar Squirts','Mar Squirts-100209004','Mar Squirts-100209004 | Prod: Marino-100209 | Sector: Pesca-1002 | Industria: AGR - 10',100209);</t>
  </si>
  <si>
    <t>Resina</t>
  </si>
  <si>
    <t>Resina-100301004</t>
  </si>
  <si>
    <t>Resina-100301004 | Prod: Forestal-100301 | Sector: Silvo-1003 | Industria: AGR - 10</t>
  </si>
  <si>
    <t>100301004resina</t>
  </si>
  <si>
    <t>INSERT INTO categoria VALUES (100301004,'Resina','Resina-100301004','Resina-100301004 | Prod: Forestal-100301 | Sector: Silvo-1003 | Industria: AGR - 10',100301);</t>
  </si>
  <si>
    <t>Leche-100401004</t>
  </si>
  <si>
    <t>Leche-100401004 | Prod: Vacunos-100401 | Sector: Gan-1004 | Industria: AGR - 10</t>
  </si>
  <si>
    <t>100401004leche</t>
  </si>
  <si>
    <t>INSERT INTO categoria VALUES (100401004,'Leche','Leche-100401004','Leche-100401004 | Prod: Vacunos-100401 | Sector: Gan-1004 | Industria: AGR - 10',100401);</t>
  </si>
  <si>
    <t>Carne-100402004</t>
  </si>
  <si>
    <t>Carne-100402004 | Prod: Oveja-100402 | Sector: Gan-1004 | Industria: AGR - 10</t>
  </si>
  <si>
    <t>100402004carne</t>
  </si>
  <si>
    <t>INSERT INTO categoria VALUES (100402004,'Carne','Carne-100402004','Carne-100402004 | Prod: Oveja-100402 | Sector: Gan-1004 | Industria: AGR - 10',100402);</t>
  </si>
  <si>
    <t>Fertilizante-100403004</t>
  </si>
  <si>
    <t>Fertilizante-100403004 | Prod: Cabras-100403 | Sector: Gan-1004 | Industria: AGR - 10</t>
  </si>
  <si>
    <t>100403004fertilizante</t>
  </si>
  <si>
    <t>INSERT INTO categoria VALUES (100403004,'Fertilizante','Fertilizante-100403004','Fertilizante-100403004 | Prod: Cabras-100403 | Sector: Gan-1004 | Industria: AGR - 10',100403);</t>
  </si>
  <si>
    <t>Cuero-100404004</t>
  </si>
  <si>
    <t>Cuero-100404004 | Prod: Cerdos-100404 | Sector: Gan-1004 | Industria: AGR - 10</t>
  </si>
  <si>
    <t>100404004cuero</t>
  </si>
  <si>
    <t>INSERT INTO categoria VALUES (100404004,'Cuero','Cuero-100404004','Cuero-100404004 | Prod: Cerdos-100404 | Sector: Gan-1004 | Industria: AGR - 10',100404);</t>
  </si>
  <si>
    <t>Pollo</t>
  </si>
  <si>
    <t>Pollo-100405004</t>
  </si>
  <si>
    <t>Pollo-100405004 | Prod: Aves-100405 | Sector: Gan-1004 | Industria: AGR - 10</t>
  </si>
  <si>
    <t>100405004pollo</t>
  </si>
  <si>
    <t>INSERT INTO categoria VALUES (100405004,'Pollo','Pollo-100405004','Pollo-100405004 | Prod: Aves-100405 | Sector: Gan-1004 | Industria: AGR - 10',100405);</t>
  </si>
  <si>
    <t>Asno o burro</t>
  </si>
  <si>
    <t>Asno o burro-100406004</t>
  </si>
  <si>
    <t>Asno o burro-100406004 | Prod: Caballos-100406 | Sector: Gan-1004 | Industria: AGR - 10</t>
  </si>
  <si>
    <t>100406004asno_o_burro</t>
  </si>
  <si>
    <t>INSERT INTO categoria VALUES (100406004,'Asno o burro','Asno o burro-100406004','Asno o burro-100406004 | Prod: Caballos-100406 | Sector: Gan-1004 | Industria: AGR - 10',100406);</t>
  </si>
  <si>
    <t>Gazapo</t>
  </si>
  <si>
    <t>Gazapo-100407004</t>
  </si>
  <si>
    <t>Gazapo-100407004 | Prod: Conejos-100407 | Sector: Gan-1004 | Industria: AGR - 10</t>
  </si>
  <si>
    <t>100407004gazapo</t>
  </si>
  <si>
    <t>INSERT INTO categoria VALUES (100407004,'Gazapo','Gazapo-100407004','Gazapo-100407004 | Prod: Conejos-100407 | Sector: Gan-1004 | Industria: AGR - 10',100407);</t>
  </si>
  <si>
    <t>Apicultura</t>
  </si>
  <si>
    <t>Polen</t>
  </si>
  <si>
    <t>Polen-100409004</t>
  </si>
  <si>
    <t>Polen-100409004 | Prod: Abejas-100409 | Sector: Gan-1004 | Industria: AGR - 10</t>
  </si>
  <si>
    <t>100409004polen</t>
  </si>
  <si>
    <t>INSERT INTO categoria VALUES (100409004,'Polen','Polen-100409004','Polen-100409004 | Prod: Abejas-100409 | Sector: Gan-1004 | Industria: AGR - 10',100409);</t>
  </si>
  <si>
    <t>Manantial Subterráneo</t>
  </si>
  <si>
    <t>Manantial Subterráneo-150101004</t>
  </si>
  <si>
    <t>Manantial Subterráneo-150101004 | Prod: Agua-150101 | Sector: Agua-1501 | Industria: EN&amp;MA - 15</t>
  </si>
  <si>
    <t>150101004manantial_subterraneo</t>
  </si>
  <si>
    <t>INSERT INTO categoria VALUES (150101004,'Manantial Subterráneo','Manantial Subterráneo-150101004','Manantial Subterráneo-150101004 | Prod: Agua-150101 | Sector: Agua-1501 | Industria: EN&amp;MA - 15',150101);</t>
  </si>
  <si>
    <t>Manantial</t>
  </si>
  <si>
    <t>Manantial-150102004</t>
  </si>
  <si>
    <t>Manantial-150102004 | Prod: Agua-150102 | Sector: Agua-1501 | Industria: EN&amp;MA - 15</t>
  </si>
  <si>
    <t>150102004manantial</t>
  </si>
  <si>
    <t>INSERT INTO categoria VALUES (150102004,'Manantial','Manantial-150102004','Manantial-150102004 | Prod: Agua-150102 | Sector: Agua-1501 | Industria: EN&amp;MA - 15',150102);</t>
  </si>
  <si>
    <t>Aguas con materia orgánica no biodegradable</t>
  </si>
  <si>
    <t>Aguas con materia orgánica no biodegradable-150104004</t>
  </si>
  <si>
    <t>Aguas con materia orgánica no biodegradable-150104004 | Prod: Agua-150104 | Sector: Agua-1501 | Industria: EN&amp;MA - 15</t>
  </si>
  <si>
    <t>150104004aguas_con_materia_organica_no_biodegradable</t>
  </si>
  <si>
    <t>INSERT INTO categoria VALUES (150104004,'Aguas con materia orgánica no biodegradable','Aguas con materia orgánica no biodegradable-150104004','Aguas con materia orgánica no biodegradable-150104004 | Prod: Agua-150104 | Sector: Agua-1501 | Industria: EN&amp;MA - 15',150104);</t>
  </si>
  <si>
    <t>Tiempo Atmosférico</t>
  </si>
  <si>
    <t>Evapotranspiración-150201004</t>
  </si>
  <si>
    <t>Evapotranspiración-150201004 | Prod: Clima-150201 | Sector: Clima-1502 | Industria: EN&amp;MA - 15</t>
  </si>
  <si>
    <t>150201004evapotranspiracion</t>
  </si>
  <si>
    <t>INSERT INTO categoria VALUES (150201004,'Evapotranspiración','Evapotranspiración-150201004','Evapotranspiración-150201004 | Prod: Clima-150201 | Sector: Clima-1502 | Industria: EN&amp;MA - 15',150201);</t>
  </si>
  <si>
    <t>Emisiones de gases de efecto de invernaderos</t>
  </si>
  <si>
    <t>Emisiones de gases de efecto de invernaderos-150202004</t>
  </si>
  <si>
    <t>Emisiones de gases de efecto de invernaderos-150202004 | Prod: Clima-150202 | Sector: Clima-1502 | Industria: EN&amp;MA - 15</t>
  </si>
  <si>
    <t>150202004emisiones_de_gases_de_efecto_de_invernaderos</t>
  </si>
  <si>
    <t>INSERT INTO categoria VALUES (150202004,'Emisiones de gases de efecto de invernaderos','Emisiones de gases de efecto de invernaderos-150202004','Emisiones de gases de efecto de invernaderos-150202004 | Prod: Clima-150202 | Sector: Clima-1502 | Industria: EN&amp;MA - 15',150202);</t>
  </si>
  <si>
    <t>Continental-150203004</t>
  </si>
  <si>
    <t>Continental-150203004 | Prod: Clima-150203 | Sector: Clima-1502 | Industria: EN&amp;MA - 15</t>
  </si>
  <si>
    <t>150203004continental</t>
  </si>
  <si>
    <t>INSERT INTO categoria VALUES (150203004,'Continental','Continental-150203004','Continental-150203004 | Prod: Clima-150203 | Sector: Clima-1502 | Industria: EN&amp;MA - 15',150203);</t>
  </si>
  <si>
    <t>HC volátiles</t>
  </si>
  <si>
    <t>HC volátiles-150301004</t>
  </si>
  <si>
    <t>HC volátiles-150301004 | Prod: Móviles-150301 | Sector: Emision-1503 | Industria: EN&amp;MA - 15</t>
  </si>
  <si>
    <t>150301004hc_volatiles</t>
  </si>
  <si>
    <t>INSERT INTO categoria VALUES (150301004,'HC volátiles','HC volátiles-150301004','HC volátiles-150301004 | Prod: Móviles-150301 | Sector: Emision-1503 | Industria: EN&amp;MA - 15',150301);</t>
  </si>
  <si>
    <t>NOx-150302004</t>
  </si>
  <si>
    <t>NOx-150302004 | Prod: Fijas-150302 | Sector: Emision-1503 | Industria: EN&amp;MA - 15</t>
  </si>
  <si>
    <t>150302004nox</t>
  </si>
  <si>
    <t>INSERT INTO categoria VALUES (150302004,'NOx','NOx-150302004','NOx-150302004 | Prod: Fijas-150302 | Sector: Emision-1503 | Industria: EN&amp;MA - 15',150302);</t>
  </si>
  <si>
    <t>SO4</t>
  </si>
  <si>
    <t>SO4-150303004</t>
  </si>
  <si>
    <t>SO4-150303004 | Prod: Generación-150303 | Sector: Emision-1503 | Industria: EN&amp;MA - 15</t>
  </si>
  <si>
    <t>150303004so4</t>
  </si>
  <si>
    <t>INSERT INTO categoria VALUES (150303004,'SO4','SO4-150303004','SO4-150303004 | Prod: Generación-150303 | Sector: Emision-1503 | Industria: EN&amp;MA - 15',150303);</t>
  </si>
  <si>
    <t>HFC (hidrofluorocarbono)</t>
  </si>
  <si>
    <t>HFC (hidrofluorocarbono)-150304004</t>
  </si>
  <si>
    <t>HFC (hidrofluorocarbono)-150304004 | Prod: GEI-150304 | Sector: Emision-1503 | Industria: EN&amp;MA - 15</t>
  </si>
  <si>
    <t>150304004hfc_(hidrofluorocarbono)</t>
  </si>
  <si>
    <t>INSERT INTO categoria VALUES (150304004,'HFC (hidrofluorocarbono)','HFC (hidrofluorocarbono)-150304004','HFC (hidrofluorocarbono)-150304004 | Prod: GEI-150304 | Sector: Emision-1503 | Industria: EN&amp;MA - 15',150304);</t>
  </si>
  <si>
    <t>Biomasa</t>
  </si>
  <si>
    <t>Biomasa-150401004</t>
  </si>
  <si>
    <t>Biomasa-150401004 | Prod: ERNC-150401 | Sector: Energia-1504 | Industria: EN&amp;MA - 15</t>
  </si>
  <si>
    <t>150401004biomasa</t>
  </si>
  <si>
    <t>INSERT INTO categoria VALUES (150401004,'Biomasa','Biomasa-150401004','Biomasa-150401004 | Prod: ERNC-150401 | Sector: Energia-1504 | Industria: EN&amp;MA - 15',150401);</t>
  </si>
  <si>
    <t>No Renovables</t>
  </si>
  <si>
    <t>Carbón</t>
  </si>
  <si>
    <t>Carbón-150402004</t>
  </si>
  <si>
    <t>Carbón-150402004 | Prod: ENR-150402 | Sector: Energia-1504 | Industria: EN&amp;MA - 15</t>
  </si>
  <si>
    <t>150402004carbon</t>
  </si>
  <si>
    <t>INSERT INTO categoria VALUES (150402004,'Carbón','Carbón-150402004','Carbón-150402004 | Prod: ENR-150402 | Sector: Energia-1504 | Industria: EN&amp;MA - 15',150402);</t>
  </si>
  <si>
    <t>Biorresiduos</t>
  </si>
  <si>
    <t>Biorresiduos-150501004</t>
  </si>
  <si>
    <t>Biorresiduos-150501004 | Prod: Residuos-150501 | Sector: Residuos-1505 | Industria: EN&amp;MA - 15</t>
  </si>
  <si>
    <t>150501004biorresiduos</t>
  </si>
  <si>
    <t>INSERT INTO categoria VALUES (150501004,'Biorresiduos','Biorresiduos-150501004','Biorresiduos-150501004 | Prod: Residuos-150501 | Sector: Residuos-1505 | Industria: EN&amp;MA - 15',150501);</t>
  </si>
  <si>
    <t>Compostaje y Digestión Anaerobia</t>
  </si>
  <si>
    <t>Compostaje y Digestión Anaerobia-150502004</t>
  </si>
  <si>
    <t>Compostaje y Digestión Anaerobia-150502004 | Prod: TECH Residuos-150502 | Sector: Residuos-1505 | Industria: EN&amp;MA - 15</t>
  </si>
  <si>
    <t>150502004compostaje_y_digestion_anaerobia</t>
  </si>
  <si>
    <t>INSERT INTO categoria VALUES (150502004,'Compostaje y Digestión Anaerobia','Compostaje y Digestión Anaerobia-150502004','Compostaje y Digestión Anaerobia-150502004 | Prod: TECH Residuos-150502 | Sector: Residuos-1505 | Industria: EN&amp;MA - 15',150502);</t>
  </si>
  <si>
    <t>Transporte Solares</t>
  </si>
  <si>
    <t>Transporte Solares-150601004</t>
  </si>
  <si>
    <t>Transporte Solares-150601004 | Prod: TECH MA-150601 | Sector: TechMA-1506 | Industria: EN&amp;MA - 15</t>
  </si>
  <si>
    <t>150601004transporte_solares</t>
  </si>
  <si>
    <t>INSERT INTO categoria VALUES (150601004,'Transporte Solares','Transporte Solares-150601004','Transporte Solares-150601004 | Prod: TECH MA-150601 | Sector: TechMA-1506 | Industria: EN&amp;MA - 15',150601);</t>
  </si>
  <si>
    <t>Doméstico</t>
  </si>
  <si>
    <t>Tejas purificadoras de aire</t>
  </si>
  <si>
    <t>Tejas purificadoras de aire-150602004</t>
  </si>
  <si>
    <t>Tejas purificadoras de aire-150602004 | Prod: TECH MA-150602 | Sector: TechMA-1506 | Industria: EN&amp;MA - 15</t>
  </si>
  <si>
    <t>150602004tejas_purificadoras_de_aire</t>
  </si>
  <si>
    <t>INSERT INTO categoria VALUES (150602004,'Tejas purificadoras de aire','Tejas purificadoras de aire-150602004','Tejas purificadoras de aire-150602004 | Prod: TECH MA-150602 | Sector: TechMA-1506 | Industria: EN&amp;MA - 15',150602);</t>
  </si>
  <si>
    <t>Paneles solares en spray</t>
  </si>
  <si>
    <t>Paneles solares en spray-150603004</t>
  </si>
  <si>
    <t>Paneles solares en spray-150603004 | Prod: TECH MA-150603 | Sector: TechMA-1506 | Industria: EN&amp;MA - 15</t>
  </si>
  <si>
    <t>150603004paneles_solares_en_spray</t>
  </si>
  <si>
    <t>INSERT INTO categoria VALUES (150603004,'Paneles solares en spray','Paneles solares en spray-150603004','Paneles solares en spray-150603004 | Prod: TECH MA-150603 | Sector: TechMA-1506 | Industria: EN&amp;MA - 15',150603);</t>
  </si>
  <si>
    <t>Edificios come smog</t>
  </si>
  <si>
    <t>Edificios come smog-150604004</t>
  </si>
  <si>
    <t>Edificios come smog-150604004 | Prod: TECH MA-150604 | Sector: TechMA-1506 | Industria: EN&amp;MA - 15</t>
  </si>
  <si>
    <t>150604004edificios_come_smog</t>
  </si>
  <si>
    <t>INSERT INTO categoria VALUES (150604004,'Edificios come smog','Edificios come smog-150604004','Edificios come smog-150604004 | Prod: TECH MA-150604 | Sector: TechMA-1506 | Industria: EN&amp;MA - 15',150604);</t>
  </si>
  <si>
    <t>Huracán</t>
  </si>
  <si>
    <t>Huracán-150702004</t>
  </si>
  <si>
    <t>Huracán-150702004 | Prod: Impacto-150702 | Sector: Desastre-1507 | Industria: EN&amp;MA - 15</t>
  </si>
  <si>
    <t>150702004huracan</t>
  </si>
  <si>
    <t>INSERT INTO categoria VALUES (150702004,'Huracán','Huracán-150702004','Huracán-150702004 | Prod: Impacto-150702 | Sector: Desastre-1507 | Industria: EN&amp;MA - 15',150702);</t>
  </si>
  <si>
    <t>Terremoto</t>
  </si>
  <si>
    <t>Terremoto-150703004</t>
  </si>
  <si>
    <t>Terremoto-150703004 | Prod: Impacto-150703 | Sector: Desastre-1507 | Industria: EN&amp;MA - 15</t>
  </si>
  <si>
    <t>150703004terremoto</t>
  </si>
  <si>
    <t>INSERT INTO categoria VALUES (150703004,'Terremoto','Terremoto-150703004','Terremoto-150703004 | Prod: Impacto-150703 | Sector: Desastre-1507 | Industria: EN&amp;MA - 15',150703);</t>
  </si>
  <si>
    <t>Biológicos</t>
  </si>
  <si>
    <t>Infecciones</t>
  </si>
  <si>
    <t>Infecciones-150704004</t>
  </si>
  <si>
    <t>Infecciones-150704004 | Prod: Impacto-150704 | Sector: Desastre-1507 | Industria: EN&amp;MA - 15</t>
  </si>
  <si>
    <t>150704004infecciones</t>
  </si>
  <si>
    <t>INSERT INTO categoria VALUES (150704004,'Infecciones','Infecciones-150704004','Infecciones-150704004 | Prod: Impacto-150704 | Sector: Desastre-1507 | Industria: EN&amp;MA - 15',150704);</t>
  </si>
  <si>
    <t>Estado de salud</t>
  </si>
  <si>
    <t>Obesidad</t>
  </si>
  <si>
    <t>No diagnosticados con Obesidad</t>
  </si>
  <si>
    <t>No diagnosticados con Obesidad-200101004</t>
  </si>
  <si>
    <t>No diagnosticados con Obesidad-200101004 | Prod: Enfermedad-200101 | Sector: EstadoSalud | Industria: SALUD - 20</t>
  </si>
  <si>
    <t>200101004no_diagnosticados_con_obesidad</t>
  </si>
  <si>
    <t>INSERT INTO categoria VALUES (200101004,'No diagnosticados con Obesidad','No diagnosticados con Obesidad-200101004','No diagnosticados con Obesidad-200101004 | Prod: Enfermedad-200101 | Sector: EstadoSalud | Industria: SALUD - 20',200101);</t>
  </si>
  <si>
    <t>Diabetes</t>
  </si>
  <si>
    <t>No diagnosticados con Diabetes</t>
  </si>
  <si>
    <t>No diagnosticados con Diabetes-200102004</t>
  </si>
  <si>
    <t>No diagnosticados con Diabetes-200102004 | Prod: Enfermedad-200102 | Sector: EstadoSalud | Industria: SALUD - 20</t>
  </si>
  <si>
    <t>200102004no_diagnosticados_con_diabetes</t>
  </si>
  <si>
    <t>INSERT INTO categoria VALUES (200102004,'No diagnosticados con Diabetes','No diagnosticados con Diabetes-200102004','No diagnosticados con Diabetes-200102004 | Prod: Enfermedad-200102 | Sector: EstadoSalud | Industria: SALUD - 20',200102);</t>
  </si>
  <si>
    <t>Cancer</t>
  </si>
  <si>
    <t>No diagnosticados con Cancer</t>
  </si>
  <si>
    <t>No diagnosticados con Cancer-200103004</t>
  </si>
  <si>
    <t>No diagnosticados con Cancer-200103004 | Prod: Enfermedad-200103 | Sector: EstadoSalud | Industria: SALUD - 20</t>
  </si>
  <si>
    <t>200103004no_diagnosticados_con_cancer</t>
  </si>
  <si>
    <t>INSERT INTO categoria VALUES (200103004,'No diagnosticados con Cancer','No diagnosticados con Cancer-200103004','No diagnosticados con Cancer-200103004 | Prod: Enfermedad-200103 | Sector: EstadoSalud | Industria: SALUD - 20',200103);</t>
  </si>
  <si>
    <t>Asma</t>
  </si>
  <si>
    <t>No diagnosticados con Asma</t>
  </si>
  <si>
    <t>No diagnosticados con Asma-200104004</t>
  </si>
  <si>
    <t>No diagnosticados con Asma-200104004 | Prod: Enfermedad-200104 | Sector: EstadoSalud | Industria: SALUD - 20</t>
  </si>
  <si>
    <t>200104004no_diagnosticados_con_asma</t>
  </si>
  <si>
    <t>INSERT INTO categoria VALUES (200104004,'No diagnosticados con Asma','No diagnosticados con Asma-200104004','No diagnosticados con Asma-200104004 | Prod: Enfermedad-200104 | Sector: EstadoSalud | Industria: SALUD - 20',200104);</t>
  </si>
  <si>
    <t>Gripe</t>
  </si>
  <si>
    <t>No diagnosticados con Gripe</t>
  </si>
  <si>
    <t>No diagnosticados con Gripe-200105004</t>
  </si>
  <si>
    <t>No diagnosticados con Gripe-200105004 | Prod: Enfermedad-200105 | Sector: EstadoSalud | Industria: SALUD - 20</t>
  </si>
  <si>
    <t>200105004no_diagnosticados_con_gripe</t>
  </si>
  <si>
    <t>INSERT INTO categoria VALUES (200105004,'No diagnosticados con Gripe','No diagnosticados con Gripe-200105004','No diagnosticados con Gripe-200105004 | Prod: Enfermedad-200105 | Sector: EstadoSalud | Industria: SALUD - 20',200105);</t>
  </si>
  <si>
    <t>Accidentes Cerebrovascular</t>
  </si>
  <si>
    <t>No diagnosticados con Accidentes Cerebrovascular</t>
  </si>
  <si>
    <t>No diagnosticados con Accidentes Cerebrovascular-200106004</t>
  </si>
  <si>
    <t>No diagnosticados con Accidentes Cerebrovascular-200106004 | Prod: Enfermedad-200106 | Sector: EstadoSalud | Industria: SALUD - 20</t>
  </si>
  <si>
    <t>200106004no_diagnosticados_con_accidentes_cerebrovascular</t>
  </si>
  <si>
    <t>INSERT INTO categoria VALUES (200106004,'No diagnosticados con Accidentes Cerebrovascular','No diagnosticados con Accidentes Cerebrovascular-200106004','No diagnosticados con Accidentes Cerebrovascular-200106004 | Prod: Enfermedad-200106 | Sector: EstadoSalud | Industria: SALUD - 20',200106);</t>
  </si>
  <si>
    <t>VIH</t>
  </si>
  <si>
    <t>No diagnosticados con VIH</t>
  </si>
  <si>
    <t>No diagnosticados con VIH-200107004</t>
  </si>
  <si>
    <t>No diagnosticados con VIH-200107004 | Prod: Enfermedad-200107 | Sector: EstadoSalud | Industria: SALUD - 20</t>
  </si>
  <si>
    <t>200107004no_diagnosticados_con_vih</t>
  </si>
  <si>
    <t>INSERT INTO categoria VALUES (200107004,'No diagnosticados con VIH','No diagnosticados con VIH-200107004','No diagnosticados con VIH-200107004 | Prod: Enfermedad-200107 | Sector: EstadoSalud | Industria: SALUD - 20',200107);</t>
  </si>
  <si>
    <t>ITS (Infecciones de Transmisión Sexual)</t>
  </si>
  <si>
    <t>No diagnosticados con ITS (Infecciones de Transmisión Sexual)</t>
  </si>
  <si>
    <t>No diagnosticados con ITS (Infecciones de Transmisión Sexual)-200108004</t>
  </si>
  <si>
    <t>No diagnosticados con ITS (Infecciones de Transmisión Sexual)-200108004 | Prod: Enfermedad-200108 | Sector: EstadoSalud | Industria: SALUD - 20</t>
  </si>
  <si>
    <t>200108004no_diagnosticados_con_its_(infecciones_de_transmision_sexual)</t>
  </si>
  <si>
    <t>INSERT INTO categoria VALUES (200108004,'No diagnosticados con ITS (Infecciones de Transmisión Sexual)','No diagnosticados con ITS (Infecciones de Transmisión Sexual)-200108004','No diagnosticados con ITS (Infecciones de Transmisión Sexual)-200108004 | Prod: Enfermedad-200108 | Sector: EstadoSalud | Industria: SALUD - 20',200108);</t>
  </si>
  <si>
    <t>Hipertensión</t>
  </si>
  <si>
    <t>No diagnosticados con Hipertensión</t>
  </si>
  <si>
    <t>No diagnosticados con Hipertensión-200109004</t>
  </si>
  <si>
    <t>No diagnosticados con Hipertensión-200109004 | Prod: Enfermedad-200109 | Sector: EstadoSalud | Industria: SALUD - 20</t>
  </si>
  <si>
    <t>200109004no_diagnosticados_con_hipertension</t>
  </si>
  <si>
    <t>INSERT INTO categoria VALUES (200109004,'No diagnosticados con Hipertensión','No diagnosticados con Hipertensión-200109004','No diagnosticados con Hipertensión-200109004 | Prod: Enfermedad-200109 | Sector: EstadoSalud | Industria: SALUD - 20',200109);</t>
  </si>
  <si>
    <t>Influenza</t>
  </si>
  <si>
    <t>No diagnosticados con Influenza</t>
  </si>
  <si>
    <t>No diagnosticados con Influenza-200110004</t>
  </si>
  <si>
    <t>No diagnosticados con Influenza-200110004 | Prod: Enfermedad-200110 | Sector: EstadoSalud | Industria: SALUD - 20</t>
  </si>
  <si>
    <t>200110004no_diagnosticados_con_influenza</t>
  </si>
  <si>
    <t>INSERT INTO categoria VALUES (200110004,'No diagnosticados con Influenza','No diagnosticados con Influenza-200110004','No diagnosticados con Influenza-200110004 | Prod: Enfermedad-200110 | Sector: EstadoSalud | Industria: SALUD - 20',200110);</t>
  </si>
  <si>
    <t>Paro Cardiorespiratorio</t>
  </si>
  <si>
    <t>No diagnosticados con Paro Cardiorespiratorio</t>
  </si>
  <si>
    <t>No diagnosticados con Paro Cardiorespiratorio-200111004</t>
  </si>
  <si>
    <t>No diagnosticados con Paro Cardiorespiratorio-200111004 | Prod: Enfermedad-200111 | Sector: EstadoSalud | Industria: SALUD - 20</t>
  </si>
  <si>
    <t>200111004no_diagnosticados_con_paro_cardiorespiratorio</t>
  </si>
  <si>
    <t>INSERT INTO categoria VALUES (200111004,'No diagnosticados con Paro Cardiorespiratorio','No diagnosticados con Paro Cardiorespiratorio-200111004','No diagnosticados con Paro Cardiorespiratorio-200111004 | Prod: Enfermedad-200111 | Sector: EstadoSalud | Industria: SALUD - 20',200111);</t>
  </si>
  <si>
    <t>Infección Urinaria</t>
  </si>
  <si>
    <t>No diagnosticados con Infección Urinaria</t>
  </si>
  <si>
    <t>No diagnosticados con Infección Urinaria-200112004</t>
  </si>
  <si>
    <t>No diagnosticados con Infección Urinaria-200112004 | Prod: Enfermedad-200112 | Sector: EstadoSalud | Industria: SALUD - 20</t>
  </si>
  <si>
    <t>200112004no_diagnosticados_con_infeccion_urinaria</t>
  </si>
  <si>
    <t>INSERT INTO categoria VALUES (200112004,'No diagnosticados con Infección Urinaria','No diagnosticados con Infección Urinaria-200112004','No diagnosticados con Infección Urinaria-200112004 | Prod: Enfermedad-200112 | Sector: EstadoSalud | Industria: SALUD - 20',200112);</t>
  </si>
  <si>
    <t>Alzheimer</t>
  </si>
  <si>
    <t>No diagnosticados con Alzheimer</t>
  </si>
  <si>
    <t>No diagnosticados con Alzheimer-200113004</t>
  </si>
  <si>
    <t>No diagnosticados con Alzheimer-200113004 | Prod: Enfermedad-200113 | Sector: EstadoSalud | Industria: SALUD - 20</t>
  </si>
  <si>
    <t>200113004no_diagnosticados_con_alzheimer</t>
  </si>
  <si>
    <t>INSERT INTO categoria VALUES (200113004,'No diagnosticados con Alzheimer','No diagnosticados con Alzheimer-200113004','No diagnosticados con Alzheimer-200113004 | Prod: Enfermedad-200113 | Sector: EstadoSalud | Industria: SALUD - 20',200113);</t>
  </si>
  <si>
    <t>Parkinson</t>
  </si>
  <si>
    <t>No diagnosticados con Parkinson</t>
  </si>
  <si>
    <t>No diagnosticados con Parkinson-200114004</t>
  </si>
  <si>
    <t>No diagnosticados con Parkinson-200114004 | Prod: Enfermedad-200114 | Sector: EstadoSalud | Industria: SALUD - 20</t>
  </si>
  <si>
    <t>200114004no_diagnosticados_con_parkinson</t>
  </si>
  <si>
    <t>INSERT INTO categoria VALUES (200114004,'No diagnosticados con Parkinson','No diagnosticados con Parkinson-200114004','No diagnosticados con Parkinson-200114004 | Prod: Enfermedad-200114 | Sector: EstadoSalud | Industria: SALUD - 20',200114);</t>
  </si>
  <si>
    <t>Bronquitis</t>
  </si>
  <si>
    <t>No diagnosticados con Bronquitis</t>
  </si>
  <si>
    <t>No diagnosticados con Bronquitis-200115004</t>
  </si>
  <si>
    <t>No diagnosticados con Bronquitis-200115004 | Prod: Enfermedad-200115 | Sector: EstadoSalud | Industria: SALUD - 20</t>
  </si>
  <si>
    <t>200115004no_diagnosticados_con_bronquitis</t>
  </si>
  <si>
    <t>INSERT INTO categoria VALUES (200115004,'No diagnosticados con Bronquitis','No diagnosticados con Bronquitis-200115004','No diagnosticados con Bronquitis-200115004 | Prod: Enfermedad-200115 | Sector: EstadoSalud | Industria: SALUD - 20',200115);</t>
  </si>
  <si>
    <t>Sinusitis</t>
  </si>
  <si>
    <t>No diagnosticados con Sinusitis</t>
  </si>
  <si>
    <t>No diagnosticados con Sinusitis-200116004</t>
  </si>
  <si>
    <t>No diagnosticados con Sinusitis-200116004 | Prod: Enfermedad-200116 | Sector: EstadoSalud | Industria: SALUD - 20</t>
  </si>
  <si>
    <t>200116004no_diagnosticados_con_sinusitis</t>
  </si>
  <si>
    <t>INSERT INTO categoria VALUES (200116004,'No diagnosticados con Sinusitis','No diagnosticados con Sinusitis-200116004','No diagnosticados con Sinusitis-200116004 | Prod: Enfermedad-200116 | Sector: EstadoSalud | Industria: SALUD - 20',200116);</t>
  </si>
  <si>
    <t>Hepatitis</t>
  </si>
  <si>
    <t>No diagnosticados con Hepatitis</t>
  </si>
  <si>
    <t>No diagnosticados con Hepatitis-200117004</t>
  </si>
  <si>
    <t>No diagnosticados con Hepatitis-200117004 | Prod: Enfermedad-200117 | Sector: EstadoSalud | Industria: SALUD - 20</t>
  </si>
  <si>
    <t>200117004no_diagnosticados_con_hepatitis</t>
  </si>
  <si>
    <t>INSERT INTO categoria VALUES (200117004,'No diagnosticados con Hepatitis','No diagnosticados con Hepatitis-200117004','No diagnosticados con Hepatitis-200117004 | Prod: Enfermedad-200117 | Sector: EstadoSalud | Industria: SALUD - 20',200117);</t>
  </si>
  <si>
    <t>Insuficiencia Renal</t>
  </si>
  <si>
    <t>No diagnosticados con Insuficiencia Renal</t>
  </si>
  <si>
    <t>No diagnosticados con Insuficiencia Renal-200118004</t>
  </si>
  <si>
    <t>No diagnosticados con Insuficiencia Renal-200118004 | Prod: Enfermedad-200118 | Sector: EstadoSalud | Industria: SALUD - 20</t>
  </si>
  <si>
    <t>200118004no_diagnosticados_con_insuficiencia_renal</t>
  </si>
  <si>
    <t>INSERT INTO categoria VALUES (200118004,'No diagnosticados con Insuficiencia Renal','No diagnosticados con Insuficiencia Renal-200118004','No diagnosticados con Insuficiencia Renal-200118004 | Prod: Enfermedad-200118 | Sector: EstadoSalud | Industria: SALUD - 20',200118);</t>
  </si>
  <si>
    <t>Depresión</t>
  </si>
  <si>
    <t>No diagnosticados con Depresión</t>
  </si>
  <si>
    <t>No diagnosticados con Depresión-200119004</t>
  </si>
  <si>
    <t>No diagnosticados con Depresión-200119004 | Prod: Enfermedad-200119 | Sector: EstadoSalud | Industria: SALUD - 20</t>
  </si>
  <si>
    <t>200119004no_diagnosticados_con_depresion</t>
  </si>
  <si>
    <t>INSERT INTO categoria VALUES (200119004,'No diagnosticados con Depresión','No diagnosticados con Depresión-200119004','No diagnosticados con Depresión-200119004 | Prod: Enfermedad-200119 | Sector: EstadoSalud | Industria: SALUD - 20',200119);</t>
  </si>
  <si>
    <t>Turberculosis</t>
  </si>
  <si>
    <t>No diagnosticados con Turberculosis</t>
  </si>
  <si>
    <t>No diagnosticados con Turberculosis-200120004</t>
  </si>
  <si>
    <t>No diagnosticados con Turberculosis-200120004 | Prod: Enfermedad-200120 | Sector: EstadoSalud | Industria: SALUD - 20</t>
  </si>
  <si>
    <t>200120004no_diagnosticados_con_turberculosis</t>
  </si>
  <si>
    <t>INSERT INTO categoria VALUES (200120004,'No diagnosticados con Turberculosis','No diagnosticados con Turberculosis-200120004','No diagnosticados con Turberculosis-200120004 | Prod: Enfermedad-200120 | Sector: EstadoSalud | Industria: SALUD - 20',200120);</t>
  </si>
  <si>
    <t>Osteoporosis</t>
  </si>
  <si>
    <t>No diagnosticados con Osteoporosis</t>
  </si>
  <si>
    <t>No diagnosticados con Osteoporosis-200121004</t>
  </si>
  <si>
    <t>No diagnosticados con Osteoporosis-200121004 | Prod: Enfermedad-200121 | Sector: EstadoSalud | Industria: SALUD - 20</t>
  </si>
  <si>
    <t>200121004no_diagnosticados_con_osteoporosis</t>
  </si>
  <si>
    <t>INSERT INTO categoria VALUES (200121004,'No diagnosticados con Osteoporosis','No diagnosticados con Osteoporosis-200121004','No diagnosticados con Osteoporosis-200121004 | Prod: Enfermedad-200121 | Sector: EstadoSalud | Industria: SALUD - 20',200121);</t>
  </si>
  <si>
    <t>Artrítis</t>
  </si>
  <si>
    <t>No diagnosticados con Artritis</t>
  </si>
  <si>
    <t>No diagnosticados con Artritis-200122004</t>
  </si>
  <si>
    <t>No diagnosticados con Artritis-200122004 | Prod: Enfermedad-200122 | Sector: EstadoSalud | Industria: SALUD - 20</t>
  </si>
  <si>
    <t>200122004no_diagnosticados_con_artritis</t>
  </si>
  <si>
    <t>INSERT INTO categoria VALUES (200122004,'No diagnosticados con Artritis','No diagnosticados con Artritis-200122004','No diagnosticados con Artritis-200122004 | Prod: Enfermedad-200122 | Sector: EstadoSalud | Industria: SALUD - 20',200122);</t>
  </si>
  <si>
    <t>Neumonía</t>
  </si>
  <si>
    <t>No diagnosticados con Neumonía</t>
  </si>
  <si>
    <t>No diagnosticados con Neumonía-200123004</t>
  </si>
  <si>
    <t>No diagnosticados con Neumonía-200123004 | Prod: Enfermedad-200123 | Sector: EstadoSalud | Industria: SALUD - 20</t>
  </si>
  <si>
    <t>200123004no_diagnosticados_con_neumonia</t>
  </si>
  <si>
    <t>INSERT INTO categoria VALUES (200123004,'No diagnosticados con Neumonía','No diagnosticados con Neumonía-200123004','No diagnosticados con Neumonía-200123004 | Prod: Enfermedad-200123 | Sector: EstadoSalud | Industria: SALUD - 20',200123);</t>
  </si>
  <si>
    <t>Esquizofrenia</t>
  </si>
  <si>
    <t>No diagnosticados con Esquizofrenia</t>
  </si>
  <si>
    <t>No diagnosticados con Esquizofrenia-200124004</t>
  </si>
  <si>
    <t>No diagnosticados con Esquizofrenia-200124004 | Prod: Enfermedad-200124 | Sector: EstadoSalud | Industria: SALUD - 20</t>
  </si>
  <si>
    <t>200124004no_diagnosticados_con_esquizofrenia</t>
  </si>
  <si>
    <t>INSERT INTO categoria VALUES (200124004,'No diagnosticados con Esquizofrenia','No diagnosticados con Esquizofrenia-200124004','No diagnosticados con Esquizofrenia-200124004 | Prod: Enfermedad-200124 | Sector: EstadoSalud | Industria: SALUD - 20',200124);</t>
  </si>
  <si>
    <t>Sifilis</t>
  </si>
  <si>
    <t>No diagnosticados con Sifilis</t>
  </si>
  <si>
    <t>No diagnosticados con Sifilis-200125004</t>
  </si>
  <si>
    <t>No diagnosticados con Sifilis-200125004 | Prod: Enfermedad-200125 | Sector: EstadoSalud | Industria: SALUD - 20</t>
  </si>
  <si>
    <t>200125004no_diagnosticados_con_sifilis</t>
  </si>
  <si>
    <t>INSERT INTO categoria VALUES (200125004,'No diagnosticados con Sifilis','No diagnosticados con Sifilis-200125004','No diagnosticados con Sifilis-200125004 | Prod: Enfermedad-200125 | Sector: EstadoSalud | Industria: SALUD - 20',200125);</t>
  </si>
  <si>
    <t>CESFAM</t>
  </si>
  <si>
    <t>CESFAM-200201004</t>
  </si>
  <si>
    <t>CESFAM-200201004 | Prod: SaludPública-200201 | Sector: FarmaciasCentroSalud | Industria: SALUD - 20</t>
  </si>
  <si>
    <t>200201004cesfam</t>
  </si>
  <si>
    <t>INSERT INTO categoria VALUES (200201004,'CESFAM','CESFAM-200201004','CESFAM-200201004 | Prod: SaludPública-200201 | Sector: FarmaciasCentroSalud | Industria: SALUD - 20',200201);</t>
  </si>
  <si>
    <t>Laboratorios Clínicos o Dentales</t>
  </si>
  <si>
    <t>Laboratorios Clínicos o Dentales-200202004</t>
  </si>
  <si>
    <t>Laboratorios Clínicos o Dentales-200202004 | Prod: SaludPrivada-200202 | Sector: FarmaciasCentroSalud | Industria: SALUD - 20</t>
  </si>
  <si>
    <t>200202004laboratorios_clinicos_o_dentales</t>
  </si>
  <si>
    <t>INSERT INTO categoria VALUES (200202004,'Laboratorios Clínicos o Dentales','Laboratorios Clínicos o Dentales-200202004','Laboratorios Clínicos o Dentales-200202004 | Prod: SaludPrivada-200202 | Sector: FarmaciasCentroSalud | Industria: SALUD - 20',200202);</t>
  </si>
  <si>
    <t>Homeopática</t>
  </si>
  <si>
    <t>Homeopática-200203004</t>
  </si>
  <si>
    <t>Homeopática-200203004 | Prod: Farmacia-200203 | Sector: FarmaciasCentroSalud | Industria: SALUD - 20</t>
  </si>
  <si>
    <t>200203004homeopatica</t>
  </si>
  <si>
    <t>INSERT INTO categoria VALUES (200203004,'Homeopática','Homeopática-200203004','Homeopática-200203004 | Prod: Farmacia-200203 | Sector: FarmaciasCentroSalud | Industria: SALUD - 20',200203);</t>
  </si>
  <si>
    <t>Electrocardiógrafo</t>
  </si>
  <si>
    <t>Electrocardiógrafo-200301004</t>
  </si>
  <si>
    <t>Electrocardiógrafo-200301004 | Prod: MedicinaProductos-200301 | Sector: TechMédica | Industria: SALUD - 20</t>
  </si>
  <si>
    <t>200301004electrocardiografo</t>
  </si>
  <si>
    <t>INSERT INTO categoria VALUES (200301004,'Electrocardiógrafo','Electrocardiógrafo-200301004','Electrocardiógrafo-200301004 | Prod: MedicinaProductos-200301 | Sector: TechMédica | Industria: SALUD - 20',200301);</t>
  </si>
  <si>
    <t>Morfofisiopatología</t>
  </si>
  <si>
    <t>Morfofisiopatología-200302004</t>
  </si>
  <si>
    <t>Morfofisiopatología-200302004 | Prod: MedicinaEspecialidades-200302 | Sector: TechMédica | Industria: SALUD - 20</t>
  </si>
  <si>
    <t>200302004morfofisiopatologia</t>
  </si>
  <si>
    <t>INSERT INTO categoria VALUES (200302004,'Morfofisiopatología','Morfofisiopatología-200302004','Morfofisiopatología-200302004 | Prod: MedicinaEspecialidades-200302 | Sector: TechMédica | Industria: SALUD - 20',200302);</t>
  </si>
  <si>
    <t>Siemens-200303004</t>
  </si>
  <si>
    <t>Siemens-200303004 | Prod: Medicina Empresas-200303 | Sector: TechMédica | Industria: SALUD - 20</t>
  </si>
  <si>
    <t>200303004siemens</t>
  </si>
  <si>
    <t>INSERT INTO categoria VALUES (200303004,'Siemens','Siemens-200303004','Siemens-200303004 | Prod: Medicina Empresas-200303 | Sector: TechMédica | Industria: SALUD - 20',200303);</t>
  </si>
  <si>
    <t>Comando de Salud del Ejército (COSALE)</t>
  </si>
  <si>
    <t>Comando de Salud del Ejército (COSALE)-200401004</t>
  </si>
  <si>
    <t>Comando de Salud del Ejército (COSALE)-200401004 | Prod: Medicina Pública-200401 | Sector: Cobertura Salud | Industria: SALUD - 20</t>
  </si>
  <si>
    <t>200401004comando_de_salud_del_ejercito_(cosale)</t>
  </si>
  <si>
    <t>INSERT INTO categoria VALUES (200401004,'Comando de Salud del Ejército (COSALE)','Comando de Salud del Ejército (COSALE)-200401004','Comando de Salud del Ejército (COSALE)-200401004 | Prod: Medicina Pública-200401 | Sector: Cobertura Salud | Industria: SALUD - 20',200401);</t>
  </si>
  <si>
    <t>Colmena</t>
  </si>
  <si>
    <t>Colmena-200402004</t>
  </si>
  <si>
    <t>Colmena-200402004 | Prod: Medicina Privada-200402 | Sector: Cobertura Salud | Industria: SALUD - 20</t>
  </si>
  <si>
    <t>200402004colmena</t>
  </si>
  <si>
    <t>INSERT INTO categoria VALUES (200402004,'Colmena','Colmena-200402004','Colmena-200402004 | Prod: Medicina Privada-200402 | Sector: Cobertura Salud | Industria: SALUD - 20',200402);</t>
  </si>
  <si>
    <t>Programa de Alimentación Complementaria del Adulto Mayor (PACAM)</t>
  </si>
  <si>
    <t>Programa de Alimentación Complementaria del Adulto Mayor (PACAM)-200501004</t>
  </si>
  <si>
    <t>Programa de Alimentación Complementaria del Adulto Mayor (PACAM)-200501004 | Prod: Programas Salud-200501 | Sector: Cobertura Salud | Industria: SALUD - 20</t>
  </si>
  <si>
    <t>200501004programa_de_alimentacion_complementaria_del_adulto_mayor_(pacam)</t>
  </si>
  <si>
    <t>INSERT INTO categoria VALUES (200501004,'Programa de Alimentación Complementaria del Adulto Mayor (PACAM)','Programa de Alimentación Complementaria del Adulto Mayor (PACAM)-200501004','Programa de Alimentación Complementaria del Adulto Mayor (PACAM)-200501004 | Prod: Programas Salud-200501 | Sector: Cobertura Salud | Industria: SALUD - 20',200501);</t>
  </si>
  <si>
    <t>COVID-19</t>
  </si>
  <si>
    <t>COVID-19-200601004</t>
  </si>
  <si>
    <t>COVID-19-200601004 | Prod: Virus-200601 | Sector: Pandemia | Industria: SALUD - 20</t>
  </si>
  <si>
    <t>200601004covid-19</t>
  </si>
  <si>
    <t>INSERT INTO categoria VALUES (200601004,'COVID-19','COVID-19-200601004','COVID-19-200601004 | Prod: Virus-200601 | Sector: Pandemia | Industria: SALUD - 20',200601);</t>
  </si>
  <si>
    <t>Endocrinología</t>
  </si>
  <si>
    <t>Endocrinología-200701004</t>
  </si>
  <si>
    <t>Endocrinología-200701004 | Prod: Medicina Clínica-200701 | Sector: Médicos | Industria: SALUD - 20</t>
  </si>
  <si>
    <t>200701004endocrinologia</t>
  </si>
  <si>
    <t>INSERT INTO categoria VALUES (200701004,'Endocrinología','Endocrinología-200701004','Endocrinología-200701004 | Prod: Medicina Clínica-200701 | Sector: Médicos | Industria: SALUD - 20',200701);</t>
  </si>
  <si>
    <t>Cirugía Pediátrica</t>
  </si>
  <si>
    <t>Cirugía Pediátrica-200702004</t>
  </si>
  <si>
    <t>Cirugía Pediátrica-200702004 | Prod: Medicina Quirúrgica-200702 | Sector: Médicos | Industria: SALUD - 20</t>
  </si>
  <si>
    <t>200702004cirugia_pediatrica</t>
  </si>
  <si>
    <t>INSERT INTO categoria VALUES (200702004,'Cirugía Pediátrica','Cirugía Pediátrica-200702004','Cirugía Pediátrica-200702004 | Prod: Medicina Quirúrgica-200702 | Sector: Médicos | Industria: SALUD - 20',200702);</t>
  </si>
  <si>
    <t>Ginecología y Obstetricia o Tocología</t>
  </si>
  <si>
    <t>Ginecología y Obstetricia o Tocología-200703004</t>
  </si>
  <si>
    <t>Ginecología y Obstetricia o Tocología-200703004 | Prod: Médico-Quirúrgicas-200703 | Sector: Médicos | Industria: SALUD - 20</t>
  </si>
  <si>
    <t>200703004ginecologia_y_obstetricia_o_tocologia</t>
  </si>
  <si>
    <t>INSERT INTO categoria VALUES (200703004,'Ginecología y Obstetricia o Tocología','Ginecología y Obstetricia o Tocología-200703004','Ginecología y Obstetricia o Tocología-200703004 | Prod: Médico-Quirúrgicas-200703 | Sector: Médicos | Industria: SALUD - 20',200703);</t>
  </si>
  <si>
    <t>Genética Médica</t>
  </si>
  <si>
    <t>Genética Médica-200704004</t>
  </si>
  <si>
    <t>Genética Médica-200704004 | Prod: Medicina Labortorios-200704 | Sector: Médicos | Industria: SALUD - 20</t>
  </si>
  <si>
    <t>200704004genetica_medica</t>
  </si>
  <si>
    <t>INSERT INTO categoria VALUES (200704004,'Genética Médica','Genética Médica-200704004','Genética Médica-200704004 | Prod: Medicina Labortorios-200704 | Sector: Médicos | Industria: SALUD - 20',200704);</t>
  </si>
  <si>
    <t>Apart-Hotel</t>
  </si>
  <si>
    <t>Apart-Hotel-240101004</t>
  </si>
  <si>
    <t>Apart-Hotel-240101004 | Prod: Alojamiento-240101 | Sector: Médicos | Industria: TURISMO - 24</t>
  </si>
  <si>
    <t>240101004apart-hotel</t>
  </si>
  <si>
    <t>INSERT INTO categoria VALUES (240101004,'Apart-Hotel','Apart-Hotel-240101004','Apart-Hotel-240101004 | Prod: Alojamiento-240101 | Sector: Médicos | Industria: TURISMO - 24',240101);</t>
  </si>
  <si>
    <t>Ventas en Dólares</t>
  </si>
  <si>
    <t>Ventas en Dólares-240102004</t>
  </si>
  <si>
    <t>Ventas en Dólares-240102004 | Prod: Ingreso Hoteles-240102 | Sector: Médicos | Industria: TURISMO - 24</t>
  </si>
  <si>
    <t>240102004ventas_en_dolares</t>
  </si>
  <si>
    <t>INSERT INTO categoria VALUES (240102004,'Ventas en Dólares','Ventas en Dólares-240102004','Ventas en Dólares-240102004 | Prod: Ingreso Hoteles-240102 | Sector: Médicos | Industria: TURISMO - 24',240102);</t>
  </si>
  <si>
    <t>Ocupación de Habitaciones</t>
  </si>
  <si>
    <t>Ocupación de Habitaciones-240103004</t>
  </si>
  <si>
    <t>Ocupación de Habitaciones-240103004 | Prod: Estadía Hoteles-240103 | Sector: Médicos | Industria: TURISMO - 24</t>
  </si>
  <si>
    <t>240103004ocupacion_de_habitaciones</t>
  </si>
  <si>
    <t>INSERT INTO categoria VALUES (240103004,'Ocupación de Habitaciones','Ocupación de Habitaciones-240103004','Ocupación de Habitaciones-240103004 | Prod: Estadía Hoteles-240103 | Sector: Médicos | Industria: TURISMO - 24',240103);</t>
  </si>
  <si>
    <t>Ingreso por Venta Presencial</t>
  </si>
  <si>
    <t>Ingreso por Venta Presencial-240201004</t>
  </si>
  <si>
    <t>Ingreso por Venta Presencial-240201004 | Prod: Finanzas Hoteles-240201 | Sector: Restaurantes | Industria: TURISMO - 24</t>
  </si>
  <si>
    <t>240201004ingreso_por_venta_presencial</t>
  </si>
  <si>
    <t>INSERT INTO categoria VALUES (240201004,'Ingreso por Venta Presencial','Ingreso por Venta Presencial-240201004','Ingreso por Venta Presencial-240201004 | Prod: Finanzas Hoteles-240201 | Sector: Restaurantes | Industria: TURISMO - 24',240201);</t>
  </si>
  <si>
    <t>Empleados-240202004</t>
  </si>
  <si>
    <t>Empleados-240202004 | Prod: Empleados Hoteles-240202 | Sector: Restaurantes | Industria: TURISMO - 24</t>
  </si>
  <si>
    <t>240202004empleados</t>
  </si>
  <si>
    <t>INSERT INTO categoria VALUES (240202004,'Empleados','Empleados-240202004','Empleados-240202004 | Prod: Empleados Hoteles-240202 | Sector: Restaurantes | Industria: TURISMO - 24',240202);</t>
  </si>
  <si>
    <t>Restaurante Familiar</t>
  </si>
  <si>
    <t>Restaurante Familiar-240203004</t>
  </si>
  <si>
    <t>Restaurante Familiar-240203004 | Prod: Restaurante-240203 | Sector: Restaurantes | Industria: TURISMO - 24</t>
  </si>
  <si>
    <t>240203004restaurante_familiar</t>
  </si>
  <si>
    <t>INSERT INTO categoria VALUES (240203004,'Restaurante Familiar','Restaurante Familiar-240203004','Restaurante Familiar-240203004 | Prod: Restaurante-240203 | Sector: Restaurantes | Industria: TURISMO - 24',240203);</t>
  </si>
  <si>
    <t>Índices</t>
  </si>
  <si>
    <t>Índice General de Confianza del Comercio, Hoteles y Restaurantes</t>
  </si>
  <si>
    <t>Índice General de Confianza del Comercio, Hoteles y Restaurantes-240204004</t>
  </si>
  <si>
    <t>Índice General de Confianza del Comercio, Hoteles y Restaurantes-240204004 | Prod: Indices Hoteles-240204 | Sector: Restaurantes | Industria: TURISMO - 24</t>
  </si>
  <si>
    <t>240204004indice_general_de_confianza_del_comercio,_hoteles_y_restaurantes</t>
  </si>
  <si>
    <t>INSERT INTO categoria VALUES (240204004,'Índice General de Confianza del Comercio, Hoteles y Restaurantes','Índice General de Confianza del Comercio, Hoteles y Restaurantes-240204004','Índice General de Confianza del Comercio, Hoteles y Restaurantes-240204004 | Prod: Indices Hoteles-240204 | Sector: Restaurantes | Industria: TURISMO - 24',240204);</t>
  </si>
  <si>
    <t>Taco Bell</t>
  </si>
  <si>
    <t>Taco Bell-240205004</t>
  </si>
  <si>
    <t>Taco Bell-240205004 | Prod: Franquicias Hoteles-240205 | Sector: Restaurantes | Industria: TURISMO - 24</t>
  </si>
  <si>
    <t>240205004taco_bell</t>
  </si>
  <si>
    <t>INSERT INTO categoria VALUES (240205004,'Taco Bell','Taco Bell-240205004','Taco Bell-240205004 | Prod: Franquicias Hoteles-240205 | Sector: Restaurantes | Industria: TURISMO - 24',240205);</t>
  </si>
  <si>
    <t>Work and Holiday</t>
  </si>
  <si>
    <t>Work and Holiday-240301004</t>
  </si>
  <si>
    <t>Work and Holiday-240301004 | Prod: Viaje-240301 | Sector: Transporte | Industria: TURISMO - 24</t>
  </si>
  <si>
    <t>240301004work_and_holiday</t>
  </si>
  <si>
    <t>INSERT INTO categoria VALUES (240301004,'Work and Holiday','Work and Holiday-240301004','Work and Holiday-240301004 | Prod: Viaje-240301 | Sector: Transporte | Industria: TURISMO - 24',240301);</t>
  </si>
  <si>
    <t>Leve</t>
  </si>
  <si>
    <t>Leve-240302004</t>
  </si>
  <si>
    <t>Leve-240302004 | Prod: Accidentes Viaje-240302 | Sector: Transporte | Industria: TURISMO - 24</t>
  </si>
  <si>
    <t>240302004leve</t>
  </si>
  <si>
    <t>INSERT INTO categoria VALUES (240302004,'Leve','Leve-240302004','Leve-240302004 | Prod: Accidentes Viaje-240302 | Sector: Transporte | Industria: TURISMO - 24',240302);</t>
  </si>
  <si>
    <t>Seguros</t>
  </si>
  <si>
    <t>Tasa de Uso</t>
  </si>
  <si>
    <t>Tasa de Uso-240303004</t>
  </si>
  <si>
    <t>Tasa de Uso-240303004 | Prod: Seguros Viaje-240303 | Sector: Transporte | Industria: TURISMO - 24</t>
  </si>
  <si>
    <t>240303004tasa_de_uso</t>
  </si>
  <si>
    <t>INSERT INTO categoria VALUES (240303004,'Tasa de Uso','Tasa de Uso-240303004','Tasa de Uso-240303004 | Prod: Seguros Viaje-240303 | Sector: Transporte | Industria: TURISMO - 24',240303);</t>
  </si>
  <si>
    <t>Avión</t>
  </si>
  <si>
    <t>Avión-240401004</t>
  </si>
  <si>
    <t>Avión-240401004 | Prod: Transporte-240401 | Sector: Transporte | Industria: TURISMO - 24</t>
  </si>
  <si>
    <t>240401004avion</t>
  </si>
  <si>
    <t>INSERT INTO categoria VALUES (240401004,'Avión','Avión-240401004','Avión-240401004 | Prod: Transporte-240401 | Sector: Transporte | Industria: TURISMO - 24',240401);</t>
  </si>
  <si>
    <t>Visa de estudiante residente para extranjeros</t>
  </si>
  <si>
    <t>Visa de estudiante residente para extranjeros-240501004</t>
  </si>
  <si>
    <t>Visa de estudiante residente para extranjeros-240501004 | Prod: Visa-240501 | Sector: Visas | Industria: TURISMO - 24</t>
  </si>
  <si>
    <t>240501004visa_de_estudiante_residente_para_extranjeros</t>
  </si>
  <si>
    <t>INSERT INTO categoria VALUES (240501004,'Visa de estudiante residente para extranjeros','Visa de estudiante residente para extranjeros-240501004','Visa de estudiante residente para extranjeros-240501004 | Prod: Visa-240501 | Sector: Visas | Industria: TURISMO - 24',240501);</t>
  </si>
  <si>
    <t>Valles</t>
  </si>
  <si>
    <t>Valles-240601004</t>
  </si>
  <si>
    <t>Valles-240601004 | Prod: Lugares-240601 | Sector: Turismo | Industria: TURISMO - 24</t>
  </si>
  <si>
    <t>240601004valles</t>
  </si>
  <si>
    <t>INSERT INTO categoria VALUES (240601004,'Valles','Valles-240601004','Valles-240601004 | Prod: Lugares-240601 | Sector: Turismo | Industria: TURISMO - 24',240601);</t>
  </si>
  <si>
    <t>Agroturismo</t>
  </si>
  <si>
    <t>Agroturismo-240602004</t>
  </si>
  <si>
    <t>Agroturismo-240602004 | Prod: Turismo-240602 | Sector: Turismo | Industria: TURISMO - 24</t>
  </si>
  <si>
    <t>240602004agroturismo</t>
  </si>
  <si>
    <t>INSERT INTO categoria VALUES (240602004,'Agroturismo','Agroturismo-240602004','Agroturismo-240602004 | Prod: Turismo-240602 | Sector: Turismo | Industria: TURISMO - 24',240602);</t>
  </si>
  <si>
    <t>Salida de turistas nacionales</t>
  </si>
  <si>
    <t>Salida de turistas nacionales-240603004</t>
  </si>
  <si>
    <t>Salida de turistas nacionales-240603004 | Prod: Turismo-240603 | Sector: Turismo | Industria: TURISMO - 24</t>
  </si>
  <si>
    <t>240603004salida_de_turistas_nacionales</t>
  </si>
  <si>
    <t>INSERT INTO categoria VALUES (240603004,'Salida de turistas nacionales','Salida de turistas nacionales-240603004','Salida de turistas nacionales-240603004 | Prod: Turismo-240603 | Sector: Turismo | Industria: TURISMO - 24',240603);</t>
  </si>
  <si>
    <t>Cabaña</t>
  </si>
  <si>
    <t>Cabaña-130101004</t>
  </si>
  <si>
    <t>Cabaña-130101004 | Prod: Seguros Viaje-130101 | Sector: Edificios | Industria: CONSTRUCCIÓN - 13</t>
  </si>
  <si>
    <t>130101004cabaña</t>
  </si>
  <si>
    <t>INSERT INTO categoria VALUES (130101004,'Cabaña','Cabaña-130101004','Cabaña-130101004 | Prod: Seguros Viaje-130101 | Sector: Edificios | Industria: CONSTRUCCIÓN - 13',130101);</t>
  </si>
  <si>
    <t>Vidrio</t>
  </si>
  <si>
    <t>Vidrio-130201004</t>
  </si>
  <si>
    <t>Vidrio-130201004 | Prod: Seguros Viaje-130201 | Sector: Materiales Construcción | Industria: CONSTRUCCIÓN - 13</t>
  </si>
  <si>
    <t>130201004vidrio</t>
  </si>
  <si>
    <t>INSERT INTO categoria VALUES (130201004,'Vidrio','Vidrio-130201004','Vidrio-130201004 | Prod: Seguros Viaje-130201 | Sector: Materiales Construcción | Industria: CONSTRUCCIÓN - 13',130201);</t>
  </si>
  <si>
    <t>Metal</t>
  </si>
  <si>
    <t>Metal-130202004</t>
  </si>
  <si>
    <t>Metal-130202004 | Prod: Seguros Viaje-130202 | Sector: Materiales Construcción | Industria: CONSTRUCCIÓN - 13</t>
  </si>
  <si>
    <t>130202004metal</t>
  </si>
  <si>
    <t>INSERT INTO categoria VALUES (130202004,'Metal','Metal-130202004','Metal-130202004 | Prod: Seguros Viaje-130202 | Sector: Materiales Construcción | Industria: CONSTRUCCIÓN - 13',130202);</t>
  </si>
  <si>
    <t>Industrial-130301004</t>
  </si>
  <si>
    <t>Industrial-130301004 | Prod: Tipos Construcción-130301 | Sector: Obras | Industria: CONSTRUCCIÓN - 13</t>
  </si>
  <si>
    <t>130301004industrial</t>
  </si>
  <si>
    <t>INSERT INTO categoria VALUES (130301004,'Industrial','Industrial-130301004','Industrial-130301004 | Prod: Tipos Construcción-130301 | Sector: Obras | Industria: CONSTRUCCIÓN - 13',130301);</t>
  </si>
  <si>
    <t>Aguas</t>
  </si>
  <si>
    <t>Aguas-130401004</t>
  </si>
  <si>
    <t>Aguas-130401004 | Prod: Obras Públicas-130401 | Sector: Obras Públicas | Industria: CONSTRUCCIÓN - 13</t>
  </si>
  <si>
    <t>130401004aguas</t>
  </si>
  <si>
    <t>INSERT INTO categoria VALUES (130401004,'Aguas','Aguas-130401004','Aguas-130401004 | Prod: Obras Públicas-130401 | Sector: Obras Públicas | Industria: CONSTRUCCIÓN - 13',130401);</t>
  </si>
  <si>
    <t>Viviendas No Autorizadas</t>
  </si>
  <si>
    <t>Viviendas No Autorizadas-130501004</t>
  </si>
  <si>
    <t>Viviendas No Autorizadas-130501004 | Prod: Permisos Construcción-130501 | Sector: Permiso Edificación | Industria: CONSTRUCCIÓN - 13</t>
  </si>
  <si>
    <t>130501004viviendas_no_autorizadas</t>
  </si>
  <si>
    <t>INSERT INTO categoria VALUES (130501004,'Viviendas No Autorizadas','Viviendas No Autorizadas-130501004','Viviendas No Autorizadas-130501004 | Prod: Permisos Construcción-130501 | Sector: Permiso Edificación | Industria: CONSTRUCCIÓN - 13',130501);</t>
  </si>
  <si>
    <t>Dragalina</t>
  </si>
  <si>
    <t>Dragalina-130601004</t>
  </si>
  <si>
    <t>Dragalina-130601004 | Prod: Maquinaria Construcción-130601 | Sector: Maquinaria Construcción | Industria: CONSTRUCCIÓN - 13</t>
  </si>
  <si>
    <t>130601004dragalina</t>
  </si>
  <si>
    <t>INSERT INTO categoria VALUES (130601004,'Dragalina','Dragalina-130601004','Dragalina-130601004 | Prod: Maquinaria Construcción-130601 | Sector: Maquinaria Construcción | Industria: CONSTRUCCIÓN - 13',130601);</t>
  </si>
  <si>
    <t>Retroexcavadora Menor</t>
  </si>
  <si>
    <t>Retroexcavadora Menor-130602004</t>
  </si>
  <si>
    <t>Retroexcavadora Menor-130602004 | Prod: Maquinaria Construcción-130602 | Sector: Maquinaria Construcción | Industria: CONSTRUCCIÓN - 13</t>
  </si>
  <si>
    <t>130602004retroexcavadora_menor</t>
  </si>
  <si>
    <t>INSERT INTO categoria VALUES (130602004,'Retroexcavadora Menor','Retroexcavadora Menor-130602004','Retroexcavadora Menor-130602004 | Prod: Maquinaria Construcción-130602 | Sector: Maquinaria Construcción | Industria: CONSTRUCCIÓN - 13',130602);</t>
  </si>
  <si>
    <t>Cortadora de Acero</t>
  </si>
  <si>
    <t>Cortadora de Acero-130603004</t>
  </si>
  <si>
    <t>Cortadora de Acero-130603004 | Prod: Equipo Construcción-130603 | Sector: Maquinaria Construcción | Industria: CONSTRUCCIÓN - 13</t>
  </si>
  <si>
    <t>130603004cortadora_de_acero</t>
  </si>
  <si>
    <t>INSERT INTO categoria VALUES (130603004,'Cortadora de Acero','Cortadora de Acero-130603004','Cortadora de Acero-130603004 | Prod: Equipo Construcción-130603 | Sector: Maquinaria Construcción | Industria: CONSTRUCCIÓN - 13',130603);</t>
  </si>
  <si>
    <t>Copa América</t>
  </si>
  <si>
    <t>Copa América-140102004</t>
  </si>
  <si>
    <t>Copa América-140102004 | Prod: Vehículos Construcción-140102 | Sector: Deporte | Industria: DEPORTE - 14</t>
  </si>
  <si>
    <t>140102004copa_america</t>
  </si>
  <si>
    <t>INSERT INTO categoria VALUES (140102004,'Copa América','Copa América-140102004','Copa América-140102004 | Prod: Vehículos Construcción-140102 | Sector: Deporte | Industria: DEPORTE - 14',140102);</t>
  </si>
  <si>
    <t>Tablas</t>
  </si>
  <si>
    <t>Tablas-140103004</t>
  </si>
  <si>
    <t>Tablas-140103004 | Prod: Vehículos Construcción-140103 | Sector: Deporte | Industria: DEPORTE - 14</t>
  </si>
  <si>
    <t>140103004tablas</t>
  </si>
  <si>
    <t>INSERT INTO categoria VALUES (140103004,'Tablas','Tablas-140103004','Tablas-140103004 | Prod: Vehículos Construcción-140103 | Sector: Deporte | Industria: DEPORTE - 14',140103);</t>
  </si>
  <si>
    <t>Pabellones Deportivos</t>
  </si>
  <si>
    <t>Pabellones Deportivos-140104004</t>
  </si>
  <si>
    <t>Pabellones Deportivos-140104004 | Prod: Vehículos Construcción-140104 | Sector: Deporte | Industria: DEPORTE - 14</t>
  </si>
  <si>
    <t>140104004pabellones_deportivos</t>
  </si>
  <si>
    <t>INSERT INTO categoria VALUES (140104004,'Pabellones Deportivos','Pabellones Deportivos-140104004','Pabellones Deportivos-140104004 | Prod: Vehículos Construcción-140104 | Sector: Deporte | Industria: DEPORTE - 14',140104);</t>
  </si>
  <si>
    <t>Basketbolista</t>
  </si>
  <si>
    <t>Basketbolista-140105004</t>
  </si>
  <si>
    <t>Basketbolista-140105004 | Prod: -140105 | Sector: Deporte | Industria: DEPORTE - 14</t>
  </si>
  <si>
    <t>140105004basketbolista</t>
  </si>
  <si>
    <t>INSERT INTO categoria VALUES (140105004,'Basketbolista','Basketbolista-140105004','Basketbolista-140105004 | Prod: -140105 | Sector: Deporte | Industria: DEPORTE - 14',140105);</t>
  </si>
  <si>
    <t>Reebok</t>
  </si>
  <si>
    <t>Reebok-140106004</t>
  </si>
  <si>
    <t>Reebok-140106004 | Prod: -140106 | Sector: Deporte | Industria: DEPORTE - 14</t>
  </si>
  <si>
    <t>140106004reebok</t>
  </si>
  <si>
    <t>INSERT INTO categoria VALUES (140106004,'Reebok','Reebok-140106004','Reebok-140106004 | Prod: -140106 | Sector: Deporte | Industria: DEPORTE - 14',140106);</t>
  </si>
  <si>
    <t>Máquinas Traga Monedas o Slots</t>
  </si>
  <si>
    <t>Máquinas Traga Monedas o Slots-140202004</t>
  </si>
  <si>
    <t>Máquinas Traga Monedas o Slots-140202004 | Prod: Juegos-140202 | Sector: Azar | Industria: DEPORTE - 14</t>
  </si>
  <si>
    <t>140202004maquinas_traga_monedas_o_slots</t>
  </si>
  <si>
    <t>INSERT INTO categoria VALUES (140202004,'Máquinas Traga Monedas o Slots','Máquinas Traga Monedas o Slots-140202004','Máquinas Traga Monedas o Slots-140202004 | Prod: Juegos-140202 | Sector: Azar | Industria: DEPORTE - 14',140202);</t>
  </si>
  <si>
    <t>Gasto Promedio por Jugador</t>
  </si>
  <si>
    <t>Gasto Promedio por Jugador-140203004</t>
  </si>
  <si>
    <t>Gasto Promedio por Jugador-140203004 | Prod: Finanzas Juegos Azar-140203 | Sector: Azar | Industria: DEPORTE - 14</t>
  </si>
  <si>
    <t>140203004gasto_promedio_por_jugador</t>
  </si>
  <si>
    <t>INSERT INTO categoria VALUES (140203004,'Gasto Promedio por Jugador','Gasto Promedio por Jugador-140203004','Gasto Promedio por Jugador-140203004 | Prod: Finanzas Juegos Azar-140203 | Sector: Azar | Industria: DEPORTE - 14',140203);</t>
  </si>
  <si>
    <t>Jefe de Mesa</t>
  </si>
  <si>
    <t>Jefe de Mesa-140204004</t>
  </si>
  <si>
    <t>Jefe de Mesa-140204004 | Prod: Recursos Humanos Juegos Azar-140204 | Sector: Azar | Industria: DEPORTE - 14</t>
  </si>
  <si>
    <t>140204004jefe_de_mesa</t>
  </si>
  <si>
    <t>INSERT INTO categoria VALUES (140204004,'Jefe de Mesa','Jefe de Mesa-140204004','Jefe de Mesa-140204004 | Prod: Recursos Humanos Juegos Azar-140204 | Sector: Azar | Industria: DEPORTE - 14',140204);</t>
  </si>
  <si>
    <t>Espectáculos Callejeros</t>
  </si>
  <si>
    <t>Espectáculos Callejeros-140301004</t>
  </si>
  <si>
    <t>Espectáculos Callejeros-140301004 | Prod: Cultura-140301 | Sector: Cultura | Industria: DEPORTE - 14</t>
  </si>
  <si>
    <t>140301004espectaculos_callejeros</t>
  </si>
  <si>
    <t>INSERT INTO categoria VALUES (140301004,'Espectáculos Callejeros','Espectáculos Callejeros-140301004','Espectáculos Callejeros-140301004 | Prod: Cultura-140301 | Sector: Cultura | Industria: DEPORTE - 14',140301);</t>
  </si>
  <si>
    <t>Talleres</t>
  </si>
  <si>
    <t>Talleres-140302004</t>
  </si>
  <si>
    <t>Talleres-140302004 | Prod: Educación-140302 | Sector: Cultura | Industria: DEPORTE - 14</t>
  </si>
  <si>
    <t>140302004talleres</t>
  </si>
  <si>
    <t>INSERT INTO categoria VALUES (140302004,'Talleres','Talleres-140302004','Talleres-140302004 | Prod: Educación-140302 | Sector: Cultura | Industria: DEPORTE - 14',140302);</t>
  </si>
  <si>
    <t>Danza</t>
  </si>
  <si>
    <t>Danza-140303004</t>
  </si>
  <si>
    <t>Danza-140303004 | Prod: Arte-140303 | Sector: Cultura | Industria: DEPORTE - 14</t>
  </si>
  <si>
    <t>140303004danza</t>
  </si>
  <si>
    <t>INSERT INTO categoria VALUES (140303004,'Danza','Danza-140303004','Danza-140303004 | Prod: Arte-140303 | Sector: Cultura | Industria: DEPORTE - 14',140303);</t>
  </si>
  <si>
    <t>Exhibiciones Itinerantes</t>
  </si>
  <si>
    <t>Exhibiciones Itinerantes-140304004</t>
  </si>
  <si>
    <t>Exhibiciones Itinerantes-140304004 | Prod: Exhibiciones-140304 | Sector: Cultura | Industria: DEPORTE - 14</t>
  </si>
  <si>
    <t>140304004exhibiciones_itinerantes</t>
  </si>
  <si>
    <t>INSERT INTO categoria VALUES (140304004,'Exhibiciones Itinerantes','Exhibiciones Itinerantes-140304004','Exhibiciones Itinerantes-140304004 | Prod: Exhibiciones-140304 | Sector: Cultura | Industria: DEPORTE - 14',140304);</t>
  </si>
  <si>
    <t>Obras Musicales</t>
  </si>
  <si>
    <t>Obras Musicales-140305004</t>
  </si>
  <si>
    <t>Obras Musicales-140305004 | Prod: Música-140305 | Sector: Cultura | Industria: DEPORTE - 14</t>
  </si>
  <si>
    <t>140305004obras_musicales</t>
  </si>
  <si>
    <t>INSERT INTO categoria VALUES (140305004,'Obras Musicales','Obras Musicales-140305004','Obras Musicales-140305004 | Prod: Música-140305 | Sector: Cultura | Industria: DEPORTE - 14',140305);</t>
  </si>
  <si>
    <t>Exportaciones de Bienes y Servicios Culturales</t>
  </si>
  <si>
    <t>Exportaciones de Bienes y Servicios Culturales-140306004</t>
  </si>
  <si>
    <t>Exportaciones de Bienes y Servicios Culturales-140306004 | Prod: Finanzas Arte Cultura-140306 | Sector: Cultura | Industria: DEPORTE - 14</t>
  </si>
  <si>
    <t>140306004exportaciones_de_bienes_y_servicios_culturales</t>
  </si>
  <si>
    <t>INSERT INTO categoria VALUES (140306004,'Exportaciones de Bienes y Servicios Culturales','Exportaciones de Bienes y Servicios Culturales-140306004','Exportaciones de Bienes y Servicios Culturales-140306004 | Prod: Finanzas Arte Cultura-140306 | Sector: Cultura | Industria: DEPORTE - 14',140306);</t>
  </si>
  <si>
    <t>Estadísticas</t>
  </si>
  <si>
    <t>Proyectos del Arte y la Cultura Postulados</t>
  </si>
  <si>
    <t>Proyectos del Arte y la Cultura Postulados-140307004</t>
  </si>
  <si>
    <t>Proyectos del Arte y la Cultura Postulados-140307004 | Prod: Estadísticas Arte Cultura-140307 | Sector: Cultura | Industria: DEPORTE - 14</t>
  </si>
  <si>
    <t>140307004proyectos_del_arte_y_la_cultura_postulados</t>
  </si>
  <si>
    <t>INSERT INTO categoria VALUES (140307004,'Proyectos del Arte y la Cultura Postulados','Proyectos del Arte y la Cultura Postulados-140307004','Proyectos del Arte y la Cultura Postulados-140307004 | Prod: Estadísticas Arte Cultura-140307 | Sector: Cultura | Industria: DEPORTE - 14',140307);</t>
  </si>
  <si>
    <t>Visitantes de Parques</t>
  </si>
  <si>
    <t>Visitantes de Parques-140401004</t>
  </si>
  <si>
    <t>Visitantes de Parques-140401004 | Prod: Parques-140401 | Sector: Aire Libre | Industria: DEPORTE - 14</t>
  </si>
  <si>
    <t>140401004visitantes_de_parques</t>
  </si>
  <si>
    <t>INSERT INTO categoria VALUES (140401004,'Visitantes de Parques','Visitantes de Parques-140401004','Visitantes de Parques-140401004 | Prod: Parques-140401 | Sector: Aire Libre | Industria: DEPORTE - 14',140401);</t>
  </si>
  <si>
    <t>Parques Temáticos</t>
  </si>
  <si>
    <t>Parques Temáticos-140402004</t>
  </si>
  <si>
    <t>Parques Temáticos-140402004 | Prod: Parques-140402 | Sector: Aire Libre | Industria: DEPORTE - 14</t>
  </si>
  <si>
    <t>140402004parques_tematicos</t>
  </si>
  <si>
    <t>INSERT INTO categoria VALUES (140402004,'Parques Temáticos','Parques Temáticos-140402004','Parques Temáticos-140402004 | Prod: Parques-140402 | Sector: Aire Libre | Industria: DEPORTE - 14',140402);</t>
  </si>
  <si>
    <t>SuperMario Land</t>
  </si>
  <si>
    <t>SuperMario Land-140403004</t>
  </si>
  <si>
    <t>SuperMario Land-140403004 | Prod: Parques Populares-140403 | Sector: Aire Libre | Industria: DEPORTE - 14</t>
  </si>
  <si>
    <t>140403004supermario_land</t>
  </si>
  <si>
    <t>INSERT INTO categoria VALUES (140403004,'SuperMario Land','SuperMario Land-140403004','SuperMario Land-140403004 | Prod: Parques Populares-140403 | Sector: Aire Libre | Industria: DEPORTE - 14',140403);</t>
  </si>
  <si>
    <t>Fondos Públicos para Parques</t>
  </si>
  <si>
    <t>Fondos Públicos para Parques-140404004</t>
  </si>
  <si>
    <t>Fondos Públicos para Parques-140404004 | Prod: Finanzas Parques-140404 | Sector: Aire Libre | Industria: DEPORTE - 14</t>
  </si>
  <si>
    <t>140404004fondos_publicos_para_parques</t>
  </si>
  <si>
    <t>INSERT INTO categoria VALUES (140404004,'Fondos Públicos para Parques','Fondos Públicos para Parques-140404004','Fondos Públicos para Parques-140404004 | Prod: Finanzas Parques-140404 | Sector: Aire Libre | Industria: DEPORTE - 14',140404);</t>
  </si>
  <si>
    <t>Cranberry</t>
  </si>
  <si>
    <t>Cranberry-100101003</t>
  </si>
  <si>
    <t>Cranberry-100101003 | Prod: Perennes-100101 | Sector: Agr-1001 | Industria: AGR - 10</t>
  </si>
  <si>
    <t>100101003cranberry</t>
  </si>
  <si>
    <t>INSERT INTO categoria VALUES (100101003,'Cranberry','Cranberry-100101003','Cranberry-100101003 | Prod: Perennes-100101 | Sector: Agr-1001 | Industria: AGR - 10',100101);</t>
  </si>
  <si>
    <t>Limón-100102003</t>
  </si>
  <si>
    <t>Limón-100102003 | Prod: Perennes-100102 | Sector: Agr-1001 | Industria: AGR - 10</t>
  </si>
  <si>
    <t>100102003limon</t>
  </si>
  <si>
    <t>INSERT INTO categoria VALUES (100102003,'Limón','Limón-100102003','Limón-100102003 | Prod: Perennes-100102 | Sector: Agr-1001 | Industria: AGR - 10',100102);</t>
  </si>
  <si>
    <t>Damasco</t>
  </si>
  <si>
    <t>Damasco-100103003</t>
  </si>
  <si>
    <t>Damasco-100103003 | Prod: Perennes-100103 | Sector: Agr-1001 | Industria: AGR - 10</t>
  </si>
  <si>
    <t>100103003damasco</t>
  </si>
  <si>
    <t>INSERT INTO categoria VALUES (100103003,'Damasco','Damasco-100103003','Damasco-100103003 | Prod: Perennes-100103 | Sector: Agr-1001 | Industria: AGR - 10',100103);</t>
  </si>
  <si>
    <t>Membrillo</t>
  </si>
  <si>
    <t>Membrillo-100104003</t>
  </si>
  <si>
    <t>Membrillo-100104003 | Prod: Perennes-100104 | Sector: Agr-1001 | Industria: AGR - 10</t>
  </si>
  <si>
    <t>100104003membrillo</t>
  </si>
  <si>
    <t>INSERT INTO categoria VALUES (100104003,'Membrillo','Membrillo-100104003','Membrillo-100104003 | Prod: Perennes-100104 | Sector: Agr-1001 | Industria: AGR - 10',100104);</t>
  </si>
  <si>
    <t>Castaña</t>
  </si>
  <si>
    <t>Castaña-100105003</t>
  </si>
  <si>
    <t>Castaña-100105003 | Prod: Perennes-100105 | Sector: Agr-1001 | Industria: AGR - 10</t>
  </si>
  <si>
    <t>100105003castaña</t>
  </si>
  <si>
    <t>INSERT INTO categoria VALUES (100105003,'Castaña','Castaña-100105003','Castaña-100105003 | Prod: Perennes-100105 | Sector: Agr-1001 | Industria: AGR - 10',100105);</t>
  </si>
  <si>
    <t>Frutos oleaginosos</t>
  </si>
  <si>
    <t>Frutos oleaginosos-100106003</t>
  </si>
  <si>
    <t>Frutos oleaginosos-100106003 | Prod: Perennes-100106 | Sector: Agr-1001 | Industria: AGR - 10</t>
  </si>
  <si>
    <t>100106003frutos_oleaginosos</t>
  </si>
  <si>
    <t>INSERT INTO categoria VALUES (100106003,'Frutos oleaginosos','Frutos oleaginosos-100106003','Frutos oleaginosos-100106003 | Prod: Perennes-100106 | Sector: Agr-1001 | Industria: AGR - 10',100106);</t>
  </si>
  <si>
    <t>Dátil</t>
  </si>
  <si>
    <t>Dátil-100107003</t>
  </si>
  <si>
    <t>Dátil-100107003 | Prod: Perennes-100107 | Sector: Agr-1001 | Industria: AGR - 10</t>
  </si>
  <si>
    <t>100107003datil</t>
  </si>
  <si>
    <t>INSERT INTO categoria VALUES (100107003,'Dátil','Dátil-100107003','Dátil-100107003 | Prod: Perennes-100107 | Sector: Agr-1001 | Industria: AGR - 10',100107);</t>
  </si>
  <si>
    <t>Maracuyá</t>
  </si>
  <si>
    <t>Maracuyá-100108003</t>
  </si>
  <si>
    <t>Maracuyá-100108003 | Prod: Perennes-100108 | Sector: Agr-1001 | Industria: AGR - 10</t>
  </si>
  <si>
    <t>100108003maracuya</t>
  </si>
  <si>
    <t>INSERT INTO categoria VALUES (100108003,'Maracuyá','Maracuyá-100108003','Maracuyá-100108003 | Prod: Perennes-100108 | Sector: Agr-1001 | Industria: AGR - 10',100108);</t>
  </si>
  <si>
    <t>Lentejas</t>
  </si>
  <si>
    <t>Lentejas-100110003</t>
  </si>
  <si>
    <t>Lentejas-100110003 | Prod: Anuales-100110 | Sector: Agr-1001 | Industria: AGR - 10</t>
  </si>
  <si>
    <t>100110003lentejas</t>
  </si>
  <si>
    <t>INSERT INTO categoria VALUES (100110003,'Lentejas','Lentejas-100110003','Lentejas-100110003 | Prod: Anuales-100110 | Sector: Agr-1001 | Industria: AGR - 10',100110);</t>
  </si>
  <si>
    <t>Maíz</t>
  </si>
  <si>
    <t>Maíz-100111003</t>
  </si>
  <si>
    <t>Maíz-100111003 | Prod: Anuales-100111 | Sector: Agr-1001 | Industria: AGR - 10</t>
  </si>
  <si>
    <t>100111003maiz</t>
  </si>
  <si>
    <t>INSERT INTO categoria VALUES (100111003,'Maíz','Maíz-100111003','Maíz-100111003 | Prod: Anuales-100111 | Sector: Agr-1001 | Industria: AGR - 10',100111);</t>
  </si>
  <si>
    <t>Ajo</t>
  </si>
  <si>
    <t>Ajo-100112003</t>
  </si>
  <si>
    <t>Ajo-100112003 | Prod: Anuales-100112 | Sector: Agr-1001 | Industria: AGR - 10</t>
  </si>
  <si>
    <t>100112003ajo</t>
  </si>
  <si>
    <t>INSERT INTO categoria VALUES (100112003,'Ajo','Ajo-100112003','Ajo-100112003 | Prod: Anuales-100112 | Sector: Agr-1001 | Industria: AGR - 10',100112);</t>
  </si>
  <si>
    <t>Raps</t>
  </si>
  <si>
    <t>Raps-100113003</t>
  </si>
  <si>
    <t>Raps-100113003 | Prod: Anuales-100113 | Sector: Agr-1001 | Industria: AGR - 10</t>
  </si>
  <si>
    <t>100113003raps</t>
  </si>
  <si>
    <t>INSERT INTO categoria VALUES (100113003,'Raps','Raps-100113003','Raps-100113003 | Prod: Anuales-100113 | Sector: Agr-1001 | Industria: AGR - 10',100113);</t>
  </si>
  <si>
    <t>Ñame</t>
  </si>
  <si>
    <t>Ñame-100114003</t>
  </si>
  <si>
    <t>Ñame-100114003 | Prod: Anuales-100114 | Sector: Agr-1001 | Industria: AGR - 10</t>
  </si>
  <si>
    <t>100114003ñame</t>
  </si>
  <si>
    <t>INSERT INTO categoria VALUES (100114003,'Ñame','Ñame-100114003','Ñame-100114003 | Prod: Anuales-100114 | Sector: Agr-1001 | Industria: AGR - 10',100114);</t>
  </si>
  <si>
    <t>Semillas</t>
  </si>
  <si>
    <t>Otras semillas (cereales, legumbres y oleaginosas)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</si>
  <si>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</si>
  <si>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</si>
  <si>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</si>
  <si>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t>
  </si>
  <si>
    <t>Plantas aromáticas, medicinales y farmacéuticas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</si>
  <si>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</si>
  <si>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</si>
  <si>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</si>
  <si>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t>
  </si>
  <si>
    <t>Sardina</t>
  </si>
  <si>
    <t>Sardina-100201003</t>
  </si>
  <si>
    <t>Sardina-100201003 | Prod: Marino-100201 | Sector: Pesca-1002 | Industria: AGR - 10</t>
  </si>
  <si>
    <t>100201003sardina</t>
  </si>
  <si>
    <t>INSERT INTO categoria VALUES (100201003,'Sardina','Sardina-100201003','Sardina-100201003 | Prod: Marino-100201 | Sector: Pesca-1002 | Industria: AGR - 10',100201);</t>
  </si>
  <si>
    <t>Caracol Trophon</t>
  </si>
  <si>
    <t>Caracol Trophon-100202003</t>
  </si>
  <si>
    <t>Caracol Trophon-100202003 | Prod: Marino-100202 | Sector: Pesca-1002 | Industria: AGR - 10</t>
  </si>
  <si>
    <t>100202003caracol_trophon</t>
  </si>
  <si>
    <t>INSERT INTO categoria VALUES (100202003,'Caracol Trophon','Caracol Trophon-100202003','Caracol Trophon-100202003 | Prod: Marino-100202 | Sector: Pesca-1002 | Industria: AGR - 10',100202);</t>
  </si>
  <si>
    <t>Huiro</t>
  </si>
  <si>
    <t>Huiro-100203003</t>
  </si>
  <si>
    <t>Huiro-100203003 | Prod: Marino-100203 | Sector: Pesca-1002 | Industria: AGR - 10</t>
  </si>
  <si>
    <t>100203003huiro</t>
  </si>
  <si>
    <t>INSERT INTO categoria VALUES (100203003,'Huiro','Huiro-100203003','Huiro-100203003 | Prod: Marino-100203 | Sector: Pesca-1002 | Industria: AGR - 10',100203);</t>
  </si>
  <si>
    <t>Langosta</t>
  </si>
  <si>
    <t>Langosta-100204003</t>
  </si>
  <si>
    <t>Langosta-100204003 | Prod: Marino-100204 | Sector: Pesca-1002 | Industria: AGR - 10</t>
  </si>
  <si>
    <t>100204003langosta</t>
  </si>
  <si>
    <t>INSERT INTO categoria VALUES (100204003,'Langosta','Langosta-100204003','Langosta-100204003 | Prod: Marino-100204 | Sector: Pesca-1002 | Industria: AGR - 10',100204);</t>
  </si>
  <si>
    <t>Sol de Mar</t>
  </si>
  <si>
    <t>Sol de Mar-100205003</t>
  </si>
  <si>
    <t>Sol de Mar-100205003 | Prod: Marino-100205 | Sector: Pesca-1002 | Industria: AGR - 10</t>
  </si>
  <si>
    <t>100205003sol_de_mar</t>
  </si>
  <si>
    <t>INSERT INTO categoria VALUES (100205003,'Sol de Mar','Sol de Mar-100205003','Sol de Mar-100205003 | Prod: Marino-100205 | Sector: Pesca-1002 | Industria: AGR - 10',100205);</t>
  </si>
  <si>
    <t>Manatí</t>
  </si>
  <si>
    <t>Manatí-100206003</t>
  </si>
  <si>
    <t>Manatí-100206003 | Prod: Marino-100206 | Sector: Pesca-1002 | Industria: AGR - 10</t>
  </si>
  <si>
    <t>100206003manati</t>
  </si>
  <si>
    <t>INSERT INTO categoria VALUES (100206003,'Manatí','Manatí-100206003','Manatí-100206003 | Prod: Marino-100206 | Sector: Pesca-1002 | Industria: AGR - 10',100206);</t>
  </si>
  <si>
    <t>Medusa Melena de León Ártica</t>
  </si>
  <si>
    <t>Medusa Melena de León Ártica-100208003</t>
  </si>
  <si>
    <t>Medusa Melena de León Ártica-100208003 | Prod: Marino-100208 | Sector: Pesca-1002 | Industria: AGR - 10</t>
  </si>
  <si>
    <t>100208003medusa_melena_de_leon_artica</t>
  </si>
  <si>
    <t>INSERT INTO categoria VALUES (100208003,'Medusa Melena de León Ártica','Medusa Melena de León Ártica-100208003','Medusa Melena de León Ártica-100208003 | Prod: Marino-100208 | Sector: Pesca-1002 | Industria: AGR - 10',100208);</t>
  </si>
  <si>
    <t>Rana</t>
  </si>
  <si>
    <t>Rana-100209003</t>
  </si>
  <si>
    <t>Rana-100209003 | Prod: Marino-100209 | Sector: Pesca-1002 | Industria: AGR - 10</t>
  </si>
  <si>
    <t>100209003rana</t>
  </si>
  <si>
    <t>INSERT INTO categoria VALUES (100209003,'Rana','Rana-100209003','Rana-100209003 | Prod: Marino-100209 | Sector: Pesca-1002 | Industria: AGR - 10',100209);</t>
  </si>
  <si>
    <t>Corcho</t>
  </si>
  <si>
    <t>Corcho-100301003</t>
  </si>
  <si>
    <t>Corcho-100301003 | Prod: Forestal-100301 | Sector: Silvo-1003 | Industria: AGR - 10</t>
  </si>
  <si>
    <t>100301003corcho</t>
  </si>
  <si>
    <t>INSERT INTO categoria VALUES (100301003,'Corcho','Corcho-100301003','Corcho-100301003 | Prod: Forestal-100301 | Sector: Silvo-1003 | Industria: AGR - 10',100301);</t>
  </si>
  <si>
    <t>Producción Indirecta</t>
  </si>
  <si>
    <t>Fijación de Carbono</t>
  </si>
  <si>
    <t>Fijación de Carbono-100302003</t>
  </si>
  <si>
    <t>Fijación de Carbono-100302003 | Prod: Forestal-100302 | Sector: Silvo-1003 | Industria: AGR - 10</t>
  </si>
  <si>
    <t>100302003fijacion_de_carbono</t>
  </si>
  <si>
    <t>INSERT INTO categoria VALUES (100302003,'Fijación de Carbono','Fijación de Carbono-100302003','Fijación de Carbono-100302003 | Prod: Forestal-100302 | Sector: Silvo-1003 | Industria: AGR - 10',100302);</t>
  </si>
  <si>
    <t>Deforestación</t>
  </si>
  <si>
    <t>Bosques</t>
  </si>
  <si>
    <t>Bosques-100303003</t>
  </si>
  <si>
    <t>Bosques-100303003 | Prod: Forestal-100303 | Sector: Silvo-1003 | Industria: AGR - 10</t>
  </si>
  <si>
    <t>100303003bosques</t>
  </si>
  <si>
    <t>INSERT INTO categoria VALUES (100303003,'Bosques','Bosques-100303003','Bosques-100303003 | Prod: Forestal-100303 | Sector: Silvo-1003 | Industria: AGR - 10',100303);</t>
  </si>
  <si>
    <t>Vaca</t>
  </si>
  <si>
    <t>Vaca-100401003</t>
  </si>
  <si>
    <t>Vaca-100401003 | Prod: Vacunos-100401 | Sector: Gan-1004 | Industria: AGR - 10</t>
  </si>
  <si>
    <t>100401003vaca</t>
  </si>
  <si>
    <t>INSERT INTO categoria VALUES (100401003,'Vaca','Vaca-100401003','Vaca-100401003 | Prod: Vacunos-100401 | Sector: Gan-1004 | Industria: AGR - 10',100401);</t>
  </si>
  <si>
    <t>Queso-100402003</t>
  </si>
  <si>
    <t>Queso-100402003 | Prod: Oveja-100402 | Sector: Gan-1004 | Industria: AGR - 10</t>
  </si>
  <si>
    <t>100402003queso</t>
  </si>
  <si>
    <t>INSERT INTO categoria VALUES (100402003,'Queso','Queso-100402003','Queso-100402003 | Prod: Oveja-100402 | Sector: Gan-1004 | Industria: AGR - 10',100402);</t>
  </si>
  <si>
    <t>Queso-100403003</t>
  </si>
  <si>
    <t>Queso-100403003 | Prod: Cabras-100403 | Sector: Gan-1004 | Industria: AGR - 10</t>
  </si>
  <si>
    <t>100403003queso</t>
  </si>
  <si>
    <t>INSERT INTO categoria VALUES (100403003,'Queso','Queso-100403003','Queso-100403003 | Prod: Cabras-100403 | Sector: Gan-1004 | Industria: AGR - 10',100403);</t>
  </si>
  <si>
    <t>Grasa</t>
  </si>
  <si>
    <t>Grasa-100404003</t>
  </si>
  <si>
    <t>Grasa-100404003 | Prod: Cerdos-100404 | Sector: Gan-1004 | Industria: AGR - 10</t>
  </si>
  <si>
    <t>100404003grasa</t>
  </si>
  <si>
    <t>INSERT INTO categoria VALUES (100404003,'Grasa','Grasa-100404003','Grasa-100404003 | Prod: Cerdos-100404 | Sector: Gan-1004 | Industria: AGR - 10',100404);</t>
  </si>
  <si>
    <t>Pavo</t>
  </si>
  <si>
    <t>Pavo-100405003</t>
  </si>
  <si>
    <t>Pavo-100405003 | Prod: Aves-100405 | Sector: Gan-1004 | Industria: AGR - 10</t>
  </si>
  <si>
    <t>100405003pavo</t>
  </si>
  <si>
    <t>INSERT INTO categoria VALUES (100405003,'Pavo','Pavo-100405003','Pavo-100405003 | Prod: Aves-100405 | Sector: Gan-1004 | Industria: AGR - 10',100405);</t>
  </si>
  <si>
    <t>Potrillo</t>
  </si>
  <si>
    <t>Potrillo-100406003</t>
  </si>
  <si>
    <t>Potrillo-100406003 | Prod: Caballos-100406 | Sector: Gan-1004 | Industria: AGR - 10</t>
  </si>
  <si>
    <t>100406003potrillo</t>
  </si>
  <si>
    <t>INSERT INTO categoria VALUES (100406003,'Potrillo','Potrillo-100406003','Potrillo-100406003 | Prod: Caballos-100406 | Sector: Gan-1004 | Industria: AGR - 10',100406);</t>
  </si>
  <si>
    <t>Coneja</t>
  </si>
  <si>
    <t>Coneja-100407003</t>
  </si>
  <si>
    <t>Coneja-100407003 | Prod: Conejos-100407 | Sector: Gan-1004 | Industria: AGR - 10</t>
  </si>
  <si>
    <t>100407003coneja</t>
  </si>
  <si>
    <t>INSERT INTO categoria VALUES (100407003,'Coneja','Coneja-100407003','Coneja-100407003 | Prod: Conejos-100407 | Sector: Gan-1004 | Industria: AGR - 10',100407);</t>
  </si>
  <si>
    <t>Cera</t>
  </si>
  <si>
    <t>Cera-100409003</t>
  </si>
  <si>
    <t>Cera-100409003 | Prod: Abejas-100409 | Sector: Gan-1004 | Industria: AGR - 10</t>
  </si>
  <si>
    <t>100409003cera</t>
  </si>
  <si>
    <t>INSERT INTO categoria VALUES (100409003,'Cera','Cera-100409003','Cera-100409003 | Prod: Abejas-100409 | Sector: Gan-1004 | Industria: AGR - 10',100409);</t>
  </si>
  <si>
    <t>Pozo</t>
  </si>
  <si>
    <t>Pozo-150101003</t>
  </si>
  <si>
    <t>Pozo-150101003 | Prod: Agua-150101 | Sector: Agua-1501 | Industria: EN&amp;MA - 15</t>
  </si>
  <si>
    <t>150101003pozo</t>
  </si>
  <si>
    <t>INSERT INTO categoria VALUES (150101003,'Pozo','Pozo-150101003','Pozo-150101003 | Prod: Agua-150101 | Sector: Agua-1501 | Industria: EN&amp;MA - 15',150101);</t>
  </si>
  <si>
    <t>Laguna-150102003</t>
  </si>
  <si>
    <t>Laguna-150102003 | Prod: Agua-150102 | Sector: Agua-1501 | Industria: EN&amp;MA - 15</t>
  </si>
  <si>
    <t>150102003laguna</t>
  </si>
  <si>
    <t>INSERT INTO categoria VALUES (150102003,'Laguna','Laguna-150102003','Laguna-150102003 | Prod: Agua-150102 | Sector: Agua-1501 | Industria: EN&amp;MA - 15',150102);</t>
  </si>
  <si>
    <t>Aguas con materia orgánica biodegradable</t>
  </si>
  <si>
    <t>Aguas con materia orgánica biodegradable-150104003</t>
  </si>
  <si>
    <t>Aguas con materia orgánica biodegradable-150104003 | Prod: Agua-150104 | Sector: Agua-1501 | Industria: EN&amp;MA - 15</t>
  </si>
  <si>
    <t>150104003aguas_con_materia_organica_biodegradable</t>
  </si>
  <si>
    <t>INSERT INTO categoria VALUES (150104003,'Aguas con materia orgánica biodegradable','Aguas con materia orgánica biodegradable-150104003','Aguas con materia orgánica biodegradable-150104003 | Prod: Agua-150104 | Sector: Agua-1501 | Industria: EN&amp;MA - 15',150104);</t>
  </si>
  <si>
    <t>Humedad</t>
  </si>
  <si>
    <t>Humedad-150201003</t>
  </si>
  <si>
    <t>Humedad-150201003 | Prod: Clima-150201 | Sector: Clima-1502 | Industria: EN&amp;MA - 15</t>
  </si>
  <si>
    <t>150201003humedad</t>
  </si>
  <si>
    <t>INSERT INTO categoria VALUES (150201003,'Humedad','Humedad-150201003','Humedad-150201003 | Prod: Clima-150201 | Sector: Clima-1502 | Industria: EN&amp;MA - 15',150201);</t>
  </si>
  <si>
    <t>Derretimiento de los Polos</t>
  </si>
  <si>
    <t>Derretimiento de los Polos-150202003</t>
  </si>
  <si>
    <t>Derretimiento de los Polos-150202003 | Prod: Clima-150202 | Sector: Clima-1502 | Industria: EN&amp;MA - 15</t>
  </si>
  <si>
    <t>150202003derretimiento_de_los_polos</t>
  </si>
  <si>
    <t>INSERT INTO categoria VALUES (150202003,'Derretimiento de los Polos','Derretimiento de los Polos-150202003','Derretimiento de los Polos-150202003 | Prod: Clima-150202 | Sector: Clima-1502 | Industria: EN&amp;MA - 15',150202);</t>
  </si>
  <si>
    <t>Templado</t>
  </si>
  <si>
    <t>Templado-150203003</t>
  </si>
  <si>
    <t>Templado-150203003 | Prod: Clima-150203 | Sector: Clima-1502 | Industria: EN&amp;MA - 15</t>
  </si>
  <si>
    <t>150203003templado</t>
  </si>
  <si>
    <t>INSERT INTO categoria VALUES (150203003,'Templado','Templado-150203003','Templado-150203003 | Prod: Clima-150203 | Sector: Clima-1502 | Industria: EN&amp;MA - 15',150203);</t>
  </si>
  <si>
    <t>CO</t>
  </si>
  <si>
    <t>CO-150301003</t>
  </si>
  <si>
    <t>CO-150301003 | Prod: Móviles-150301 | Sector: Emision-1503 | Industria: EN&amp;MA - 15</t>
  </si>
  <si>
    <t>150301003co</t>
  </si>
  <si>
    <t>INSERT INTO categoria VALUES (150301003,'CO','CO-150301003','CO-150301003 | Prod: Móviles-150301 | Sector: Emision-1503 | Industria: EN&amp;MA - 15',150301);</t>
  </si>
  <si>
    <t>CO2</t>
  </si>
  <si>
    <t>CO2-150302003</t>
  </si>
  <si>
    <t>CO2-150302003 | Prod: Fijas-150302 | Sector: Emision-1503 | Industria: EN&amp;MA - 15</t>
  </si>
  <si>
    <t>150302003co2</t>
  </si>
  <si>
    <t>INSERT INTO categoria VALUES (150302003,'CO2','CO2-150302003','CO2-150302003 | Prod: Fijas-150302 | Sector: Emision-1503 | Industria: EN&amp;MA - 15',150302);</t>
  </si>
  <si>
    <t>Hollín-150303003</t>
  </si>
  <si>
    <t>Hollín-150303003 | Prod: Generación-150303 | Sector: Emision-1503 | Industria: EN&amp;MA - 15</t>
  </si>
  <si>
    <t>150303003hollin</t>
  </si>
  <si>
    <t>INSERT INTO categoria VALUES (150303003,'Hollín','Hollín-150303003','Hollín-150303003 | Prod: Generación-150303 | Sector: Emision-1503 | Industria: EN&amp;MA - 15',150303);</t>
  </si>
  <si>
    <t>N2O (óxido nitroso)</t>
  </si>
  <si>
    <t>N2O (óxido nitroso)-150304003</t>
  </si>
  <si>
    <t>N2O (óxido nitroso)-150304003 | Prod: GEI-150304 | Sector: Emision-1503 | Industria: EN&amp;MA - 15</t>
  </si>
  <si>
    <t>150304003n2o_(oxido_nitroso)</t>
  </si>
  <si>
    <t>INSERT INTO categoria VALUES (150304003,'N2O (óxido nitroso)','N2O (óxido nitroso)-150304003','N2O (óxido nitroso)-150304003 | Prod: GEI-150304 | Sector: Emision-1503 | Industria: EN&amp;MA - 15',150304);</t>
  </si>
  <si>
    <t>Hidráulica</t>
  </si>
  <si>
    <t>Hidráulica-150401003</t>
  </si>
  <si>
    <t>Hidráulica-150401003 | Prod: ERNC-150401 | Sector: Energia-1504 | Industria: EN&amp;MA - 15</t>
  </si>
  <si>
    <t>150401003hidraulica</t>
  </si>
  <si>
    <t>INSERT INTO categoria VALUES (150401003,'Hidráulica','Hidráulica-150401003','Hidráulica-150401003 | Prod: ERNC-150401 | Sector: Energia-1504 | Industria: EN&amp;MA - 15',150401);</t>
  </si>
  <si>
    <t>Gas Natural</t>
  </si>
  <si>
    <t>Gas Natural-150402003</t>
  </si>
  <si>
    <t>Gas Natural-150402003 | Prod: ENR-150402 | Sector: Energia-1504 | Industria: EN&amp;MA - 15</t>
  </si>
  <si>
    <t>150402003gas_natural</t>
  </si>
  <si>
    <t>INSERT INTO categoria VALUES (150402003,'Gas Natural','Gas Natural-150402003','Gas Natural-150402003 | Prod: ENR-150402 | Sector: Energia-1504 | Industria: EN&amp;MA - 15',150402);</t>
  </si>
  <si>
    <t>Industriales-150501003</t>
  </si>
  <si>
    <t>Industriales-150501003 | Prod: Residuos-150501 | Sector: Residuos-1505 | Industria: EN&amp;MA - 15</t>
  </si>
  <si>
    <t>150501003industriales</t>
  </si>
  <si>
    <t>INSERT INTO categoria VALUES (150501003,'Industriales','Industriales-150501003','Industriales-150501003 | Prod: Residuos-150501 | Sector: Residuos-1505 | Industria: EN&amp;MA - 15',150501);</t>
  </si>
  <si>
    <t>Tecnología Residuo 0</t>
  </si>
  <si>
    <t>Tecnología Residuo 0-150502003</t>
  </si>
  <si>
    <t>Tecnología Residuo 0-150502003 | Prod: TECH Residuos-150502 | Sector: Residuos-1505 | Industria: EN&amp;MA - 15</t>
  </si>
  <si>
    <t>150502003tecnologia_residuo_0</t>
  </si>
  <si>
    <t>INSERT INTO categoria VALUES (150502003,'Tecnología Residuo 0','Tecnología Residuo 0-150502003','Tecnología Residuo 0-150502003 | Prod: TECH Residuos-150502 | Sector: Residuos-1505 | Industria: EN&amp;MA - 15',150502);</t>
  </si>
  <si>
    <t>Transporte Hidrógeno Verde</t>
  </si>
  <si>
    <t>Transporte Hidrógeno Verde-150601003</t>
  </si>
  <si>
    <t>Transporte Hidrógeno Verde-150601003 | Prod: TECH MA-150601 | Sector: TechMA-1506 | Industria: EN&amp;MA - 15</t>
  </si>
  <si>
    <t>150601003transporte_hidrogeno_verde</t>
  </si>
  <si>
    <t>INSERT INTO categoria VALUES (150601003,'Transporte Hidrógeno Verde','Transporte Hidrógeno Verde-150601003','Transporte Hidrógeno Verde-150601003 | Prod: TECH MA-150601 | Sector: TechMA-1506 | Industria: EN&amp;MA - 15',150601);</t>
  </si>
  <si>
    <t>Electrodomésticos eficientes</t>
  </si>
  <si>
    <t>Electrodomésticos eficientes-150602003</t>
  </si>
  <si>
    <t>Electrodomésticos eficientes-150602003 | Prod: TECH MA-150602 | Sector: TechMA-1506 | Industria: EN&amp;MA - 15</t>
  </si>
  <si>
    <t>150602003electrodomesticos_eficientes</t>
  </si>
  <si>
    <t>INSERT INTO categoria VALUES (150602003,'Electrodomésticos eficientes','Electrodomésticos eficientes-150602003','Electrodomésticos eficientes-150602003 | Prod: TECH MA-150602 | Sector: TechMA-1506 | Industria: EN&amp;MA - 15',150602);</t>
  </si>
  <si>
    <t>Proteobacterias</t>
  </si>
  <si>
    <t>Proteobacterias-150603003</t>
  </si>
  <si>
    <t>Proteobacterias-150603003 | Prod: TECH MA-150603 | Sector: TechMA-1506 | Industria: EN&amp;MA - 15</t>
  </si>
  <si>
    <t>150603003proteobacterias</t>
  </si>
  <si>
    <t>INSERT INTO categoria VALUES (150603003,'Proteobacterias','Proteobacterias-150603003','Proteobacterias-150603003 | Prod: TECH MA-150603 | Sector: TechMA-1506 | Industria: EN&amp;MA - 15',150603);</t>
  </si>
  <si>
    <t>Pavimento frío</t>
  </si>
  <si>
    <t>Pavimento frío-150604003</t>
  </si>
  <si>
    <t>Pavimento frío-150604003 | Prod: TECH MA-150604 | Sector: TechMA-1506 | Industria: EN&amp;MA - 15</t>
  </si>
  <si>
    <t>150604003pavimento_frio</t>
  </si>
  <si>
    <t>INSERT INTO categoria VALUES (150604003,'Pavimento frío','Pavimento frío-150604003','Pavimento frío-150604003 | Prod: TECH MA-150604 | Sector: TechMA-1506 | Industria: EN&amp;MA - 15',150604);</t>
  </si>
  <si>
    <t>Generación de energía</t>
  </si>
  <si>
    <t>Biocombustibles</t>
  </si>
  <si>
    <t>Biocombustibles-150605003</t>
  </si>
  <si>
    <t>Biocombustibles-150605003 | Prod: TECH MA-150605 | Sector: TechMA-1506 | Industria: EN&amp;MA - 15</t>
  </si>
  <si>
    <t>150605003biocombustibles</t>
  </si>
  <si>
    <t>INSERT INTO categoria VALUES (150605003,'Biocombustibles','Biocombustibles-150605003','Biocombustibles-150605003 | Prod: TECH MA-150605 | Sector: TechMA-1506 | Industria: EN&amp;MA - 15',150605);</t>
  </si>
  <si>
    <t>Hidrológicos</t>
  </si>
  <si>
    <t>Marejada</t>
  </si>
  <si>
    <t>Marejada-150701003</t>
  </si>
  <si>
    <t>Marejada-150701003 | Prod: Impacto-150701 | Sector: Desastre-1507 | Industria: EN&amp;MA - 15</t>
  </si>
  <si>
    <t>150701003marejada</t>
  </si>
  <si>
    <t>INSERT INTO categoria VALUES (150701003,'Marejada','Marejada-150701003','Marejada-150701003 | Prod: Impacto-150701 | Sector: Desastre-1507 | Industria: EN&amp;MA - 15',150701);</t>
  </si>
  <si>
    <t>Tormentas de nieve</t>
  </si>
  <si>
    <t>Tormentas de nieve-150702003</t>
  </si>
  <si>
    <t>Tormentas de nieve-150702003 | Prod: Impacto-150702 | Sector: Desastre-1507 | Industria: EN&amp;MA - 15</t>
  </si>
  <si>
    <t>150702003tormentas_de_nieve</t>
  </si>
  <si>
    <t>INSERT INTO categoria VALUES (150702003,'Tormentas de nieve','Tormentas de nieve-150702003','Tormentas de nieve-150702003 | Prod: Impacto-150702 | Sector: Desastre-1507 | Industria: EN&amp;MA - 15',150702);</t>
  </si>
  <si>
    <t>Tormenta solar</t>
  </si>
  <si>
    <t>Tormenta solar-150703003</t>
  </si>
  <si>
    <t>Tormenta solar-150703003 | Prod: Impacto-150703 | Sector: Desastre-1507 | Industria: EN&amp;MA - 15</t>
  </si>
  <si>
    <t>150703003tormenta_solar</t>
  </si>
  <si>
    <t>INSERT INTO categoria VALUES (150703003,'Tormenta solar','Tormenta solar-150703003','Tormenta solar-150703003 | Prod: Impacto-150703 | Sector: Desastre-1507 | Industria: EN&amp;MA - 15',150703);</t>
  </si>
  <si>
    <t>Marea roja</t>
  </si>
  <si>
    <t>Marea roja-150704003</t>
  </si>
  <si>
    <t>Marea roja-150704003 | Prod: Impacto-150704 | Sector: Desastre-1507 | Industria: EN&amp;MA - 15</t>
  </si>
  <si>
    <t>150704003marea_roja</t>
  </si>
  <si>
    <t>INSERT INTO categoria VALUES (150704003,'Marea roja','Marea roja-150704003','Marea roja-150704003 | Prod: Impacto-150704 | Sector: Desastre-1507 | Industria: EN&amp;MA - 15',150704);</t>
  </si>
  <si>
    <t>Recuperados de Obesidad</t>
  </si>
  <si>
    <t>Recuperados de Obesidad-200101003</t>
  </si>
  <si>
    <t>Recuperados de Obesidad-200101003 | Prod: Enfermedad-200101 | Sector: EstadoSalud | Industria: SALUD - 20</t>
  </si>
  <si>
    <t>200101003recuperados_de_obesidad</t>
  </si>
  <si>
    <t>INSERT INTO categoria VALUES (200101003,'Recuperados de Obesidad','Recuperados de Obesidad-200101003','Recuperados de Obesidad-200101003 | Prod: Enfermedad-200101 | Sector: EstadoSalud | Industria: SALUD - 20',200101);</t>
  </si>
  <si>
    <t>Recuperados de Diabetes</t>
  </si>
  <si>
    <t>Recuperados de Diabetes-200102003</t>
  </si>
  <si>
    <t>Recuperados de Diabetes-200102003 | Prod: Enfermedad-200102 | Sector: EstadoSalud | Industria: SALUD - 20</t>
  </si>
  <si>
    <t>200102003recuperados_de_diabetes</t>
  </si>
  <si>
    <t>INSERT INTO categoria VALUES (200102003,'Recuperados de Diabetes','Recuperados de Diabetes-200102003','Recuperados de Diabetes-200102003 | Prod: Enfermedad-200102 | Sector: EstadoSalud | Industria: SALUD - 20',200102);</t>
  </si>
  <si>
    <t>Recuperados de Cancer</t>
  </si>
  <si>
    <t>Recuperados de Cancer-200103003</t>
  </si>
  <si>
    <t>Recuperados de Cancer-200103003 | Prod: Enfermedad-200103 | Sector: EstadoSalud | Industria: SALUD - 20</t>
  </si>
  <si>
    <t>200103003recuperados_de_cancer</t>
  </si>
  <si>
    <t>INSERT INTO categoria VALUES (200103003,'Recuperados de Cancer','Recuperados de Cancer-200103003','Recuperados de Cancer-200103003 | Prod: Enfermedad-200103 | Sector: EstadoSalud | Industria: SALUD - 20',200103);</t>
  </si>
  <si>
    <t>Recuperados de Asma</t>
  </si>
  <si>
    <t>Recuperados de Asma-200104003</t>
  </si>
  <si>
    <t>Recuperados de Asma-200104003 | Prod: Enfermedad-200104 | Sector: EstadoSalud | Industria: SALUD - 20</t>
  </si>
  <si>
    <t>200104003recuperados_de_asma</t>
  </si>
  <si>
    <t>INSERT INTO categoria VALUES (200104003,'Recuperados de Asma','Recuperados de Asma-200104003','Recuperados de Asma-200104003 | Prod: Enfermedad-200104 | Sector: EstadoSalud | Industria: SALUD - 20',200104);</t>
  </si>
  <si>
    <t>Recuperados de Gripe</t>
  </si>
  <si>
    <t>Recuperados de Gripe-200105003</t>
  </si>
  <si>
    <t>Recuperados de Gripe-200105003 | Prod: Enfermedad-200105 | Sector: EstadoSalud | Industria: SALUD - 20</t>
  </si>
  <si>
    <t>200105003recuperados_de_gripe</t>
  </si>
  <si>
    <t>INSERT INTO categoria VALUES (200105003,'Recuperados de Gripe','Recuperados de Gripe-200105003','Recuperados de Gripe-200105003 | Prod: Enfermedad-200105 | Sector: EstadoSalud | Industria: SALUD - 20',200105);</t>
  </si>
  <si>
    <t>Recuperados de Accidentes Cerebrovascular</t>
  </si>
  <si>
    <t>Recuperados de Accidentes Cerebrovascular-200106003</t>
  </si>
  <si>
    <t>Recuperados de Accidentes Cerebrovascular-200106003 | Prod: Enfermedad-200106 | Sector: EstadoSalud | Industria: SALUD - 20</t>
  </si>
  <si>
    <t>200106003recuperados_de_accidentes_cerebrovascular</t>
  </si>
  <si>
    <t>INSERT INTO categoria VALUES (200106003,'Recuperados de Accidentes Cerebrovascular','Recuperados de Accidentes Cerebrovascular-200106003','Recuperados de Accidentes Cerebrovascular-200106003 | Prod: Enfermedad-200106 | Sector: EstadoSalud | Industria: SALUD - 20',200106);</t>
  </si>
  <si>
    <t>Recuperados de VIH</t>
  </si>
  <si>
    <t>Recuperados de VIH-200107003</t>
  </si>
  <si>
    <t>Recuperados de VIH-200107003 | Prod: Enfermedad-200107 | Sector: EstadoSalud | Industria: SALUD - 20</t>
  </si>
  <si>
    <t>200107003recuperados_de_vih</t>
  </si>
  <si>
    <t>INSERT INTO categoria VALUES (200107003,'Recuperados de VIH','Recuperados de VIH-200107003','Recuperados de VIH-200107003 | Prod: Enfermedad-200107 | Sector: EstadoSalud | Industria: SALUD - 20',200107);</t>
  </si>
  <si>
    <t>Recuperados de ITS (Infecciones de Transmisión Sexual)</t>
  </si>
  <si>
    <t>Recuperados de ITS (Infecciones de Transmisión Sexual)-200108003</t>
  </si>
  <si>
    <t>Recuperados de ITS (Infecciones de Transmisión Sexual)-200108003 | Prod: Enfermedad-200108 | Sector: EstadoSalud | Industria: SALUD - 20</t>
  </si>
  <si>
    <t>200108003recuperados_de_its_(infecciones_de_transmision_sexual)</t>
  </si>
  <si>
    <t>INSERT INTO categoria VALUES (200108003,'Recuperados de ITS (Infecciones de Transmisión Sexual)','Recuperados de ITS (Infecciones de Transmisión Sexual)-200108003','Recuperados de ITS (Infecciones de Transmisión Sexual)-200108003 | Prod: Enfermedad-200108 | Sector: EstadoSalud | Industria: SALUD - 20',200108);</t>
  </si>
  <si>
    <t>Recuperados de Hipertensión</t>
  </si>
  <si>
    <t>Recuperados de Hipertensión-200109003</t>
  </si>
  <si>
    <t>Recuperados de Hipertensión-200109003 | Prod: Enfermedad-200109 | Sector: EstadoSalud | Industria: SALUD - 20</t>
  </si>
  <si>
    <t>200109003recuperados_de_hipertension</t>
  </si>
  <si>
    <t>INSERT INTO categoria VALUES (200109003,'Recuperados de Hipertensión','Recuperados de Hipertensión-200109003','Recuperados de Hipertensión-200109003 | Prod: Enfermedad-200109 | Sector: EstadoSalud | Industria: SALUD - 20',200109);</t>
  </si>
  <si>
    <t>Recuperados de Influenza</t>
  </si>
  <si>
    <t>Recuperados de Influenza-200110003</t>
  </si>
  <si>
    <t>Recuperados de Influenza-200110003 | Prod: Enfermedad-200110 | Sector: EstadoSalud | Industria: SALUD - 20</t>
  </si>
  <si>
    <t>200110003recuperados_de_influenza</t>
  </si>
  <si>
    <t>INSERT INTO categoria VALUES (200110003,'Recuperados de Influenza','Recuperados de Influenza-200110003','Recuperados de Influenza-200110003 | Prod: Enfermedad-200110 | Sector: EstadoSalud | Industria: SALUD - 20',200110);</t>
  </si>
  <si>
    <t>Recuperados de Paro Cardiorespiratorio</t>
  </si>
  <si>
    <t>Recuperados de Paro Cardiorespiratorio-200111003</t>
  </si>
  <si>
    <t>Recuperados de Paro Cardiorespiratorio-200111003 | Prod: Enfermedad-200111 | Sector: EstadoSalud | Industria: SALUD - 20</t>
  </si>
  <si>
    <t>200111003recuperados_de_paro_cardiorespiratorio</t>
  </si>
  <si>
    <t>INSERT INTO categoria VALUES (200111003,'Recuperados de Paro Cardiorespiratorio','Recuperados de Paro Cardiorespiratorio-200111003','Recuperados de Paro Cardiorespiratorio-200111003 | Prod: Enfermedad-200111 | Sector: EstadoSalud | Industria: SALUD - 20',200111);</t>
  </si>
  <si>
    <t>Recuperados de Infección Urinaria</t>
  </si>
  <si>
    <t>Recuperados de Infección Urinaria-200112003</t>
  </si>
  <si>
    <t>Recuperados de Infección Urinaria-200112003 | Prod: Enfermedad-200112 | Sector: EstadoSalud | Industria: SALUD - 20</t>
  </si>
  <si>
    <t>200112003recuperados_de_infeccion_urinaria</t>
  </si>
  <si>
    <t>INSERT INTO categoria VALUES (200112003,'Recuperados de Infección Urinaria','Recuperados de Infección Urinaria-200112003','Recuperados de Infección Urinaria-200112003 | Prod: Enfermedad-200112 | Sector: EstadoSalud | Industria: SALUD - 20',200112);</t>
  </si>
  <si>
    <t>Recuperados de  Alzheimer</t>
  </si>
  <si>
    <t>Recuperados de  Alzheimer-200113003</t>
  </si>
  <si>
    <t>Recuperados de  Alzheimer-200113003 | Prod: Enfermedad-200113 | Sector: EstadoSalud | Industria: SALUD - 20</t>
  </si>
  <si>
    <t>200113003recuperados_de__alzheimer</t>
  </si>
  <si>
    <t>INSERT INTO categoria VALUES (200113003,'Recuperados de  Alzheimer','Recuperados de  Alzheimer-200113003','Recuperados de  Alzheimer-200113003 | Prod: Enfermedad-200113 | Sector: EstadoSalud | Industria: SALUD - 20',200113);</t>
  </si>
  <si>
    <t>Recuperados de Parkinson</t>
  </si>
  <si>
    <t>Recuperados de Parkinson-200114003</t>
  </si>
  <si>
    <t>Recuperados de Parkinson-200114003 | Prod: Enfermedad-200114 | Sector: EstadoSalud | Industria: SALUD - 20</t>
  </si>
  <si>
    <t>200114003recuperados_de_parkinson</t>
  </si>
  <si>
    <t>INSERT INTO categoria VALUES (200114003,'Recuperados de Parkinson','Recuperados de Parkinson-200114003','Recuperados de Parkinson-200114003 | Prod: Enfermedad-200114 | Sector: EstadoSalud | Industria: SALUD - 20',200114);</t>
  </si>
  <si>
    <t>Recuperados de Bronquitis</t>
  </si>
  <si>
    <t>Recuperados de Bronquitis-200115003</t>
  </si>
  <si>
    <t>Recuperados de Bronquitis-200115003 | Prod: Enfermedad-200115 | Sector: EstadoSalud | Industria: SALUD - 20</t>
  </si>
  <si>
    <t>200115003recuperados_de_bronquitis</t>
  </si>
  <si>
    <t>INSERT INTO categoria VALUES (200115003,'Recuperados de Bronquitis','Recuperados de Bronquitis-200115003','Recuperados de Bronquitis-200115003 | Prod: Enfermedad-200115 | Sector: EstadoSalud | Industria: SALUD - 20',200115);</t>
  </si>
  <si>
    <t>Recuperados de Sinusitis</t>
  </si>
  <si>
    <t>Recuperados de Sinusitis-200116003</t>
  </si>
  <si>
    <t>Recuperados de Sinusitis-200116003 | Prod: Enfermedad-200116 | Sector: EstadoSalud | Industria: SALUD - 20</t>
  </si>
  <si>
    <t>200116003recuperados_de_sinusitis</t>
  </si>
  <si>
    <t>INSERT INTO categoria VALUES (200116003,'Recuperados de Sinusitis','Recuperados de Sinusitis-200116003','Recuperados de Sinusitis-200116003 | Prod: Enfermedad-200116 | Sector: EstadoSalud | Industria: SALUD - 20',200116);</t>
  </si>
  <si>
    <t>Recuperados de Hepatitis</t>
  </si>
  <si>
    <t>Recuperados de Hepatitis-200117003</t>
  </si>
  <si>
    <t>Recuperados de Hepatitis-200117003 | Prod: Enfermedad-200117 | Sector: EstadoSalud | Industria: SALUD - 20</t>
  </si>
  <si>
    <t>200117003recuperados_de_hepatitis</t>
  </si>
  <si>
    <t>INSERT INTO categoria VALUES (200117003,'Recuperados de Hepatitis','Recuperados de Hepatitis-200117003','Recuperados de Hepatitis-200117003 | Prod: Enfermedad-200117 | Sector: EstadoSalud | Industria: SALUD - 20',200117);</t>
  </si>
  <si>
    <t>Recuperados de Insuficiencia Renal</t>
  </si>
  <si>
    <t>Recuperados de Insuficiencia Renal-200118003</t>
  </si>
  <si>
    <t>Recuperados de Insuficiencia Renal-200118003 | Prod: Enfermedad-200118 | Sector: EstadoSalud | Industria: SALUD - 20</t>
  </si>
  <si>
    <t>200118003recuperados_de_insuficiencia_renal</t>
  </si>
  <si>
    <t>INSERT INTO categoria VALUES (200118003,'Recuperados de Insuficiencia Renal','Recuperados de Insuficiencia Renal-200118003','Recuperados de Insuficiencia Renal-200118003 | Prod: Enfermedad-200118 | Sector: EstadoSalud | Industria: SALUD - 20',200118);</t>
  </si>
  <si>
    <t>Recuperados de Depresión</t>
  </si>
  <si>
    <t>Recuperados de Depresión-200119003</t>
  </si>
  <si>
    <t>Recuperados de Depresión-200119003 | Prod: Enfermedad-200119 | Sector: EstadoSalud | Industria: SALUD - 20</t>
  </si>
  <si>
    <t>200119003recuperados_de_depresion</t>
  </si>
  <si>
    <t>INSERT INTO categoria VALUES (200119003,'Recuperados de Depresión','Recuperados de Depresión-200119003','Recuperados de Depresión-200119003 | Prod: Enfermedad-200119 | Sector: EstadoSalud | Industria: SALUD - 20',200119);</t>
  </si>
  <si>
    <t>Recuperados de Turberculosis</t>
  </si>
  <si>
    <t>Recuperados de Turberculosis-200120003</t>
  </si>
  <si>
    <t>Recuperados de Turberculosis-200120003 | Prod: Enfermedad-200120 | Sector: EstadoSalud | Industria: SALUD - 20</t>
  </si>
  <si>
    <t>200120003recuperados_de_turberculosis</t>
  </si>
  <si>
    <t>INSERT INTO categoria VALUES (200120003,'Recuperados de Turberculosis','Recuperados de Turberculosis-200120003','Recuperados de Turberculosis-200120003 | Prod: Enfermedad-200120 | Sector: EstadoSalud | Industria: SALUD - 20',200120);</t>
  </si>
  <si>
    <t>Recuperados de Osteoporosis</t>
  </si>
  <si>
    <t>Recuperados de Osteoporosis-200121003</t>
  </si>
  <si>
    <t>Recuperados de Osteoporosis-200121003 | Prod: Enfermedad-200121 | Sector: EstadoSalud | Industria: SALUD - 20</t>
  </si>
  <si>
    <t>200121003recuperados_de_osteoporosis</t>
  </si>
  <si>
    <t>INSERT INTO categoria VALUES (200121003,'Recuperados de Osteoporosis','Recuperados de Osteoporosis-200121003','Recuperados de Osteoporosis-200121003 | Prod: Enfermedad-200121 | Sector: EstadoSalud | Industria: SALUD - 20',200121);</t>
  </si>
  <si>
    <t>Recuperados de Artritis</t>
  </si>
  <si>
    <t>Recuperados de Artritis-200122003</t>
  </si>
  <si>
    <t>Recuperados de Artritis-200122003 | Prod: Enfermedad-200122 | Sector: EstadoSalud | Industria: SALUD - 20</t>
  </si>
  <si>
    <t>200122003recuperados_de_artritis</t>
  </si>
  <si>
    <t>INSERT INTO categoria VALUES (200122003,'Recuperados de Artritis','Recuperados de Artritis-200122003','Recuperados de Artritis-200122003 | Prod: Enfermedad-200122 | Sector: EstadoSalud | Industria: SALUD - 20',200122);</t>
  </si>
  <si>
    <t>Recuperados de Neumonía</t>
  </si>
  <si>
    <t>Recuperados de Neumonía-200123003</t>
  </si>
  <si>
    <t>Recuperados de Neumonía-200123003 | Prod: Enfermedad-200123 | Sector: EstadoSalud | Industria: SALUD - 20</t>
  </si>
  <si>
    <t>200123003recuperados_de_neumonia</t>
  </si>
  <si>
    <t>INSERT INTO categoria VALUES (200123003,'Recuperados de Neumonía','Recuperados de Neumonía-200123003','Recuperados de Neumonía-200123003 | Prod: Enfermedad-200123 | Sector: EstadoSalud | Industria: SALUD - 20',200123);</t>
  </si>
  <si>
    <t>Recuperados de Esquizofrenia</t>
  </si>
  <si>
    <t>Recuperados de Esquizofrenia-200124003</t>
  </si>
  <si>
    <t>Recuperados de Esquizofrenia-200124003 | Prod: Enfermedad-200124 | Sector: EstadoSalud | Industria: SALUD - 20</t>
  </si>
  <si>
    <t>200124003recuperados_de_esquizofrenia</t>
  </si>
  <si>
    <t>INSERT INTO categoria VALUES (200124003,'Recuperados de Esquizofrenia','Recuperados de Esquizofrenia-200124003','Recuperados de Esquizofrenia-200124003 | Prod: Enfermedad-200124 | Sector: EstadoSalud | Industria: SALUD - 20',200124);</t>
  </si>
  <si>
    <t>Recuperados de Sifilis</t>
  </si>
  <si>
    <t>Recuperados de Sifilis-200125003</t>
  </si>
  <si>
    <t>Recuperados de Sifilis-200125003 | Prod: Enfermedad-200125 | Sector: EstadoSalud | Industria: SALUD - 20</t>
  </si>
  <si>
    <t>200125003recuperados_de_sifilis</t>
  </si>
  <si>
    <t>INSERT INTO categoria VALUES (200125003,'Recuperados de Sifilis','Recuperados de Sifilis-200125003','Recuperados de Sifilis-200125003 | Prod: Enfermedad-200125 | Sector: EstadoSalud | Industria: SALUD - 20',200125);</t>
  </si>
  <si>
    <t>Hospitales de alta complejidad</t>
  </si>
  <si>
    <t>Hospitales de alta complejidad-200201003</t>
  </si>
  <si>
    <t>Hospitales de alta complejidad-200201003 | Prod: SaludPública-200201 | Sector: FarmaciasCentroSalud | Industria: SALUD - 20</t>
  </si>
  <si>
    <t>200201003hospitales_de_alta_complejidad</t>
  </si>
  <si>
    <t>INSERT INTO categoria VALUES (200201003,'Hospitales de alta complejidad','Hospitales de alta complejidad-200201003','Hospitales de alta complejidad-200201003 | Prod: SaludPública-200201 | Sector: FarmaciasCentroSalud | Industria: SALUD - 20',200201);</t>
  </si>
  <si>
    <t>Consultas privadas</t>
  </si>
  <si>
    <t>Consultas privadas-200202003</t>
  </si>
  <si>
    <t>Consultas privadas-200202003 | Prod: SaludPrivada-200202 | Sector: FarmaciasCentroSalud | Industria: SALUD - 20</t>
  </si>
  <si>
    <t>200202003consultas_privadas</t>
  </si>
  <si>
    <t>INSERT INTO categoria VALUES (200202003,'Consultas privadas','Consultas privadas-200202003','Consultas privadas-200202003 | Prod: SaludPrivada-200202 | Sector: FarmaciasCentroSalud | Industria: SALUD - 20',200202);</t>
  </si>
  <si>
    <t>Ambulatorias</t>
  </si>
  <si>
    <t>Ambulatorias-200203003</t>
  </si>
  <si>
    <t>Ambulatorias-200203003 | Prod: Farmacia-200203 | Sector: FarmaciasCentroSalud | Industria: SALUD - 20</t>
  </si>
  <si>
    <t>200203003ambulatorias</t>
  </si>
  <si>
    <t>INSERT INTO categoria VALUES (200203003,'Ambulatorias','Ambulatorias-200203003','Ambulatorias-200203003 | Prod: Farmacia-200203 | Sector: FarmaciasCentroSalud | Industria: SALUD - 20',200203);</t>
  </si>
  <si>
    <t>Marcapasos</t>
  </si>
  <si>
    <t>Marcapasos-200301003</t>
  </si>
  <si>
    <t>Marcapasos-200301003 | Prod: MedicinaProductos-200301 | Sector: TechMédica | Industria: SALUD - 20</t>
  </si>
  <si>
    <t>200301003marcapasos</t>
  </si>
  <si>
    <t>INSERT INTO categoria VALUES (200301003,'Marcapasos','Marcapasos-200301003','Marcapasos-200301003 | Prod: MedicinaProductos-200301 | Sector: TechMédica | Industria: SALUD - 20',200301);</t>
  </si>
  <si>
    <t>Medicina Transfusional</t>
  </si>
  <si>
    <t>Medicina Transfusional-200302003</t>
  </si>
  <si>
    <t>Medicina Transfusional-200302003 | Prod: MedicinaEspecialidades-200302 | Sector: TechMédica | Industria: SALUD - 20</t>
  </si>
  <si>
    <t>200302003medicina_transfusional</t>
  </si>
  <si>
    <t>INSERT INTO categoria VALUES (200302003,'Medicina Transfusional','Medicina Transfusional-200302003','Medicina Transfusional-200302003 | Prod: MedicinaEspecialidades-200302 | Sector: TechMédica | Industria: SALUD - 20',200302);</t>
  </si>
  <si>
    <t>Medtronic</t>
  </si>
  <si>
    <t>Medtronic-200303003</t>
  </si>
  <si>
    <t>Medtronic-200303003 | Prod: Medicina Empresas-200303 | Sector: TechMédica | Industria: SALUD - 20</t>
  </si>
  <si>
    <t>200303003medtronic</t>
  </si>
  <si>
    <t>INSERT INTO categoria VALUES (200303003,'Medtronic','Medtronic-200303003','Medtronic-200303003 | Prod: Medicina Empresas-200303 | Sector: TechMédica | Industria: SALUD - 20',200303);</t>
  </si>
  <si>
    <t>Caja de Previsión de la Defensa Nacional (CAPREDENA)</t>
  </si>
  <si>
    <t>Caja de Previsión de la Defensa Nacional (CAPREDENA)-200401003</t>
  </si>
  <si>
    <t>Caja de Previsión de la Defensa Nacional (CAPREDENA)-200401003 | Prod: Medicina Pública-200401 | Sector: Cobertura Salud | Industria: SALUD - 20</t>
  </si>
  <si>
    <t>200401003caja_de_prevision_de_la_defensa_nacional_(capredena)</t>
  </si>
  <si>
    <t>INSERT INTO categoria VALUES (200401003,'Caja de Previsión de la Defensa Nacional (CAPREDENA)','Caja de Previsión de la Defensa Nacional (CAPREDENA)-200401003','Caja de Previsión de la Defensa Nacional (CAPREDENA)-200401003 | Prod: Medicina Pública-200401 | Sector: Cobertura Salud | Industria: SALUD - 20',200401);</t>
  </si>
  <si>
    <t>Consalud</t>
  </si>
  <si>
    <t>Consalud-200402003</t>
  </si>
  <si>
    <t>Consalud-200402003 | Prod: Medicina Privada-200402 | Sector: Cobertura Salud | Industria: SALUD - 20</t>
  </si>
  <si>
    <t>200402003consalud</t>
  </si>
  <si>
    <t>INSERT INTO categoria VALUES (200402003,'Consalud','Consalud-200402003','Consalud-200402003 | Prod: Medicina Privada-200402 | Sector: Cobertura Salud | Industria: SALUD - 20',200402);</t>
  </si>
  <si>
    <t>Programa de Salud Mental por Sexo</t>
  </si>
  <si>
    <t>Programa de Salud Mental por Sexo-200501003</t>
  </si>
  <si>
    <t>Programa de Salud Mental por Sexo-200501003 | Prod: Programas Salud-200501 | Sector: Cobertura Salud | Industria: SALUD - 20</t>
  </si>
  <si>
    <t>200501003programa_de_salud_mental_por_sexo</t>
  </si>
  <si>
    <t>INSERT INTO categoria VALUES (200501003,'Programa de Salud Mental por Sexo','Programa de Salud Mental por Sexo-200501003','Programa de Salud Mental por Sexo-200501003 | Prod: Programas Salud-200501 | Sector: Cobertura Salud | Industria: SALUD - 20',200501);</t>
  </si>
  <si>
    <t>MERS</t>
  </si>
  <si>
    <t>MERS-200601003</t>
  </si>
  <si>
    <t>MERS-200601003 | Prod: Virus-200601 | Sector: Pandemia | Industria: SALUD - 20</t>
  </si>
  <si>
    <t>200601003mers</t>
  </si>
  <si>
    <t>INSERT INTO categoria VALUES (200601003,'MERS','MERS-200601003','MERS-200601003 | Prod: Virus-200601 | Sector: Pandemia | Industria: SALUD - 20',200601);</t>
  </si>
  <si>
    <t>Cardiología</t>
  </si>
  <si>
    <t>Cardiología-200701003</t>
  </si>
  <si>
    <t>Cardiología-200701003 | Prod: Medicina Clínica-200701 | Sector: Médicos | Industria: SALUD - 20</t>
  </si>
  <si>
    <t>200701003cardiologia</t>
  </si>
  <si>
    <t>INSERT INTO categoria VALUES (200701003,'Cardiología','Cardiología-200701003','Cardiología-200701003 | Prod: Medicina Clínica-200701 | Sector: Médicos | Industria: SALUD - 20',200701);</t>
  </si>
  <si>
    <t>Cirugía Ortopédica y Traumatología</t>
  </si>
  <si>
    <t>Cirugía Ortopédica y Traumatología-200702003</t>
  </si>
  <si>
    <t>Cirugía Ortopédica y Traumatología-200702003 | Prod: Medicina Quirúrgica-200702 | Sector: Médicos | Industria: SALUD - 20</t>
  </si>
  <si>
    <t>200702003cirugia_ortopedica_y_traumatologia</t>
  </si>
  <si>
    <t>INSERT INTO categoria VALUES (200702003,'Cirugía Ortopédica y Traumatología','Cirugía Ortopédica y Traumatología-200702003','Cirugía Ortopédica y Traumatología-200702003 | Prod: Medicina Quirúrgica-200702 | Sector: Médicos | Industria: SALUD - 20',200702);</t>
  </si>
  <si>
    <t>Odontología</t>
  </si>
  <si>
    <t>Odontología-200703003</t>
  </si>
  <si>
    <t>Odontología-200703003 | Prod: Médico-Quirúrgicas-200703 | Sector: Médicos | Industria: SALUD - 20</t>
  </si>
  <si>
    <t>200703003odontologia</t>
  </si>
  <si>
    <t>INSERT INTO categoria VALUES (200703003,'Odontología','Odontología-200703003','Odontología-200703003 | Prod: Médico-Quirúrgicas-200703 | Sector: Médicos | Industria: SALUD - 20',200703);</t>
  </si>
  <si>
    <t>Farmacología Clínica</t>
  </si>
  <si>
    <t>Farmacología Clínica-200704003</t>
  </si>
  <si>
    <t>Farmacología Clínica-200704003 | Prod: Medicina Labortorios-200704 | Sector: Médicos | Industria: SALUD - 20</t>
  </si>
  <si>
    <t>200704003farmacologia_clinica</t>
  </si>
  <si>
    <t>INSERT INTO categoria VALUES (200704003,'Farmacología Clínica','Farmacología Clínica-200704003','Farmacología Clínica-200704003 | Prod: Medicina Labortorios-200704 | Sector: Médicos | Industria: SALUD - 20',200704);</t>
  </si>
  <si>
    <t>Motel-240101003</t>
  </si>
  <si>
    <t>Motel-240101003 | Prod: Alojamiento-240101 | Sector: Médicos | Industria: TURISMO - 24</t>
  </si>
  <si>
    <t>240101003motel</t>
  </si>
  <si>
    <t>INSERT INTO categoria VALUES (240101003,'Motel','Motel-240101003','Motel-240101003 | Prod: Alojamiento-240101 | Sector: Médicos | Industria: TURISMO - 24',240101);</t>
  </si>
  <si>
    <t>Ventas Totales</t>
  </si>
  <si>
    <t>Ventas Totales-240102003</t>
  </si>
  <si>
    <t>Ventas Totales-240102003 | Prod: Ingreso Hoteles-240102 | Sector: Médicos | Industria: TURISMO - 24</t>
  </si>
  <si>
    <t>240102003ventas_totales</t>
  </si>
  <si>
    <t>INSERT INTO categoria VALUES (240102003,'Ventas Totales','Ventas Totales-240102003','Ventas Totales-240102003 | Prod: Ingreso Hoteles-240102 | Sector: Médicos | Industria: TURISMO - 24',240102);</t>
  </si>
  <si>
    <t>Pernoctaciones</t>
  </si>
  <si>
    <t>Pernoctaciones-240103003</t>
  </si>
  <si>
    <t>Pernoctaciones-240103003 | Prod: Estadía Hoteles-240103 | Sector: Médicos | Industria: TURISMO - 24</t>
  </si>
  <si>
    <t>240103003pernoctaciones</t>
  </si>
  <si>
    <t>INSERT INTO categoria VALUES (240103003,'Pernoctaciones','Pernoctaciones-240103003','Pernoctaciones-240103003 | Prod: Estadía Hoteles-240103 | Sector: Médicos | Industria: TURISMO - 24',240103);</t>
  </si>
  <si>
    <t>Gasto Promedio Diario por Cliente</t>
  </si>
  <si>
    <t>Gasto Promedio Diario por Cliente-240201003</t>
  </si>
  <si>
    <t>Gasto Promedio Diario por Cliente-240201003 | Prod: Finanzas Hoteles-240201 | Sector: Restaurantes | Industria: TURISMO - 24</t>
  </si>
  <si>
    <t>240201003gasto_promedio_diario_por_cliente</t>
  </si>
  <si>
    <t>INSERT INTO categoria VALUES (240201003,'Gasto Promedio Diario por Cliente','Gasto Promedio Diario por Cliente-240201003','Gasto Promedio Diario por Cliente-240201003 | Prod: Finanzas Hoteles-240201 | Sector: Restaurantes | Industria: TURISMO - 24',240201);</t>
  </si>
  <si>
    <t>Inmigrantes</t>
  </si>
  <si>
    <t>Inmigrantes-240202003</t>
  </si>
  <si>
    <t>Inmigrantes-240202003 | Prod: Empleados Hoteles-240202 | Sector: Restaurantes | Industria: TURISMO - 24</t>
  </si>
  <si>
    <t>240202003inmigrantes</t>
  </si>
  <si>
    <t>INSERT INTO categoria VALUES (240202003,'Inmigrantes','Inmigrantes-240202003','Inmigrantes-240202003 | Prod: Empleados Hoteles-240202 | Sector: Restaurantes | Industria: TURISMO - 24',240202);</t>
  </si>
  <si>
    <t>Restaurante de Especialidad</t>
  </si>
  <si>
    <t>Restaurante de Especialidad-240203003</t>
  </si>
  <si>
    <t>Restaurante de Especialidad-240203003 | Prod: Restaurante-240203 | Sector: Restaurantes | Industria: TURISMO - 24</t>
  </si>
  <si>
    <t>240203003restaurante_de_especialidad</t>
  </si>
  <si>
    <t>INSERT INTO categoria VALUES (240203003,'Restaurante de Especialidad','Restaurante de Especialidad-240203003','Restaurante de Especialidad-240203003 | Prod: Restaurante-240203 | Sector: Restaurantes | Industria: TURISMO - 24',240203);</t>
  </si>
  <si>
    <t>Índice de Intensidad Turística</t>
  </si>
  <si>
    <t>Índice de Intensidad Turística-240204003</t>
  </si>
  <si>
    <t>Índice de Intensidad Turística-240204003 | Prod: Indices Hoteles-240204 | Sector: Restaurantes | Industria: TURISMO - 24</t>
  </si>
  <si>
    <t>240204003indice_de_intensidad_turistica</t>
  </si>
  <si>
    <t>INSERT INTO categoria VALUES (240204003,'Índice de Intensidad Turística','Índice de Intensidad Turística-240204003','Índice de Intensidad Turística-240204003 | Prod: Indices Hoteles-240204 | Sector: Restaurantes | Industria: TURISMO - 24',240204);</t>
  </si>
  <si>
    <t>Domino's Pizza</t>
  </si>
  <si>
    <t>Domino's Pizza-240205003</t>
  </si>
  <si>
    <t>Domino's Pizza-240205003 | Prod: Franquicias Hoteles-240205 | Sector: Restaurantes | Industria: TURISMO - 24</t>
  </si>
  <si>
    <t>240205003domino's_pizza</t>
  </si>
  <si>
    <t>INSERT INTO categoria VALUES (240205003,'Domino's Pizza','Domino's Pizza-240205003','Domino's Pizza-240205003 | Prod: Franquicias Hoteles-240205 | Sector: Restaurantes | Industria: TURISMO - 24',240205);</t>
  </si>
  <si>
    <t>Intercambio</t>
  </si>
  <si>
    <t>Intercambio-240301003</t>
  </si>
  <si>
    <t>Intercambio-240301003 | Prod: Viaje-240301 | Sector: Transporte | Industria: TURISMO - 24</t>
  </si>
  <si>
    <t>240301003intercambio</t>
  </si>
  <si>
    <t>INSERT INTO categoria VALUES (240301003,'Intercambio','Intercambio-240301003','Intercambio-240301003 | Prod: Viaje-240301 | Sector: Transporte | Industria: TURISMO - 24',240301);</t>
  </si>
  <si>
    <t>Accidentes-240302003</t>
  </si>
  <si>
    <t>Accidentes-240302003 | Prod: Accidentes Viaje-240302 | Sector: Transporte | Industria: TURISMO - 24</t>
  </si>
  <si>
    <t>240302003accidentes</t>
  </si>
  <si>
    <t>INSERT INTO categoria VALUES (240302003,'Accidentes','Accidentes-240302003','Accidentes-240302003 | Prod: Accidentes Viaje-240302 | Sector: Transporte | Industria: TURISMO - 24',240302);</t>
  </si>
  <si>
    <t>Cobertura</t>
  </si>
  <si>
    <t>Cobertura-240303003</t>
  </si>
  <si>
    <t>Cobertura-240303003 | Prod: Seguros Viaje-240303 | Sector: Transporte | Industria: TURISMO - 24</t>
  </si>
  <si>
    <t>240303003cobertura</t>
  </si>
  <si>
    <t>INSERT INTO categoria VALUES (240303003,'Cobertura','Cobertura-240303003','Cobertura-240303003 | Prod: Seguros Viaje-240303 | Sector: Transporte | Industria: TURISMO - 24',240303);</t>
  </si>
  <si>
    <t>Medios de Transporte Aéreos</t>
  </si>
  <si>
    <t>Medios de Transporte Aéreos-240401003</t>
  </si>
  <si>
    <t>Medios de Transporte Aéreos-240401003 | Prod: Transporte-240401 | Sector: Transporte | Industria: TURISMO - 24</t>
  </si>
  <si>
    <t>240401003medios_de_transporte_aereos</t>
  </si>
  <si>
    <t>INSERT INTO categoria VALUES (240401003,'Medios de Transporte Aéreos','Medios de Transporte Aéreos-240401003','Medios de Transporte Aéreos-240401003 | Prod: Transporte-240401 | Sector: Transporte | Industria: TURISMO - 24',240401);</t>
  </si>
  <si>
    <t>Visa de residencia temporal para extranjeros</t>
  </si>
  <si>
    <t>Visa de residencia temporal para extranjeros-240501003</t>
  </si>
  <si>
    <t>Visa de residencia temporal para extranjeros-240501003 | Prod: Visa-240501 | Sector: Visas | Industria: TURISMO - 24</t>
  </si>
  <si>
    <t>240501003visa_de_residencia_temporal_para_extranjeros</t>
  </si>
  <si>
    <t>INSERT INTO categoria VALUES (240501003,'Visa de residencia temporal para extranjeros','Visa de residencia temporal para extranjeros-240501003','Visa de residencia temporal para extranjeros-240501003 | Prod: Visa-240501 | Sector: Visas | Industria: TURISMO - 24',240501);</t>
  </si>
  <si>
    <t>Planicies</t>
  </si>
  <si>
    <t>Planicies-240601003</t>
  </si>
  <si>
    <t>Planicies-240601003 | Prod: Lugares-240601 | Sector: Turismo | Industria: TURISMO - 24</t>
  </si>
  <si>
    <t>240601003planicies</t>
  </si>
  <si>
    <t>INSERT INTO categoria VALUES (240601003,'Planicies','Planicies-240601003','Planicies-240601003 | Prod: Lugares-240601 | Sector: Turismo | Industria: TURISMO - 24',240601);</t>
  </si>
  <si>
    <t>Turismo rural</t>
  </si>
  <si>
    <t>Turismo rural-240602003</t>
  </si>
  <si>
    <t>Turismo rural-240602003 | Prod: Turismo-240602 | Sector: Turismo | Industria: TURISMO - 24</t>
  </si>
  <si>
    <t>240602003turismo_rural</t>
  </si>
  <si>
    <t>INSERT INTO categoria VALUES (240602003,'Turismo rural','Turismo rural-240602003','Turismo rural-240602003 | Prod: Turismo-240602 | Sector: Turismo | Industria: TURISMO - 24',240602);</t>
  </si>
  <si>
    <t>Entrada de turistas nacionales</t>
  </si>
  <si>
    <t>Entrada de turistas nacionales-240603003</t>
  </si>
  <si>
    <t>Entrada de turistas nacionales-240603003 | Prod: Turismo-240603 | Sector: Turismo | Industria: TURISMO - 24</t>
  </si>
  <si>
    <t>240603003entrada_de_turistas_nacionales</t>
  </si>
  <si>
    <t>INSERT INTO categoria VALUES (240603003,'Entrada de turistas nacionales','Entrada de turistas nacionales-240603003','Entrada de turistas nacionales-240603003 | Prod: Turismo-240603 | Sector: Turismo | Industria: TURISMO - 24',240603);</t>
  </si>
  <si>
    <t>Casa Prefabricada</t>
  </si>
  <si>
    <t>Casa Prefabricada-130101003</t>
  </si>
  <si>
    <t>Casa Prefabricada-130101003 | Prod: Seguros Viaje-130101 | Sector: Edificios | Industria: CONSTRUCCIÓN - 13</t>
  </si>
  <si>
    <t>130101003casa_prefabricada</t>
  </si>
  <si>
    <t>INSERT INTO categoria VALUES (130101003,'Casa Prefabricada','Casa Prefabricada-130101003','Casa Prefabricada-130101003 | Prod: Seguros Viaje-130101 | Sector: Edificios | Industria: CONSTRUCCIÓN - 13',130101);</t>
  </si>
  <si>
    <t>Acero</t>
  </si>
  <si>
    <t>Acero-130201003</t>
  </si>
  <si>
    <t>Acero-130201003 | Prod: Seguros Viaje-130201 | Sector: Materiales Construcción | Industria: CONSTRUCCIÓN - 13</t>
  </si>
  <si>
    <t>130201003acero</t>
  </si>
  <si>
    <t>INSERT INTO categoria VALUES (130201003,'Acero','Acero-130201003','Acero-130201003 | Prod: Seguros Viaje-130201 | Sector: Materiales Construcción | Industria: CONSTRUCCIÓN - 13',130201);</t>
  </si>
  <si>
    <t>Arcilla</t>
  </si>
  <si>
    <t>Arcilla-130202003</t>
  </si>
  <si>
    <t>Arcilla-130202003 | Prod: Seguros Viaje-130202 | Sector: Materiales Construcción | Industria: CONSTRUCCIÓN - 13</t>
  </si>
  <si>
    <t>130202003arcilla</t>
  </si>
  <si>
    <t>INSERT INTO categoria VALUES (130202003,'Arcilla','Arcilla-130202003','Arcilla-130202003 | Prod: Seguros Viaje-130202 | Sector: Materiales Construcción | Industria: CONSTRUCCIÓN - 13',130202);</t>
  </si>
  <si>
    <t>Terciario</t>
  </si>
  <si>
    <t>Terciario-130301003</t>
  </si>
  <si>
    <t>Terciario-130301003 | Prod: Tipos Construcción-130301 | Sector: Obras | Industria: CONSTRUCCIÓN - 13</t>
  </si>
  <si>
    <t>130301003terciario</t>
  </si>
  <si>
    <t>INSERT INTO categoria VALUES (130301003,'Terciario','Terciario-130301003','Terciario-130301003 | Prod: Tipos Construcción-130301 | Sector: Obras | Industria: CONSTRUCCIÓN - 13',130301);</t>
  </si>
  <si>
    <t>Arquitectura</t>
  </si>
  <si>
    <t>Arquitectura-130401003</t>
  </si>
  <si>
    <t>Arquitectura-130401003 | Prod: Obras Públicas-130401 | Sector: Obras Públicas | Industria: CONSTRUCCIÓN - 13</t>
  </si>
  <si>
    <t>130401003arquitectura</t>
  </si>
  <si>
    <t>INSERT INTO categoria VALUES (130401003,'Arquitectura','Arquitectura-130401003','Arquitectura-130401003 | Prod: Obras Públicas-130401 | Sector: Obras Públicas | Industria: CONSTRUCCIÓN - 13',130401);</t>
  </si>
  <si>
    <t>Superficie Habitacional Autorizada</t>
  </si>
  <si>
    <t>Superficie Habitacional Autorizada-130501003</t>
  </si>
  <si>
    <t>Superficie Habitacional Autorizada-130501003 | Prod: Permisos Construcción-130501 | Sector: Permiso Edificación | Industria: CONSTRUCCIÓN - 13</t>
  </si>
  <si>
    <t>130501003superficie_habitacional_autorizada</t>
  </si>
  <si>
    <t>INSERT INTO categoria VALUES (130501003,'Superficie Habitacional Autorizada','Superficie Habitacional Autorizada-130501003','Superficie Habitacional Autorizada-130501003 | Prod: Permisos Construcción-130501 | Sector: Permiso Edificación | Industria: CONSTRUCCIÓN - 13',130501);</t>
  </si>
  <si>
    <t>Draga</t>
  </si>
  <si>
    <t>Draga-130601003</t>
  </si>
  <si>
    <t>Draga-130601003 | Prod: Maquinaria Construcción-130601 | Sector: Maquinaria Construcción | Industria: CONSTRUCCIÓN - 13</t>
  </si>
  <si>
    <t>130601003draga</t>
  </si>
  <si>
    <t>INSERT INTO categoria VALUES (130601003,'Draga','Draga-130601003','Draga-130601003 | Prod: Maquinaria Construcción-130601 | Sector: Maquinaria Construcción | Industria: CONSTRUCCIÓN - 13',130601);</t>
  </si>
  <si>
    <t>Grúa Pequeña</t>
  </si>
  <si>
    <t>Grúa Pequeña-130602003</t>
  </si>
  <si>
    <t>Grúa Pequeña-130602003 | Prod: Maquinaria Construcción-130602 | Sector: Maquinaria Construcción | Industria: CONSTRUCCIÓN - 13</t>
  </si>
  <si>
    <t>130602003grua_pequeña</t>
  </si>
  <si>
    <t>INSERT INTO categoria VALUES (130602003,'Grúa Pequeña','Grúa Pequeña-130602003','Grúa Pequeña-130602003 | Prod: Maquinaria Construcción-130602 | Sector: Maquinaria Construcción | Industria: CONSTRUCCIÓN - 13',130602);</t>
  </si>
  <si>
    <t>Vibradora</t>
  </si>
  <si>
    <t>Vibradora-130603003</t>
  </si>
  <si>
    <t>Vibradora-130603003 | Prod: Equipo Construcción-130603 | Sector: Maquinaria Construcción | Industria: CONSTRUCCIÓN - 13</t>
  </si>
  <si>
    <t>130603003vibradora</t>
  </si>
  <si>
    <t>INSERT INTO categoria VALUES (130603003,'Vibradora','Vibradora-130603003','Vibradora-130603003 | Prod: Equipo Construcción-130603 | Sector: Maquinaria Construcción | Industria: CONSTRUCCIÓN - 13',130603);</t>
  </si>
  <si>
    <t>Vehículos</t>
  </si>
  <si>
    <t>Vehículo de la Construcción</t>
  </si>
  <si>
    <t>Vehículo de la Construcción-130604003</t>
  </si>
  <si>
    <t>Vehículo de la Construcción-130604003 | Prod: Vehículos Construcción-130604 | Sector: Maquinaria Construcción | Industria: CONSTRUCCIÓN - 13</t>
  </si>
  <si>
    <t>130604003vehiculo_de_la_construccion</t>
  </si>
  <si>
    <t>INSERT INTO categoria VALUES (130604003,'Vehículo de la Construcción','Vehículo de la Construcción-130604003','Vehículo de la Construcción-130604003 | Prod: Vehículos Construcción-130604 | Sector: Maquinaria Construcción | Industria: CONSTRUCCIÓN - 13',130604);</t>
  </si>
  <si>
    <t>Juegos Panamericanos</t>
  </si>
  <si>
    <t>Juegos Panamericanos-140102003</t>
  </si>
  <si>
    <t>Juegos Panamericanos-140102003 | Prod: Vehículos Construcción-140102 | Sector: Deporte | Industria: DEPORTE - 14</t>
  </si>
  <si>
    <t>140102003juegos_panamericanos</t>
  </si>
  <si>
    <t>INSERT INTO categoria VALUES (140102003,'Juegos Panamericanos','Juegos Panamericanos-140102003','Juegos Panamericanos-140102003 | Prod: Vehículos Construcción-140102 | Sector: Deporte | Industria: DEPORTE - 14',140102);</t>
  </si>
  <si>
    <t>Rodillera</t>
  </si>
  <si>
    <t>Rodillera-140103003</t>
  </si>
  <si>
    <t>Rodillera-140103003 | Prod: Vehículos Construcción-140103 | Sector: Deporte | Industria: DEPORTE - 14</t>
  </si>
  <si>
    <t>140103003rodillera</t>
  </si>
  <si>
    <t>INSERT INTO categoria VALUES (140103003,'Rodillera','Rodillera-140103003','Rodillera-140103003 | Prod: Vehículos Construcción-140103 | Sector: Deporte | Industria: DEPORTE - 14',140103);</t>
  </si>
  <si>
    <t>Estadios</t>
  </si>
  <si>
    <t>Estadios-140104003</t>
  </si>
  <si>
    <t>Estadios-140104003 | Prod: Vehículos Construcción-140104 | Sector: Deporte | Industria: DEPORTE - 14</t>
  </si>
  <si>
    <t>140104003estadios</t>
  </si>
  <si>
    <t>INSERT INTO categoria VALUES (140104003,'Estadios','Estadios-140104003','Estadios-140104003 | Prod: Vehículos Construcción-140104 | Sector: Deporte | Industria: DEPORTE - 14',140104);</t>
  </si>
  <si>
    <t>Voleibolista</t>
  </si>
  <si>
    <t>Voleibolista-140105003</t>
  </si>
  <si>
    <t>Voleibolista-140105003 | Prod: -140105 | Sector: Deporte | Industria: DEPORTE - 14</t>
  </si>
  <si>
    <t>140105003voleibolista</t>
  </si>
  <si>
    <t>INSERT INTO categoria VALUES (140105003,'Voleibolista','Voleibolista-140105003','Voleibolista-140105003 | Prod: -140105 | Sector: Deporte | Industria: DEPORTE - 14',140105);</t>
  </si>
  <si>
    <t>New Balance</t>
  </si>
  <si>
    <t>New Balance-140106003</t>
  </si>
  <si>
    <t>New Balance-140106003 | Prod: -140106 | Sector: Deporte | Industria: DEPORTE - 14</t>
  </si>
  <si>
    <t>140106003new_balance</t>
  </si>
  <si>
    <t>INSERT INTO categoria VALUES (140106003,'New Balance','New Balance-140106003','New Balance-140106003 | Prod: -140106 | Sector: Deporte | Industria: DEPORTE - 14',140106);</t>
  </si>
  <si>
    <t>Black Jack</t>
  </si>
  <si>
    <t>Black Jack-140202003</t>
  </si>
  <si>
    <t>Black Jack-140202003 | Prod: Juegos-140202 | Sector: Azar | Industria: DEPORTE - 14</t>
  </si>
  <si>
    <t>140202003black_jack</t>
  </si>
  <si>
    <t>INSERT INTO categoria VALUES (140202003,'Black Jack','Black Jack-140202003','Black Jack-140202003 | Prod: Juegos-140202 | Sector: Azar | Industria: DEPORTE - 14',140202);</t>
  </si>
  <si>
    <t>Flujo de Caja</t>
  </si>
  <si>
    <t>Flujo de Caja-140203003</t>
  </si>
  <si>
    <t>Flujo de Caja-140203003 | Prod: Finanzas Juegos Azar-140203 | Sector: Azar | Industria: DEPORTE - 14</t>
  </si>
  <si>
    <t>140203003flujo_de_caja</t>
  </si>
  <si>
    <t>INSERT INTO categoria VALUES (140203003,'Flujo de Caja','Flujo de Caja-140203003','Flujo de Caja-140203003 | Prod: Finanzas Juegos Azar-140203 | Sector: Azar | Industria: DEPORTE - 14',140203);</t>
  </si>
  <si>
    <t>Croupier</t>
  </si>
  <si>
    <t>Croupier-140204003</t>
  </si>
  <si>
    <t>Croupier-140204003 | Prod: Recursos Humanos Juegos Azar-140204 | Sector: Azar | Industria: DEPORTE - 14</t>
  </si>
  <si>
    <t>140204003croupier</t>
  </si>
  <si>
    <t>INSERT INTO categoria VALUES (140204003,'Croupier','Croupier-140204003','Croupier-140204003 | Prod: Recursos Humanos Juegos Azar-140204 | Sector: Azar | Industria: DEPORTE - 14',140204);</t>
  </si>
  <si>
    <t>Festivales Culturales</t>
  </si>
  <si>
    <t>Festivales Culturales-140301003</t>
  </si>
  <si>
    <t>Festivales Culturales-140301003 | Prod: Cultura-140301 | Sector: Cultura | Industria: DEPORTE - 14</t>
  </si>
  <si>
    <t>140301003festivales_culturales</t>
  </si>
  <si>
    <t>INSERT INTO categoria VALUES (140301003,'Festivales Culturales','Festivales Culturales-140301003','Festivales Culturales-140301003 | Prod: Cultura-140301 | Sector: Cultura | Industria: DEPORTE - 14',140301);</t>
  </si>
  <si>
    <t>Foros</t>
  </si>
  <si>
    <t>Foros-140302003</t>
  </si>
  <si>
    <t>Foros-140302003 | Prod: Educación-140302 | Sector: Cultura | Industria: DEPORTE - 14</t>
  </si>
  <si>
    <t>140302003foros</t>
  </si>
  <si>
    <t>INSERT INTO categoria VALUES (140302003,'Foros','Foros-140302003','Foros-140302003 | Prod: Educación-140302 | Sector: Cultura | Industria: DEPORTE - 14',140302);</t>
  </si>
  <si>
    <t>Arquitectura-140303003</t>
  </si>
  <si>
    <t>Arquitectura-140303003 | Prod: Arte-140303 | Sector: Cultura | Industria: DEPORTE - 14</t>
  </si>
  <si>
    <t>140303003arquitectura</t>
  </si>
  <si>
    <t>INSERT INTO categoria VALUES (140303003,'Arquitectura','Arquitectura-140303003','Arquitectura-140303003 | Prod: Arte-140303 | Sector: Cultura | Industria: DEPORTE - 14',140303);</t>
  </si>
  <si>
    <t>Exhibiciones Especiales y Puntuales</t>
  </si>
  <si>
    <t>Exhibiciones Especiales y Puntuales-140304003</t>
  </si>
  <si>
    <t>Exhibiciones Especiales y Puntuales-140304003 | Prod: Exhibiciones-140304 | Sector: Cultura | Industria: DEPORTE - 14</t>
  </si>
  <si>
    <t>140304003exhibiciones_especiales_y_puntuales</t>
  </si>
  <si>
    <t>INSERT INTO categoria VALUES (140304003,'Exhibiciones Especiales y Puntuales','Exhibiciones Especiales y Puntuales-140304003','Exhibiciones Especiales y Puntuales-140304003 | Prod: Exhibiciones-140304 | Sector: Cultura | Industria: DEPORTE - 14',140304);</t>
  </si>
  <si>
    <t>Tocatas</t>
  </si>
  <si>
    <t>Tocatas-140305003</t>
  </si>
  <si>
    <t>Tocatas-140305003 | Prod: Música-140305 | Sector: Cultura | Industria: DEPORTE - 14</t>
  </si>
  <si>
    <t>140305003tocatas</t>
  </si>
  <si>
    <t>INSERT INTO categoria VALUES (140305003,'Tocatas','Tocatas-140305003','Tocatas-140305003 | Prod: Música-140305 | Sector: Cultura | Industria: DEPORTE - 14',140305);</t>
  </si>
  <si>
    <t>Ganancias por Venta de Arte</t>
  </si>
  <si>
    <t>Ganancias por Venta de Arte-140306003</t>
  </si>
  <si>
    <t>Ganancias por Venta de Arte-140306003 | Prod: Finanzas Arte Cultura-140306 | Sector: Cultura | Industria: DEPORTE - 14</t>
  </si>
  <si>
    <t>140306003ganancias_por_venta_de_arte</t>
  </si>
  <si>
    <t>INSERT INTO categoria VALUES (140306003,'Ganancias por Venta de Arte','Ganancias por Venta de Arte-140306003','Ganancias por Venta de Arte-140306003 | Prod: Finanzas Arte Cultura-140306 | Sector: Cultura | Industria: DEPORTE - 14',140306);</t>
  </si>
  <si>
    <t>Proyectos del Arte y la Cultura Seleccionados</t>
  </si>
  <si>
    <t>Proyectos del Arte y la Cultura Seleccionados-140307003</t>
  </si>
  <si>
    <t>Proyectos del Arte y la Cultura Seleccionados-140307003 | Prod: Estadísticas Arte Cultura-140307 | Sector: Cultura | Industria: DEPORTE - 14</t>
  </si>
  <si>
    <t>140307003proyectos_del_arte_y_la_cultura_seleccionados</t>
  </si>
  <si>
    <t>INSERT INTO categoria VALUES (140307003,'Proyectos del Arte y la Cultura Seleccionados','Proyectos del Arte y la Cultura Seleccionados-140307003','Proyectos del Arte y la Cultura Seleccionados-140307003 | Prod: Estadísticas Arte Cultura-140307 | Sector: Cultura | Industria: DEPORTE - 14',140307);</t>
  </si>
  <si>
    <t>Áreas Construidas en Parques</t>
  </si>
  <si>
    <t>Áreas Construidas en Parques-140401003</t>
  </si>
  <si>
    <t>Áreas Construidas en Parques-140401003 | Prod: Parques-140401 | Sector: Aire Libre | Industria: DEPORTE - 14</t>
  </si>
  <si>
    <t>140401003areas_construidas_en_parques</t>
  </si>
  <si>
    <t>INSERT INTO categoria VALUES (140401003,'Áreas Construidas en Parques','Áreas Construidas en Parques-140401003','Áreas Construidas en Parques-140401003 | Prod: Parques-140401 | Sector: Aire Libre | Industria: DEPORTE - 14',140401);</t>
  </si>
  <si>
    <t>Parques Zoológicos</t>
  </si>
  <si>
    <t>Parques Zoológicos-140402003</t>
  </si>
  <si>
    <t>Parques Zoológicos-140402003 | Prod: Parques-140402 | Sector: Aire Libre | Industria: DEPORTE - 14</t>
  </si>
  <si>
    <t>140402003parques_zoologicos</t>
  </si>
  <si>
    <t>INSERT INTO categoria VALUES (140402003,'Parques Zoológicos','Parques Zoológicos-140402003','Parques Zoológicos-140402003 | Prod: Parques-140402 | Sector: Aire Libre | Industria: DEPORTE - 14',140402);</t>
  </si>
  <si>
    <t>Legoland</t>
  </si>
  <si>
    <t>Legoland-140403003</t>
  </si>
  <si>
    <t>Legoland-140403003 | Prod: Parques Populares-140403 | Sector: Aire Libre | Industria: DEPORTE - 14</t>
  </si>
  <si>
    <t>140403003legoland</t>
  </si>
  <si>
    <t>INSERT INTO categoria VALUES (140403003,'Legoland','Legoland-140403003','Legoland-140403003 | Prod: Parques Populares-140403 | Sector: Aire Libre | Industria: DEPORTE - 14',140403);</t>
  </si>
  <si>
    <t>Gastos por Cuidado de Parques</t>
  </si>
  <si>
    <t>Gastos por Cuidado de Parques-140404003</t>
  </si>
  <si>
    <t>Gastos por Cuidado de Parques-140404003 | Prod: Finanzas Parques-140404 | Sector: Aire Libre | Industria: DEPORTE - 14</t>
  </si>
  <si>
    <t>140404003gastos_por_cuidado_de_parques</t>
  </si>
  <si>
    <t>INSERT INTO categoria VALUES (140404003,'Gastos por Cuidado de Parques','Gastos por Cuidado de Parques-140404003','Gastos por Cuidado de Parques-140404003 | Prod: Finanzas Parques-140404 | Sector: Aire Libre | Industria: DEPORTE - 14',140404);</t>
  </si>
  <si>
    <t>Calafate</t>
  </si>
  <si>
    <t>Calafate-100101002</t>
  </si>
  <si>
    <t>Calafate-100101002 | Prod: Perennes-100101 | Sector: Agr-1001 | Industria: AGR - 10</t>
  </si>
  <si>
    <t>100101002calafate</t>
  </si>
  <si>
    <t>INSERT INTO categoria VALUES (100101002,'Calafate','Calafate-100101002','Calafate-100101002 | Prod: Perennes-100101 | Sector: Agr-1001 | Industria: AGR - 10',100101);</t>
  </si>
  <si>
    <t>Lima</t>
  </si>
  <si>
    <t>Lima-100102002</t>
  </si>
  <si>
    <t>Lima-100102002 | Prod: Perennes-100102 | Sector: Agr-1001 | Industria: AGR - 10</t>
  </si>
  <si>
    <t>100102002lima</t>
  </si>
  <si>
    <t>INSERT INTO categoria VALUES (100102002,'Lima','Lima-100102002','Lima-100102002 | Prod: Perennes-100102 | Sector: Agr-1001 | Industria: AGR - 10',100102);</t>
  </si>
  <si>
    <t>Ciruela</t>
  </si>
  <si>
    <t>Ciruela-100103002</t>
  </si>
  <si>
    <t>Ciruela-100103002 | Prod: Perennes-100103 | Sector: Agr-1001 | Industria: AGR - 10</t>
  </si>
  <si>
    <t>100103002ciruela</t>
  </si>
  <si>
    <t>INSERT INTO categoria VALUES (100103002,'Ciruela','Ciruela-100103002','Ciruela-100103002 | Prod: Perennes-100103 | Sector: Agr-1001 | Industria: AGR - 10',100103);</t>
  </si>
  <si>
    <t>Manzana</t>
  </si>
  <si>
    <t>Manzana-100104002</t>
  </si>
  <si>
    <t>Manzana-100104002 | Prod: Perennes-100104 | Sector: Agr-1001 | Industria: AGR - 10</t>
  </si>
  <si>
    <t>100104002manzana</t>
  </si>
  <si>
    <t>INSERT INTO categoria VALUES (100104002,'Manzana','Manzana-100104002','Manzana-100104002 | Prod: Perennes-100104 | Sector: Agr-1001 | Industria: AGR - 10',100104);</t>
  </si>
  <si>
    <t>Avellana</t>
  </si>
  <si>
    <t>Avellana-100105002</t>
  </si>
  <si>
    <t>Avellana-100105002 | Prod: Perennes-100105 | Sector: Agr-1001 | Industria: AGR - 10</t>
  </si>
  <si>
    <t>100105002avellana</t>
  </si>
  <si>
    <t>INSERT INTO categoria VALUES (100105002,'Avellana','Avellana-100105002','Avellana-100105002 | Prod: Perennes-100105 | Sector: Agr-1001 | Industria: AGR - 10',100105);</t>
  </si>
  <si>
    <t>Palta</t>
  </si>
  <si>
    <t>Palta-100106002</t>
  </si>
  <si>
    <t>Palta-100106002 | Prod: Perennes-100106 | Sector: Agr-1001 | Industria: AGR - 10</t>
  </si>
  <si>
    <t>100106002palta</t>
  </si>
  <si>
    <t>INSERT INTO categoria VALUES (100106002,'Palta','Palta-100106002','Palta-100106002 | Prod: Perennes-100106 | Sector: Agr-1001 | Industria: AGR - 10',100106);</t>
  </si>
  <si>
    <t>Chirimoya</t>
  </si>
  <si>
    <t>Chirimoya-100107002</t>
  </si>
  <si>
    <t>Chirimoya-100107002 | Prod: Perennes-100107 | Sector: Agr-1001 | Industria: AGR - 10</t>
  </si>
  <si>
    <t>100107002chirimoya</t>
  </si>
  <si>
    <t>INSERT INTO categoria VALUES (100107002,'Chirimoya','Chirimoya-100107002','Chirimoya-100107002 | Prod: Perennes-100107 | Sector: Agr-1001 | Industria: AGR - 10',100107);</t>
  </si>
  <si>
    <t>Mango</t>
  </si>
  <si>
    <t>Mango-100108002</t>
  </si>
  <si>
    <t>Mango-100108002 | Prod: Perennes-100108 | Sector: Agr-1001 | Industria: AGR - 10</t>
  </si>
  <si>
    <t>100108002mango</t>
  </si>
  <si>
    <t>INSERT INTO categoria VALUES (100108002,'Mango','Mango-100108002','Mango-100108002 | Prod: Perennes-100108 | Sector: Agr-1001 | Industria: AGR - 10',100108);</t>
  </si>
  <si>
    <t>Porotos</t>
  </si>
  <si>
    <t>Porotos-100110002</t>
  </si>
  <si>
    <t>Porotos-100110002 | Prod: Anuales-100110 | Sector: Agr-1001 | Industria: AGR - 10</t>
  </si>
  <si>
    <t>100110002porotos</t>
  </si>
  <si>
    <t>INSERT INTO categoria VALUES (100110002,'Porotos','Porotos-100110002','Porotos-100110002 | Prod: Anuales-100110 | Sector: Agr-1001 | Industria: AGR - 10',100110);</t>
  </si>
  <si>
    <t>Trigo</t>
  </si>
  <si>
    <t>Trigo-100111002</t>
  </si>
  <si>
    <t>Trigo-100111002 | Prod: Anuales-100111 | Sector: Agr-1001 | Industria: AGR - 10</t>
  </si>
  <si>
    <t>100111002trigo</t>
  </si>
  <si>
    <t>INSERT INTO categoria VALUES (100111002,'Trigo','Trigo-100111002','Trigo-100111002 | Prod: Anuales-100111 | Sector: Agr-1001 | Industria: AGR - 10',100111);</t>
  </si>
  <si>
    <t>Pimiento</t>
  </si>
  <si>
    <t>Pimiento-100112002</t>
  </si>
  <si>
    <t>Pimiento-100112002 | Prod: Anuales-100112 | Sector: Agr-1001 | Industria: AGR - 10</t>
  </si>
  <si>
    <t>100112002pimiento</t>
  </si>
  <si>
    <t>INSERT INTO categoria VALUES (100112002,'Pimiento','Pimiento-100112002','Pimiento-100112002 | Prod: Anuales-100112 | Sector: Agr-1001 | Industria: AGR - 10',100112);</t>
  </si>
  <si>
    <t>Maravilla</t>
  </si>
  <si>
    <t>Maravilla-100113002</t>
  </si>
  <si>
    <t>Maravilla-100113002 | Prod: Anuales-100113 | Sector: Agr-1001 | Industria: AGR - 10</t>
  </si>
  <si>
    <t>100113002maravilla</t>
  </si>
  <si>
    <t>INSERT INTO categoria VALUES (100113002,'Maravilla','Maravilla-100113002','Maravilla-100113002 | Prod: Anuales-100113 | Sector: Agr-1001 | Industria: AGR - 10',100113);</t>
  </si>
  <si>
    <t>Camote</t>
  </si>
  <si>
    <t>Camote-100114002</t>
  </si>
  <si>
    <t>Camote-100114002 | Prod: Anuales-100114 | Sector: Agr-1001 | Industria: AGR - 10</t>
  </si>
  <si>
    <t>100114002camote</t>
  </si>
  <si>
    <t>INSERT INTO categoria VALUES (100114002,'Camote','Camote-100114002','Camote-100114002 | Prod: Anuales-100114 | Sector: Agr-1001 | Industria: AGR - 10',100114);</t>
  </si>
  <si>
    <t>Semillas de frutas</t>
  </si>
  <si>
    <t>Semillas de frutas-100115002</t>
  </si>
  <si>
    <t>Semillas de frutas-100115002 | Prod: Semillas-100115 | Sector: Agr-1001 | Industria: AGR - 10</t>
  </si>
  <si>
    <t>100115002semillas_de_frutas</t>
  </si>
  <si>
    <t>INSERT INTO categoria VALUES (100115002,'Semillas de frutas','Semillas de frutas-100115002','Semillas de frutas-100115002 | Prod: Semillas-100115 | Sector: Agr-1001 | Industria: AGR - 10',100115);</t>
  </si>
  <si>
    <t>Plantas de fibra</t>
  </si>
  <si>
    <t>Plantas de fibra-100117002</t>
  </si>
  <si>
    <t>Plantas de fibra-100117002 | Prod: Forraje-100117 | Sector: Agr-1001 | Industria: AGR - 10</t>
  </si>
  <si>
    <t>100117002plantas_de_fibra</t>
  </si>
  <si>
    <t>INSERT INTO categoria VALUES (100117002,'Plantas de fibra','Plantas de fibra-100117002','Plantas de fibra-100117002 | Prod: Forraje-100117 | Sector: Agr-1001 | Industria: AGR - 10',100117);</t>
  </si>
  <si>
    <t>Mano de Obra Frutícola</t>
  </si>
  <si>
    <t>Mano de Obra en Predios Frutícolas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</si>
  <si>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</si>
  <si>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</si>
  <si>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</si>
  <si>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INSERT INTO categoria VALUES (100118002,'Mano de Obra en Predios Frutícolas','Mano de Obra en Predios Frutícolas-100118002','Mano de Obra en Predios Frutícolas-100118002 | Prod: Mano Obra-100118 | Sector: Agr-1001 | Industria: AGR - 10',100118);</t>
  </si>
  <si>
    <t>Merluza</t>
  </si>
  <si>
    <t>Merluza-100201002</t>
  </si>
  <si>
    <t>Merluza-100201002 | Prod: Marino-100201 | Sector: Pesca-1002 | Industria: AGR - 10</t>
  </si>
  <si>
    <t>100201002merluza</t>
  </si>
  <si>
    <t>INSERT INTO categoria VALUES (100201002,'Merluza','Merluza-100201002','Merluza-100201002 | Prod: Marino-100201 | Sector: Pesca-1002 | Industria: AGR - 10',100201);</t>
  </si>
  <si>
    <t>Almeja</t>
  </si>
  <si>
    <t>Almeja-100202002</t>
  </si>
  <si>
    <t>Almeja-100202002 | Prod: Marino-100202 | Sector: Pesca-1002 | Industria: AGR - 10</t>
  </si>
  <si>
    <t>100202002almeja</t>
  </si>
  <si>
    <t>INSERT INTO categoria VALUES (100202002,'Almeja','Almeja-100202002','Almeja-100202002 | Prod: Marino-100202 | Sector: Pesca-1002 | Industria: AGR - 10',100202);</t>
  </si>
  <si>
    <t>Cochayuyo</t>
  </si>
  <si>
    <t>Cochayuyo-100203002</t>
  </si>
  <si>
    <t>Cochayuyo-100203002 | Prod: Marino-100203 | Sector: Pesca-1002 | Industria: AGR - 10</t>
  </si>
  <si>
    <t>100203002cochayuyo</t>
  </si>
  <si>
    <t>INSERT INTO categoria VALUES (100203002,'Cochayuyo','Cochayuyo-100203002','Cochayuyo-100203002 | Prod: Marino-100203 | Sector: Pesca-1002 | Industria: AGR - 10',100203);</t>
  </si>
  <si>
    <t>Cangrejo</t>
  </si>
  <si>
    <t>Cangrejo-100204002</t>
  </si>
  <si>
    <t>Cangrejo-100204002 | Prod: Marino-100204 | Sector: Pesca-1002 | Industria: AGR - 10</t>
  </si>
  <si>
    <t>100204002cangrejo</t>
  </si>
  <si>
    <t>INSERT INTO categoria VALUES (100204002,'Cangrejo','Cangrejo-100204002','Cangrejo-100204002 | Prod: Marino-100204 | Sector: Pesca-1002 | Industria: AGR - 10',100204);</t>
  </si>
  <si>
    <t>Pepino de Mar</t>
  </si>
  <si>
    <t>Pepino de Mar-100205002</t>
  </si>
  <si>
    <t>Pepino de Mar-100205002 | Prod: Marino-100205 | Sector: Pesca-1002 | Industria: AGR - 10</t>
  </si>
  <si>
    <t>100205002pepino_de_mar</t>
  </si>
  <si>
    <t>INSERT INTO categoria VALUES (100205002,'Pepino de Mar','Pepino de Mar-100205002','Pepino de Mar-100205002 | Prod: Marino-100205 | Sector: Pesca-1002 | Industria: AGR - 10',100205);</t>
  </si>
  <si>
    <t>Delfín</t>
  </si>
  <si>
    <t>Delfín-100206002</t>
  </si>
  <si>
    <t>Delfín-100206002 | Prod: Marino-100206 | Sector: Pesca-1002 | Industria: AGR - 10</t>
  </si>
  <si>
    <t>100206002delfin</t>
  </si>
  <si>
    <t>INSERT INTO categoria VALUES (100206002,'Delfín','Delfín-100206002','Delfín-100206002 | Prod: Marino-100206 | Sector: Pesca-1002 | Industria: AGR - 10',100206);</t>
  </si>
  <si>
    <t>Medusa Luminiscente</t>
  </si>
  <si>
    <t>Medusa Luminiscente-100208002</t>
  </si>
  <si>
    <t>Medusa Luminiscente-100208002 | Prod: Marino-100208 | Sector: Pesca-1002 | Industria: AGR - 10</t>
  </si>
  <si>
    <t>100208002medusa_luminiscente</t>
  </si>
  <si>
    <t>INSERT INTO categoria VALUES (100208002,'Medusa Luminiscente','Medusa Luminiscente-100208002','Medusa Luminiscente-100208002 | Prod: Marino-100208 | Sector: Pesca-1002 | Industria: AGR - 10',100208);</t>
  </si>
  <si>
    <t>Pato-100209002</t>
  </si>
  <si>
    <t>Pato-100209002 | Prod: Marino-100209 | Sector: Pesca-1002 | Industria: AGR - 10</t>
  </si>
  <si>
    <t>100209002pato</t>
  </si>
  <si>
    <t>INSERT INTO categoria VALUES (100209002,'Pato','Pato-100209002','Pato-100209002 | Prod: Marino-100209 | Sector: Pesca-1002 | Industria: AGR - 10',100209);</t>
  </si>
  <si>
    <t>Leña</t>
  </si>
  <si>
    <t>Leña-100301002</t>
  </si>
  <si>
    <t>Leña-100301002 | Prod: Forestal-100301 | Sector: Silvo-1003 | Industria: AGR - 10</t>
  </si>
  <si>
    <t>100301002leña</t>
  </si>
  <si>
    <t>INSERT INTO categoria VALUES (100301002,'Leña','Leña-100301002','Leña-100301002 | Prod: Forestal-100301 | Sector: Silvo-1003 | Industria: AGR - 10',100301);</t>
  </si>
  <si>
    <t>Biodiversidad-100302002</t>
  </si>
  <si>
    <t>Biodiversidad-100302002 | Prod: Forestal-100302 | Sector: Silvo-1003 | Industria: AGR - 10</t>
  </si>
  <si>
    <t>100302002biodiversidad</t>
  </si>
  <si>
    <t>INSERT INTO categoria VALUES (100302002,'Biodiversidad','Biodiversidad-100302002','Biodiversidad-100302002 | Prod: Forestal-100302 | Sector: Silvo-1003 | Industria: AGR - 10',100302);</t>
  </si>
  <si>
    <t>Plantaciones Forestales</t>
  </si>
  <si>
    <t>Plantaciones Forestales-100303002</t>
  </si>
  <si>
    <t>Plantaciones Forestales-100303002 | Prod: Forestal-100303 | Sector: Silvo-1003 | Industria: AGR - 10</t>
  </si>
  <si>
    <t>100303002plantaciones_forestales</t>
  </si>
  <si>
    <t>INSERT INTO categoria VALUES (100303002,'Plantaciones Forestales','Plantaciones Forestales-100303002','Plantaciones Forestales-100303002 | Prod: Forestal-100303 | Sector: Silvo-1003 | Industria: AGR - 10',100303);</t>
  </si>
  <si>
    <t>Toro</t>
  </si>
  <si>
    <t>Toro-100401002</t>
  </si>
  <si>
    <t>Toro-100401002 | Prod: Vacunos-100401 | Sector: Gan-1004 | Industria: AGR - 10</t>
  </si>
  <si>
    <t>100401002toro</t>
  </si>
  <si>
    <t>INSERT INTO categoria VALUES (100401002,'Toro','Toro-100401002','Toro-100401002 | Prod: Vacunos-100401 | Sector: Gan-1004 | Industria: AGR - 10',100401);</t>
  </si>
  <si>
    <t>Lana</t>
  </si>
  <si>
    <t>Lana-100402002</t>
  </si>
  <si>
    <t>Lana-100402002 | Prod: Oveja-100402 | Sector: Gan-1004 | Industria: AGR - 10</t>
  </si>
  <si>
    <t>100402002lana</t>
  </si>
  <si>
    <t>INSERT INTO categoria VALUES (100402002,'Lana','Lana-100402002','Lana-100402002 | Prod: Oveja-100402 | Sector: Gan-1004 | Industria: AGR - 10',100402);</t>
  </si>
  <si>
    <t>Leche-100403002</t>
  </si>
  <si>
    <t>Leche-100403002 | Prod: Cabras-100403 | Sector: Gan-1004 | Industria: AGR - 10</t>
  </si>
  <si>
    <t>100403002leche</t>
  </si>
  <si>
    <t>INSERT INTO categoria VALUES (100403002,'Leche','Leche-100403002','Leche-100403002 | Prod: Cabras-100403 | Sector: Gan-1004 | Industria: AGR - 10',100403);</t>
  </si>
  <si>
    <t>Carne-100404002</t>
  </si>
  <si>
    <t>Carne-100404002 | Prod: Cerdos-100404 | Sector: Gan-1004 | Industria: AGR - 10</t>
  </si>
  <si>
    <t>100404002carne</t>
  </si>
  <si>
    <t>INSERT INTO categoria VALUES (100404002,'Carne','Carne-100404002','Carne-100404002 | Prod: Cerdos-100404 | Sector: Gan-1004 | Industria: AGR - 10',100404);</t>
  </si>
  <si>
    <t>Gallo</t>
  </si>
  <si>
    <t>Gallo-100405002</t>
  </si>
  <si>
    <t>Gallo-100405002 | Prod: Aves-100405 | Sector: Gan-1004 | Industria: AGR - 10</t>
  </si>
  <si>
    <t>100405002gallo</t>
  </si>
  <si>
    <t>INSERT INTO categoria VALUES (100405002,'Gallo','Gallo-100405002','Gallo-100405002 | Prod: Aves-100405 | Sector: Gan-1004 | Industria: AGR - 10',100405);</t>
  </si>
  <si>
    <t>Yegua</t>
  </si>
  <si>
    <t>Yegua-100406002</t>
  </si>
  <si>
    <t>Yegua-100406002 | Prod: Caballos-100406 | Sector: Gan-1004 | Industria: AGR - 10</t>
  </si>
  <si>
    <t>100406002yegua</t>
  </si>
  <si>
    <t>INSERT INTO categoria VALUES (100406002,'Yegua','Yegua-100406002','Yegua-100406002 | Prod: Caballos-100406 | Sector: Gan-1004 | Industria: AGR - 10',100406);</t>
  </si>
  <si>
    <t>Carne-100407002</t>
  </si>
  <si>
    <t>Carne-100407002 | Prod: Conejos-100407 | Sector: Gan-1004 | Industria: AGR - 10</t>
  </si>
  <si>
    <t>100407002carne</t>
  </si>
  <si>
    <t>INSERT INTO categoria VALUES (100407002,'Carne','Carne-100407002','Carne-100407002 | Prod: Conejos-100407 | Sector: Gan-1004 | Industria: AGR - 10',100407);</t>
  </si>
  <si>
    <t>Miel</t>
  </si>
  <si>
    <t>Miel-100409002</t>
  </si>
  <si>
    <t>Miel-100409002 | Prod: Abejas-100409 | Sector: Gan-1004 | Industria: AGR - 10</t>
  </si>
  <si>
    <t>100409002miel</t>
  </si>
  <si>
    <t>INSERT INTO categoria VALUES (100409002,'Miel','Miel-100409002','Miel-100409002 | Prod: Abejas-100409 | Sector: Gan-1004 | Industria: AGR - 10',100409);</t>
  </si>
  <si>
    <t>Ríos subterráneos</t>
  </si>
  <si>
    <t>Ríos subterráneos-150101002</t>
  </si>
  <si>
    <t>Ríos subterráneos-150101002 | Prod: Agua-150101 | Sector: Agua-1501 | Industria: EN&amp;MA - 15</t>
  </si>
  <si>
    <t>150101002rios_subterraneos</t>
  </si>
  <si>
    <t>INSERT INTO categoria VALUES (150101002,'Ríos subterráneos','Ríos subterráneos-150101002','Ríos subterráneos-150101002 | Prod: Agua-150101 | Sector: Agua-1501 | Industria: EN&amp;MA - 15',150101);</t>
  </si>
  <si>
    <t>Lagos-150102002</t>
  </si>
  <si>
    <t>Lagos-150102002 | Prod: Agua-150102 | Sector: Agua-1501 | Industria: EN&amp;MA - 15</t>
  </si>
  <si>
    <t>150102002lagos</t>
  </si>
  <si>
    <t>INSERT INTO categoria VALUES (150102002,'Lagos','Lagos-150102002','Lagos-150102002 | Prod: Agua-150102 | Sector: Agua-1501 | Industria: EN&amp;MA - 15',150102);</t>
  </si>
  <si>
    <t>Aguas Domésticas</t>
  </si>
  <si>
    <t>Aguas Grises</t>
  </si>
  <si>
    <t>Aguas Grises-150103002</t>
  </si>
  <si>
    <t>Aguas Grises-150103002 | Prod: Agua-150103 | Sector: Agua-1501 | Industria: EN&amp;MA - 15</t>
  </si>
  <si>
    <t>150103002aguas_grises</t>
  </si>
  <si>
    <t>INSERT INTO categoria VALUES (150103002,'Aguas Grises','Aguas Grises-150103002','Aguas Grises-150103002 | Prod: Agua-150103 | Sector: Agua-1501 | Industria: EN&amp;MA - 15',150103);</t>
  </si>
  <si>
    <t>Vapor de agua</t>
  </si>
  <si>
    <t>Vapor de agua-150104002</t>
  </si>
  <si>
    <t>Vapor de agua-150104002 | Prod: Agua-150104 | Sector: Agua-1501 | Industria: EN&amp;MA - 15</t>
  </si>
  <si>
    <t>150104002vapor_de_agua</t>
  </si>
  <si>
    <t>INSERT INTO categoria VALUES (150104002,'Vapor de agua','Vapor de agua-150104002','Vapor de agua-150104002 | Prod: Agua-150104 | Sector: Agua-1501 | Industria: EN&amp;MA - 15',150104);</t>
  </si>
  <si>
    <t>Precipitación</t>
  </si>
  <si>
    <t>Precipitación-150201002</t>
  </si>
  <si>
    <t>Precipitación-150201002 | Prod: Clima-150201 | Sector: Clima-1502 | Industria: EN&amp;MA - 15</t>
  </si>
  <si>
    <t>150201002precipitacion</t>
  </si>
  <si>
    <t>INSERT INTO categoria VALUES (150201002,'Precipitación','Precipitación-150201002','Precipitación-150201002 | Prod: Clima-150201 | Sector: Clima-1502 | Industria: EN&amp;MA - 15',150201);</t>
  </si>
  <si>
    <t>Efecto Invernadero</t>
  </si>
  <si>
    <t>Efecto Invernadero-150202002</t>
  </si>
  <si>
    <t>Efecto Invernadero-150202002 | Prod: Clima-150202 | Sector: Clima-1502 | Industria: EN&amp;MA - 15</t>
  </si>
  <si>
    <t>150202002efecto_invernadero</t>
  </si>
  <si>
    <t>INSERT INTO categoria VALUES (150202002,'Efecto Invernadero','Efecto Invernadero-150202002','Efecto Invernadero-150202002 | Prod: Clima-150202 | Sector: Clima-1502 | Industria: EN&amp;MA - 15',150202);</t>
  </si>
  <si>
    <t>Seco</t>
  </si>
  <si>
    <t>Seco-150203002</t>
  </si>
  <si>
    <t>Seco-150203002 | Prod: Clima-150203 | Sector: Clima-1502 | Industria: EN&amp;MA - 15</t>
  </si>
  <si>
    <t>150203002seco</t>
  </si>
  <si>
    <t>INSERT INTO categoria VALUES (150203002,'Seco','Seco-150203002','Seco-150203002 | Prod: Clima-150203 | Sector: Clima-1502 | Industria: EN&amp;MA - 15',150203);</t>
  </si>
  <si>
    <t>NOx-150301002</t>
  </si>
  <si>
    <t>NOx-150301002 | Prod: Móviles-150301 | Sector: Emision-1503 | Industria: EN&amp;MA - 15</t>
  </si>
  <si>
    <t>150301002nox</t>
  </si>
  <si>
    <t>INSERT INTO categoria VALUES (150301002,'NOx','NOx-150301002','NOx-150301002 | Prod: Móviles-150301 | Sector: Emision-1503 | Industria: EN&amp;MA - 15',150301);</t>
  </si>
  <si>
    <t>CH4</t>
  </si>
  <si>
    <t>CH4-150302002</t>
  </si>
  <si>
    <t>CH4-150302002 | Prod: Fijas-150302 | Sector: Emision-1503 | Industria: EN&amp;MA - 15</t>
  </si>
  <si>
    <t>150302002ch4</t>
  </si>
  <si>
    <t>INSERT INTO categoria VALUES (150302002,'CH4','CH4-150302002','CH4-150302002 | Prod: Fijas-150302 | Sector: Emision-1503 | Industria: EN&amp;MA - 15',150302);</t>
  </si>
  <si>
    <t>SO2-150303002</t>
  </si>
  <si>
    <t>SO2-150303002 | Prod: Generación-150303 | Sector: Emision-1503 | Industria: EN&amp;MA - 15</t>
  </si>
  <si>
    <t>150303002so2</t>
  </si>
  <si>
    <t>INSERT INTO categoria VALUES (150303002,'SO2','SO2-150303002','SO2-150303002 | Prod: Generación-150303 | Sector: Emision-1503 | Industria: EN&amp;MA - 15',150303);</t>
  </si>
  <si>
    <t>CH4 (metano)</t>
  </si>
  <si>
    <t>CH4 (metano)-150304002</t>
  </si>
  <si>
    <t>CH4 (metano)-150304002 | Prod: GEI-150304 | Sector: Emision-1503 | Industria: EN&amp;MA - 15</t>
  </si>
  <si>
    <t>150304002ch4_(metano)</t>
  </si>
  <si>
    <t>INSERT INTO categoria VALUES (150304002,'CH4 (metano)','CH4 (metano)-150304002','CH4 (metano)-150304002 | Prod: GEI-150304 | Sector: Emision-1503 | Industria: EN&amp;MA - 15',150304);</t>
  </si>
  <si>
    <t>Solar</t>
  </si>
  <si>
    <t>Solar-150401002</t>
  </si>
  <si>
    <t>Solar-150401002 | Prod: ERNC-150401 | Sector: Energia-1504 | Industria: EN&amp;MA - 15</t>
  </si>
  <si>
    <t>150401002solar</t>
  </si>
  <si>
    <t>INSERT INTO categoria VALUES (150401002,'Solar','Solar-150401002','Solar-150401002 | Prod: ERNC-150401 | Sector: Energia-1504 | Industria: EN&amp;MA - 15',150401);</t>
  </si>
  <si>
    <t>Nuclear</t>
  </si>
  <si>
    <t>Nuclear-150402002</t>
  </si>
  <si>
    <t>Nuclear-150402002 | Prod: ENR-150402 | Sector: Energia-1504 | Industria: EN&amp;MA - 15</t>
  </si>
  <si>
    <t>150402002nuclear</t>
  </si>
  <si>
    <t>INSERT INTO categoria VALUES (150402002,'Nuclear','Nuclear-150402002','Nuclear-150402002 | Prod: ENR-150402 | Sector: Energia-1504 | Industria: EN&amp;MA - 15',150402);</t>
  </si>
  <si>
    <t>Comerciales</t>
  </si>
  <si>
    <t>Comerciales-150501002</t>
  </si>
  <si>
    <t>Comerciales-150501002 | Prod: Residuos-150501 | Sector: Residuos-1505 | Industria: EN&amp;MA - 15</t>
  </si>
  <si>
    <t>150501002comerciales</t>
  </si>
  <si>
    <t>INSERT INTO categoria VALUES (150501002,'Comerciales','Comerciales-150501002','Comerciales-150501002 | Prod: Residuos-150501 | Sector: Residuos-1505 | Industria: EN&amp;MA - 15',150501);</t>
  </si>
  <si>
    <t>Incineración</t>
  </si>
  <si>
    <t>Incineración-150502002</t>
  </si>
  <si>
    <t>Incineración-150502002 | Prod: TECH Residuos-150502 | Sector: Residuos-1505 | Industria: EN&amp;MA - 15</t>
  </si>
  <si>
    <t>150502002incineracion</t>
  </si>
  <si>
    <t>INSERT INTO categoria VALUES (150502002,'Incineración','Incineración-150502002','Incineración-150502002 | Prod: TECH Residuos-150502 | Sector: Residuos-1505 | Industria: EN&amp;MA - 15',150502);</t>
  </si>
  <si>
    <t>Transporte Híbridos</t>
  </si>
  <si>
    <t>Transporte Híbridos-150601002</t>
  </si>
  <si>
    <t>Transporte Híbridos-150601002 | Prod: TECH MA-150601 | Sector: TechMA-1506 | Industria: EN&amp;MA - 15</t>
  </si>
  <si>
    <t>150601002transporte_hibridos</t>
  </si>
  <si>
    <t>INSERT INTO categoria VALUES (150601002,'Transporte Híbridos','Transporte Híbridos-150601002','Transporte Híbridos-150601002 | Prod: TECH MA-150601 | Sector: TechMA-1506 | Industria: EN&amp;MA - 15',150601);</t>
  </si>
  <si>
    <t>Paneles solares</t>
  </si>
  <si>
    <t>Paneles solares-150602002</t>
  </si>
  <si>
    <t>Paneles solares-150602002 | Prod: TECH MA-150602 | Sector: TechMA-1506 | Industria: EN&amp;MA - 15</t>
  </si>
  <si>
    <t>150602002paneles_solares</t>
  </si>
  <si>
    <t>INSERT INTO categoria VALUES (150602002,'Paneles solares','Paneles solares-150602002','Paneles solares-150602002 | Prod: TECH MA-150602 | Sector: TechMA-1506 | Industria: EN&amp;MA - 15',150602);</t>
  </si>
  <si>
    <t>Refrigerantes sin CFC</t>
  </si>
  <si>
    <t>Refrigerantes sin CFC-150603002</t>
  </si>
  <si>
    <t>Refrigerantes sin CFC-150603002 | Prod: TECH MA-150603 | Sector: TechMA-1506 | Industria: EN&amp;MA - 15</t>
  </si>
  <si>
    <t>150603002refrigerantes_sin_cfc</t>
  </si>
  <si>
    <t>INSERT INTO categoria VALUES (150603002,'Refrigerantes sin CFC','Refrigerantes sin CFC-150603002','Refrigerantes sin CFC-150603002 | Prod: TECH MA-150603 | Sector: TechMA-1506 | Industria: EN&amp;MA - 15',150603);</t>
  </si>
  <si>
    <t>Concreto ecológico</t>
  </si>
  <si>
    <t>Concreto ecológico-150604002</t>
  </si>
  <si>
    <t>Concreto ecológico-150604002 | Prod: TECH MA-150604 | Sector: TechMA-1506 | Industria: EN&amp;MA - 15</t>
  </si>
  <si>
    <t>150604002concreto_ecologico</t>
  </si>
  <si>
    <t>INSERT INTO categoria VALUES (150604002,'Concreto ecológico','Concreto ecológico-150604002','Concreto ecológico-150604002 | Prod: TECH MA-150604 | Sector: TechMA-1506 | Industria: EN&amp;MA - 15',150604);</t>
  </si>
  <si>
    <t>Centrales eólicas</t>
  </si>
  <si>
    <t>Centrales eólicas-150605002</t>
  </si>
  <si>
    <t>Centrales eólicas-150605002 | Prod: TECH MA-150605 | Sector: TechMA-1506 | Industria: EN&amp;MA - 15</t>
  </si>
  <si>
    <t>150605002centrales_eolicas</t>
  </si>
  <si>
    <t>INSERT INTO categoria VALUES (150605002,'Centrales eólicas','Centrales eólicas-150605002','Centrales eólicas-150605002 | Prod: TECH MA-150605 | Sector: TechMA-1506 | Industria: EN&amp;MA - 15',150605);</t>
  </si>
  <si>
    <t>Hinundación</t>
  </si>
  <si>
    <t>Hinundación-150701002</t>
  </si>
  <si>
    <t>Hinundación-150701002 | Prod: Impacto-150701 | Sector: Desastre-1507 | Industria: EN&amp;MA - 15</t>
  </si>
  <si>
    <t>150701002hinundacion</t>
  </si>
  <si>
    <t>INSERT INTO categoria VALUES (150701002,'Hinundación','Hinundación-150701002','Hinundación-150701002 | Prod: Impacto-150701 | Sector: Desastre-1507 | Industria: EN&amp;MA - 15',150701);</t>
  </si>
  <si>
    <t>Lluvias extremas</t>
  </si>
  <si>
    <t>Lluvias extremas-150702002</t>
  </si>
  <si>
    <t>Lluvias extremas-150702002 | Prod: Impacto-150702 | Sector: Desastre-1507 | Industria: EN&amp;MA - 15</t>
  </si>
  <si>
    <t>150702002lluvias_extremas</t>
  </si>
  <si>
    <t>INSERT INTO categoria VALUES (150702002,'Lluvias extremas','Lluvias extremas-150702002','Lluvias extremas-150702002 | Prod: Impacto-150702 | Sector: Desastre-1507 | Industria: EN&amp;MA - 15',150702);</t>
  </si>
  <si>
    <t>Derrumbe</t>
  </si>
  <si>
    <t>Derrumbe-150703002</t>
  </si>
  <si>
    <t>Derrumbe-150703002 | Prod: Impacto-150703 | Sector: Desastre-1507 | Industria: EN&amp;MA - 15</t>
  </si>
  <si>
    <t>150703002derrumbe</t>
  </si>
  <si>
    <t>INSERT INTO categoria VALUES (150703002,'Derrumbe','Derrumbe-150703002','Derrumbe-150703002 | Prod: Impacto-150703 | Sector: Desastre-1507 | Industria: EN&amp;MA - 15',150703);</t>
  </si>
  <si>
    <t>Epidemia</t>
  </si>
  <si>
    <t>Epidemia-150704002</t>
  </si>
  <si>
    <t>Epidemia-150704002 | Prod: Impacto-150704 | Sector: Desastre-1507 | Industria: EN&amp;MA - 15</t>
  </si>
  <si>
    <t>150704002epidemia</t>
  </si>
  <si>
    <t>INSERT INTO categoria VALUES (150704002,'Epidemia','Epidemia-150704002','Epidemia-150704002 | Prod: Impacto-150704 | Sector: Desastre-1507 | Industria: EN&amp;MA - 15',150704);</t>
  </si>
  <si>
    <t>Diagnosticados con Obesidad</t>
  </si>
  <si>
    <t>Diagnosticados con Obesidad-200101002</t>
  </si>
  <si>
    <t>Diagnosticados con Obesidad-200101002 | Prod: Enfermedad-200101 | Sector: EstadoSalud | Industria: SALUD - 20</t>
  </si>
  <si>
    <t>200101002diagnosticados_con_obesidad</t>
  </si>
  <si>
    <t>INSERT INTO categoria VALUES (200101002,'Diagnosticados con Obesidad','Diagnosticados con Obesidad-200101002','Diagnosticados con Obesidad-200101002 | Prod: Enfermedad-200101 | Sector: EstadoSalud | Industria: SALUD - 20',200101);</t>
  </si>
  <si>
    <t>Diagnosticados con Diabetes</t>
  </si>
  <si>
    <t>Diagnosticados con Diabetes-200102002</t>
  </si>
  <si>
    <t>Diagnosticados con Diabetes-200102002 | Prod: Enfermedad-200102 | Sector: EstadoSalud | Industria: SALUD - 20</t>
  </si>
  <si>
    <t>200102002diagnosticados_con_diabetes</t>
  </si>
  <si>
    <t>INSERT INTO categoria VALUES (200102002,'Diagnosticados con Diabetes','Diagnosticados con Diabetes-200102002','Diagnosticados con Diabetes-200102002 | Prod: Enfermedad-200102 | Sector: EstadoSalud | Industria: SALUD - 20',200102);</t>
  </si>
  <si>
    <t>Diagnosticados con Cancer</t>
  </si>
  <si>
    <t>Diagnosticados con Cancer-200103002</t>
  </si>
  <si>
    <t>Diagnosticados con Cancer-200103002 | Prod: Enfermedad-200103 | Sector: EstadoSalud | Industria: SALUD - 20</t>
  </si>
  <si>
    <t>200103002diagnosticados_con_cancer</t>
  </si>
  <si>
    <t>INSERT INTO categoria VALUES (200103002,'Diagnosticados con Cancer','Diagnosticados con Cancer-200103002','Diagnosticados con Cancer-200103002 | Prod: Enfermedad-200103 | Sector: EstadoSalud | Industria: SALUD - 20',200103);</t>
  </si>
  <si>
    <t>Diagnosticados con Asma</t>
  </si>
  <si>
    <t>Diagnosticados con Asma-200104002</t>
  </si>
  <si>
    <t>Diagnosticados con Asma-200104002 | Prod: Enfermedad-200104 | Sector: EstadoSalud | Industria: SALUD - 20</t>
  </si>
  <si>
    <t>200104002diagnosticados_con_asma</t>
  </si>
  <si>
    <t>INSERT INTO categoria VALUES (200104002,'Diagnosticados con Asma','Diagnosticados con Asma-200104002','Diagnosticados con Asma-200104002 | Prod: Enfermedad-200104 | Sector: EstadoSalud | Industria: SALUD - 20',200104);</t>
  </si>
  <si>
    <t>Diagnosticados con Gripe</t>
  </si>
  <si>
    <t>Diagnosticados con Gripe-200105002</t>
  </si>
  <si>
    <t>Diagnosticados con Gripe-200105002 | Prod: Enfermedad-200105 | Sector: EstadoSalud | Industria: SALUD - 20</t>
  </si>
  <si>
    <t>200105002diagnosticados_con_gripe</t>
  </si>
  <si>
    <t>INSERT INTO categoria VALUES (200105002,'Diagnosticados con Gripe','Diagnosticados con Gripe-200105002','Diagnosticados con Gripe-200105002 | Prod: Enfermedad-200105 | Sector: EstadoSalud | Industria: SALUD - 20',200105);</t>
  </si>
  <si>
    <t>Diagnosticados con Accidentes Cerebrovascular</t>
  </si>
  <si>
    <t>Diagnosticados con Accidentes Cerebrovascular-200106002</t>
  </si>
  <si>
    <t>Diagnosticados con Accidentes Cerebrovascular-200106002 | Prod: Enfermedad-200106 | Sector: EstadoSalud | Industria: SALUD - 20</t>
  </si>
  <si>
    <t>200106002diagnosticados_con_accidentes_cerebrovascular</t>
  </si>
  <si>
    <t>INSERT INTO categoria VALUES (200106002,'Diagnosticados con Accidentes Cerebrovascular','Diagnosticados con Accidentes Cerebrovascular-200106002','Diagnosticados con Accidentes Cerebrovascular-200106002 | Prod: Enfermedad-200106 | Sector: EstadoSalud | Industria: SALUD - 20',200106);</t>
  </si>
  <si>
    <t>Diagnosticados con VIH</t>
  </si>
  <si>
    <t>Diagnosticados con VIH-200107002</t>
  </si>
  <si>
    <t>Diagnosticados con VIH-200107002 | Prod: Enfermedad-200107 | Sector: EstadoSalud | Industria: SALUD - 20</t>
  </si>
  <si>
    <t>200107002diagnosticados_con_vih</t>
  </si>
  <si>
    <t>INSERT INTO categoria VALUES (200107002,'Diagnosticados con VIH','Diagnosticados con VIH-200107002','Diagnosticados con VIH-200107002 | Prod: Enfermedad-200107 | Sector: EstadoSalud | Industria: SALUD - 20',200107);</t>
  </si>
  <si>
    <t>Diagnosticados con ITS (Infecciones de Transmisión Sexual)</t>
  </si>
  <si>
    <t>Diagnosticados con ITS (Infecciones de Transmisión Sexual)-200108002</t>
  </si>
  <si>
    <t>Diagnosticados con ITS (Infecciones de Transmisión Sexual)-200108002 | Prod: Enfermedad-200108 | Sector: EstadoSalud | Industria: SALUD - 20</t>
  </si>
  <si>
    <t>200108002diagnosticados_con_its_(infecciones_de_transmision_sexual)</t>
  </si>
  <si>
    <t>INSERT INTO categoria VALUES (200108002,'Diagnosticados con ITS (Infecciones de Transmisión Sexual)','Diagnosticados con ITS (Infecciones de Transmisión Sexual)-200108002','Diagnosticados con ITS (Infecciones de Transmisión Sexual)-200108002 | Prod: Enfermedad-200108 | Sector: EstadoSalud | Industria: SALUD - 20',200108);</t>
  </si>
  <si>
    <t>Diagnosticados con Hipertensión</t>
  </si>
  <si>
    <t>Diagnosticados con Hipertensión-200109002</t>
  </si>
  <si>
    <t>Diagnosticados con Hipertensión-200109002 | Prod: Enfermedad-200109 | Sector: EstadoSalud | Industria: SALUD - 20</t>
  </si>
  <si>
    <t>200109002diagnosticados_con_hipertension</t>
  </si>
  <si>
    <t>INSERT INTO categoria VALUES (200109002,'Diagnosticados con Hipertensión','Diagnosticados con Hipertensión-200109002','Diagnosticados con Hipertensión-200109002 | Prod: Enfermedad-200109 | Sector: EstadoSalud | Industria: SALUD - 20',200109);</t>
  </si>
  <si>
    <t>Diagnosticados con Influenza</t>
  </si>
  <si>
    <t>Diagnosticados con Influenza-200110002</t>
  </si>
  <si>
    <t>Diagnosticados con Influenza-200110002 | Prod: Enfermedad-200110 | Sector: EstadoSalud | Industria: SALUD - 20</t>
  </si>
  <si>
    <t>200110002diagnosticados_con_influenza</t>
  </si>
  <si>
    <t>INSERT INTO categoria VALUES (200110002,'Diagnosticados con Influenza','Diagnosticados con Influenza-200110002','Diagnosticados con Influenza-200110002 | Prod: Enfermedad-200110 | Sector: EstadoSalud | Industria: SALUD - 20',200110);</t>
  </si>
  <si>
    <t>Diagnosticados con Paro Cardiorespiratorio</t>
  </si>
  <si>
    <t>Diagnosticados con Paro Cardiorespiratorio-200111002</t>
  </si>
  <si>
    <t>Diagnosticados con Paro Cardiorespiratorio-200111002 | Prod: Enfermedad-200111 | Sector: EstadoSalud | Industria: SALUD - 20</t>
  </si>
  <si>
    <t>200111002diagnosticados_con_paro_cardiorespiratorio</t>
  </si>
  <si>
    <t>INSERT INTO categoria VALUES (200111002,'Diagnosticados con Paro Cardiorespiratorio','Diagnosticados con Paro Cardiorespiratorio-200111002','Diagnosticados con Paro Cardiorespiratorio-200111002 | Prod: Enfermedad-200111 | Sector: EstadoSalud | Industria: SALUD - 20',200111);</t>
  </si>
  <si>
    <t>Diagnosticados con Infección Urinaria</t>
  </si>
  <si>
    <t>Diagnosticados con Infección Urinaria-200112002</t>
  </si>
  <si>
    <t>Diagnosticados con Infección Urinaria-200112002 | Prod: Enfermedad-200112 | Sector: EstadoSalud | Industria: SALUD - 20</t>
  </si>
  <si>
    <t>200112002diagnosticados_con_infeccion_urinaria</t>
  </si>
  <si>
    <t>INSERT INTO categoria VALUES (200112002,'Diagnosticados con Infección Urinaria','Diagnosticados con Infección Urinaria-200112002','Diagnosticados con Infección Urinaria-200112002 | Prod: Enfermedad-200112 | Sector: EstadoSalud | Industria: SALUD - 20',200112);</t>
  </si>
  <si>
    <t>Diagnosticados con Alzheimer</t>
  </si>
  <si>
    <t>Diagnosticados con Alzheimer-200113002</t>
  </si>
  <si>
    <t>Diagnosticados con Alzheimer-200113002 | Prod: Enfermedad-200113 | Sector: EstadoSalud | Industria: SALUD - 20</t>
  </si>
  <si>
    <t>200113002diagnosticados_con_alzheimer</t>
  </si>
  <si>
    <t>INSERT INTO categoria VALUES (200113002,'Diagnosticados con Alzheimer','Diagnosticados con Alzheimer-200113002','Diagnosticados con Alzheimer-200113002 | Prod: Enfermedad-200113 | Sector: EstadoSalud | Industria: SALUD - 20',200113);</t>
  </si>
  <si>
    <t>Diagnosticados con Parkinson</t>
  </si>
  <si>
    <t>Diagnosticados con Parkinson-200114002</t>
  </si>
  <si>
    <t>Diagnosticados con Parkinson-200114002 | Prod: Enfermedad-200114 | Sector: EstadoSalud | Industria: SALUD - 20</t>
  </si>
  <si>
    <t>200114002diagnosticados_con_parkinson</t>
  </si>
  <si>
    <t>INSERT INTO categoria VALUES (200114002,'Diagnosticados con Parkinson','Diagnosticados con Parkinson-200114002','Diagnosticados con Parkinson-200114002 | Prod: Enfermedad-200114 | Sector: EstadoSalud | Industria: SALUD - 20',200114);</t>
  </si>
  <si>
    <t>Diagnosticados con Bronquitis</t>
  </si>
  <si>
    <t>Diagnosticados con Bronquitis-200115002</t>
  </si>
  <si>
    <t>Diagnosticados con Bronquitis-200115002 | Prod: Enfermedad-200115 | Sector: EstadoSalud | Industria: SALUD - 20</t>
  </si>
  <si>
    <t>200115002diagnosticados_con_bronquitis</t>
  </si>
  <si>
    <t>INSERT INTO categoria VALUES (200115002,'Diagnosticados con Bronquitis','Diagnosticados con Bronquitis-200115002','Diagnosticados con Bronquitis-200115002 | Prod: Enfermedad-200115 | Sector: EstadoSalud | Industria: SALUD - 20',200115);</t>
  </si>
  <si>
    <t>Diagnosticados con Sinusitis</t>
  </si>
  <si>
    <t>Diagnosticados con Sinusitis-200116002</t>
  </si>
  <si>
    <t>Diagnosticados con Sinusitis-200116002 | Prod: Enfermedad-200116 | Sector: EstadoSalud | Industria: SALUD - 20</t>
  </si>
  <si>
    <t>200116002diagnosticados_con_sinusitis</t>
  </si>
  <si>
    <t>INSERT INTO categoria VALUES (200116002,'Diagnosticados con Sinusitis','Diagnosticados con Sinusitis-200116002','Diagnosticados con Sinusitis-200116002 | Prod: Enfermedad-200116 | Sector: EstadoSalud | Industria: SALUD - 20',200116);</t>
  </si>
  <si>
    <t>Diagnosticados con Hepatitis</t>
  </si>
  <si>
    <t>Diagnosticados con Hepatitis-200117002</t>
  </si>
  <si>
    <t>Diagnosticados con Hepatitis-200117002 | Prod: Enfermedad-200117 | Sector: EstadoSalud | Industria: SALUD - 20</t>
  </si>
  <si>
    <t>200117002diagnosticados_con_hepatitis</t>
  </si>
  <si>
    <t>INSERT INTO categoria VALUES (200117002,'Diagnosticados con Hepatitis','Diagnosticados con Hepatitis-200117002','Diagnosticados con Hepatitis-200117002 | Prod: Enfermedad-200117 | Sector: EstadoSalud | Industria: SALUD - 20',200117);</t>
  </si>
  <si>
    <t>Diagnosticados con Insuficiencia Renal</t>
  </si>
  <si>
    <t>Diagnosticados con Insuficiencia Renal-200118002</t>
  </si>
  <si>
    <t>Diagnosticados con Insuficiencia Renal-200118002 | Prod: Enfermedad-200118 | Sector: EstadoSalud | Industria: SALUD - 20</t>
  </si>
  <si>
    <t>200118002diagnosticados_con_insuficiencia_renal</t>
  </si>
  <si>
    <t>INSERT INTO categoria VALUES (200118002,'Diagnosticados con Insuficiencia Renal','Diagnosticados con Insuficiencia Renal-200118002','Diagnosticados con Insuficiencia Renal-200118002 | Prod: Enfermedad-200118 | Sector: EstadoSalud | Industria: SALUD - 20',200118);</t>
  </si>
  <si>
    <t>Diagnosticados con Depresión</t>
  </si>
  <si>
    <t>Diagnosticados con Depresión-200119002</t>
  </si>
  <si>
    <t>Diagnosticados con Depresión-200119002 | Prod: Enfermedad-200119 | Sector: EstadoSalud | Industria: SALUD - 20</t>
  </si>
  <si>
    <t>200119002diagnosticados_con_depresion</t>
  </si>
  <si>
    <t>INSERT INTO categoria VALUES (200119002,'Diagnosticados con Depresión','Diagnosticados con Depresión-200119002','Diagnosticados con Depresión-200119002 | Prod: Enfermedad-200119 | Sector: EstadoSalud | Industria: SALUD - 20',200119);</t>
  </si>
  <si>
    <t>Diagnosticados con Turberculosis</t>
  </si>
  <si>
    <t>Diagnosticados con Turberculosis-200120002</t>
  </si>
  <si>
    <t>Diagnosticados con Turberculosis-200120002 | Prod: Enfermedad-200120 | Sector: EstadoSalud | Industria: SALUD - 20</t>
  </si>
  <si>
    <t>200120002diagnosticados_con_turberculosis</t>
  </si>
  <si>
    <t>INSERT INTO categoria VALUES (200120002,'Diagnosticados con Turberculosis','Diagnosticados con Turberculosis-200120002','Diagnosticados con Turberculosis-200120002 | Prod: Enfermedad-200120 | Sector: EstadoSalud | Industria: SALUD - 20',200120);</t>
  </si>
  <si>
    <t>Diagnosticados con Osteoporosis</t>
  </si>
  <si>
    <t>Diagnosticados con Osteoporosis-200121002</t>
  </si>
  <si>
    <t>Diagnosticados con Osteoporosis-200121002 | Prod: Enfermedad-200121 | Sector: EstadoSalud | Industria: SALUD - 20</t>
  </si>
  <si>
    <t>200121002diagnosticados_con_osteoporosis</t>
  </si>
  <si>
    <t>INSERT INTO categoria VALUES (200121002,'Diagnosticados con Osteoporosis','Diagnosticados con Osteoporosis-200121002','Diagnosticados con Osteoporosis-200121002 | Prod: Enfermedad-200121 | Sector: EstadoSalud | Industria: SALUD - 20',200121);</t>
  </si>
  <si>
    <t>Diagnosticados con Artritis</t>
  </si>
  <si>
    <t>Diagnosticados con Artritis-200122002</t>
  </si>
  <si>
    <t>Diagnosticados con Artritis-200122002 | Prod: Enfermedad-200122 | Sector: EstadoSalud | Industria: SALUD - 20</t>
  </si>
  <si>
    <t>200122002diagnosticados_con_artritis</t>
  </si>
  <si>
    <t>INSERT INTO categoria VALUES (200122002,'Diagnosticados con Artritis','Diagnosticados con Artritis-200122002','Diagnosticados con Artritis-200122002 | Prod: Enfermedad-200122 | Sector: EstadoSalud | Industria: SALUD - 20',200122);</t>
  </si>
  <si>
    <t>Diagnosticados con Neumonía</t>
  </si>
  <si>
    <t>Diagnosticados con Neumonía-200123002</t>
  </si>
  <si>
    <t>Diagnosticados con Neumonía-200123002 | Prod: Enfermedad-200123 | Sector: EstadoSalud | Industria: SALUD - 20</t>
  </si>
  <si>
    <t>200123002diagnosticados_con_neumonia</t>
  </si>
  <si>
    <t>INSERT INTO categoria VALUES (200123002,'Diagnosticados con Neumonía','Diagnosticados con Neumonía-200123002','Diagnosticados con Neumonía-200123002 | Prod: Enfermedad-200123 | Sector: EstadoSalud | Industria: SALUD - 20',200123);</t>
  </si>
  <si>
    <t>Diagnosticados con Esquizofrenia</t>
  </si>
  <si>
    <t>Diagnosticados con Esquizofrenia-200124002</t>
  </si>
  <si>
    <t>Diagnosticados con Esquizofrenia-200124002 | Prod: Enfermedad-200124 | Sector: EstadoSalud | Industria: SALUD - 20</t>
  </si>
  <si>
    <t>200124002diagnosticados_con_esquizofrenia</t>
  </si>
  <si>
    <t>INSERT INTO categoria VALUES (200124002,'Diagnosticados con Esquizofrenia','Diagnosticados con Esquizofrenia-200124002','Diagnosticados con Esquizofrenia-200124002 | Prod: Enfermedad-200124 | Sector: EstadoSalud | Industria: SALUD - 20',200124);</t>
  </si>
  <si>
    <t>Diagnosticados con Sifilis</t>
  </si>
  <si>
    <t>Diagnosticados con Sifilis-200125002</t>
  </si>
  <si>
    <t>Diagnosticados con Sifilis-200125002 | Prod: Enfermedad-200125 | Sector: EstadoSalud | Industria: SALUD - 20</t>
  </si>
  <si>
    <t>200125002diagnosticados_con_sifilis</t>
  </si>
  <si>
    <t>INSERT INTO categoria VALUES (200125002,'Diagnosticados con Sifilis','Diagnosticados con Sifilis-200125002','Diagnosticados con Sifilis-200125002 | Prod: Enfermedad-200125 | Sector: EstadoSalud | Industria: SALUD - 20',200125);</t>
  </si>
  <si>
    <t>Hospitales de mediana complejidad</t>
  </si>
  <si>
    <t>Hospitales de mediana complejidad-200201002</t>
  </si>
  <si>
    <t>Hospitales de mediana complejidad-200201002 | Prod: SaludPública-200201 | Sector: FarmaciasCentroSalud | Industria: SALUD - 20</t>
  </si>
  <si>
    <t>200201002hospitales_de_mediana_complejidad</t>
  </si>
  <si>
    <t>INSERT INTO categoria VALUES (200201002,'Hospitales de mediana complejidad','Hospitales de mediana complejidad-200201002','Hospitales de mediana complejidad-200201002 | Prod: SaludPública-200201 | Sector: FarmaciasCentroSalud | Industria: SALUD - 20',200201);</t>
  </si>
  <si>
    <t>Clínicas dentales</t>
  </si>
  <si>
    <t>Clínicas dentales-200202002</t>
  </si>
  <si>
    <t>Clínicas dentales-200202002 | Prod: SaludPrivada-200202 | Sector: FarmaciasCentroSalud | Industria: SALUD - 20</t>
  </si>
  <si>
    <t>200202002clinicas_dentales</t>
  </si>
  <si>
    <t>INSERT INTO categoria VALUES (200202002,'Clínicas dentales','Clínicas dentales-200202002','Clínicas dentales-200202002 | Prod: SaludPrivada-200202 | Sector: FarmaciasCentroSalud | Industria: SALUD - 20',200202);</t>
  </si>
  <si>
    <t>Populares</t>
  </si>
  <si>
    <t>Populares-200203002</t>
  </si>
  <si>
    <t>Populares-200203002 | Prod: Farmacia-200203 | Sector: FarmaciasCentroSalud | Industria: SALUD - 20</t>
  </si>
  <si>
    <t>200203002populares</t>
  </si>
  <si>
    <t>INSERT INTO categoria VALUES (200203002,'Populares','Populares-200203002','Populares-200203002 | Prod: Farmacia-200203 | Sector: FarmaciasCentroSalud | Industria: SALUD - 20',200203);</t>
  </si>
  <si>
    <t>Desfibrilador</t>
  </si>
  <si>
    <t>Desfibrilador-200301002</t>
  </si>
  <si>
    <t>Desfibrilador-200301002 | Prod: MedicinaProductos-200301 | Sector: TechMédica | Industria: SALUD - 20</t>
  </si>
  <si>
    <t>200301002desfibrilador</t>
  </si>
  <si>
    <t>INSERT INTO categoria VALUES (200301002,'Desfibrilador','Desfibrilador-200301002','Desfibrilador-200301002 | Prod: MedicinaProductos-200301 | Sector: TechMédica | Industria: SALUD - 20',200301);</t>
  </si>
  <si>
    <t>Hematología</t>
  </si>
  <si>
    <t>Hematología-200302002</t>
  </si>
  <si>
    <t>Hematología-200302002 | Prod: MedicinaEspecialidades-200302 | Sector: TechMédica | Industria: SALUD - 20</t>
  </si>
  <si>
    <t>200302002hematologia</t>
  </si>
  <si>
    <t>INSERT INTO categoria VALUES (200302002,'Hematología','Hematología-200302002','Hematología-200302002 | Prod: MedicinaEspecialidades-200302 | Sector: TechMédica | Industria: SALUD - 20',200302);</t>
  </si>
  <si>
    <t>Johnson &amp; Johnson</t>
  </si>
  <si>
    <t>Johnson &amp; Johnson-200303002</t>
  </si>
  <si>
    <t>Johnson &amp; Johnson-200303002 | Prod: Medicina Empresas-200303 | Sector: TechMédica | Industria: SALUD - 20</t>
  </si>
  <si>
    <t>200303002johnson_&amp;_johnson</t>
  </si>
  <si>
    <t>INSERT INTO categoria VALUES (200303002,'Johnson &amp; Johnson','Johnson &amp; Johnson-200303002','Johnson &amp; Johnson-200303002 | Prod: Medicina Empresas-200303 | Sector: TechMédica | Industria: SALUD - 20',200303);</t>
  </si>
  <si>
    <t>Dirección de Previsión de Carabineros de Chile (DIPRECA)</t>
  </si>
  <si>
    <t>Dirección de Previsión de Carabineros de Chile (DIPRECA)-200401002</t>
  </si>
  <si>
    <t>Dirección de Previsión de Carabineros de Chile (DIPRECA)-200401002 | Prod: Medicina Pública-200401 | Sector: Cobertura Salud | Industria: SALUD - 20</t>
  </si>
  <si>
    <t>200401002direccion_de_prevision_de_carabineros_de_chile_(dipreca)</t>
  </si>
  <si>
    <t>INSERT INTO categoria VALUES (200401002,'Dirección de Previsión de Carabineros de Chile (DIPRECA)','Dirección de Previsión de Carabineros de Chile (DIPRECA)-200401002','Dirección de Previsión de Carabineros de Chile (DIPRECA)-200401002 | Prod: Medicina Pública-200401 | Sector: Cobertura Salud | Industria: SALUD - 20',200401);</t>
  </si>
  <si>
    <t>Banmédica</t>
  </si>
  <si>
    <t>Banmédica-200402002</t>
  </si>
  <si>
    <t>Banmédica-200402002 | Prod: Medicina Privada-200402 | Sector: Cobertura Salud | Industria: SALUD - 20</t>
  </si>
  <si>
    <t>200402002banmedica</t>
  </si>
  <si>
    <t>INSERT INTO categoria VALUES (200402002,'Banmédica','Banmédica-200402002','Banmédica-200402002 | Prod: Medicina Privada-200402 | Sector: Cobertura Salud | Industria: SALUD - 20',200402);</t>
  </si>
  <si>
    <t>Programa de Salud Mental (PRAIS)</t>
  </si>
  <si>
    <t>Programa de Salud Mental (PRAIS)-200501002</t>
  </si>
  <si>
    <t>Programa de Salud Mental (PRAIS)-200501002 | Prod: Programas Salud-200501 | Sector: Cobertura Salud | Industria: SALUD - 20</t>
  </si>
  <si>
    <t>200501002programa_de_salud_mental_(prais)</t>
  </si>
  <si>
    <t>INSERT INTO categoria VALUES (200501002,'Programa de Salud Mental (PRAIS)','Programa de Salud Mental (PRAIS)-200501002','Programa de Salud Mental (PRAIS)-200501002 | Prod: Programas Salud-200501 | Sector: Cobertura Salud | Industria: SALUD - 20',200501);</t>
  </si>
  <si>
    <t>Gripe A H1N1</t>
  </si>
  <si>
    <t>Gripe A H1N1-200601002</t>
  </si>
  <si>
    <t>Gripe A H1N1-200601002 | Prod: Virus-200601 | Sector: Pandemia | Industria: SALUD - 20</t>
  </si>
  <si>
    <t>200601002gripe_a_h1n1</t>
  </si>
  <si>
    <t>INSERT INTO categoria VALUES (200601002,'Gripe A H1N1','Gripe A H1N1-200601002','Gripe A H1N1-200601002 | Prod: Virus-200601 | Sector: Pandemia | Industria: SALUD - 20',200601);</t>
  </si>
  <si>
    <t>Anestesiología y Reanimación</t>
  </si>
  <si>
    <t>Anestesiología y Reanimación-200701002</t>
  </si>
  <si>
    <t>Anestesiología y Reanimación-200701002 | Prod: Medicina Clínica-200701 | Sector: Médicos | Industria: SALUD - 20</t>
  </si>
  <si>
    <t>200701002anestesiologia_y_reanimacion</t>
  </si>
  <si>
    <t>INSERT INTO categoria VALUES (200701002,'Anestesiología y Reanimación','Anestesiología y Reanimación-200701002','Anestesiología y Reanimación-200701002 | Prod: Medicina Clínica-200701 | Sector: Médicos | Industria: SALUD - 20',200701);</t>
  </si>
  <si>
    <t>Cirugía General y del Aparato Digestivo</t>
  </si>
  <si>
    <t>Cirugía General y del Aparato Digestivo-200702002</t>
  </si>
  <si>
    <t>Cirugía General y del Aparato Digestivo-200702002 | Prod: Medicina Quirúrgica-200702 | Sector: Médicos | Industria: SALUD - 20</t>
  </si>
  <si>
    <t>200702002cirugia_general_y_del_aparato_digestivo</t>
  </si>
  <si>
    <t>INSERT INTO categoria VALUES (200702002,'Cirugía General y del Aparato Digestivo','Cirugía General y del Aparato Digestivo-200702002','Cirugía General y del Aparato Digestivo-200702002 | Prod: Medicina Quirúrgica-200702 | Sector: Médicos | Industria: SALUD - 20',200702);</t>
  </si>
  <si>
    <t>Dermatología</t>
  </si>
  <si>
    <t>Dermatología-200703002</t>
  </si>
  <si>
    <t>Dermatología-200703002 | Prod: Médico-Quirúrgicas-200703 | Sector: Médicos | Industria: SALUD - 20</t>
  </si>
  <si>
    <t>200703002dermatologia</t>
  </si>
  <si>
    <t>INSERT INTO categoria VALUES (200703002,'Dermatología','Dermatología-200703002','Dermatología-200703002 | Prod: Médico-Quirúrgicas-200703 | Sector: Médicos | Industria: SALUD - 20',200703);</t>
  </si>
  <si>
    <t>Bioquímica Clínica</t>
  </si>
  <si>
    <t>Bioquímica Clínica-200704002</t>
  </si>
  <si>
    <t>Bioquímica Clínica-200704002 | Prod: Medicina Labortorios-200704 | Sector: Médicos | Industria: SALUD - 20</t>
  </si>
  <si>
    <t>200704002bioquimica_clinica</t>
  </si>
  <si>
    <t>INSERT INTO categoria VALUES (200704002,'Bioquímica Clínica','Bioquímica Clínica-200704002','Bioquímica Clínica-200704002 | Prod: Medicina Labortorios-200704 | Sector: Médicos | Industria: SALUD - 20',200704);</t>
  </si>
  <si>
    <t>Hostel</t>
  </si>
  <si>
    <t>Hostel-240101002</t>
  </si>
  <si>
    <t>Hostel-240101002 | Prod: Alojamiento-240101 | Sector: Médicos | Industria: TURISMO - 24</t>
  </si>
  <si>
    <t>240101002hostel</t>
  </si>
  <si>
    <t>INSERT INTO categoria VALUES (240101002,'Hostel','Hostel-240101002','Hostel-240101002 | Prod: Alojamiento-240101 | Sector: Médicos | Industria: TURISMO - 24',240101);</t>
  </si>
  <si>
    <t>Ventas a precios Constantes</t>
  </si>
  <si>
    <t>Ventas a precios Constantes-240102002</t>
  </si>
  <si>
    <t>Ventas a precios Constantes-240102002 | Prod: Ingreso Hoteles-240102 | Sector: Médicos | Industria: TURISMO - 24</t>
  </si>
  <si>
    <t>240102002ventas_a_precios_constantes</t>
  </si>
  <si>
    <t>INSERT INTO categoria VALUES (240102002,'Ventas a precios Constantes','Ventas a precios Constantes-240102002','Ventas a precios Constantes-240102002 | Prod: Ingreso Hoteles-240102 | Sector: Médicos | Industria: TURISMO - 24',240102);</t>
  </si>
  <si>
    <t>Llegadas</t>
  </si>
  <si>
    <t>Llegadas-240103002</t>
  </si>
  <si>
    <t>Llegadas-240103002 | Prod: Estadía Hoteles-240103 | Sector: Médicos | Industria: TURISMO - 24</t>
  </si>
  <si>
    <t>240103002llegadas</t>
  </si>
  <si>
    <t>INSERT INTO categoria VALUES (240103002,'Llegadas','Llegadas-240103002','Llegadas-240103002 | Prod: Estadía Hoteles-240103 | Sector: Médicos | Industria: TURISMO - 24',240103);</t>
  </si>
  <si>
    <t>Ingreso Promedio</t>
  </si>
  <si>
    <t>Ingreso Promedio-240201002</t>
  </si>
  <si>
    <t>Ingreso Promedio-240201002 | Prod: Finanzas Hoteles-240201 | Sector: Restaurantes | Industria: TURISMO - 24</t>
  </si>
  <si>
    <t>240201002ingreso_promedio</t>
  </si>
  <si>
    <t>INSERT INTO categoria VALUES (240201002,'Ingreso Promedio','Ingreso Promedio-240201002','Ingreso Promedio-240201002 | Prod: Finanzas Hoteles-240201 | Sector: Restaurantes | Industria: TURISMO - 24',240201);</t>
  </si>
  <si>
    <t>Hombres</t>
  </si>
  <si>
    <t>Hombres-240202002</t>
  </si>
  <si>
    <t>Hombres-240202002 | Prod: Empleados Hoteles-240202 | Sector: Restaurantes | Industria: TURISMO - 24</t>
  </si>
  <si>
    <t>240202002hombres</t>
  </si>
  <si>
    <t>INSERT INTO categoria VALUES (240202002,'Hombres','Hombres-240202002','Hombres-240202002 | Prod: Empleados Hoteles-240202 | Sector: Restaurantes | Industria: TURISMO - 24',240202);</t>
  </si>
  <si>
    <t>Restaurante Gourmet</t>
  </si>
  <si>
    <t>Restaurante Gourmet-240203002</t>
  </si>
  <si>
    <t>Restaurante Gourmet-240203002 | Prod: Restaurante-240203 | Sector: Restaurantes | Industria: TURISMO - 24</t>
  </si>
  <si>
    <t>240203002restaurante_gourmet</t>
  </si>
  <si>
    <t>INSERT INTO categoria VALUES (240203002,'Restaurante Gourmet','Restaurante Gourmet-240203002','Restaurante Gourmet-240203002 | Prod: Restaurante-240203 | Sector: Restaurantes | Industria: TURISMO - 24',240203);</t>
  </si>
  <si>
    <t>IPC Alimentación y Bebidas no Alcohólicas</t>
  </si>
  <si>
    <t>IPC Alimentación y Bebidas no Alcohólicas-240204002</t>
  </si>
  <si>
    <t>IPC Alimentación y Bebidas no Alcohólicas-240204002 | Prod: Indices Hoteles-240204 | Sector: Restaurantes | Industria: TURISMO - 24</t>
  </si>
  <si>
    <t>240204002ipc_alimentacion_y_bebidas_no_alcoholicas</t>
  </si>
  <si>
    <t>INSERT INTO categoria VALUES (240204002,'IPC Alimentación y Bebidas no Alcohólicas','IPC Alimentación y Bebidas no Alcohólicas-240204002','IPC Alimentación y Bebidas no Alcohólicas-240204002 | Prod: Indices Hoteles-240204 | Sector: Restaurantes | Industria: TURISMO - 24',240204);</t>
  </si>
  <si>
    <t>Dunkin Donuts</t>
  </si>
  <si>
    <t>Dunkin Donuts-240205002</t>
  </si>
  <si>
    <t>Dunkin Donuts-240205002 | Prod: Franquicias Hoteles-240205 | Sector: Restaurantes | Industria: TURISMO - 24</t>
  </si>
  <si>
    <t>240205002dunkin_donuts</t>
  </si>
  <si>
    <t>INSERT INTO categoria VALUES (240205002,'Dunkin Donuts','Dunkin Donuts-240205002','Dunkin Donuts-240205002 | Prod: Franquicias Hoteles-240205 | Sector: Restaurantes | Industria: TURISMO - 24',240205);</t>
  </si>
  <si>
    <t>Viaje de Negocio</t>
  </si>
  <si>
    <t>Viaje de Negocio-240301002</t>
  </si>
  <si>
    <t>Viaje de Negocio-240301002 | Prod: Viaje-240301 | Sector: Transporte | Industria: TURISMO - 24</t>
  </si>
  <si>
    <t>240301002viaje_de_negocio</t>
  </si>
  <si>
    <t>INSERT INTO categoria VALUES (240301002,'Viaje de Negocio','Viaje de Negocio-240301002','Viaje de Negocio-240301002 | Prod: Viaje-240301 | Sector: Transporte | Industria: TURISMO - 24',240301);</t>
  </si>
  <si>
    <t>Lesionados</t>
  </si>
  <si>
    <t>Lesionados-240302002</t>
  </si>
  <si>
    <t>Lesionados-240302002 | Prod: Accidentes Viaje-240302 | Sector: Transporte | Industria: TURISMO - 24</t>
  </si>
  <si>
    <t>240302002lesionados</t>
  </si>
  <si>
    <t>INSERT INTO categoria VALUES (240302002,'Lesionados','Lesionados-240302002','Lesionados-240302002 | Prod: Accidentes Viaje-240302 | Sector: Transporte | Industria: TURISMO - 24',240302);</t>
  </si>
  <si>
    <t>Seguros-240303002</t>
  </si>
  <si>
    <t>Seguros-240303002 | Prod: Seguros Viaje-240303 | Sector: Transporte | Industria: TURISMO - 24</t>
  </si>
  <si>
    <t>240303002seguros</t>
  </si>
  <si>
    <t>INSERT INTO categoria VALUES (240303002,'Seguros','Seguros-240303002','Seguros-240303002 | Prod: Seguros Viaje-240303 | Sector: Transporte | Industria: TURISMO - 24',240303);</t>
  </si>
  <si>
    <t>Medios de Transporte Terrestres</t>
  </si>
  <si>
    <t>Medios de Transporte Terrestres-240401002</t>
  </si>
  <si>
    <t>Medios de Transporte Terrestres-240401002 | Prod: Transporte-240401 | Sector: Transporte | Industria: TURISMO - 24</t>
  </si>
  <si>
    <t>240401002medios_de_transporte_terrestres</t>
  </si>
  <si>
    <t>INSERT INTO categoria VALUES (240401002,'Medios de Transporte Terrestres','Medios de Transporte Terrestres-240401002','Medios de Transporte Terrestres-240401002 | Prod: Transporte-240401 | Sector: Transporte | Industria: TURISMO - 24',240401);</t>
  </si>
  <si>
    <t>Visa de reunificación familiar</t>
  </si>
  <si>
    <t>Visa de reunificación familiar-240501002</t>
  </si>
  <si>
    <t>Visa de reunificación familiar-240501002 | Prod: Visa-240501 | Sector: Visas | Industria: TURISMO - 24</t>
  </si>
  <si>
    <t>240501002visa_de_reunificacion_familiar</t>
  </si>
  <si>
    <t>INSERT INTO categoria VALUES (240501002,'Visa de reunificación familiar','Visa de reunificación familiar-240501002','Visa de reunificación familiar-240501002 | Prod: Visa-240501 | Sector: Visas | Industria: TURISMO - 24',240501);</t>
  </si>
  <si>
    <t>Montañas</t>
  </si>
  <si>
    <t>Montañas-240601002</t>
  </si>
  <si>
    <t>Montañas-240601002 | Prod: Lugares-240601 | Sector: Turismo | Industria: TURISMO - 24</t>
  </si>
  <si>
    <t>240601002montañas</t>
  </si>
  <si>
    <t>INSERT INTO categoria VALUES (240601002,'Montañas','Montañas-240601002','Montañas-240601002 | Prod: Lugares-240601 | Sector: Turismo | Industria: TURISMO - 24',240601);</t>
  </si>
  <si>
    <t>Ecoturismo</t>
  </si>
  <si>
    <t>Ecoturismo-240602002</t>
  </si>
  <si>
    <t>Ecoturismo-240602002 | Prod: Turismo-240602 | Sector: Turismo | Industria: TURISMO - 24</t>
  </si>
  <si>
    <t>240602002ecoturismo</t>
  </si>
  <si>
    <t>INSERT INTO categoria VALUES (240602002,'Ecoturismo','Ecoturismo-240602002','Ecoturismo-240602002 | Prod: Turismo-240602 | Sector: Turismo | Industria: TURISMO - 24',240602);</t>
  </si>
  <si>
    <t>Salida de turistas extranjeros</t>
  </si>
  <si>
    <t>Salida de turistas extranjeros-240603002</t>
  </si>
  <si>
    <t>Salida de turistas extranjeros-240603002 | Prod: Turismo-240603 | Sector: Turismo | Industria: TURISMO - 24</t>
  </si>
  <si>
    <t>240603002salida_de_turistas_extranjeros</t>
  </si>
  <si>
    <t>INSERT INTO categoria VALUES (240603002,'Salida de turistas extranjeros','Salida de turistas extranjeros-240603002','Salida de turistas extranjeros-240603002 | Prod: Turismo-240603 | Sector: Turismo | Industria: TURISMO - 24',240603);</t>
  </si>
  <si>
    <t>Casa</t>
  </si>
  <si>
    <t>Casa-130101002</t>
  </si>
  <si>
    <t>Casa-130101002 | Prod: Seguros Viaje-130101 | Sector: Edificios | Industria: CONSTRUCCIÓN - 13</t>
  </si>
  <si>
    <t>130101002casa</t>
  </si>
  <si>
    <t>INSERT INTO categoria VALUES (130101002,'Casa','Casa-130101002','Casa-130101002 | Prod: Seguros Viaje-130101 | Sector: Edificios | Industria: CONSTRUCCIÓN - 13',130101);</t>
  </si>
  <si>
    <t>Cemento</t>
  </si>
  <si>
    <t>Cemento-130201002</t>
  </si>
  <si>
    <t>Cemento-130201002 | Prod: Seguros Viaje-130201 | Sector: Materiales Construcción | Industria: CONSTRUCCIÓN - 13</t>
  </si>
  <si>
    <t>130201002cemento</t>
  </si>
  <si>
    <t>INSERT INTO categoria VALUES (130201002,'Cemento','Cemento-130201002','Cemento-130201002 | Prod: Seguros Viaje-130201 | Sector: Materiales Construcción | Industria: CONSTRUCCIÓN - 13',130201);</t>
  </si>
  <si>
    <t>Madera</t>
  </si>
  <si>
    <t>Madera-130202002</t>
  </si>
  <si>
    <t>Madera-130202002 | Prod: Seguros Viaje-130202 | Sector: Materiales Construcción | Industria: CONSTRUCCIÓN - 13</t>
  </si>
  <si>
    <t>130202002madera</t>
  </si>
  <si>
    <t>INSERT INTO categoria VALUES (130202002,'Madera','Madera-130202002','Madera-130202002 | Prod: Seguros Viaje-130202 | Sector: Materiales Construcción | Industria: CONSTRUCCIÓN - 13',130202);</t>
  </si>
  <si>
    <t>Comercial</t>
  </si>
  <si>
    <t>Comercial-130301002</t>
  </si>
  <si>
    <t>Comercial-130301002 | Prod: Tipos Construcción-130301 | Sector: Obras | Industria: CONSTRUCCIÓN - 13</t>
  </si>
  <si>
    <t>130301002comercial</t>
  </si>
  <si>
    <t>INSERT INTO categoria VALUES (130301002,'Comercial','Comercial-130301002','Comercial-130301002 | Prod: Tipos Construcción-130301 | Sector: Obras | Industria: CONSTRUCCIÓN - 13',130301);</t>
  </si>
  <si>
    <t>Aeropuertos</t>
  </si>
  <si>
    <t>Aeropuertos-130401002</t>
  </si>
  <si>
    <t>Aeropuertos-130401002 | Prod: Obras Públicas-130401 | Sector: Obras Públicas | Industria: CONSTRUCCIÓN - 13</t>
  </si>
  <si>
    <t>130401002aeropuertos</t>
  </si>
  <si>
    <t>INSERT INTO categoria VALUES (130401002,'Aeropuertos','Aeropuertos-130401002','Aeropuertos-130401002 | Prod: Obras Públicas-130401 | Sector: Obras Públicas | Industria: CONSTRUCCIÓN - 13',130401);</t>
  </si>
  <si>
    <t>Superficie No Habitacional Autorizada</t>
  </si>
  <si>
    <t>Superficie No Habitacional Autorizada-130501002</t>
  </si>
  <si>
    <t>Superficie No Habitacional Autorizada-130501002 | Prod: Permisos Construcción-130501 | Sector: Permiso Edificación | Industria: CONSTRUCCIÓN - 13</t>
  </si>
  <si>
    <t>130501002superficie_no_habitacional_autorizada</t>
  </si>
  <si>
    <t>INSERT INTO categoria VALUES (130501002,'Superficie No Habitacional Autorizada','Superficie No Habitacional Autorizada-130501002','Superficie No Habitacional Autorizada-130501002 | Prod: Permisos Construcción-130501 | Sector: Permiso Edificación | Industria: CONSTRUCCIÓN - 13',130501);</t>
  </si>
  <si>
    <t>Retroexcavadora</t>
  </si>
  <si>
    <t>Retroexcavadora-130601002</t>
  </si>
  <si>
    <t>Retroexcavadora-130601002 | Prod: Maquinaria Construcción-130601 | Sector: Maquinaria Construcción | Industria: CONSTRUCCIÓN - 13</t>
  </si>
  <si>
    <t>130601002retroexcavadora</t>
  </si>
  <si>
    <t>INSERT INTO categoria VALUES (130601002,'Retroexcavadora','Retroexcavadora-130601002','Retroexcavadora-130601002 | Prod: Maquinaria Construcción-130601 | Sector: Maquinaria Construcción | Industria: CONSTRUCCIÓN - 13',130601);</t>
  </si>
  <si>
    <t>Excavadora Pequeña</t>
  </si>
  <si>
    <t>Excavadora Pequeña-130602002</t>
  </si>
  <si>
    <t>Excavadora Pequeña-130602002 | Prod: Maquinaria Construcción-130602 | Sector: Maquinaria Construcción | Industria: CONSTRUCCIÓN - 13</t>
  </si>
  <si>
    <t>130602002excavadora_pequeña</t>
  </si>
  <si>
    <t>INSERT INTO categoria VALUES (130602002,'Excavadora Pequeña','Excavadora Pequeña-130602002','Excavadora Pequeña-130602002 | Prod: Maquinaria Construcción-130602 | Sector: Maquinaria Construcción | Industria: CONSTRUCCIÓN - 13',130602);</t>
  </si>
  <si>
    <t>Compresora</t>
  </si>
  <si>
    <t>Compresora-130603002</t>
  </si>
  <si>
    <t>Compresora-130603002 | Prod: Equipo Construcción-130603 | Sector: Maquinaria Construcción | Industria: CONSTRUCCIÓN - 13</t>
  </si>
  <si>
    <t>130603002compresora</t>
  </si>
  <si>
    <t>INSERT INTO categoria VALUES (130603002,'Compresora','Compresora-130603002','Compresora-130603002 | Prod: Equipo Construcción-130603 | Sector: Maquinaria Construcción | Industria: CONSTRUCCIÓN - 13',130603);</t>
  </si>
  <si>
    <t>Camión Mezclador</t>
  </si>
  <si>
    <t>Camión Mezclador-130604002</t>
  </si>
  <si>
    <t>Camión Mezclador-130604002 | Prod: Vehículos Construcción-130604 | Sector: Maquinaria Construcción | Industria: CONSTRUCCIÓN - 13</t>
  </si>
  <si>
    <t>130604002camion_mezclador</t>
  </si>
  <si>
    <t>INSERT INTO categoria VALUES (130604002,'Camión Mezclador','Camión Mezclador-130604002','Camión Mezclador-130604002 | Prod: Vehículos Construcción-130604 | Sector: Maquinaria Construcción | Industria: CONSTRUCCIÓN - 13',130604);</t>
  </si>
  <si>
    <t>Paraolimpiadas</t>
  </si>
  <si>
    <t>Paraolimpiadas-140102002</t>
  </si>
  <si>
    <t>Paraolimpiadas-140102002 | Prod: Vehículos Construcción-140102 | Sector: Deporte | Industria: DEPORTE - 14</t>
  </si>
  <si>
    <t>140102002paraolimpiadas</t>
  </si>
  <si>
    <t>INSERT INTO categoria VALUES (140102002,'Paraolimpiadas','Paraolimpiadas-140102002','Paraolimpiadas-140102002 | Prod: Vehículos Construcción-140102 | Sector: Deporte | Industria: DEPORTE - 14',140102);</t>
  </si>
  <si>
    <t>Guantes</t>
  </si>
  <si>
    <t>Guantes-140103002</t>
  </si>
  <si>
    <t>Guantes-140103002 | Prod: Vehículos Construcción-140103 | Sector: Deporte | Industria: DEPORTE - 14</t>
  </si>
  <si>
    <t>140103002guantes</t>
  </si>
  <si>
    <t>INSERT INTO categoria VALUES (140103002,'Guantes','Guantes-140103002','Guantes-140103002 | Prod: Vehículos Construcción-140103 | Sector: Deporte | Industria: DEPORTE - 14',140103);</t>
  </si>
  <si>
    <t>Piscina Olímpica</t>
  </si>
  <si>
    <t>Piscina Olímpica-140104002</t>
  </si>
  <si>
    <t>Piscina Olímpica-140104002 | Prod: Vehículos Construcción-140104 | Sector: Deporte | Industria: DEPORTE - 14</t>
  </si>
  <si>
    <t>140104002piscina_olimpica</t>
  </si>
  <si>
    <t>INSERT INTO categoria VALUES (140104002,'Piscina Olímpica','Piscina Olímpica-140104002','Piscina Olímpica-140104002 | Prod: Vehículos Construcción-140104 | Sector: Deporte | Industria: DEPORTE - 14',140104);</t>
  </si>
  <si>
    <t>Tenista</t>
  </si>
  <si>
    <t>Tenista-140105002</t>
  </si>
  <si>
    <t>Tenista-140105002 | Prod: -140105 | Sector: Deporte | Industria: DEPORTE - 14</t>
  </si>
  <si>
    <t>140105002tenista</t>
  </si>
  <si>
    <t>INSERT INTO categoria VALUES (140105002,'Tenista','Tenista-140105002','Tenista-140105002 | Prod: -140105 | Sector: Deporte | Industria: DEPORTE - 14',140105);</t>
  </si>
  <si>
    <t>Nike</t>
  </si>
  <si>
    <t>Nike-140106002</t>
  </si>
  <si>
    <t>Nike-140106002 | Prod: -140106 | Sector: Deporte | Industria: DEPORTE - 14</t>
  </si>
  <si>
    <t>140106002nike</t>
  </si>
  <si>
    <t>INSERT INTO categoria VALUES (140106002,'Nike','Nike-140106002','Nike-140106002 | Prod: -140106 | Sector: Deporte | Industria: DEPORTE - 14',140106);</t>
  </si>
  <si>
    <t>Casinos</t>
  </si>
  <si>
    <t>Sitio Web de Apuestas</t>
  </si>
  <si>
    <t>Sitio Web de Apuestas-140201002</t>
  </si>
  <si>
    <t>Sitio Web de Apuestas-140201002 | Prod: Juego Azar-140201 | Sector: Azar | Industria: DEPORTE - 14</t>
  </si>
  <si>
    <t>140201002sitio_web_de_apuestas</t>
  </si>
  <si>
    <t>INSERT INTO categoria VALUES (140201002,'Sitio Web de Apuestas','Sitio Web de Apuestas-140201002','Sitio Web de Apuestas-140201002 | Prod: Juego Azar-140201 | Sector: Azar | Industria: DEPORTE - 14',140201);</t>
  </si>
  <si>
    <t>Ruleta Americana</t>
  </si>
  <si>
    <t>Ruleta Americana-140202002</t>
  </si>
  <si>
    <t>Ruleta Americana-140202002 | Prod: Juegos-140202 | Sector: Azar | Industria: DEPORTE - 14</t>
  </si>
  <si>
    <t>140202002ruleta_americana</t>
  </si>
  <si>
    <t>INSERT INTO categoria VALUES (140202002,'Ruleta Americana','Ruleta Americana-140202002','Ruleta Americana-140202002 | Prod: Juegos-140202 | Sector: Azar | Industria: DEPORTE - 14',140202);</t>
  </si>
  <si>
    <t>Ingresos por Impuestos</t>
  </si>
  <si>
    <t>Ingresos por Impuestos-140203002</t>
  </si>
  <si>
    <t>Ingresos por Impuestos-140203002 | Prod: Finanzas Juegos Azar-140203 | Sector: Azar | Industria: DEPORTE - 14</t>
  </si>
  <si>
    <t>140203002ingresos_por_impuestos</t>
  </si>
  <si>
    <t>INSERT INTO categoria VALUES (140203002,'Ingresos por Impuestos','Ingresos por Impuestos-140203002','Ingresos por Impuestos-140203002 | Prod: Finanzas Juegos Azar-140203 | Sector: Azar | Industria: DEPORTE - 14',140203);</t>
  </si>
  <si>
    <t>Chippi</t>
  </si>
  <si>
    <t>Chippi-140204002</t>
  </si>
  <si>
    <t>Chippi-140204002 | Prod: Recursos Humanos Juegos Azar-140204 | Sector: Azar | Industria: DEPORTE - 14</t>
  </si>
  <si>
    <t>140204002chippi</t>
  </si>
  <si>
    <t>INSERT INTO categoria VALUES (140204002,'Chippi','Chippi-140204002','Chippi-140204002 | Prod: Recursos Humanos Juegos Azar-140204 | Sector: Azar | Industria: DEPORTE - 14',140204);</t>
  </si>
  <si>
    <t>Exposiciones de Obras Artísticas</t>
  </si>
  <si>
    <t>Exposiciones de Obras Artísticas-140301002</t>
  </si>
  <si>
    <t>Exposiciones de Obras Artísticas-140301002 | Prod: Cultura-140301 | Sector: Cultura | Industria: DEPORTE - 14</t>
  </si>
  <si>
    <t>140301002exposiciones_de_obras_artisticas</t>
  </si>
  <si>
    <t>INSERT INTO categoria VALUES (140301002,'Exposiciones de Obras Artísticas','Exposiciones de Obras Artísticas-140301002','Exposiciones de Obras Artísticas-140301002 | Prod: Cultura-140301 | Sector: Cultura | Industria: DEPORTE - 14',140301);</t>
  </si>
  <si>
    <t>Congresos</t>
  </si>
  <si>
    <t>Congresos-140302002</t>
  </si>
  <si>
    <t>Congresos-140302002 | Prod: Educación-140302 | Sector: Cultura | Industria: DEPORTE - 14</t>
  </si>
  <si>
    <t>140302002congresos</t>
  </si>
  <si>
    <t>INSERT INTO categoria VALUES (140302002,'Congresos','Congresos-140302002','Congresos-140302002 | Prod: Educación-140302 | Sector: Cultura | Industria: DEPORTE - 14',140302);</t>
  </si>
  <si>
    <t>Escultura</t>
  </si>
  <si>
    <t>Escultura-140303002</t>
  </si>
  <si>
    <t>Escultura-140303002 | Prod: Arte-140303 | Sector: Cultura | Industria: DEPORTE - 14</t>
  </si>
  <si>
    <t>140303002escultura</t>
  </si>
  <si>
    <t>INSERT INTO categoria VALUES (140303002,'Escultura','Escultura-140303002','Escultura-140303002 | Prod: Arte-140303 | Sector: Cultura | Industria: DEPORTE - 14',140303);</t>
  </si>
  <si>
    <t>Exhibiciones Temporales</t>
  </si>
  <si>
    <t>Exhibiciones Temporales-140304002</t>
  </si>
  <si>
    <t>Exhibiciones Temporales-140304002 | Prod: Exhibiciones-140304 | Sector: Cultura | Industria: DEPORTE - 14</t>
  </si>
  <si>
    <t>140304002exhibiciones_temporales</t>
  </si>
  <si>
    <t>INSERT INTO categoria VALUES (140304002,'Exhibiciones Temporales','Exhibiciones Temporales-140304002','Exhibiciones Temporales-140304002 | Prod: Exhibiciones-140304 | Sector: Cultura | Industria: DEPORTE - 14',140304);</t>
  </si>
  <si>
    <t>Festivales Musicales</t>
  </si>
  <si>
    <t>Festivales Musicales-140305002</t>
  </si>
  <si>
    <t>Festivales Musicales-140305002 | Prod: Música-140305 | Sector: Cultura | Industria: DEPORTE - 14</t>
  </si>
  <si>
    <t>140305002festivales_musicales</t>
  </si>
  <si>
    <t>INSERT INTO categoria VALUES (140305002,'Festivales Musicales','Festivales Musicales-140305002','Festivales Musicales-140305002 | Prod: Música-140305 | Sector: Cultura | Industria: DEPORTE - 14',140305);</t>
  </si>
  <si>
    <t>Ganancias por Eventos Culturales</t>
  </si>
  <si>
    <t>Ganancias por Eventos Culturales-140306002</t>
  </si>
  <si>
    <t>Ganancias por Eventos Culturales-140306002 | Prod: Finanzas Arte Cultura-140306 | Sector: Cultura | Industria: DEPORTE - 14</t>
  </si>
  <si>
    <t>140306002ganancias_por_eventos_culturales</t>
  </si>
  <si>
    <t>INSERT INTO categoria VALUES (140306002,'Ganancias por Eventos Culturales','Ganancias por Eventos Culturales-140306002','Ganancias por Eventos Culturales-140306002 | Prod: Finanzas Arte Cultura-140306 | Sector: Cultura | Industria: DEPORTE - 14',140306);</t>
  </si>
  <si>
    <t>Empleos del Rubro del Arte y la Cultura</t>
  </si>
  <si>
    <t>Empleos del Rubro del Arte y la Cultura-140307002</t>
  </si>
  <si>
    <t>Empleos del Rubro del Arte y la Cultura-140307002 | Prod: Estadísticas Arte Cultura-140307 | Sector: Cultura | Industria: DEPORTE - 14</t>
  </si>
  <si>
    <t>140307002empleos_del_rubro_del_arte_y_la_cultura</t>
  </si>
  <si>
    <t>INSERT INTO categoria VALUES (140307002,'Empleos del Rubro del Arte y la Cultura','Empleos del Rubro del Arte y la Cultura-140307002','Empleos del Rubro del Arte y la Cultura-140307002 | Prod: Estadísticas Arte Cultura-140307 | Sector: Cultura | Industria: DEPORTE - 14',140307);</t>
  </si>
  <si>
    <t>Áreas Verdes en Parques</t>
  </si>
  <si>
    <t>Áreas Verdes en Parques-140401002</t>
  </si>
  <si>
    <t>Áreas Verdes en Parques-140401002 | Prod: Parques-140401 | Sector: Aire Libre | Industria: DEPORTE - 14</t>
  </si>
  <si>
    <t>140401002areas_verdes_en_parques</t>
  </si>
  <si>
    <t>INSERT INTO categoria VALUES (140401002,'Áreas Verdes en Parques','Áreas Verdes en Parques-140401002','Áreas Verdes en Parques-140401002 | Prod: Parques-140401 | Sector: Aire Libre | Industria: DEPORTE - 14',140401);</t>
  </si>
  <si>
    <t>Parques Nacionales</t>
  </si>
  <si>
    <t>Parques Nacionales-140402002</t>
  </si>
  <si>
    <t>Parques Nacionales-140402002 | Prod: Parques-140402 | Sector: Aire Libre | Industria: DEPORTE - 14</t>
  </si>
  <si>
    <t>140402002parques_nacionales</t>
  </si>
  <si>
    <t>INSERT INTO categoria VALUES (140402002,'Parques Nacionales','Parques Nacionales-140402002','Parques Nacionales-140402002 | Prod: Parques-140402 | Sector: Aire Libre | Industria: DEPORTE - 14',140402);</t>
  </si>
  <si>
    <t>Disney World</t>
  </si>
  <si>
    <t>Disney World-140403002</t>
  </si>
  <si>
    <t>Disney World-140403002 | Prod: Parques Populares-140403 | Sector: Aire Libre | Industria: DEPORTE - 14</t>
  </si>
  <si>
    <t>140403002disney_world</t>
  </si>
  <si>
    <t>INSERT INTO categoria VALUES (140403002,'Disney World','Disney World-140403002','Disney World-140403002 | Prod: Parques Populares-140403 | Sector: Aire Libre | Industria: DEPORTE - 14',140403);</t>
  </si>
  <si>
    <t>Benefactores de Parques</t>
  </si>
  <si>
    <t>Benefactores de Parques-140404002</t>
  </si>
  <si>
    <t>Benefactores de Parques-140404002 | Prod: Finanzas Parques-140404 | Sector: Aire Libre | Industria: DEPORTE - 14</t>
  </si>
  <si>
    <t>140404002benefactores_de_parques</t>
  </si>
  <si>
    <t>INSERT INTO categoria VALUES (140404002,'Benefactores de Parques','Benefactores de Parques-140404002','Benefactores de Parques-140404002 | Prod: Finanzas Parques-140404 | Sector: Aire Libre | Industria: DEPORTE - 14',140404);</t>
  </si>
  <si>
    <t>Arándano</t>
  </si>
  <si>
    <t>Arándano-100101001</t>
  </si>
  <si>
    <t>Arándano-100101001 | Prod: Perennes-100101 | Sector: Agr-1001 | Industria: AGR - 10</t>
  </si>
  <si>
    <t>100101001arandano</t>
  </si>
  <si>
    <t>INSERT INTO categoria VALUES (100101001,'Arándano','Arándano-100101001','Arándano-100101001 | Prod: Perennes-100101 | Sector: Agr-1001 | Industria: AGR - 10',100101);</t>
  </si>
  <si>
    <t>Kumquat</t>
  </si>
  <si>
    <t>Kumquat-100102001</t>
  </si>
  <si>
    <t>Kumquat-100102001 | Prod: Perennes-100102 | Sector: Agr-1001 | Industria: AGR - 10</t>
  </si>
  <si>
    <t>100102001kumquat</t>
  </si>
  <si>
    <t>INSERT INTO categoria VALUES (100102001,'Kumquat','Kumquat-100102001','Kumquat-100102001 | Prod: Perennes-100102 | Sector: Agr-1001 | Industria: AGR - 10',100102);</t>
  </si>
  <si>
    <t>Cereza</t>
  </si>
  <si>
    <t>Cereza-100103001</t>
  </si>
  <si>
    <t>Cereza-100103001 | Prod: Perennes-100103 | Sector: Agr-1001 | Industria: AGR - 10</t>
  </si>
  <si>
    <t>100103001cereza</t>
  </si>
  <si>
    <t>INSERT INTO categoria VALUES (100103001,'Cereza','Cereza-100103001','Cereza-100103001 | Prod: Perennes-100103 | Sector: Agr-1001 | Industria: AGR - 10',100103);</t>
  </si>
  <si>
    <t>Granada-100104001</t>
  </si>
  <si>
    <t>Granada-100104001 | Prod: Perennes-100104 | Sector: Agr-1001 | Industria: AGR - 10</t>
  </si>
  <si>
    <t>100104001granada</t>
  </si>
  <si>
    <t>INSERT INTO categoria VALUES (100104001,'Granada','Granada-100104001','Granada-100104001 | Prod: Perennes-100104 | Sector: Agr-1001 | Industria: AGR - 10',100104);</t>
  </si>
  <si>
    <t>Almendra</t>
  </si>
  <si>
    <t>Almendra-100105001</t>
  </si>
  <si>
    <t>Almendra-100105001 | Prod: Perennes-100105 | Sector: Agr-1001 | Industria: AGR - 10</t>
  </si>
  <si>
    <t>100105001almendra</t>
  </si>
  <si>
    <t>INSERT INTO categoria VALUES (100105001,'Almendra','Almendra-100105001','Almendra-100105001 | Prod: Perennes-100105 | Sector: Agr-1001 | Industria: AGR - 10',100105);</t>
  </si>
  <si>
    <t>Olivo</t>
  </si>
  <si>
    <t>Olivo-100106001</t>
  </si>
  <si>
    <t>Olivo-100106001 | Prod: Perennes-100106 | Sector: Agr-1001 | Industria: AGR - 10</t>
  </si>
  <si>
    <t>100106001olivo</t>
  </si>
  <si>
    <t>INSERT INTO categoria VALUES (100106001,'Olivo','Olivo-100106001','Olivo-100106001 | Prod: Perennes-100106 | Sector: Agr-1001 | Industria: AGR - 10',100106);</t>
  </si>
  <si>
    <t>Caqui</t>
  </si>
  <si>
    <t>Caqui-100107001</t>
  </si>
  <si>
    <t>Caqui-100107001 | Prod: Perennes-100107 | Sector: Agr-1001 | Industria: AGR - 10</t>
  </si>
  <si>
    <t>100107001caqui</t>
  </si>
  <si>
    <t>INSERT INTO categoria VALUES (100107001,'Caqui','Caqui-100107001','Caqui-100107001 | Prod: Perennes-100107 | Sector: Agr-1001 | Industria: AGR - 10',100107);</t>
  </si>
  <si>
    <t>Guayaba</t>
  </si>
  <si>
    <t>Guayaba-100108001</t>
  </si>
  <si>
    <t>Guayaba-100108001 | Prod: Perennes-100108 | Sector: Agr-1001 | Industria: AGR - 10</t>
  </si>
  <si>
    <t>100108001guayaba</t>
  </si>
  <si>
    <t>INSERT INTO categoria VALUES (100108001,'Guayaba','Guayaba-100108001','Guayaba-100108001 | Prod: Perennes-100108 | Sector: Agr-1001 | Industria: AGR - 10',100108);</t>
  </si>
  <si>
    <t>Uva</t>
  </si>
  <si>
    <t>Uva-100109001</t>
  </si>
  <si>
    <t>Uva-100109001 | Prod: Perennes-100109 | Sector: Agr-1001 | Industria: AGR - 10</t>
  </si>
  <si>
    <t>100109001uva</t>
  </si>
  <si>
    <t>INSERT INTO categoria VALUES (100109001,'Uva','Uva-100109001','Uva-100109001 | Prod: Perennes-100109 | Sector: Agr-1001 | Industria: AGR - 10',100109);</t>
  </si>
  <si>
    <t>Maní</t>
  </si>
  <si>
    <t>Maní-100110001</t>
  </si>
  <si>
    <t>Maní-100110001 | Prod: Anuales-100110 | Sector: Agr-1001 | Industria: AGR - 10</t>
  </si>
  <si>
    <t>100110001mani</t>
  </si>
  <si>
    <t>INSERT INTO categoria VALUES (100110001,'Maní','Maní-100110001','Maní-100110001 | Prod: Anuales-100110 | Sector: Agr-1001 | Industria: AGR - 10',100110);</t>
  </si>
  <si>
    <t>Arroz</t>
  </si>
  <si>
    <t>Arroz-100111001</t>
  </si>
  <si>
    <t>Arroz-100111001 | Prod: Anuales-100111 | Sector: Agr-1001 | Industria: AGR - 10</t>
  </si>
  <si>
    <t>100111001arroz</t>
  </si>
  <si>
    <t>INSERT INTO categoria VALUES (100111001,'Arroz','Arroz-100111001','Arroz-100111001 | Prod: Anuales-100111 | Sector: Agr-1001 | Industria: AGR - 10',100111);</t>
  </si>
  <si>
    <t>Berenjena</t>
  </si>
  <si>
    <t>Berenjena-100112001</t>
  </si>
  <si>
    <t>Berenjena-100112001 | Prod: Anuales-100112 | Sector: Agr-1001 | Industria: AGR - 10</t>
  </si>
  <si>
    <t>100112001berenjena</t>
  </si>
  <si>
    <t>INSERT INTO categoria VALUES (100112001,'Berenjena','Berenjena-100112001','Berenjena-100112001 | Prod: Anuales-100112 | Sector: Agr-1001 | Industria: AGR - 10',100112);</t>
  </si>
  <si>
    <t>Lupino</t>
  </si>
  <si>
    <t>Lupino-100113001</t>
  </si>
  <si>
    <t>Lupino-100113001 | Prod: Anuales-100113 | Sector: Agr-1001 | Industria: AGR - 10</t>
  </si>
  <si>
    <t>100113001lupino</t>
  </si>
  <si>
    <t>INSERT INTO categoria VALUES (100113001,'Lupino','Lupino-100113001','Lupino-100113001 | Prod: Anuales-100113 | Sector: Agr-1001 | Industria: AGR - 10',100113);</t>
  </si>
  <si>
    <t>Papa</t>
  </si>
  <si>
    <t>Papa-100114001</t>
  </si>
  <si>
    <t>Papa-100114001 | Prod: Anuales-100114 | Sector: Agr-1001 | Industria: AGR - 10</t>
  </si>
  <si>
    <t>100114001papa</t>
  </si>
  <si>
    <t>INSERT INTO categoria VALUES (100114001,'Papa','Papa-100114001','Papa-100114001 | Prod: Anuales-100114 | Sector: Agr-1001 | Industria: AGR - 10',100114);</t>
  </si>
  <si>
    <t>Semillas de hortalizas</t>
  </si>
  <si>
    <t>Semillas de hortalizas-100115001</t>
  </si>
  <si>
    <t>Semillas de hortalizas-100115001 | Prod: Semillas-100115 | Sector: Agr-1001 | Industria: AGR - 10</t>
  </si>
  <si>
    <t>100115001semillas_de_hortalizas</t>
  </si>
  <si>
    <t>INSERT INTO categoria VALUES (100115001,'Semillas de hortalizas','Semillas de hortalizas-100115001','Semillas de hortalizas-100115001 | Prod: Semillas-100115 | Sector: Agr-1001 | Industria: AGR - 10',100115);</t>
  </si>
  <si>
    <t>Especias</t>
  </si>
  <si>
    <t>Especias-100116001</t>
  </si>
  <si>
    <t>Especias-100116001 | Prod: Especias-100116 | Sector: Agr-1001 | Industria: AGR - 10</t>
  </si>
  <si>
    <t>100116001especias</t>
  </si>
  <si>
    <t>INSERT INTO categoria VALUES (100116001,'Especias','Especias-100116001','Especias-100116001 | Prod: Especias-100116 | Sector: Agr-1001 | Industria: AGR - 10',100116);</t>
  </si>
  <si>
    <t>Plantas para preparar bebidas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</si>
  <si>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</si>
  <si>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</si>
  <si>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</si>
  <si>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INSERT INTO categoria VALUES (100117001,'Plantas para preparar bebidas','Plantas para preparar bebidas-100117001','Plantas para preparar bebidas-100117001 | Prod: Forraje-100117 | Sector: Agr-1001 | Industria: AGR - 10',100117);</t>
  </si>
  <si>
    <t>Mano de Obra en Industria Frutícola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</si>
  <si>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</si>
  <si>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</si>
  <si>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</si>
  <si>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INSERT INTO categoria VALUES (100118001,'Mano de Obra en Industria Frutícola','Mano de Obra en Industria Frutícola-100118001','Mano de Obra en Industria Frutícola-100118001 | Prod: Mano Obra-100118 | Sector: Agr-1001 | Industria: AGR - 10',100118);</t>
  </si>
  <si>
    <t>Arenque</t>
  </si>
  <si>
    <t>Arenque-100201001</t>
  </si>
  <si>
    <t>Arenque-100201001 | Prod: Marino-100201 | Sector: Pesca-1002 | Industria: AGR - 10</t>
  </si>
  <si>
    <t>100201001arenque</t>
  </si>
  <si>
    <t>INSERT INTO categoria VALUES (100201001,'Arenque','Arenque-100201001','Arenque-100201001 | Prod: Marino-100201 | Sector: Pesca-1002 | Industria: AGR - 10',100201);</t>
  </si>
  <si>
    <t>Abalón</t>
  </si>
  <si>
    <t>Abalón-100202001</t>
  </si>
  <si>
    <t>Abalón-100202001 | Prod: Marino-100202 | Sector: Pesca-1002 | Industria: AGR - 10</t>
  </si>
  <si>
    <t>100202001abalon</t>
  </si>
  <si>
    <t>INSERT INTO categoria VALUES (100202001,'Abalón','Abalón-100202001','Abalón-100202001 | Prod: Marino-100202 | Sector: Pesca-1002 | Industria: AGR - 10',100202);</t>
  </si>
  <si>
    <t>Nori</t>
  </si>
  <si>
    <t>Nori-100203001</t>
  </si>
  <si>
    <t>Nori-100203001 | Prod: Marino-100203 | Sector: Pesca-1002 | Industria: AGR - 10</t>
  </si>
  <si>
    <t>100203001nori</t>
  </si>
  <si>
    <t>INSERT INTO categoria VALUES (100203001,'Nori','Nori-100203001','Nori-100203001 | Prod: Marino-100203 | Sector: Pesca-1002 | Industria: AGR - 10',100203);</t>
  </si>
  <si>
    <t>Camarón</t>
  </si>
  <si>
    <t>Camarón-100204001</t>
  </si>
  <si>
    <t>Camarón-100204001 | Prod: Marino-100204 | Sector: Pesca-1002 | Industria: AGR - 10</t>
  </si>
  <si>
    <t>100204001camaron</t>
  </si>
  <si>
    <t>INSERT INTO categoria VALUES (100204001,'Camarón','Camarón-100204001','Camarón-100204001 | Prod: Marino-100204 | Sector: Pesca-1002 | Industria: AGR - 10',100204);</t>
  </si>
  <si>
    <t>Erizo</t>
  </si>
  <si>
    <t>Erizo-100205001</t>
  </si>
  <si>
    <t>Erizo-100205001 | Prod: Marino-100205 | Sector: Pesca-1002 | Industria: AGR - 10</t>
  </si>
  <si>
    <t>100205001erizo</t>
  </si>
  <si>
    <t>INSERT INTO categoria VALUES (100205001,'Erizo','Erizo-100205001','Erizo-100205001 | Prod: Marino-100205 | Sector: Pesca-1002 | Industria: AGR - 10',100205);</t>
  </si>
  <si>
    <t>Ballena</t>
  </si>
  <si>
    <t>Ballena-100206001</t>
  </si>
  <si>
    <t>Ballena-100206001 | Prod: Marino-100206 | Sector: Pesca-1002 | Industria: AGR - 10</t>
  </si>
  <si>
    <t>100206001ballena</t>
  </si>
  <si>
    <t>INSERT INTO categoria VALUES (100206001,'Ballena','Ballena-100206001','Ballena-100206001 | Prod: Marino-100206 | Sector: Pesca-1002 | Industria: AGR - 10',100206);</t>
  </si>
  <si>
    <t>Reptiles acuáticos</t>
  </si>
  <si>
    <t>Tortuga de Mar</t>
  </si>
  <si>
    <t>Tortuga de Mar-100207001</t>
  </si>
  <si>
    <t>Tortuga de Mar-100207001 | Prod: Marino-100207 | Sector: Pesca-1002 | Industria: AGR - 10</t>
  </si>
  <si>
    <t>100207001tortuga_de_mar</t>
  </si>
  <si>
    <t>INSERT INTO categoria VALUES (100207001,'Tortuga de Mar','Tortuga de Mar-100207001','Tortuga de Mar-100207001 | Prod: Marino-100207 | Sector: Pesca-1002 | Industria: AGR - 10',100207);</t>
  </si>
  <si>
    <t>Medusa Común</t>
  </si>
  <si>
    <t>Medusa Común-100208001</t>
  </si>
  <si>
    <t>Medusa Común-100208001 | Prod: Marino-100208 | Sector: Pesca-1002 | Industria: AGR - 10</t>
  </si>
  <si>
    <t>100208001medusa_comun</t>
  </si>
  <si>
    <t>INSERT INTO categoria VALUES (100208001,'Medusa Común','Medusa Común-100208001','Medusa Común-100208001 | Prod: Marino-100208 | Sector: Pesca-1002 | Industria: AGR - 10',100208);</t>
  </si>
  <si>
    <t>Gusano de Cuchara</t>
  </si>
  <si>
    <t>Gusano de Cuchara-100209001</t>
  </si>
  <si>
    <t>Gusano de Cuchara-100209001 | Prod: Marino-100209 | Sector: Pesca-1002 | Industria: AGR - 10</t>
  </si>
  <si>
    <t>100209001gusano_de_cuchara</t>
  </si>
  <si>
    <t>INSERT INTO categoria VALUES (100209001,'Gusano de Cuchara','Gusano de Cuchara-100209001','Gusano de Cuchara-100209001 | Prod: Marino-100209 | Sector: Pesca-1002 | Industria: AGR - 10',100209);</t>
  </si>
  <si>
    <t>Madera-100301001</t>
  </si>
  <si>
    <t>Madera-100301001 | Prod: Forestal-100301 | Sector: Silvo-1003 | Industria: AGR - 10</t>
  </si>
  <si>
    <t>100301001madera</t>
  </si>
  <si>
    <t>INSERT INTO categoria VALUES (100301001,'Madera','Madera-100301001','Madera-100301001 | Prod: Forestal-100301 | Sector: Silvo-1003 | Industria: AGR - 10',100301);</t>
  </si>
  <si>
    <t>Normalización del Ciclo Hidrológico</t>
  </si>
  <si>
    <t>Normalización del Ciclo Hidrológico-100302001</t>
  </si>
  <si>
    <t>Normalización del Ciclo Hidrológico-100302001 | Prod: Forestal-100302 | Sector: Silvo-1003 | Industria: AGR - 10</t>
  </si>
  <si>
    <t>100302001normalizacion_del_ciclo_hidrologico</t>
  </si>
  <si>
    <t>INSERT INTO categoria VALUES (100302001,'Normalización del Ciclo Hidrológico','Normalización del Ciclo Hidrológico-100302001','Normalización del Ciclo Hidrológico-100302001 | Prod: Forestal-100302 | Sector: Silvo-1003 | Industria: AGR - 10',100302);</t>
  </si>
  <si>
    <t>Bosque Nativo</t>
  </si>
  <si>
    <t>Bosque Nativo-100303001</t>
  </si>
  <si>
    <t>Bosque Nativo-100303001 | Prod: Forestal-100303 | Sector: Silvo-1003 | Industria: AGR - 10</t>
  </si>
  <si>
    <t>100303001bosque_nativo</t>
  </si>
  <si>
    <t>INSERT INTO categoria VALUES (100303001,'Bosque Nativo','Bosque Nativo-100303001','Bosque Nativo-100303001 | Prod: Forestal-100303 | Sector: Silvo-1003 | Industria: AGR - 10',100303);</t>
  </si>
  <si>
    <t>Buey</t>
  </si>
  <si>
    <t>Buey-100401001</t>
  </si>
  <si>
    <t>Buey-100401001 | Prod: Vacunos-100401 | Sector: Gan-1004 | Industria: AGR - 10</t>
  </si>
  <si>
    <t>100401001buey</t>
  </si>
  <si>
    <t>INSERT INTO categoria VALUES (100401001,'Buey','Buey-100401001','Buey-100401001 | Prod: Vacunos-100401 | Sector: Gan-1004 | Industria: AGR - 10',100401);</t>
  </si>
  <si>
    <t>Oveja</t>
  </si>
  <si>
    <t>Oveja-100402001</t>
  </si>
  <si>
    <t>Oveja-100402001 | Prod: Oveja-100402 | Sector: Gan-1004 | Industria: AGR - 10</t>
  </si>
  <si>
    <t>100402001oveja</t>
  </si>
  <si>
    <t>INSERT INTO categoria VALUES (100402001,'Oveja','Oveja-100402001','Oveja-100402001 | Prod: Oveja-100402 | Sector: Gan-1004 | Industria: AGR - 10',100402);</t>
  </si>
  <si>
    <t>Cabra</t>
  </si>
  <si>
    <t>Cabra-100403001</t>
  </si>
  <si>
    <t>Cabra-100403001 | Prod: Cabras-100403 | Sector: Gan-1004 | Industria: AGR - 10</t>
  </si>
  <si>
    <t>100403001cabra</t>
  </si>
  <si>
    <t>INSERT INTO categoria VALUES (100403001,'Cabra','Cabra-100403001','Cabra-100403001 | Prod: Cabras-100403 | Sector: Gan-1004 | Industria: AGR - 10',100403);</t>
  </si>
  <si>
    <t>Cerdo</t>
  </si>
  <si>
    <t>Cerdo-100404001</t>
  </si>
  <si>
    <t>Cerdo-100404001 | Prod: Cerdos-100404 | Sector: Gan-1004 | Industria: AGR - 10</t>
  </si>
  <si>
    <t>100404001cerdo</t>
  </si>
  <si>
    <t>INSERT INTO categoria VALUES (100404001,'Cerdo','Cerdo-100404001','Cerdo-100404001 | Prod: Cerdos-100404 | Sector: Gan-1004 | Industria: AGR - 10',100404);</t>
  </si>
  <si>
    <t>Gallina</t>
  </si>
  <si>
    <t>Gallina-100405001</t>
  </si>
  <si>
    <t>Gallina-100405001 | Prod: Aves-100405 | Sector: Gan-1004 | Industria: AGR - 10</t>
  </si>
  <si>
    <t>100405001gallina</t>
  </si>
  <si>
    <t>INSERT INTO categoria VALUES (100405001,'Gallina','Gallina-100405001','Gallina-100405001 | Prod: Aves-100405 | Sector: Gan-1004 | Industria: AGR - 10',100405);</t>
  </si>
  <si>
    <t>Caballo</t>
  </si>
  <si>
    <t>Caballo-100406001</t>
  </si>
  <si>
    <t>Caballo-100406001 | Prod: Caballos-100406 | Sector: Gan-1004 | Industria: AGR - 10</t>
  </si>
  <si>
    <t>100406001caballo</t>
  </si>
  <si>
    <t>INSERT INTO categoria VALUES (100406001,'Caballo','Caballo-100406001','Caballo-100406001 | Prod: Caballos-100406 | Sector: Gan-1004 | Industria: AGR - 10',100406);</t>
  </si>
  <si>
    <t>Conejo</t>
  </si>
  <si>
    <t>Conejo-100407001</t>
  </si>
  <si>
    <t>Conejo-100407001 | Prod: Conejos-100407 | Sector: Gan-1004 | Industria: AGR - 10</t>
  </si>
  <si>
    <t>100407001conejo</t>
  </si>
  <si>
    <t>INSERT INTO categoria VALUES (100407001,'Conejo','Conejo-100407001','Conejo-100407001 | Prod: Conejos-100407 | Sector: Gan-1004 | Industria: AGR - 10',100407);</t>
  </si>
  <si>
    <t>Otros animales</t>
  </si>
  <si>
    <t>Otros animales-100408001</t>
  </si>
  <si>
    <t>Otros animales-100408001 | Prod: Ganadera-100408 | Sector: Gan-1004 | Industria: AGR - 10</t>
  </si>
  <si>
    <t>100408001otros_animales</t>
  </si>
  <si>
    <t>INSERT INTO categoria VALUES (100408001,'Otros animales','Otros animales-100408001','Otros animales-100408001 | Prod: Ganadera-100408 | Sector: Gan-1004 | Industria: AGR - 10',100408);</t>
  </si>
  <si>
    <t>Apicultura-100409001</t>
  </si>
  <si>
    <t>Apicultura-100409001 | Prod: Abejas-100409 | Sector: Gan-1004 | Industria: AGR - 10</t>
  </si>
  <si>
    <t>100409001apicultura</t>
  </si>
  <si>
    <t>INSERT INTO categoria VALUES (100409001,'Apicultura','Apicultura-100409001','Apicultura-100409001 | Prod: Abejas-100409 | Sector: Gan-1004 | Industria: AGR - 10',100409);</t>
  </si>
  <si>
    <t>Napas</t>
  </si>
  <si>
    <t>Napas-150101001</t>
  </si>
  <si>
    <t>Napas-150101001 | Prod: Agua-150101 | Sector: Agua-1501 | Industria: EN&amp;MA - 15</t>
  </si>
  <si>
    <t>150101001napas</t>
  </si>
  <si>
    <t>INSERT INTO categoria VALUES (150101001,'Napas','Napas-150101001','Napas-150101001 | Prod: Agua-150101 | Sector: Agua-1501 | Industria: EN&amp;MA - 15',150101);</t>
  </si>
  <si>
    <t>Ríos  -150102001</t>
  </si>
  <si>
    <t>Ríos  -150102001 | Prod: Agua-150102 | Sector: Agua-1501 | Industria: EN&amp;MA - 15</t>
  </si>
  <si>
    <t>150102001rios__</t>
  </si>
  <si>
    <t>INSERT INTO categoria VALUES (150102001,'Ríos  ','Ríos  -150102001','Ríos  -150102001 | Prod: Agua-150102 | Sector: Agua-1501 | Industria: EN&amp;MA - 15',150102);</t>
  </si>
  <si>
    <t>Aguas Negras</t>
  </si>
  <si>
    <t>Aguas Negras-150103001</t>
  </si>
  <si>
    <t>Aguas Negras-150103001 | Prod: Agua-150103 | Sector: Agua-1501 | Industria: EN&amp;MA - 15</t>
  </si>
  <si>
    <t>150103001aguas_negras</t>
  </si>
  <si>
    <t>INSERT INTO categoria VALUES (150103001,'Aguas Negras','Aguas Negras-150103001','Aguas Negras-150103001 | Prod: Agua-150103 | Sector: Agua-1501 | Industria: EN&amp;MA - 15',150103);</t>
  </si>
  <si>
    <t>Riles</t>
  </si>
  <si>
    <t>Riles-150104001</t>
  </si>
  <si>
    <t>Riles-150104001 | Prod: Agua-150104 | Sector: Agua-1501 | Industria: EN&amp;MA - 15</t>
  </si>
  <si>
    <t>150104001riles</t>
  </si>
  <si>
    <t>INSERT INTO categoria VALUES (150104001,'Riles','Riles-150104001','Riles-150104001 | Prod: Agua-150104 | Sector: Agua-1501 | Industria: EN&amp;MA - 15',150104);</t>
  </si>
  <si>
    <t>Aguas Urbanas</t>
  </si>
  <si>
    <t>Aguas residuales de la limpieza urbana</t>
  </si>
  <si>
    <t>Aguas residuales de la limpieza urbana-150105001</t>
  </si>
  <si>
    <t>Aguas residuales de la limpieza urbana-150105001 | Prod: Agua-150105 | Sector: Agua-1501 | Industria: EN&amp;MA - 15</t>
  </si>
  <si>
    <t>150105001aguas_residuales_de_la_limpieza_urbana</t>
  </si>
  <si>
    <t>INSERT INTO categoria VALUES (150105001,'Aguas residuales de la limpieza urbana','Aguas residuales de la limpieza urbana-150105001','Aguas residuales de la limpieza urbana-150105001 | Prod: Agua-150105 | Sector: Agua-1501 | Industria: EN&amp;MA - 15',150105);</t>
  </si>
  <si>
    <t>Temperatura</t>
  </si>
  <si>
    <t>Temperatura-150201001</t>
  </si>
  <si>
    <t>Temperatura-150201001 | Prod: Clima-150201 | Sector: Clima-1502 | Industria: EN&amp;MA - 15</t>
  </si>
  <si>
    <t>150201001temperatura</t>
  </si>
  <si>
    <t>INSERT INTO categoria VALUES (150201001,'Temperatura','Temperatura-150201001','Temperatura-150201001 | Prod: Clima-150201 | Sector: Clima-1502 | Industria: EN&amp;MA - 15',150201);</t>
  </si>
  <si>
    <t>Acidificación del oceano</t>
  </si>
  <si>
    <t>Acidificación del oceano-150202001</t>
  </si>
  <si>
    <t>Acidificación del oceano-150202001 | Prod: Clima-150202 | Sector: Clima-1502 | Industria: EN&amp;MA - 15</t>
  </si>
  <si>
    <t>150202001acidificacion_del_oceano</t>
  </si>
  <si>
    <t>INSERT INTO categoria VALUES (150202001,'Acidificación del oceano','Acidificación del oceano-150202001','Acidificación del oceano-150202001 | Prod: Clima-150202 | Sector: Clima-1502 | Industria: EN&amp;MA - 15',150202);</t>
  </si>
  <si>
    <t>Tropical</t>
  </si>
  <si>
    <t>Tropical-150203001</t>
  </si>
  <si>
    <t>Tropical-150203001 | Prod: Clima-150203 | Sector: Clima-1502 | Industria: EN&amp;MA - 15</t>
  </si>
  <si>
    <t>150203001tropical</t>
  </si>
  <si>
    <t>INSERT INTO categoria VALUES (150203001,'Tropical','Tropical-150203001','Tropical-150203001 | Prod: Clima-150203 | Sector: Clima-1502 | Industria: EN&amp;MA - 15',150203);</t>
  </si>
  <si>
    <t>CO2-150301001</t>
  </si>
  <si>
    <t>CO2-150301001 | Prod: Móviles-150301 | Sector: Emision-1503 | Industria: EN&amp;MA - 15</t>
  </si>
  <si>
    <t>150301001co2</t>
  </si>
  <si>
    <t>INSERT INTO categoria VALUES (150301001,'CO2','CO2-150301001','CO2-150301001 | Prod: Móviles-150301 | Sector: Emision-1503 | Industria: EN&amp;MA - 15',150301);</t>
  </si>
  <si>
    <t>SF6</t>
  </si>
  <si>
    <t>SF6-150302001</t>
  </si>
  <si>
    <t>SF6-150302001 | Prod: Fijas-150302 | Sector: Emision-1503 | Industria: EN&amp;MA - 15</t>
  </si>
  <si>
    <t>150302001sf6</t>
  </si>
  <si>
    <t>INSERT INTO categoria VALUES (150302001,'SF6','SF6-150302001','SF6-150302001 | Prod: Fijas-150302 | Sector: Emision-1503 | Industria: EN&amp;MA - 15',150302);</t>
  </si>
  <si>
    <t>CO2-150303001</t>
  </si>
  <si>
    <t>CO2-150303001 | Prod: Generación-150303 | Sector: Emision-1503 | Industria: EN&amp;MA - 15</t>
  </si>
  <si>
    <t>150303001co2</t>
  </si>
  <si>
    <t>INSERT INTO categoria VALUES (150303001,'CO2','CO2-150303001','CO2-150303001 | Prod: Generación-150303 | Sector: Emision-1503 | Industria: EN&amp;MA - 15',150303);</t>
  </si>
  <si>
    <t>CO2 (dióxido de carbono)</t>
  </si>
  <si>
    <t>CO2 (dióxido de carbono)-150304001</t>
  </si>
  <si>
    <t>CO2 (dióxido de carbono)-150304001 | Prod: GEI-150304 | Sector: Emision-1503 | Industria: EN&amp;MA - 15</t>
  </si>
  <si>
    <t>150304001co2_(dioxido_de_carbono)</t>
  </si>
  <si>
    <t>INSERT INTO categoria VALUES (150304001,'CO2 (dióxido de carbono)','CO2 (dióxido de carbono)-150304001','CO2 (dióxido de carbono)-150304001 | Prod: GEI-150304 | Sector: Emision-1503 | Industria: EN&amp;MA - 15',150304);</t>
  </si>
  <si>
    <t>Eólica</t>
  </si>
  <si>
    <t>Eólica-150401001</t>
  </si>
  <si>
    <t>Eólica-150401001 | Prod: ERNC-150401 | Sector: Energia-1504 | Industria: EN&amp;MA - 15</t>
  </si>
  <si>
    <t>150401001eolica</t>
  </si>
  <si>
    <t>INSERT INTO categoria VALUES (150401001,'Eólica','Eólica-150401001','Eólica-150401001 | Prod: ERNC-150401 | Sector: Energia-1504 | Industria: EN&amp;MA - 15',150401);</t>
  </si>
  <si>
    <t>Petróleo</t>
  </si>
  <si>
    <t>Petróleo-150402001</t>
  </si>
  <si>
    <t>Petróleo-150402001 | Prod: ENR-150402 | Sector: Energia-1504 | Industria: EN&amp;MA - 15</t>
  </si>
  <si>
    <t>150402001petroleo</t>
  </si>
  <si>
    <t>INSERT INTO categoria VALUES (150402001,'Petróleo','Petróleo-150402001','Petróleo-150402001 | Prod: ENR-150402 | Sector: Energia-1504 | Industria: EN&amp;MA - 15',150402);</t>
  </si>
  <si>
    <t>Domésticos</t>
  </si>
  <si>
    <t>Domésticos-150501001</t>
  </si>
  <si>
    <t>Domésticos-150501001 | Prod: Residuos-150501 | Sector: Residuos-1505 | Industria: EN&amp;MA - 15</t>
  </si>
  <si>
    <t>150501001domesticos</t>
  </si>
  <si>
    <t>INSERT INTO categoria VALUES (150501001,'Domésticos','Domésticos-150501001','Domésticos-150501001 | Prod: Residuos-150501 | Sector: Residuos-1505 | Industria: EN&amp;MA - 15',150501);</t>
  </si>
  <si>
    <t>Vertederos</t>
  </si>
  <si>
    <t>Vertederos-150502001</t>
  </si>
  <si>
    <t>Vertederos-150502001 | Prod: TECH Residuos-150502 | Sector: Residuos-1505 | Industria: EN&amp;MA - 15</t>
  </si>
  <si>
    <t>150502001vertederos</t>
  </si>
  <si>
    <t>INSERT INTO categoria VALUES (150502001,'Vertederos','Vertederos-150502001','Vertederos-150502001 | Prod: TECH Residuos-150502 | Sector: Residuos-1505 | Industria: EN&amp;MA - 15',150502);</t>
  </si>
  <si>
    <t>Transporte Eléctricos</t>
  </si>
  <si>
    <t>Transporte Eléctricos-150601001</t>
  </si>
  <si>
    <t>Transporte Eléctricos-150601001 | Prod: TECH MA-150601 | Sector: TechMA-1506 | Industria: EN&amp;MA - 15</t>
  </si>
  <si>
    <t>150601001transporte_electricos</t>
  </si>
  <si>
    <t>INSERT INTO categoria VALUES (150601001,'Transporte Eléctricos','Transporte Eléctricos-150601001','Transporte Eléctricos-150601001 | Prod: TECH MA-150601 | Sector: TechMA-1506 | Industria: EN&amp;MA - 15',150601);</t>
  </si>
  <si>
    <t>Lámparas de bajo consumo</t>
  </si>
  <si>
    <t>Lámparas de bajo consumo-150602001</t>
  </si>
  <si>
    <t>Lámparas de bajo consumo-150602001 | Prod: TECH MA-150602 | Sector: TechMA-1506 | Industria: EN&amp;MA - 15</t>
  </si>
  <si>
    <t>150602001lamparas_de_bajo_consumo</t>
  </si>
  <si>
    <t>INSERT INTO categoria VALUES (150602001,'Lámparas de bajo consumo','Lámparas de bajo consumo-150602001','Lámparas de bajo consumo-150602001 | Prod: TECH MA-150602 | Sector: TechMA-1506 | Industria: EN&amp;MA - 15',150602);</t>
  </si>
  <si>
    <t>Procesadores de computadores sin estaño</t>
  </si>
  <si>
    <t>Procesadores de computadores sin estaño-150603001</t>
  </si>
  <si>
    <t>Procesadores de computadores sin estaño-150603001 | Prod: TECH MA-150603 | Sector: TechMA-1506 | Industria: EN&amp;MA - 15</t>
  </si>
  <si>
    <t>150603001procesadores_de_computadores_sin_estaño</t>
  </si>
  <si>
    <t>INSERT INTO categoria VALUES (150603001,'Procesadores de computadores sin estaño','Procesadores de computadores sin estaño-150603001','Procesadores de computadores sin estaño-150603001 | Prod: TECH MA-150603 | Sector: TechMA-1506 | Industria: EN&amp;MA - 15',150603);</t>
  </si>
  <si>
    <t>Torres sustentables</t>
  </si>
  <si>
    <t>Torres sustentables-150604001</t>
  </si>
  <si>
    <t>Torres sustentables-150604001 | Prod: TECH MA-150604 | Sector: TechMA-1506 | Industria: EN&amp;MA - 15</t>
  </si>
  <si>
    <t>150604001torres_sustentables</t>
  </si>
  <si>
    <t>INSERT INTO categoria VALUES (150604001,'Torres sustentables','Torres sustentables-150604001','Torres sustentables-150604001 | Prod: TECH MA-150604 | Sector: TechMA-1506 | Industria: EN&amp;MA - 15',150604);</t>
  </si>
  <si>
    <t>Centrales fotovoltaicas</t>
  </si>
  <si>
    <t>Centrales fotovoltaicas-150605001</t>
  </si>
  <si>
    <t>Centrales fotovoltaicas-150605001 | Prod: TECH MA-150605 | Sector: TechMA-1506 | Industria: EN&amp;MA - 15</t>
  </si>
  <si>
    <t>150605001centrales_fotovoltaicas</t>
  </si>
  <si>
    <t>INSERT INTO categoria VALUES (150605001,'Centrales fotovoltaicas','Centrales fotovoltaicas-150605001','Centrales fotovoltaicas-150605001 | Prod: TECH MA-150605 | Sector: TechMA-1506 | Industria: EN&amp;MA - 15',150605);</t>
  </si>
  <si>
    <t>Tsunami</t>
  </si>
  <si>
    <t>Tsunami-150701001</t>
  </si>
  <si>
    <t>Tsunami-150701001 | Prod: Impacto-150701 | Sector: Desastre-1507 | Industria: EN&amp;MA - 15</t>
  </si>
  <si>
    <t>150701001tsunami</t>
  </si>
  <si>
    <t>INSERT INTO categoria VALUES (150701001,'Tsunami','Tsunami-150701001','Tsunami-150701001 | Prod: Impacto-150701 | Sector: Desastre-1507 | Industria: EN&amp;MA - 15',150701);</t>
  </si>
  <si>
    <t>Ciclones</t>
  </si>
  <si>
    <t>Ciclones-150702001</t>
  </si>
  <si>
    <t>Ciclones-150702001 | Prod: Impacto-150702 | Sector: Desastre-1507 | Industria: EN&amp;MA - 15</t>
  </si>
  <si>
    <t>150702001ciclones</t>
  </si>
  <si>
    <t>INSERT INTO categoria VALUES (150702001,'Ciclones','Ciclones-150702001','Ciclones-150702001 | Prod: Impacto-150702 | Sector: Desastre-1507 | Industria: EN&amp;MA - 15',150702);</t>
  </si>
  <si>
    <t>Avalancha</t>
  </si>
  <si>
    <t>Avalancha-150703001</t>
  </si>
  <si>
    <t>Avalancha-150703001 | Prod: Impacto-150703 | Sector: Desastre-1507 | Industria: EN&amp;MA - 15</t>
  </si>
  <si>
    <t>150703001avalancha</t>
  </si>
  <si>
    <t>INSERT INTO categoria VALUES (150703001,'Avalancha','Avalancha-150703001','Avalancha-150703001 | Prod: Impacto-150703 | Sector: Desastre-1507 | Industria: EN&amp;MA - 15',150703);</t>
  </si>
  <si>
    <t>Pandemia</t>
  </si>
  <si>
    <t>Pandemia-150704001</t>
  </si>
  <si>
    <t>Pandemia-150704001 | Prod: Impacto-150704 | Sector: Desastre-1507 | Industria: EN&amp;MA - 15</t>
  </si>
  <si>
    <t>150704001pandemia</t>
  </si>
  <si>
    <t>INSERT INTO categoria VALUES (150704001,'Pandemia','Pandemia-150704001','Pandemia-150704001 | Prod: Impacto-150704 | Sector: Desastre-1507 | Industria: EN&amp;MA - 15',150704);</t>
  </si>
  <si>
    <t>Muertes por Obesidad</t>
  </si>
  <si>
    <t>Muertes por Obesidad-200101001</t>
  </si>
  <si>
    <t>Muertes por Obesidad-200101001 | Prod: Enfermedad-200101 | Sector: EstadoSalud | Industria: SALUD - 20</t>
  </si>
  <si>
    <t>200101001muertes_por_obesidad</t>
  </si>
  <si>
    <t>INSERT INTO categoria VALUES (200101001,'Muertes por Obesidad','Muertes por Obesidad-200101001','Muertes por Obesidad-200101001 | Prod: Enfermedad-200101 | Sector: EstadoSalud | Industria: SALUD - 20',200101);</t>
  </si>
  <si>
    <t>Muertes por Diabetes</t>
  </si>
  <si>
    <t>Muertes por Diabetes-200102001</t>
  </si>
  <si>
    <t>Muertes por Diabetes-200102001 | Prod: Enfermedad-200102 | Sector: EstadoSalud | Industria: SALUD - 20</t>
  </si>
  <si>
    <t>200102001muertes_por_diabetes</t>
  </si>
  <si>
    <t>INSERT INTO categoria VALUES (200102001,'Muertes por Diabetes','Muertes por Diabetes-200102001','Muertes por Diabetes-200102001 | Prod: Enfermedad-200102 | Sector: EstadoSalud | Industria: SALUD - 20',200102);</t>
  </si>
  <si>
    <t>Muertes por Cancer</t>
  </si>
  <si>
    <t>Muertes por Cancer-200103001</t>
  </si>
  <si>
    <t>Muertes por Cancer-200103001 | Prod: Enfermedad-200103 | Sector: EstadoSalud | Industria: SALUD - 20</t>
  </si>
  <si>
    <t>200103001muertes_por_cancer</t>
  </si>
  <si>
    <t>INSERT INTO categoria VALUES (200103001,'Muertes por Cancer','Muertes por Cancer-200103001','Muertes por Cancer-200103001 | Prod: Enfermedad-200103 | Sector: EstadoSalud | Industria: SALUD - 20',200103);</t>
  </si>
  <si>
    <t>Muertes por Asma</t>
  </si>
  <si>
    <t>Muertes por Asma-200104001</t>
  </si>
  <si>
    <t>Muertes por Asma-200104001 | Prod: Enfermedad-200104 | Sector: EstadoSalud | Industria: SALUD - 20</t>
  </si>
  <si>
    <t>200104001muertes_por_asma</t>
  </si>
  <si>
    <t>INSERT INTO categoria VALUES (200104001,'Muertes por Asma','Muertes por Asma-200104001','Muertes por Asma-200104001 | Prod: Enfermedad-200104 | Sector: EstadoSalud | Industria: SALUD - 20',200104);</t>
  </si>
  <si>
    <t>Muertes por Gripe</t>
  </si>
  <si>
    <t>Muertes por Gripe-200105001</t>
  </si>
  <si>
    <t>Muertes por Gripe-200105001 | Prod: Enfermedad-200105 | Sector: EstadoSalud | Industria: SALUD - 20</t>
  </si>
  <si>
    <t>200105001muertes_por_gripe</t>
  </si>
  <si>
    <t>INSERT INTO categoria VALUES (200105001,'Muertes por Gripe','Muertes por Gripe-200105001','Muertes por Gripe-200105001 | Prod: Enfermedad-200105 | Sector: EstadoSalud | Industria: SALUD - 20',200105);</t>
  </si>
  <si>
    <t>Muertes por Accidentes Cerebrovascular</t>
  </si>
  <si>
    <t>Muertes por Accidentes Cerebrovascular-200106001</t>
  </si>
  <si>
    <t>Muertes por Accidentes Cerebrovascular-200106001 | Prod: Enfermedad-200106 | Sector: EstadoSalud | Industria: SALUD - 20</t>
  </si>
  <si>
    <t>200106001muertes_por_accidentes_cerebrovascular</t>
  </si>
  <si>
    <t>INSERT INTO categoria VALUES (200106001,'Muertes por Accidentes Cerebrovascular','Muertes por Accidentes Cerebrovascular-200106001','Muertes por Accidentes Cerebrovascular-200106001 | Prod: Enfermedad-200106 | Sector: EstadoSalud | Industria: SALUD - 20',200106);</t>
  </si>
  <si>
    <t>Muertes por VIH</t>
  </si>
  <si>
    <t>Muertes por VIH-200107001</t>
  </si>
  <si>
    <t>Muertes por VIH-200107001 | Prod: Enfermedad-200107 | Sector: EstadoSalud | Industria: SALUD - 20</t>
  </si>
  <si>
    <t>200107001muertes_por_vih</t>
  </si>
  <si>
    <t>INSERT INTO categoria VALUES (200107001,'Muertes por VIH','Muertes por VIH-200107001','Muertes por VIH-200107001 | Prod: Enfermedad-200107 | Sector: EstadoSalud | Industria: SALUD - 20',200107);</t>
  </si>
  <si>
    <t>Muertes por ITS (Infecciones de Transmisión Sexual)</t>
  </si>
  <si>
    <t>Muertes por ITS (Infecciones de Transmisión Sexual)-200108001</t>
  </si>
  <si>
    <t>Muertes por ITS (Infecciones de Transmisión Sexual)-200108001 | Prod: Enfermedad-200108 | Sector: EstadoSalud | Industria: SALUD - 20</t>
  </si>
  <si>
    <t>200108001muertes_por_its_(infecciones_de_transmision_sexual)</t>
  </si>
  <si>
    <t>INSERT INTO categoria VALUES (200108001,'Muertes por ITS (Infecciones de Transmisión Sexual)','Muertes por ITS (Infecciones de Transmisión Sexual)-200108001','Muertes por ITS (Infecciones de Transmisión Sexual)-200108001 | Prod: Enfermedad-200108 | Sector: EstadoSalud | Industria: SALUD - 20',200108);</t>
  </si>
  <si>
    <t>Muertes por Hipertensión</t>
  </si>
  <si>
    <t>Muertes por Hipertensión-200109001</t>
  </si>
  <si>
    <t>Muertes por Hipertensión-200109001 | Prod: Enfermedad-200109 | Sector: EstadoSalud | Industria: SALUD - 20</t>
  </si>
  <si>
    <t>200109001muertes_por_hipertension</t>
  </si>
  <si>
    <t>INSERT INTO categoria VALUES (200109001,'Muertes por Hipertensión','Muertes por Hipertensión-200109001','Muertes por Hipertensión-200109001 | Prod: Enfermedad-200109 | Sector: EstadoSalud | Industria: SALUD - 20',200109);</t>
  </si>
  <si>
    <t>Muertes por Influenza</t>
  </si>
  <si>
    <t>Muertes por Influenza-200110001</t>
  </si>
  <si>
    <t>Muertes por Influenza-200110001 | Prod: Enfermedad-200110 | Sector: EstadoSalud | Industria: SALUD - 20</t>
  </si>
  <si>
    <t>200110001muertes_por_influenza</t>
  </si>
  <si>
    <t>INSERT INTO categoria VALUES (200110001,'Muertes por Influenza','Muertes por Influenza-200110001','Muertes por Influenza-200110001 | Prod: Enfermedad-200110 | Sector: EstadoSalud | Industria: SALUD - 20',200110);</t>
  </si>
  <si>
    <t>Muertes por Paro Cardiorespiratorio</t>
  </si>
  <si>
    <t>Muertes por Paro Cardiorespiratorio-200111001</t>
  </si>
  <si>
    <t>Muertes por Paro Cardiorespiratorio-200111001 | Prod: Enfermedad-200111 | Sector: EstadoSalud | Industria: SALUD - 20</t>
  </si>
  <si>
    <t>200111001muertes_por_paro_cardiorespiratorio</t>
  </si>
  <si>
    <t>INSERT INTO categoria VALUES (200111001,'Muertes por Paro Cardiorespiratorio','Muertes por Paro Cardiorespiratorio-200111001','Muertes por Paro Cardiorespiratorio-200111001 | Prod: Enfermedad-200111 | Sector: EstadoSalud | Industria: SALUD - 20',200111);</t>
  </si>
  <si>
    <t>Muertes por Infección Urinaria</t>
  </si>
  <si>
    <t>Muertes por Infección Urinaria-200112001</t>
  </si>
  <si>
    <t>Muertes por Infección Urinaria-200112001 | Prod: Enfermedad-200112 | Sector: EstadoSalud | Industria: SALUD - 20</t>
  </si>
  <si>
    <t>200112001muertes_por_infeccion_urinaria</t>
  </si>
  <si>
    <t>INSERT INTO categoria VALUES (200112001,'Muertes por Infección Urinaria','Muertes por Infección Urinaria-200112001','Muertes por Infección Urinaria-200112001 | Prod: Enfermedad-200112 | Sector: EstadoSalud | Industria: SALUD - 20',200112);</t>
  </si>
  <si>
    <t>Muertes por Alzheimer</t>
  </si>
  <si>
    <t>Muertes por Alzheimer-200113001</t>
  </si>
  <si>
    <t>Muertes por Alzheimer-200113001 | Prod: Enfermedad-200113 | Sector: EstadoSalud | Industria: SALUD - 20</t>
  </si>
  <si>
    <t>200113001muertes_por_alzheimer</t>
  </si>
  <si>
    <t>INSERT INTO categoria VALUES (200113001,'Muertes por Alzheimer','Muertes por Alzheimer-200113001','Muertes por Alzheimer-200113001 | Prod: Enfermedad-200113 | Sector: EstadoSalud | Industria: SALUD - 20',200113);</t>
  </si>
  <si>
    <t>Muertes por Parkinson</t>
  </si>
  <si>
    <t>Muertes por Parkinson-200114001</t>
  </si>
  <si>
    <t>Muertes por Parkinson-200114001 | Prod: Enfermedad-200114 | Sector: EstadoSalud | Industria: SALUD - 20</t>
  </si>
  <si>
    <t>200114001muertes_por_parkinson</t>
  </si>
  <si>
    <t>INSERT INTO categoria VALUES (200114001,'Muertes por Parkinson','Muertes por Parkinson-200114001','Muertes por Parkinson-200114001 | Prod: Enfermedad-200114 | Sector: EstadoSalud | Industria: SALUD - 20',200114);</t>
  </si>
  <si>
    <t>Muertes por Bronquitis</t>
  </si>
  <si>
    <t>Muertes por Bronquitis-200115001</t>
  </si>
  <si>
    <t>Muertes por Bronquitis-200115001 | Prod: Enfermedad-200115 | Sector: EstadoSalud | Industria: SALUD - 20</t>
  </si>
  <si>
    <t>200115001muertes_por_bronquitis</t>
  </si>
  <si>
    <t>INSERT INTO categoria VALUES (200115001,'Muertes por Bronquitis','Muertes por Bronquitis-200115001','Muertes por Bronquitis-200115001 | Prod: Enfermedad-200115 | Sector: EstadoSalud | Industria: SALUD - 20',200115);</t>
  </si>
  <si>
    <t>Muertes por Sinusitis</t>
  </si>
  <si>
    <t>Muertes por Sinusitis-200116001</t>
  </si>
  <si>
    <t>Muertes por Sinusitis-200116001 | Prod: Enfermedad-200116 | Sector: EstadoSalud | Industria: SALUD - 20</t>
  </si>
  <si>
    <t>200116001muertes_por_sinusitis</t>
  </si>
  <si>
    <t>INSERT INTO categoria VALUES (200116001,'Muertes por Sinusitis','Muertes por Sinusitis-200116001','Muertes por Sinusitis-200116001 | Prod: Enfermedad-200116 | Sector: EstadoSalud | Industria: SALUD - 20',200116);</t>
  </si>
  <si>
    <t>Muertes por Hepatitis</t>
  </si>
  <si>
    <t>Muertes por Hepatitis-200117001</t>
  </si>
  <si>
    <t>Muertes por Hepatitis-200117001 | Prod: Enfermedad-200117 | Sector: EstadoSalud | Industria: SALUD - 20</t>
  </si>
  <si>
    <t>200117001muertes_por_hepatitis</t>
  </si>
  <si>
    <t>INSERT INTO categoria VALUES (200117001,'Muertes por Hepatitis','Muertes por Hepatitis-200117001','Muertes por Hepatitis-200117001 | Prod: Enfermedad-200117 | Sector: EstadoSalud | Industria: SALUD - 20',200117);</t>
  </si>
  <si>
    <t>Muertes por Insuficiencia Renal</t>
  </si>
  <si>
    <t>Muertes por Insuficiencia Renal-200118001</t>
  </si>
  <si>
    <t>Muertes por Insuficiencia Renal-200118001 | Prod: Enfermedad-200118 | Sector: EstadoSalud | Industria: SALUD - 20</t>
  </si>
  <si>
    <t>200118001muertes_por_insuficiencia_renal</t>
  </si>
  <si>
    <t>INSERT INTO categoria VALUES (200118001,'Muertes por Insuficiencia Renal','Muertes por Insuficiencia Renal-200118001','Muertes por Insuficiencia Renal-200118001 | Prod: Enfermedad-200118 | Sector: EstadoSalud | Industria: SALUD - 20',200118);</t>
  </si>
  <si>
    <t>Muertes por Depresión</t>
  </si>
  <si>
    <t>Muertes por Depresión-200119001</t>
  </si>
  <si>
    <t>Muertes por Depresión-200119001 | Prod: Enfermedad-200119 | Sector: EstadoSalud | Industria: SALUD - 20</t>
  </si>
  <si>
    <t>200119001muertes_por_depresion</t>
  </si>
  <si>
    <t>INSERT INTO categoria VALUES (200119001,'Muertes por Depresión','Muertes por Depresión-200119001','Muertes por Depresión-200119001 | Prod: Enfermedad-200119 | Sector: EstadoSalud | Industria: SALUD - 20',200119);</t>
  </si>
  <si>
    <t>Muertes por Turberculosis</t>
  </si>
  <si>
    <t>Muertes por Turberculosis-200120001</t>
  </si>
  <si>
    <t>Muertes por Turberculosis-200120001 | Prod: Enfermedad-200120 | Sector: EstadoSalud | Industria: SALUD - 20</t>
  </si>
  <si>
    <t>200120001muertes_por_turberculosis</t>
  </si>
  <si>
    <t>INSERT INTO categoria VALUES (200120001,'Muertes por Turberculosis','Muertes por Turberculosis-200120001','Muertes por Turberculosis-200120001 | Prod: Enfermedad-200120 | Sector: EstadoSalud | Industria: SALUD - 20',200120);</t>
  </si>
  <si>
    <t>Muertes por Osteoporosis</t>
  </si>
  <si>
    <t>Muertes por Osteoporosis-200121001</t>
  </si>
  <si>
    <t>Muertes por Osteoporosis-200121001 | Prod: Enfermedad-200121 | Sector: EstadoSalud | Industria: SALUD - 20</t>
  </si>
  <si>
    <t>200121001muertes_por_osteoporosis</t>
  </si>
  <si>
    <t>INSERT INTO categoria VALUES (200121001,'Muertes por Osteoporosis','Muertes por Osteoporosis-200121001','Muertes por Osteoporosis-200121001 | Prod: Enfermedad-200121 | Sector: EstadoSalud | Industria: SALUD - 20',200121);</t>
  </si>
  <si>
    <t>Muertes por Artritis</t>
  </si>
  <si>
    <t>Muertes por Artritis-200122001</t>
  </si>
  <si>
    <t>Muertes por Artritis-200122001 | Prod: Enfermedad-200122 | Sector: EstadoSalud | Industria: SALUD - 20</t>
  </si>
  <si>
    <t>200122001muertes_por_artritis</t>
  </si>
  <si>
    <t>INSERT INTO categoria VALUES (200122001,'Muertes por Artritis','Muertes por Artritis-200122001','Muertes por Artritis-200122001 | Prod: Enfermedad-200122 | Sector: EstadoSalud | Industria: SALUD - 20',200122);</t>
  </si>
  <si>
    <t>Muertes por Neumonía</t>
  </si>
  <si>
    <t>Muertes por Neumonía-200123001</t>
  </si>
  <si>
    <t>Muertes por Neumonía-200123001 | Prod: Enfermedad-200123 | Sector: EstadoSalud | Industria: SALUD - 20</t>
  </si>
  <si>
    <t>200123001muertes_por_neumonia</t>
  </si>
  <si>
    <t>INSERT INTO categoria VALUES (200123001,'Muertes por Neumonía','Muertes por Neumonía-200123001','Muertes por Neumonía-200123001 | Prod: Enfermedad-200123 | Sector: EstadoSalud | Industria: SALUD - 20',200123);</t>
  </si>
  <si>
    <t>Muertes por Esquizofrenia</t>
  </si>
  <si>
    <t>Muertes por Esquizofrenia-200124001</t>
  </si>
  <si>
    <t>Muertes por Esquizofrenia-200124001 | Prod: Enfermedad-200124 | Sector: EstadoSalud | Industria: SALUD - 20</t>
  </si>
  <si>
    <t>200124001muertes_por_esquizofrenia</t>
  </si>
  <si>
    <t>INSERT INTO categoria VALUES (200124001,'Muertes por Esquizofrenia','Muertes por Esquizofrenia-200124001','Muertes por Esquizofrenia-200124001 | Prod: Enfermedad-200124 | Sector: EstadoSalud | Industria: SALUD - 20',200124);</t>
  </si>
  <si>
    <t>Muertes por Sifilis</t>
  </si>
  <si>
    <t>Muertes por Sifilis-200125001</t>
  </si>
  <si>
    <t>Muertes por Sifilis-200125001 | Prod: Enfermedad-200125 | Sector: EstadoSalud | Industria: SALUD - 20</t>
  </si>
  <si>
    <t>200125001muertes_por_sifilis</t>
  </si>
  <si>
    <t>INSERT INTO categoria VALUES (200125001,'Muertes por Sifilis','Muertes por Sifilis-200125001','Muertes por Sifilis-200125001 | Prod: Enfermedad-200125 | Sector: EstadoSalud | Industria: SALUD - 20',200125);</t>
  </si>
  <si>
    <t>Hospitales de baja complejidad</t>
  </si>
  <si>
    <t>Hospitales de baja complejidad-200201001</t>
  </si>
  <si>
    <t>Hospitales de baja complejidad-200201001 | Prod: SaludPública-200201 | Sector: FarmaciasCentroSalud | Industria: SALUD - 20</t>
  </si>
  <si>
    <t>200201001hospitales_de_baja_complejidad</t>
  </si>
  <si>
    <t>INSERT INTO categoria VALUES (200201001,'Hospitales de baja complejidad','Hospitales de baja complejidad-200201001','Hospitales de baja complejidad-200201001 | Prod: SaludPública-200201 | Sector: FarmaciasCentroSalud | Industria: SALUD - 20',200201);</t>
  </si>
  <si>
    <t>Clínicas</t>
  </si>
  <si>
    <t>Clínicas-200202001</t>
  </si>
  <si>
    <t>Clínicas-200202001 | Prod: SaludPrivada-200202 | Sector: FarmaciasCentroSalud | Industria: SALUD - 20</t>
  </si>
  <si>
    <t>200202001clinicas</t>
  </si>
  <si>
    <t>INSERT INTO categoria VALUES (200202001,'Clínicas','Clínicas-200202001','Clínicas-200202001 | Prod: SaludPrivada-200202 | Sector: FarmaciasCentroSalud | Industria: SALUD - 20',200202);</t>
  </si>
  <si>
    <t>De turno</t>
  </si>
  <si>
    <t>De turno-200203001</t>
  </si>
  <si>
    <t>De turno-200203001 | Prod: Farmacia-200203 | Sector: FarmaciasCentroSalud | Industria: SALUD - 20</t>
  </si>
  <si>
    <t>200203001de_turno</t>
  </si>
  <si>
    <t>INSERT INTO categoria VALUES (200203001,'De turno','De turno-200203001','De turno-200203001 | Prod: Farmacia-200203 | Sector: FarmaciasCentroSalud | Industria: SALUD - 20',200203);</t>
  </si>
  <si>
    <t>Electrobisturí</t>
  </si>
  <si>
    <t>Electrobisturí-200301001</t>
  </si>
  <si>
    <t>Electrobisturí-200301001 | Prod: MedicinaProductos-200301 | Sector: TechMédica | Industria: SALUD - 20</t>
  </si>
  <si>
    <t>200301001electrobisturi</t>
  </si>
  <si>
    <t>INSERT INTO categoria VALUES (200301001,'Electrobisturí','Electrobisturí-200301001','Electrobisturí-200301001 | Prod: MedicinaProductos-200301 | Sector: TechMédica | Industria: SALUD - 20',200301);</t>
  </si>
  <si>
    <t>Bioanálisis Clínico</t>
  </si>
  <si>
    <t>Bioanálisis Clínico-200302001</t>
  </si>
  <si>
    <t>Bioanálisis Clínico-200302001 | Prod: MedicinaEspecialidades-200302 | Sector: TechMédica | Industria: SALUD - 20</t>
  </si>
  <si>
    <t>200302001bioanalisis_clinico</t>
  </si>
  <si>
    <t>INSERT INTO categoria VALUES (200302001,'Bioanálisis Clínico','Bioanálisis Clínico-200302001','Bioanálisis Clínico-200302001 | Prod: MedicinaEspecialidades-200302 | Sector: TechMédica | Industria: SALUD - 20',200302);</t>
  </si>
  <si>
    <t>Phillips</t>
  </si>
  <si>
    <t>Phillips-200303001</t>
  </si>
  <si>
    <t>Phillips-200303001 | Prod: Medicina Empresas-200303 | Sector: TechMédica | Industria: SALUD - 20</t>
  </si>
  <si>
    <t>200303001phillips</t>
  </si>
  <si>
    <t>INSERT INTO categoria VALUES (200303001,'Phillips','Phillips-200303001','Phillips-200303001 | Prod: Medicina Empresas-200303 | Sector: TechMédica | Industria: SALUD - 20',200303);</t>
  </si>
  <si>
    <t>Fondo Nacional de Salud (FONASA)</t>
  </si>
  <si>
    <t>Fondo Nacional de Salud (FONASA)-200401001</t>
  </si>
  <si>
    <t>Fondo Nacional de Salud (FONASA)-200401001 | Prod: Medicina Pública-200401 | Sector: Cobertura Salud | Industria: SALUD - 20</t>
  </si>
  <si>
    <t>200401001fondo_nacional_de_salud_(fonasa)</t>
  </si>
  <si>
    <t>INSERT INTO categoria VALUES (200401001,'Fondo Nacional de Salud (FONASA)','Fondo Nacional de Salud (FONASA)-200401001','Fondo Nacional de Salud (FONASA)-200401001 | Prod: Medicina Pública-200401 | Sector: Cobertura Salud | Industria: SALUD - 20',200401);</t>
  </si>
  <si>
    <t>Isapres</t>
  </si>
  <si>
    <t>Isapres-200402001</t>
  </si>
  <si>
    <t>Isapres-200402001 | Prod: Medicina Privada-200402 | Sector: Cobertura Salud | Industria: SALUD - 20</t>
  </si>
  <si>
    <t>200402001isapres</t>
  </si>
  <si>
    <t>INSERT INTO categoria VALUES (200402001,'Isapres','Isapres-200402001','Isapres-200402001 | Prod: Medicina Privada-200402 | Sector: Cobertura Salud | Industria: SALUD - 20',200402);</t>
  </si>
  <si>
    <t>Programa Nacional de Inmunizaciones (PNI)</t>
  </si>
  <si>
    <t>Programa Nacional de Inmunizaciones (PNI)-200501001</t>
  </si>
  <si>
    <t>Programa Nacional de Inmunizaciones (PNI)-200501001 | Prod: Programas Salud-200501 | Sector: Cobertura Salud | Industria: SALUD - 20</t>
  </si>
  <si>
    <t>200501001programa_nacional_de_inmunizaciones_(pni)</t>
  </si>
  <si>
    <t>INSERT INTO categoria VALUES (200501001,'Programa Nacional de Inmunizaciones (PNI)','Programa Nacional de Inmunizaciones (PNI)-200501001','Programa Nacional de Inmunizaciones (PNI)-200501001 | Prod: Programas Salud-200501 | Sector: Cobertura Salud | Industria: SALUD - 20',200501);</t>
  </si>
  <si>
    <t>SARS</t>
  </si>
  <si>
    <t>SARS-200601001</t>
  </si>
  <si>
    <t>SARS-200601001 | Prod: Virus-200601 | Sector: Pandemia | Industria: SALUD - 20</t>
  </si>
  <si>
    <t>200601001sars</t>
  </si>
  <si>
    <t>INSERT INTO categoria VALUES (200601001,'SARS','SARS-200601001','SARS-200601001 | Prod: Virus-200601 | Sector: Pandemia | Industria: SALUD - 20',200601);</t>
  </si>
  <si>
    <t>Alergología</t>
  </si>
  <si>
    <t>Alergología-200701001</t>
  </si>
  <si>
    <t>Alergología-200701001 | Prod: Medicina Clínica-200701 | Sector: Médicos | Industria: SALUD - 20</t>
  </si>
  <si>
    <t>200701001alergologia</t>
  </si>
  <si>
    <t>INSERT INTO categoria VALUES (200701001,'Alergología','Alergología-200701001','Alergología-200701001 | Prod: Medicina Clínica-200701 | Sector: Médicos | Industria: SALUD - 20',200701);</t>
  </si>
  <si>
    <t>Cirugía Cardiovascular</t>
  </si>
  <si>
    <t>Cirugía Cardiovascular-200702001</t>
  </si>
  <si>
    <t>Cirugía Cardiovascular-200702001 | Prod: Medicina Quirúrgica-200702 | Sector: Médicos | Industria: SALUD - 20</t>
  </si>
  <si>
    <t>200702001cirugia_cardiovascular</t>
  </si>
  <si>
    <t>INSERT INTO categoria VALUES (200702001,'Cirugía Cardiovascular','Cirugía Cardiovascular-200702001','Cirugía Cardiovascular-200702001 | Prod: Medicina Quirúrgica-200702 | Sector: Médicos | Industria: SALUD - 20',200702);</t>
  </si>
  <si>
    <t>Angiología y Cirugía Vascular</t>
  </si>
  <si>
    <t>Angiología y Cirugía Vascular-200703001</t>
  </si>
  <si>
    <t>Angiología y Cirugía Vascular-200703001 | Prod: Médico-Quirúrgicas-200703 | Sector: Médicos | Industria: SALUD - 20</t>
  </si>
  <si>
    <t>200703001angiologia_y_cirugia_vascular</t>
  </si>
  <si>
    <t>INSERT INTO categoria VALUES (200703001,'Angiología y Cirugía Vascular','Angiología y Cirugía Vascular-200703001','Angiología y Cirugía Vascular-200703001 | Prod: Médico-Quirúrgicas-200703 | Sector: Médicos | Industria: SALUD - 20',200703);</t>
  </si>
  <si>
    <t>Análisis Clínicos</t>
  </si>
  <si>
    <t>Análisis Clínicos-200704001</t>
  </si>
  <si>
    <t>Análisis Clínicos-200704001 | Prod: Medicina Labortorios-200704 | Sector: Médicos | Industria: SALUD - 20</t>
  </si>
  <si>
    <t>200704001analisis_clinicos</t>
  </si>
  <si>
    <t>INSERT INTO categoria VALUES (200704001,'Análisis Clínicos','Análisis Clínicos-200704001','Análisis Clínicos-200704001 | Prod: Medicina Labortorios-200704 | Sector: Médicos | Industria: SALUD - 20',200704);</t>
  </si>
  <si>
    <t>Hotel-240101001</t>
  </si>
  <si>
    <t>Hotel-240101001 | Prod: Alojamiento-240101 | Sector: Médicos | Industria: TURISMO - 24</t>
  </si>
  <si>
    <t>240101001hotel</t>
  </si>
  <si>
    <t>INSERT INTO categoria VALUES (240101001,'Hotel','Hotel-240101001','Hotel-240101001 | Prod: Alojamiento-240101 | Sector: Médicos | Industria: TURISMO - 24',240101);</t>
  </si>
  <si>
    <t>Ventas a precios Corrientes</t>
  </si>
  <si>
    <t>Ventas a precios Corrientes-240102001</t>
  </si>
  <si>
    <t>Ventas a precios Corrientes-240102001 | Prod: Ingreso Hoteles-240102 | Sector: Médicos | Industria: TURISMO - 24</t>
  </si>
  <si>
    <t>240102001ventas_a_precios_corrientes</t>
  </si>
  <si>
    <t>INSERT INTO categoria VALUES (240102001,'Ventas a precios Corrientes','Ventas a precios Corrientes-240102001','Ventas a precios Corrientes-240102001 | Prod: Ingreso Hoteles-240102 | Sector: Médicos | Industria: TURISMO - 24',240102);</t>
  </si>
  <si>
    <t>Estancia Media</t>
  </si>
  <si>
    <t>Estancia Media-240103001</t>
  </si>
  <si>
    <t>Estancia Media-240103001 | Prod: Estadía Hoteles-240103 | Sector: Médicos | Industria: TURISMO - 24</t>
  </si>
  <si>
    <t>240103001estancia_media</t>
  </si>
  <si>
    <t>INSERT INTO categoria VALUES (240103001,'Estancia Media','Estancia Media-240103001','Estancia Media-240103001 | Prod: Estadía Hoteles-240103 | Sector: Médicos | Industria: TURISMO - 24',240103);</t>
  </si>
  <si>
    <t>Gasto Promedio</t>
  </si>
  <si>
    <t>Gasto Promedio-240201001</t>
  </si>
  <si>
    <t>Gasto Promedio-240201001 | Prod: Finanzas Hoteles-240201 | Sector: Restaurantes | Industria: TURISMO - 24</t>
  </si>
  <si>
    <t>240201001gasto_promedio</t>
  </si>
  <si>
    <t>INSERT INTO categoria VALUES (240201001,'Gasto Promedio','Gasto Promedio-240201001','Gasto Promedio-240201001 | Prod: Finanzas Hoteles-240201 | Sector: Restaurantes | Industria: TURISMO - 24',240201);</t>
  </si>
  <si>
    <t>Mujeres</t>
  </si>
  <si>
    <t>Mujeres-240202001</t>
  </si>
  <si>
    <t>Mujeres-240202001 | Prod: Empleados Hoteles-240202 | Sector: Restaurantes | Industria: TURISMO - 24</t>
  </si>
  <si>
    <t>240202001mujeres</t>
  </si>
  <si>
    <t>INSERT INTO categoria VALUES (240202001,'Mujeres','Mujeres-240202001','Mujeres-240202001 | Prod: Empleados Hoteles-240202 | Sector: Restaurantes | Industria: TURISMO - 24',240202);</t>
  </si>
  <si>
    <t>Restaurante de Lujo</t>
  </si>
  <si>
    <t>Restaurante de Lujo-240203001</t>
  </si>
  <si>
    <t>Restaurante de Lujo-240203001 | Prod: Restaurante-240203 | Sector: Restaurantes | Industria: TURISMO - 24</t>
  </si>
  <si>
    <t>240203001restaurante_de_lujo</t>
  </si>
  <si>
    <t>INSERT INTO categoria VALUES (240203001,'Restaurante de Lujo','Restaurante de Lujo-240203001','Restaurante de Lujo-240203001 | Prod: Restaurante-240203 | Sector: Restaurantes | Industria: TURISMO - 24',240203);</t>
  </si>
  <si>
    <t>IPC Hoteles, Cafés y Restaurantes</t>
  </si>
  <si>
    <t>IPC Hoteles, Cafés y Restaurantes -240204001</t>
  </si>
  <si>
    <t>IPC Hoteles, Cafés y Restaurantes -240204001 | Prod: Indices Hoteles-240204 | Sector: Restaurantes | Industria: TURISMO - 24</t>
  </si>
  <si>
    <t>240204001ipc_hoteles,_cafes_y_restaurantes_</t>
  </si>
  <si>
    <t>INSERT INTO categoria VALUES (240204001,'IPC Hoteles, Cafés y Restaurantes ','IPC Hoteles, Cafés y Restaurantes -240204001','IPC Hoteles, Cafés y Restaurantes -240204001 | Prod: Indices Hoteles-240204 | Sector: Restaurantes | Industria: TURISMO - 24',240204);</t>
  </si>
  <si>
    <t>Starbucks</t>
  </si>
  <si>
    <t>Starbucks-240205001</t>
  </si>
  <si>
    <t>Starbucks-240205001 | Prod: Franquicias Hoteles-240205 | Sector: Restaurantes | Industria: TURISMO - 24</t>
  </si>
  <si>
    <t>240205001starbucks</t>
  </si>
  <si>
    <t>INSERT INTO categoria VALUES (240205001,'Starbucks','Starbucks-240205001','Starbucks-240205001 | Prod: Franquicias Hoteles-240205 | Sector: Restaurantes | Industria: TURISMO - 24',240205);</t>
  </si>
  <si>
    <t>Viaje de Ocio</t>
  </si>
  <si>
    <t>Viaje de Ocio-240301001</t>
  </si>
  <si>
    <t>Viaje de Ocio-240301001 | Prod: Viaje-240301 | Sector: Transporte | Industria: TURISMO - 24</t>
  </si>
  <si>
    <t>240301001viaje_de_ocio</t>
  </si>
  <si>
    <t>INSERT INTO categoria VALUES (240301001,'Viaje de Ocio','Viaje de Ocio-240301001','Viaje de Ocio-240301001 | Prod: Viaje-240301 | Sector: Transporte | Industria: TURISMO - 24',240301);</t>
  </si>
  <si>
    <t>Fallecidos</t>
  </si>
  <si>
    <t>Fallecidos-240302001</t>
  </si>
  <si>
    <t>Fallecidos-240302001 | Prod: Accidentes Viaje-240302 | Sector: Transporte | Industria: TURISMO - 24</t>
  </si>
  <si>
    <t>240302001fallecidos</t>
  </si>
  <si>
    <t>INSERT INTO categoria VALUES (240302001,'Fallecidos','Fallecidos-240302001','Fallecidos-240302001 | Prod: Accidentes Viaje-240302 | Sector: Transporte | Industria: TURISMO - 24',240302);</t>
  </si>
  <si>
    <t>Costo</t>
  </si>
  <si>
    <t>Costo-240303001</t>
  </si>
  <si>
    <t>Costo-240303001 | Prod: Seguros Viaje-240303 | Sector: Transporte | Industria: TURISMO - 24</t>
  </si>
  <si>
    <t>240303001costo</t>
  </si>
  <si>
    <t>INSERT INTO categoria VALUES (240303001,'Costo','Costo-240303001','Costo-240303001 | Prod: Seguros Viaje-240303 | Sector: Transporte | Industria: TURISMO - 24',240303);</t>
  </si>
  <si>
    <t>Medios de Transporte Marítimos</t>
  </si>
  <si>
    <t>Medios de Transporte Marítimos-240401001</t>
  </si>
  <si>
    <t>Medios de Transporte Marítimos-240401001 | Prod: Transporte-240401 | Sector: Transporte | Industria: TURISMO - 24</t>
  </si>
  <si>
    <t>240401001medios_de_transporte_maritimos</t>
  </si>
  <si>
    <t>INSERT INTO categoria VALUES (240401001,'Medios de Transporte Marítimos','Medios de Transporte Marítimos-240401001','Medios de Transporte Marítimos-240401001 | Prod: Transporte-240401 | Sector: Transporte | Industria: TURISMO - 24',240401);</t>
  </si>
  <si>
    <t>Visa de turismo</t>
  </si>
  <si>
    <t>Visa de turismo-240501001</t>
  </si>
  <si>
    <t>Visa de turismo-240501001 | Prod: Visa-240501 | Sector: Visas | Industria: TURISMO - 24</t>
  </si>
  <si>
    <t>240501001visa_de_turismo</t>
  </si>
  <si>
    <t>INSERT INTO categoria VALUES (240501001,'Visa de turismo','Visa de turismo-240501001','Visa de turismo-240501001 | Prod: Visa-240501 | Sector: Visas | Industria: TURISMO - 24',240501);</t>
  </si>
  <si>
    <t>Museos</t>
  </si>
  <si>
    <t>Museos-240601001</t>
  </si>
  <si>
    <t>Museos-240601001 | Prod: Lugares-240601 | Sector: Turismo | Industria: TURISMO - 24</t>
  </si>
  <si>
    <t>240601001museos</t>
  </si>
  <si>
    <t>INSERT INTO categoria VALUES (240601001,'Museos','Museos-240601001','Museos-240601001 | Prod: Lugares-240601 | Sector: Turismo | Industria: TURISMO - 24',240601);</t>
  </si>
  <si>
    <t>Turismo cultural</t>
  </si>
  <si>
    <t>Turismo cultural-240602001</t>
  </si>
  <si>
    <t>Turismo cultural-240602001 | Prod: Turismo-240602 | Sector: Turismo | Industria: TURISMO - 24</t>
  </si>
  <si>
    <t>240602001turismo_cultural</t>
  </si>
  <si>
    <t>INSERT INTO categoria VALUES (240602001,'Turismo cultural','Turismo cultural-240602001','Turismo cultural-240602001 | Prod: Turismo-240602 | Sector: Turismo | Industria: TURISMO - 24',240602);</t>
  </si>
  <si>
    <t>Entrada de turistas extranjeros</t>
  </si>
  <si>
    <t>Entrada de turistas extranjeros-240603001</t>
  </si>
  <si>
    <t>Entrada de turistas extranjeros-240603001 | Prod: Turismo-240603 | Sector: Turismo | Industria: TURISMO - 24</t>
  </si>
  <si>
    <t>240603001entrada_de_turistas_extranjeros</t>
  </si>
  <si>
    <t>INSERT INTO categoria VALUES (240603001,'Entrada de turistas extranjeros','Entrada de turistas extranjeros-240603001','Entrada de turistas extranjeros-240603001 | Prod: Turismo-240603 | Sector: Turismo | Industria: TURISMO - 24',240603);</t>
  </si>
  <si>
    <t>Edificio</t>
  </si>
  <si>
    <t>Edificio-130101001</t>
  </si>
  <si>
    <t>Edificio-130101001 | Prod: Seguros Viaje-130101 | Sector: Edificios | Industria: CONSTRUCCIÓN - 13</t>
  </si>
  <si>
    <t>130101001edificio</t>
  </si>
  <si>
    <t>INSERT INTO categoria VALUES (130101001,'Edificio','Edificio-130101001','Edificio-130101001 | Prod: Seguros Viaje-130101 | Sector: Edificios | Industria: CONSTRUCCIÓN - 13',130101);</t>
  </si>
  <si>
    <t>Yeso</t>
  </si>
  <si>
    <t>Yeso-130201001</t>
  </si>
  <si>
    <t>Yeso-130201001 | Prod: Seguros Viaje-130201 | Sector: Materiales Construcción | Industria: CONSTRUCCIÓN - 13</t>
  </si>
  <si>
    <t>130201001yeso</t>
  </si>
  <si>
    <t>INSERT INTO categoria VALUES (130201001,'Yeso','Yeso-130201001','Yeso-130201001 | Prod: Seguros Viaje-130201 | Sector: Materiales Construcción | Industria: CONSTRUCCIÓN - 13',130201);</t>
  </si>
  <si>
    <t>Piedra</t>
  </si>
  <si>
    <t>Piedra-130202001</t>
  </si>
  <si>
    <t>Piedra-130202001 | Prod: Seguros Viaje-130202 | Sector: Materiales Construcción | Industria: CONSTRUCCIÓN - 13</t>
  </si>
  <si>
    <t>130202001piedra</t>
  </si>
  <si>
    <t>INSERT INTO categoria VALUES (130202001,'Piedra','Piedra-130202001','Piedra-130202001 | Prod: Seguros Viaje-130202 | Sector: Materiales Construcción | Industria: CONSTRUCCIÓN - 13',130202);</t>
  </si>
  <si>
    <t>Residencial</t>
  </si>
  <si>
    <t>Residencial-130301001</t>
  </si>
  <si>
    <t>Residencial-130301001 | Prod: Tipos Construcción-130301 | Sector: Obras | Industria: CONSTRUCCIÓN - 13</t>
  </si>
  <si>
    <t>130301001residencial</t>
  </si>
  <si>
    <t>INSERT INTO categoria VALUES (130301001,'Residencial','Residencial-130301001','Residencial-130301001 | Prod: Tipos Construcción-130301 | Sector: Obras | Industria: CONSTRUCCIÓN - 13',130301);</t>
  </si>
  <si>
    <t>Concesiones</t>
  </si>
  <si>
    <t>Concesiones-130401001</t>
  </si>
  <si>
    <t>Concesiones-130401001 | Prod: Obras Públicas-130401 | Sector: Obras Públicas | Industria: CONSTRUCCIÓN - 13</t>
  </si>
  <si>
    <t>130401001concesiones</t>
  </si>
  <si>
    <t>INSERT INTO categoria VALUES (130401001,'Concesiones','Concesiones-130401001','Concesiones-130401001 | Prod: Obras Públicas-130401 | Sector: Obras Públicas | Industria: CONSTRUCCIÓN - 13',130401);</t>
  </si>
  <si>
    <t>Viviendas Autorizadas</t>
  </si>
  <si>
    <t>Viviendas Autorizadas-130501001</t>
  </si>
  <si>
    <t>Viviendas Autorizadas-130501001 | Prod: Permisos Construcción-130501 | Sector: Permiso Edificación | Industria: CONSTRUCCIÓN - 13</t>
  </si>
  <si>
    <t>130501001viviendas_autorizadas</t>
  </si>
  <si>
    <t>INSERT INTO categoria VALUES (130501001,'Viviendas Autorizadas','Viviendas Autorizadas-130501001','Viviendas Autorizadas-130501001 | Prod: Permisos Construcción-130501 | Sector: Permiso Edificación | Industria: CONSTRUCCIÓN - 13',130501);</t>
  </si>
  <si>
    <t>Excavadora</t>
  </si>
  <si>
    <t>Excavadora-130601001</t>
  </si>
  <si>
    <t>Excavadora-130601001 | Prod: Maquinaria Construcción-130601 | Sector: Maquinaria Construcción | Industria: CONSTRUCCIÓN - 13</t>
  </si>
  <si>
    <t>130601001excavadora</t>
  </si>
  <si>
    <t>INSERT INTO categoria VALUES (130601001,'Excavadora','Excavadora-130601001','Excavadora-130601001 | Prod: Maquinaria Construcción-130601 | Sector: Maquinaria Construcción | Industria: CONSTRUCCIÓN - 13',130601);</t>
  </si>
  <si>
    <t>Motovolquete</t>
  </si>
  <si>
    <t>Motovolquete-130602001</t>
  </si>
  <si>
    <t>Motovolquete-130602001 | Prod: Maquinaria Construcción-130602 | Sector: Maquinaria Construcción | Industria: CONSTRUCCIÓN - 13</t>
  </si>
  <si>
    <t>130602001motovolquete</t>
  </si>
  <si>
    <t>INSERT INTO categoria VALUES (130602001,'Motovolquete','Motovolquete-130602001','Motovolquete-130602001 | Prod: Maquinaria Construcción-130602 | Sector: Maquinaria Construcción | Industria: CONSTRUCCIÓN - 13',130602);</t>
  </si>
  <si>
    <t>Bomba de Agua</t>
  </si>
  <si>
    <t>Bomba de Agua-130603001</t>
  </si>
  <si>
    <t>Bomba de Agua-130603001 | Prod: Equipo Construcción-130603 | Sector: Maquinaria Construcción | Industria: CONSTRUCCIÓN - 13</t>
  </si>
  <si>
    <t>130603001bomba_de_agua</t>
  </si>
  <si>
    <t>INSERT INTO categoria VALUES (130603001,'Bomba de Agua','Bomba de Agua-130603001','Bomba de Agua-130603001 | Prod: Equipo Construcción-130603 | Sector: Maquinaria Construcción | Industria: CONSTRUCCIÓN - 13',130603);</t>
  </si>
  <si>
    <t>Camión de Estacas</t>
  </si>
  <si>
    <t>Camión de Estacas-130604001</t>
  </si>
  <si>
    <t>Camión de Estacas-130604001 | Prod: Vehículos Construcción-130604 | Sector: Maquinaria Construcción | Industria: CONSTRUCCIÓN - 13</t>
  </si>
  <si>
    <t>130604001camion_de_estacas</t>
  </si>
  <si>
    <t>INSERT INTO categoria VALUES (130604001,'Camión de Estacas','Camión de Estacas-130604001','Camión de Estacas-130604001 | Prod: Vehículos Construcción-130604 | Sector: Maquinaria Construcción | Industria: CONSTRUCCIÓN - 13',130604);</t>
  </si>
  <si>
    <t>Olimpiadas</t>
  </si>
  <si>
    <t>Olimpiadas-140102001</t>
  </si>
  <si>
    <t>Olimpiadas-140102001 | Prod: Vehículos Construcción-140102 | Sector: Deporte | Industria: DEPORTE - 14</t>
  </si>
  <si>
    <t>140102001olimpiadas</t>
  </si>
  <si>
    <t>INSERT INTO categoria VALUES (140102001,'Olimpiadas','Olimpiadas-140102001','Olimpiadas-140102001 | Prod: Vehículos Construcción-140102 | Sector: Deporte | Industria: DEPORTE - 14',140102);</t>
  </si>
  <si>
    <t>Casco</t>
  </si>
  <si>
    <t>Casco-140103001</t>
  </si>
  <si>
    <t>Casco-140103001 | Prod: Vehículos Construcción-140103 | Sector: Deporte | Industria: DEPORTE - 14</t>
  </si>
  <si>
    <t>140103001casco</t>
  </si>
  <si>
    <t>INSERT INTO categoria VALUES (140103001,'Casco','Casco-140103001','Casco-140103001 | Prod: Vehículos Construcción-140103 | Sector: Deporte | Industria: DEPORTE - 14',140103);</t>
  </si>
  <si>
    <t>Gimnasios</t>
  </si>
  <si>
    <t>Gimnasios-140104001</t>
  </si>
  <si>
    <t>Gimnasios-140104001 | Prod: Vehículos Construcción-140104 | Sector: Deporte | Industria: DEPORTE - 14</t>
  </si>
  <si>
    <t>140104001gimnasios</t>
  </si>
  <si>
    <t>INSERT INTO categoria VALUES (140104001,'Gimnasios','Gimnasios-140104001','Gimnasios-140104001 | Prod: Vehículos Construcción-140104 | Sector: Deporte | Industria: DEPORTE - 14',140104);</t>
  </si>
  <si>
    <t>Futbolista</t>
  </si>
  <si>
    <t>Futbolista-140105001</t>
  </si>
  <si>
    <t>Futbolista-140105001 | Prod: -140105 | Sector: Deporte | Industria: DEPORTE - 14</t>
  </si>
  <si>
    <t>140105001futbolista</t>
  </si>
  <si>
    <t>INSERT INTO categoria VALUES (140105001,'Futbolista','Futbolista-140105001','Futbolista-140105001 | Prod: -140105 | Sector: Deporte | Industria: DEPORTE - 14',140105);</t>
  </si>
  <si>
    <t>Adidas</t>
  </si>
  <si>
    <t>Adidas-140106001</t>
  </si>
  <si>
    <t>Adidas-140106001 | Prod: -140106 | Sector: Deporte | Industria: DEPORTE - 14</t>
  </si>
  <si>
    <t>140106001adidas</t>
  </si>
  <si>
    <t>INSERT INTO categoria VALUES (140106001,'Adidas','Adidas-140106001','Adidas-140106001 | Prod: -140106 | Sector: Deporte | Industria: DEPORTE - 14',140106);</t>
  </si>
  <si>
    <t>Casinos-140201001</t>
  </si>
  <si>
    <t>Casinos-140201001 | Prod: Juego Azar-140201 | Sector: Azar | Industria: DEPORTE - 14</t>
  </si>
  <si>
    <t>140201001casinos</t>
  </si>
  <si>
    <t>INSERT INTO categoria VALUES (140201001,'Casinos','Casinos-140201001','Casinos-140201001 | Prod: Juego Azar-140201 | Sector: Azar | Industria: DEPORTE - 14',140201);</t>
  </si>
  <si>
    <t>Ruleta Europea</t>
  </si>
  <si>
    <t>Ruleta Europea-140202001</t>
  </si>
  <si>
    <t>Ruleta Europea-140202001 | Prod: Juegos-140202 | Sector: Azar | Industria: DEPORTE - 14</t>
  </si>
  <si>
    <t>140202001ruleta_europea</t>
  </si>
  <si>
    <t>INSERT INTO categoria VALUES (140202001,'Ruleta Europea','Ruleta Europea-140202001','Ruleta Europea-140202001 | Prod: Juegos-140202 | Sector: Azar | Industria: DEPORTE - 14',140202);</t>
  </si>
  <si>
    <t>Ganancias</t>
  </si>
  <si>
    <t>Ganancias-140203001</t>
  </si>
  <si>
    <t>Ganancias-140203001 | Prod: Finanzas Juegos Azar-140203 | Sector: Azar | Industria: DEPORTE - 14</t>
  </si>
  <si>
    <t>140203001ganancias</t>
  </si>
  <si>
    <t>INSERT INTO categoria VALUES (140203001,'Ganancias','Ganancias-140203001','Ganancias-140203001 | Prod: Finanzas Juegos Azar-140203 | Sector: Azar | Industria: DEPORTE - 14',140203);</t>
  </si>
  <si>
    <t>Empleo</t>
  </si>
  <si>
    <t>Empleo-140204001</t>
  </si>
  <si>
    <t>Empleo-140204001 | Prod: Recursos Humanos Juegos Azar-140204 | Sector: Azar | Industria: DEPORTE - 14</t>
  </si>
  <si>
    <t>140204001empleo</t>
  </si>
  <si>
    <t>INSERT INTO categoria VALUES (140204001,'Empleo','Empleo-140204001','Empleo-140204001 | Prod: Recursos Humanos Juegos Azar-140204 | Sector: Azar | Industria: DEPORTE - 14',140204);</t>
  </si>
  <si>
    <t>Inauguraciones de Centros Culturales</t>
  </si>
  <si>
    <t>Inauguraciones de Centros Culturales-140301001</t>
  </si>
  <si>
    <t>Inauguraciones de Centros Culturales-140301001 | Prod: Cultura-140301 | Sector: Cultura | Industria: DEPORTE - 14</t>
  </si>
  <si>
    <t>140301001inauguraciones_de_centros_culturales</t>
  </si>
  <si>
    <t>INSERT INTO categoria VALUES (140301001,'Inauguraciones de Centros Culturales','Inauguraciones de Centros Culturales-140301001','Inauguraciones de Centros Culturales-140301001 | Prod: Cultura-140301 | Sector: Cultura | Industria: DEPORTE - 14',140301);</t>
  </si>
  <si>
    <t>Simposios</t>
  </si>
  <si>
    <t>Simposios-140302001</t>
  </si>
  <si>
    <t>Simposios-140302001 | Prod: Educación-140302 | Sector: Cultura | Industria: DEPORTE - 14</t>
  </si>
  <si>
    <t>140302001simposios</t>
  </si>
  <si>
    <t>INSERT INTO categoria VALUES (140302001,'Simposios','Simposios-140302001','Simposios-140302001 | Prod: Educación-140302 | Sector: Cultura | Industria: DEPORTE - 14',140302);</t>
  </si>
  <si>
    <t>Pintura</t>
  </si>
  <si>
    <t>Pintura-140303001</t>
  </si>
  <si>
    <t>Pintura-140303001 | Prod: Arte-140303 | Sector: Cultura | Industria: DEPORTE - 14</t>
  </si>
  <si>
    <t>140303001pintura</t>
  </si>
  <si>
    <t>INSERT INTO categoria VALUES (140303001,'Pintura','Pintura-140303001','Pintura-140303001 | Prod: Arte-140303 | Sector: Cultura | Industria: DEPORTE - 14',140303);</t>
  </si>
  <si>
    <t>Exhibiciones Permanentes</t>
  </si>
  <si>
    <t>Exhibiciones Permanentes-140304001</t>
  </si>
  <si>
    <t>Exhibiciones Permanentes-140304001 | Prod: Exhibiciones-140304 | Sector: Cultura | Industria: DEPORTE - 14</t>
  </si>
  <si>
    <t>140304001exhibiciones_permanentes</t>
  </si>
  <si>
    <t>INSERT INTO categoria VALUES (140304001,'Exhibiciones Permanentes','Exhibiciones Permanentes-140304001','Exhibiciones Permanentes-140304001 | Prod: Exhibiciones-140304 | Sector: Cultura | Industria: DEPORTE - 14',140304);</t>
  </si>
  <si>
    <t>Conciertos</t>
  </si>
  <si>
    <t>Conciertos-140305001</t>
  </si>
  <si>
    <t>Conciertos-140305001 | Prod: Música-140305 | Sector: Cultura | Industria: DEPORTE - 14</t>
  </si>
  <si>
    <t>140305001conciertos</t>
  </si>
  <si>
    <t>INSERT INTO categoria VALUES (140305001,'Conciertos','Conciertos-140305001','Conciertos-140305001 | Prod: Música-140305 | Sector: Cultura | Industria: DEPORTE - 14',140305);</t>
  </si>
  <si>
    <t>Ganancias por Eventos Musicales</t>
  </si>
  <si>
    <t>Ganancias por Eventos Musicales-140306001</t>
  </si>
  <si>
    <t>Ganancias por Eventos Musicales-140306001 | Prod: Finanzas Arte Cultura-140306 | Sector: Cultura | Industria: DEPORTE - 14</t>
  </si>
  <si>
    <t>140306001ganancias_por_eventos_musicales</t>
  </si>
  <si>
    <t>INSERT INTO categoria VALUES (140306001,'Ganancias por Eventos Musicales','Ganancias por Eventos Musicales-140306001','Ganancias por Eventos Musicales-140306001 | Prod: Finanzas Arte Cultura-140306 | Sector: Cultura | Industria: DEPORTE - 14',140306);</t>
  </si>
  <si>
    <t>Empresas del Rubro del Arte y la Cultura</t>
  </si>
  <si>
    <t>Empresas del Rubro del Arte y la Cultura-140307001</t>
  </si>
  <si>
    <t>Empresas del Rubro del Arte y la Cultura-140307001 | Prod: Estadísticas Arte Cultura-140307 | Sector: Cultura | Industria: DEPORTE - 14</t>
  </si>
  <si>
    <t>140307001empresas_del_rubro_del_arte_y_la_cultura</t>
  </si>
  <si>
    <t>INSERT INTO categoria VALUES (140307001,'Empresas del Rubro del Arte y la Cultura','Empresas del Rubro del Arte y la Cultura-140307001','Empresas del Rubro del Arte y la Cultura-140307001 | Prod: Estadísticas Arte Cultura-140307 | Sector: Cultura | Industria: DEPORTE - 14',140307);</t>
  </si>
  <si>
    <t>Parques-140401001</t>
  </si>
  <si>
    <t>Parques-140401001 | Prod: Parques-140401 | Sector: Aire Libre | Industria: DEPORTE - 14</t>
  </si>
  <si>
    <t>140401001parques</t>
  </si>
  <si>
    <t>INSERT INTO categoria VALUES (140401001,'Parques','Parques-140401001','Parques-140401001 | Prod: Parques-140401 | Sector: Aire Libre | Industria: DEPORTE - 14',140401);</t>
  </si>
  <si>
    <t>Parques Urbanos</t>
  </si>
  <si>
    <t>Parques Urbanos-140402001</t>
  </si>
  <si>
    <t>Parques Urbanos-140402001 | Prod: Parques-140402 | Sector: Aire Libre | Industria: DEPORTE - 14</t>
  </si>
  <si>
    <t>140402001parques_urbanos</t>
  </si>
  <si>
    <t>INSERT INTO categoria VALUES (140402001,'Parques Urbanos','Parques Urbanos-140402001','Parques Urbanos-140402001 | Prod: Parques-140402 | Sector: Aire Libre | Industria: DEPORTE - 14',140402);</t>
  </si>
  <si>
    <t>Disneyland</t>
  </si>
  <si>
    <t>Disneyland-140403001</t>
  </si>
  <si>
    <t>Disneyland-140403001 | Prod: Parques Populares-140403 | Sector: Aire Libre | Industria: DEPORTE - 14</t>
  </si>
  <si>
    <t>140403001disneyland</t>
  </si>
  <si>
    <t>INSERT INTO categoria VALUES (140403001,'Disneyland','Disneyland-140403001','Disneyland-140403001 | Prod: Parques Populares-140403 | Sector: Aire Libre | Industria: DEPORTE - 14',140403);</t>
  </si>
  <si>
    <t>Ganancias por Visitas a Parques</t>
  </si>
  <si>
    <t>Ganancias por Visitas a Parques-140404001</t>
  </si>
  <si>
    <t>Ganancias por Visitas a Parques-140404001 | Prod: Finanzas Parques-140404 | Sector: Aire Libre | Industria: DEPORTE - 14</t>
  </si>
  <si>
    <t>140404001ganancias_por_visitas_a_parques</t>
  </si>
  <si>
    <t>INSERT INTO categoria VALUES (140404001,'Ganancias por Visitas a Parques','Ganancias por Visitas a Parques-140404001','Ganancias por Visitas a Parques-140404001 | Prod: Finanzas Parques-140404 | Sector: Aire Libre | Industria: DEPORTE - 14',140404);</t>
  </si>
  <si>
    <t>Natalidad</t>
  </si>
  <si>
    <t>Nacidos vivos Hombres</t>
  </si>
  <si>
    <t>Nacidos vivos Hombres-220201001</t>
  </si>
  <si>
    <t>Nacidos vivos Hombres-220201001 | Prod: Natalidad-220201 | Sector: Demografía | Industria: SOCIEDAD - 22</t>
  </si>
  <si>
    <t>220201001nacidos_vivos_hombres</t>
  </si>
  <si>
    <t>INSERT INTO categoria VALUES (220201001,'Nacidos vivos Hombres','Nacidos vivos Hombres-220201001','Nacidos vivos Hombres-220201001 | Prod: Natalidad-220201 | Sector: Demografía | Industria: SOCIEDAD - 22',220201);</t>
  </si>
  <si>
    <t>Nacidos vivos Mujeres</t>
  </si>
  <si>
    <t>Nacidos vivos Mujeres-220201002</t>
  </si>
  <si>
    <t>Nacidos vivos Mujeres-220201002 | Prod: Natalidad-220201 | Sector: Demografía | Industria: SOCIEDAD - 22</t>
  </si>
  <si>
    <t>220201002nacidos_vivos_mujeres</t>
  </si>
  <si>
    <t>INSERT INTO categoria VALUES (220201002,'Nacidos vivos Mujeres','Nacidos vivos Mujeres-220201002','Nacidos vivos Mujeres-220201002 | Prod: Natalidad-220201 | Sector: Demografía | Industria: SOCIEDAD - 22',220201);</t>
  </si>
  <si>
    <t>Natalidad Hombres</t>
  </si>
  <si>
    <t>Natalidad Hombres-220201003</t>
  </si>
  <si>
    <t>Natalidad Hombres-220201003 | Prod: Natalidad-220201 | Sector: Demografía | Industria: SOCIEDAD - 22</t>
  </si>
  <si>
    <t>220201003natalidad_hombres</t>
  </si>
  <si>
    <t>INSERT INTO categoria VALUES (220201003,'Natalidad Hombres','Natalidad Hombres-220201003','Natalidad Hombres-220201003 | Prod: Natalidad-220201 | Sector: Demografía | Industria: SOCIEDAD - 22',220201);</t>
  </si>
  <si>
    <t>Natalidad Mujeres</t>
  </si>
  <si>
    <t>Natalidad Mujeres-220201004</t>
  </si>
  <si>
    <t>Natalidad Mujeres-220201004 | Prod: Natalidad-220201 | Sector: Demografía | Industria: SOCIEDAD - 22</t>
  </si>
  <si>
    <t>220201004natalidad_mujeres</t>
  </si>
  <si>
    <t>INSERT INTO categoria VALUES (220201004,'Natalidad Mujeres','Natalidad Mujeres-220201004','Natalidad Mujeres-220201004 | Prod: Natalidad-220201 | Sector: Demografía | Industria: SOCIEDAD - 22',220201);</t>
  </si>
  <si>
    <t>Nacimientos Prematuros Hombres</t>
  </si>
  <si>
    <t>Nacimientos Prematuros Hombres-220201005</t>
  </si>
  <si>
    <t>Nacimientos Prematuros Hombres-220201005 | Prod: Natalidad-220201 | Sector: Demografía | Industria: SOCIEDAD - 22</t>
  </si>
  <si>
    <t>220201005nacimientos_prematuros_hombres</t>
  </si>
  <si>
    <t>INSERT INTO categoria VALUES (220201005,'Nacimientos Prematuros Hombres','Nacimientos Prematuros Hombres-220201005','Nacimientos Prematuros Hombres-220201005 | Prod: Natalidad-220201 | Sector: Demografía | Industria: SOCIEDAD - 22',220201);</t>
  </si>
  <si>
    <t>Nacimientos Prematuros Mujeres</t>
  </si>
  <si>
    <t>Nacimientos Prematuros Mujeres-220201006</t>
  </si>
  <si>
    <t>Nacimientos Prematuros Mujeres-220201006 | Prod: Natalidad-220201 | Sector: Demografía | Industria: SOCIEDAD - 22</t>
  </si>
  <si>
    <t>220201006nacimientos_prematuros_mujeres</t>
  </si>
  <si>
    <t>INSERT INTO categoria VALUES (220201006,'Nacimientos Prematuros Mujeres','Nacimientos Prematuros Mujeres-220201006','Nacimientos Prematuros Mujeres-220201006 | Prod: Natalidad-220201 | Sector: Demografía | Industria: SOCIEDAD - 22',220201);</t>
  </si>
  <si>
    <t>Nacimientos</t>
  </si>
  <si>
    <t>Nacimientos-220201007</t>
  </si>
  <si>
    <t>Nacimientos-220201007 | Prod: Natalidad-220201 | Sector: Demografía | Industria: SOCIEDAD - 22</t>
  </si>
  <si>
    <t>220201007nacimientos</t>
  </si>
  <si>
    <t>INSERT INTO categoria VALUES (220201007,'Nacimientos','Nacimientos-220201007','Nacimientos-220201007 | Prod: Natalidad-220201 | Sector: Demografía | Industria: SOCIEDAD - 22',220201);</t>
  </si>
  <si>
    <t>Mortalidad</t>
  </si>
  <si>
    <t>Defunciones Hombres</t>
  </si>
  <si>
    <t>Defunciones Hombres-220202001</t>
  </si>
  <si>
    <t>Defunciones Hombres-220202001 | Prod: Mortalidad-220202 | Sector: Demografía | Industria: SOCIEDAD - 22</t>
  </si>
  <si>
    <t>220202001defunciones_hombres</t>
  </si>
  <si>
    <t>INSERT INTO categoria VALUES (220202001,'Defunciones Hombres','Defunciones Hombres-220202001','Defunciones Hombres-220202001 | Prod: Mortalidad-220202 | Sector: Demografía | Industria: SOCIEDAD - 22',220202);</t>
  </si>
  <si>
    <t>Defunciones Mujeres</t>
  </si>
  <si>
    <t>Defunciones Mujeres-220202002</t>
  </si>
  <si>
    <t>Defunciones Mujeres-220202002 | Prod: Mortalidad-220202 | Sector: Demografía | Industria: SOCIEDAD - 22</t>
  </si>
  <si>
    <t>220202002defunciones_mujeres</t>
  </si>
  <si>
    <t>INSERT INTO categoria VALUES (220202002,'Defunciones Mujeres','Defunciones Mujeres-220202002','Defunciones Mujeres-220202002 | Prod: Mortalidad-220202 | Sector: Demografía | Industria: SOCIEDAD - 22',220202);</t>
  </si>
  <si>
    <t>Defunción Fetal Hombres</t>
  </si>
  <si>
    <t>Defunción Fetal Hombres-220202003</t>
  </si>
  <si>
    <t>Defunción Fetal Hombres-220202003 | Prod: Mortalidad-220202 | Sector: Demografía | Industria: SOCIEDAD - 22</t>
  </si>
  <si>
    <t>220202003defuncion_fetal_hombres</t>
  </si>
  <si>
    <t>INSERT INTO categoria VALUES (220202003,'Defunción Fetal Hombres','Defunción Fetal Hombres-220202003','Defunción Fetal Hombres-220202003 | Prod: Mortalidad-220202 | Sector: Demografía | Industria: SOCIEDAD - 22',220202);</t>
  </si>
  <si>
    <t>Defunción Fetal Mujeres</t>
  </si>
  <si>
    <t>Defunción Fetal Mujeres-220202004</t>
  </si>
  <si>
    <t>Defunción Fetal Mujeres-220202004 | Prod: Mortalidad-220202 | Sector: Demografía | Industria: SOCIEDAD - 22</t>
  </si>
  <si>
    <t>220202004defuncion_fetal_mujeres</t>
  </si>
  <si>
    <t>INSERT INTO categoria VALUES (220202004,'Defunción Fetal Mujeres','Defunción Fetal Mujeres-220202004','Defunción Fetal Mujeres-220202004 | Prod: Mortalidad-220202 | Sector: Demografía | Industria: SOCIEDAD - 22',220202);</t>
  </si>
  <si>
    <t>Mortalidad Hombres</t>
  </si>
  <si>
    <t>Mortalidad Hombres-220202005</t>
  </si>
  <si>
    <t>Mortalidad Hombres-220202005 | Prod: Mortalidad-220202 | Sector: Demografía | Industria: SOCIEDAD - 22</t>
  </si>
  <si>
    <t>220202005mortalidad_hombres</t>
  </si>
  <si>
    <t>INSERT INTO categoria VALUES (220202005,'Mortalidad Hombres','Mortalidad Hombres-220202005','Mortalidad Hombres-220202005 | Prod: Mortalidad-220202 | Sector: Demografía | Industria: SOCIEDAD - 22',220202);</t>
  </si>
  <si>
    <t>Mortalidad Mujeres</t>
  </si>
  <si>
    <t>Mortalidad Mujeres-220202006</t>
  </si>
  <si>
    <t>Mortalidad Mujeres-220202006 | Prod: Mortalidad-220202 | Sector: Demografía | Industria: SOCIEDAD - 22</t>
  </si>
  <si>
    <t>220202006mortalidad_mujeres</t>
  </si>
  <si>
    <t>INSERT INTO categoria VALUES (220202006,'Mortalidad Mujeres','Mortalidad Mujeres-220202006','Mortalidad Mujeres-220202006 | Prod: Mortalidad-220202 | Sector: Demografía | Industria: SOCIEDAD - 22',220202);</t>
  </si>
  <si>
    <t>Defunciones</t>
  </si>
  <si>
    <t>Defunciones-220202007</t>
  </si>
  <si>
    <t>Defunciones-220202007 | Prod: Mortalidad-220202 | Sector: Demografía | Industria: SOCIEDAD - 22</t>
  </si>
  <si>
    <t>220202007defunciones</t>
  </si>
  <si>
    <t>INSERT INTO categoria VALUES (220202007,'Defunciones','Defunciones-220202007','Defunciones-220202007 | Prod: Mortalidad-220202 | Sector: Demografía | Industria: SOCIEDAD - 22',220202);</t>
  </si>
  <si>
    <t>Migración</t>
  </si>
  <si>
    <t>Inmigrantes Hombres</t>
  </si>
  <si>
    <t>Inmigrantes Hombres-220203001</t>
  </si>
  <si>
    <t>Inmigrantes Hombres-220203001 | Prod: Migración-220203 | Sector: Demografía | Industria: SOCIEDAD - 22</t>
  </si>
  <si>
    <t>220203001inmigrantes_hombres</t>
  </si>
  <si>
    <t>INSERT INTO categoria VALUES (220203001,'Inmigrantes Hombres','Inmigrantes Hombres-220203001','Inmigrantes Hombres-220203001 | Prod: Migración-220203 | Sector: Demografía | Industria: SOCIEDAD - 22',220203);</t>
  </si>
  <si>
    <t>Inmigrantes Mujeres</t>
  </si>
  <si>
    <t>Inmigrantes Mujeres-220203002</t>
  </si>
  <si>
    <t>Inmigrantes Mujeres-220203002 | Prod: Migración-220203 | Sector: Demografía | Industria: SOCIEDAD - 22</t>
  </si>
  <si>
    <t>220203002inmigrantes_mujeres</t>
  </si>
  <si>
    <t>INSERT INTO categoria VALUES (220203002,'Inmigrantes Mujeres','Inmigrantes Mujeres-220203002','Inmigrantes Mujeres-220203002 | Prod: Migración-220203 | Sector: Demografía | Industria: SOCIEDAD - 22',220203);</t>
  </si>
  <si>
    <t>Emigrantes Hombres</t>
  </si>
  <si>
    <t>Emigrantes Hombres-220203003</t>
  </si>
  <si>
    <t>Emigrantes Hombres-220203003 | Prod: Migración-220203 | Sector: Demografía | Industria: SOCIEDAD - 22</t>
  </si>
  <si>
    <t>220203003emigrantes_hombres</t>
  </si>
  <si>
    <t>INSERT INTO categoria VALUES (220203003,'Emigrantes Hombres','Emigrantes Hombres-220203003','Emigrantes Hombres-220203003 | Prod: Migración-220203 | Sector: Demografía | Industria: SOCIEDAD - 22',220203);</t>
  </si>
  <si>
    <t>Emigrantes Mujeres</t>
  </si>
  <si>
    <t>Emigrantes Mujeres-220203004</t>
  </si>
  <si>
    <t>Emigrantes Mujeres-220203004 | Prod: Migración-220203 | Sector: Demografía | Industria: SOCIEDAD - 22</t>
  </si>
  <si>
    <t>220203004emigrantes_mujeres</t>
  </si>
  <si>
    <t>INSERT INTO categoria VALUES (220203004,'Emigrantes Mujeres','Emigrantes Mujeres-220203004','Emigrantes Mujeres-220203004 | Prod: Migración-220203 | Sector: Demografía | Industria: SOCIEDAD - 22',220203);</t>
  </si>
  <si>
    <t>Inmigración</t>
  </si>
  <si>
    <t>Inmigración-220203005</t>
  </si>
  <si>
    <t>Inmigración-220203005 | Prod: Migración-220203 | Sector: Demografía | Industria: SOCIEDAD - 22</t>
  </si>
  <si>
    <t>220203005inmigracion</t>
  </si>
  <si>
    <t>INSERT INTO categoria VALUES (220203005,'Inmigración','Inmigración-220203005','Inmigración-220203005 | Prod: Migración-220203 | Sector: Demografía | Industria: SOCIEDAD - 22',220203);</t>
  </si>
  <si>
    <t>Emigración</t>
  </si>
  <si>
    <t>Emigración-220203006</t>
  </si>
  <si>
    <t>Emigración-220203006 | Prod: Migración-220203 | Sector: Demografía | Industria: SOCIEDAD - 22</t>
  </si>
  <si>
    <t>220203006emigracion</t>
  </si>
  <si>
    <t>INSERT INTO categoria VALUES (220203006,'Emigración','Emigración-220203006','Emigración-220203006 | Prod: Migración-220203 | Sector: Demografía | Industria: SOCIEDAD - 22',220203);</t>
  </si>
  <si>
    <t>Tipos de Migración</t>
  </si>
  <si>
    <t>Temporal</t>
  </si>
  <si>
    <t>Temporal-220204001</t>
  </si>
  <si>
    <t>Temporal-220204001 | Prod: Migración-220204 | Sector: Demografía | Industria: SOCIEDAD - 22</t>
  </si>
  <si>
    <t>220204001temporal</t>
  </si>
  <si>
    <t>INSERT INTO categoria VALUES (220204001,'Temporal','Temporal-220204001','Temporal-220204001 | Prod: Migración-220204 | Sector: Demografía | Industria: SOCIEDAD - 22',220204);</t>
  </si>
  <si>
    <t>Permanente</t>
  </si>
  <si>
    <t>Permanente-220204002</t>
  </si>
  <si>
    <t>Permanente-220204002 | Prod: Migración-220204 | Sector: Demografía | Industria: SOCIEDAD - 22</t>
  </si>
  <si>
    <t>220204002permanente</t>
  </si>
  <si>
    <t>INSERT INTO categoria VALUES (220204002,'Permanente','Permanente-220204002','Permanente-220204002 | Prod: Migración-220204 | Sector: Demografía | Industria: SOCIEDAD - 22',220204);</t>
  </si>
  <si>
    <t>Forzada</t>
  </si>
  <si>
    <t>Forzada-220204003</t>
  </si>
  <si>
    <t>Forzada-220204003 | Prod: Migración-220204 | Sector: Demografía | Industria: SOCIEDAD - 22</t>
  </si>
  <si>
    <t>220204003forzada</t>
  </si>
  <si>
    <t>INSERT INTO categoria VALUES (220204003,'Forzada','Forzada-220204003','Forzada-220204003 | Prod: Migración-220204 | Sector: Demografía | Industria: SOCIEDAD - 22',220204);</t>
  </si>
  <si>
    <t>Voluntaria</t>
  </si>
  <si>
    <t>Voluntaria-220204004</t>
  </si>
  <si>
    <t>Voluntaria-220204004 | Prod: Migración-220204 | Sector: Demografía | Industria: SOCIEDAD - 22</t>
  </si>
  <si>
    <t>220204004voluntaria</t>
  </si>
  <si>
    <t>INSERT INTO categoria VALUES (220204004,'Voluntaria','Voluntaria-220204004','Voluntaria-220204004 | Prod: Migración-220204 | Sector: Demografía | Industria: SOCIEDAD - 22',220204);</t>
  </si>
  <si>
    <t>Interna</t>
  </si>
  <si>
    <t>Interna-220204005</t>
  </si>
  <si>
    <t>Interna-220204005 | Prod: Migración-220204 | Sector: Demografía | Industria: SOCIEDAD - 22</t>
  </si>
  <si>
    <t>220204005interna</t>
  </si>
  <si>
    <t>INSERT INTO categoria VALUES (220204005,'Interna','Interna-220204005','Interna-220204005 | Prod: Migración-220204 | Sector: Demografía | Industria: SOCIEDAD - 22',220204);</t>
  </si>
  <si>
    <t>Internacional</t>
  </si>
  <si>
    <t>Internacional-220204006</t>
  </si>
  <si>
    <t>Internacional-220204006 | Prod: Migración-220204 | Sector: Demografía | Industria: SOCIEDAD - 22</t>
  </si>
  <si>
    <t>220204006internacional</t>
  </si>
  <si>
    <t>INSERT INTO categoria VALUES (220204006,'Internacional','Internacional-220204006','Internacional-220204006 | Prod: Migración-220204 | Sector: Demografía | Industria: SOCIEDAD - 22',220204);</t>
  </si>
  <si>
    <t>Causas de Migración</t>
  </si>
  <si>
    <t>Políticas</t>
  </si>
  <si>
    <t>Políticas-220205001</t>
  </si>
  <si>
    <t>Políticas-220205001 | Prod: Migración-220205 | Sector: Demografía | Industria: SOCIEDAD - 22</t>
  </si>
  <si>
    <t>220205001politicas</t>
  </si>
  <si>
    <t>INSERT INTO categoria VALUES (220205001,'Políticas','Políticas-220205001','Políticas-220205001 | Prod: Migración-220205 | Sector: Demografía | Industria: SOCIEDAD - 22',220205);</t>
  </si>
  <si>
    <t>Culturales</t>
  </si>
  <si>
    <t>Culturales-220205002</t>
  </si>
  <si>
    <t>Culturales-220205002 | Prod: Migración-220205 | Sector: Demografía | Industria: SOCIEDAD - 22</t>
  </si>
  <si>
    <t>220205002culturales</t>
  </si>
  <si>
    <t>INSERT INTO categoria VALUES (220205002,'Culturales','Culturales-220205002','Culturales-220205002 | Prod: Migración-220205 | Sector: Demografía | Industria: SOCIEDAD - 22',220205);</t>
  </si>
  <si>
    <t>Socioeconómicas</t>
  </si>
  <si>
    <t>Socioeconómicas-220205003</t>
  </si>
  <si>
    <t>Socioeconómicas-220205003 | Prod: Migración-220205 | Sector: Demografía | Industria: SOCIEDAD - 22</t>
  </si>
  <si>
    <t>220205003socioeconomicas</t>
  </si>
  <si>
    <t>INSERT INTO categoria VALUES (220205003,'Socioeconómicas','Socioeconómicas-220205003','Socioeconómicas-220205003 | Prod: Migración-220205 | Sector: Demografía | Industria: SOCIEDAD - 22',220205);</t>
  </si>
  <si>
    <t>Familiares</t>
  </si>
  <si>
    <t>Familiares-220205004</t>
  </si>
  <si>
    <t>Familiares-220205004 | Prod: Migración-220205 | Sector: Demografía | Industria: SOCIEDAD - 22</t>
  </si>
  <si>
    <t>220205004familiares</t>
  </si>
  <si>
    <t>INSERT INTO categoria VALUES (220205004,'Familiares','Familiares-220205004','Familiares-220205004 | Prod: Migración-220205 | Sector: Demografía | Industria: SOCIEDAD - 22',220205);</t>
  </si>
  <si>
    <t>Bélicas y otros conflictos internacionales</t>
  </si>
  <si>
    <t>Bélicas y otros conflictos internacionales-220205005</t>
  </si>
  <si>
    <t>Bélicas y otros conflictos internacionales-220205005 | Prod: Migración-220205 | Sector: Demografía | Industria: SOCIEDAD - 22</t>
  </si>
  <si>
    <t>220205005belicas_y_otros_conflictos_internacionales</t>
  </si>
  <si>
    <t>INSERT INTO categoria VALUES (220205005,'Bélicas y otros conflictos internacionales','Bélicas y otros conflictos internacionales-220205005','Bélicas y otros conflictos internacionales-220205005 | Prod: Migración-220205 | Sector: Demografía | Industria: SOCIEDAD - 22',220205);</t>
  </si>
  <si>
    <t>Catástrofes Generalizadas</t>
  </si>
  <si>
    <t>Catástrofes Generalizadas-220205006</t>
  </si>
  <si>
    <t>Catástrofes Generalizadas-220205006 | Prod: Migración-220205 | Sector: Demografía | Industria: SOCIEDAD - 22</t>
  </si>
  <si>
    <t>220205006catastrofes_generalizadas</t>
  </si>
  <si>
    <t>INSERT INTO categoria VALUES (220205006,'Catástrofes Generalizadas','Catástrofes Generalizadas-220205006','Catástrofes Generalizadas-220205006 | Prod: Migración-220205 | Sector: Demografía | Industria: SOCIEDAD - 22',220205);</t>
  </si>
  <si>
    <t>Tipos de Demografía</t>
  </si>
  <si>
    <t>Dinámica</t>
  </si>
  <si>
    <t>Dinámica-220206001</t>
  </si>
  <si>
    <t>Dinámica-220206001 | Prod: Demografía-220206 | Sector: Demografía | Industria: SOCIEDAD - 22</t>
  </si>
  <si>
    <t>220206001dinamica</t>
  </si>
  <si>
    <t>INSERT INTO categoria VALUES (220206001,'Dinámica','Dinámica-220206001','Dinámica-220206001 | Prod: Demografía-220206 | Sector: Demografía | Industria: SOCIEDAD - 22',220206);</t>
  </si>
  <si>
    <t>Estática</t>
  </si>
  <si>
    <t>Estática-220206002</t>
  </si>
  <si>
    <t>Estática-220206002 | Prod: Demografía-220206 | Sector: Demografía | Industria: SOCIEDAD - 22</t>
  </si>
  <si>
    <t>220206002estatica</t>
  </si>
  <si>
    <t>INSERT INTO categoria VALUES (220206002,'Estática','Estática-220206002','Estática-220206002 | Prod: Demografía-220206 | Sector: Demografía | Industria: SOCIEDAD - 22',220206);</t>
  </si>
  <si>
    <t>Pueblos Indígenas</t>
  </si>
  <si>
    <t>Comunidad lingüística</t>
  </si>
  <si>
    <t>Comunidad lingüística-220207001</t>
  </si>
  <si>
    <t>Comunidad lingüística-220207001 | Prod: Indígenas-220207 | Sector: Demografía | Industria: SOCIEDAD - 22</t>
  </si>
  <si>
    <t>220207001comunidad_lingüistica</t>
  </si>
  <si>
    <t>INSERT INTO categoria VALUES (220207001,'Comunidad lingüística','Comunidad lingüística-220207001','Comunidad lingüística-220207001 | Prod: Indígenas-220207 | Sector: Demografía | Industria: SOCIEDAD - 22',220207);</t>
  </si>
  <si>
    <t>Religión</t>
  </si>
  <si>
    <t>Religión-220207002</t>
  </si>
  <si>
    <t>Religión-220207002 | Prod: Indígenas-220207 | Sector: Demografía | Industria: SOCIEDAD - 22</t>
  </si>
  <si>
    <t>220207002religion</t>
  </si>
  <si>
    <t>INSERT INTO categoria VALUES (220207002,'Religión','Religión-220207002','Religión-220207002 | Prod: Indígenas-220207 | Sector: Demografía | Industria: SOCIEDAD - 22',220207);</t>
  </si>
  <si>
    <t>Lengua</t>
  </si>
  <si>
    <t>Lengua-220207003</t>
  </si>
  <si>
    <t>Lengua-220207003 | Prod: Indígenas-220207 | Sector: Demografía | Industria: SOCIEDAD - 22</t>
  </si>
  <si>
    <t>220207003lengua</t>
  </si>
  <si>
    <t>INSERT INTO categoria VALUES (220207003,'Lengua','Lengua-220207003','Lengua-220207003 | Prod: Indígenas-220207 | Sector: Demografía | Industria: SOCIEDAD - 22',220207);</t>
  </si>
  <si>
    <t>Población-220207004</t>
  </si>
  <si>
    <t>Población-220207004 | Prod: Indígenas-220207 | Sector: Demografía | Industria: SOCIEDAD - 22</t>
  </si>
  <si>
    <t>220207004poblacion</t>
  </si>
  <si>
    <t>INSERT INTO categoria VALUES (220207004,'Población','Población-220207004','Población-220207004 | Prod: Indígenas-220207 | Sector: Demografía | Industria: SOCIEDAD - 22',220207);</t>
  </si>
  <si>
    <t>Natalidad-220207005</t>
  </si>
  <si>
    <t>Natalidad-220207005 | Prod: Indígenas-220207 | Sector: Demografía | Industria: SOCIEDAD - 22</t>
  </si>
  <si>
    <t>220207005natalidad</t>
  </si>
  <si>
    <t>INSERT INTO categoria VALUES (220207005,'Natalidad','Natalidad-220207005','Natalidad-220207005 | Prod: Indígenas-220207 | Sector: Demografía | Industria: SOCIEDAD - 22',220207);</t>
  </si>
  <si>
    <t>Mortalidad-220207006</t>
  </si>
  <si>
    <t>Mortalidad-220207006 | Prod: Indígenas-220207 | Sector: Demografía | Industria: SOCIEDAD - 22</t>
  </si>
  <si>
    <t>220207006mortalidad</t>
  </si>
  <si>
    <t>INSERT INTO categoria VALUES (220207006,'Mortalidad','Mortalidad-220207006','Mortalidad-220207006 | Prod: Indígenas-220207 | Sector: Demografía | Industria: SOCIEDAD - 22',220207);</t>
  </si>
  <si>
    <t>Pueblo Mapuche</t>
  </si>
  <si>
    <t>Pueblo Mapuche-220207007</t>
  </si>
  <si>
    <t>Pueblo Mapuche-220207007 | Prod: Indígenas-220207 | Sector: Demografía | Industria: SOCIEDAD - 22</t>
  </si>
  <si>
    <t>220207007pueblo_mapuche</t>
  </si>
  <si>
    <t>INSERT INTO categoria VALUES (220207007,'Pueblo Mapuche','Pueblo Mapuche-220207007','Pueblo Mapuche-220207007 | Prod: Indígenas-220207 | Sector: Demografía | Industria: SOCIEDAD - 22',220207);</t>
  </si>
  <si>
    <t>Pueblo Aymara</t>
  </si>
  <si>
    <t>Pueblo Aymara-220207008</t>
  </si>
  <si>
    <t>Pueblo Aymara-220207008 | Prod: Indígenas-220207 | Sector: Demografía | Industria: SOCIEDAD - 22</t>
  </si>
  <si>
    <t>220207008pueblo_aymara</t>
  </si>
  <si>
    <t>INSERT INTO categoria VALUES (220207008,'Pueblo Aymara','Pueblo Aymara-220207008','Pueblo Aymara-220207008 | Prod: Indígenas-220207 | Sector: Demografía | Industria: SOCIEDAD - 22',220207);</t>
  </si>
  <si>
    <t>Pueblo Diaguita</t>
  </si>
  <si>
    <t>Pueblo Diaguita-220207009</t>
  </si>
  <si>
    <t>Pueblo Diaguita-220207009 | Prod: Indígenas-220207 | Sector: Demografía | Industria: SOCIEDAD - 22</t>
  </si>
  <si>
    <t>220207009pueblo_diaguita</t>
  </si>
  <si>
    <t>INSERT INTO categoria VALUES (220207009,'Pueblo Diaguita','Pueblo Diaguita-220207009','Pueblo Diaguita-220207009 | Prod: Indígenas-220207 | Sector: Demografía | Industria: SOCIEDAD - 22',220207);</t>
  </si>
  <si>
    <t>Pueblo Quechua</t>
  </si>
  <si>
    <t>Pueblo Quechua-220207010</t>
  </si>
  <si>
    <t>Pueblo Quechua-220207010 | Prod: Indígenas-220207 | Sector: Demografía | Industria: SOCIEDAD - 22</t>
  </si>
  <si>
    <t>220207010pueblo_quechua</t>
  </si>
  <si>
    <t>INSERT INTO categoria VALUES (220207010,'Pueblo Quechua','Pueblo Quechua-220207010','Pueblo Quechua-220207010 | Prod: Indígenas-220207 | Sector: Demografía | Industria: SOCIEDAD - 22',220207);</t>
  </si>
  <si>
    <t>Pueblo Atacameños</t>
  </si>
  <si>
    <t>Pueblo Atacameños-220207011</t>
  </si>
  <si>
    <t>Pueblo Atacameños-220207011 | Prod: Indígenas-220207 | Sector: Demografía | Industria: SOCIEDAD - 22</t>
  </si>
  <si>
    <t>220207011pueblo_atacameños</t>
  </si>
  <si>
    <t>INSERT INTO categoria VALUES (220207011,'Pueblo Atacameños','Pueblo Atacameños-220207011','Pueblo Atacameños-220207011 | Prod: Indígenas-220207 | Sector: Demografía | Industria: SOCIEDAD - 22',220207);</t>
  </si>
  <si>
    <t>Pueblo kolla</t>
  </si>
  <si>
    <t>Pueblo kolla-220207012</t>
  </si>
  <si>
    <t>Pueblo kolla-220207012 | Prod: Indígenas-220207 | Sector: Demografía | Industria: SOCIEDAD - 22</t>
  </si>
  <si>
    <t>220207012pueblo_kolla</t>
  </si>
  <si>
    <t>INSERT INTO categoria VALUES (220207012,'Pueblo kolla','Pueblo kolla-220207012','Pueblo kolla-220207012 | Prod: Indígenas-220207 | Sector: Demografía | Industria: SOCIEDAD - 22',220207);</t>
  </si>
  <si>
    <t>Pueblo Rapa Nui</t>
  </si>
  <si>
    <t>Pueblo Rapa Nui-220207013</t>
  </si>
  <si>
    <t>Pueblo Rapa Nui-220207013 | Prod: Indígenas-220207 | Sector: Demografía | Industria: SOCIEDAD - 22</t>
  </si>
  <si>
    <t>220207013pueblo_rapa_nui</t>
  </si>
  <si>
    <t>INSERT INTO categoria VALUES (220207013,'Pueblo Rapa Nui','Pueblo Rapa Nui-220207013','Pueblo Rapa Nui-220207013 | Prod: Indígenas-220207 | Sector: Demografía | Industria: SOCIEDAD - 22',220207);</t>
  </si>
  <si>
    <t>Pueblo Kawésqar</t>
  </si>
  <si>
    <t>Pueblo Kawésqar-220207014</t>
  </si>
  <si>
    <t>Pueblo Kawésqar-220207014 | Prod: Indígenas-220207 | Sector: Demografía | Industria: SOCIEDAD - 22</t>
  </si>
  <si>
    <t>220207014pueblo_kawesqar</t>
  </si>
  <si>
    <t>INSERT INTO categoria VALUES (220207014,'Pueblo Kawésqar','Pueblo Kawésqar-220207014','Pueblo Kawésqar-220207014 | Prod: Indígenas-220207 | Sector: Demografía | Industria: SOCIEDAD - 22',220207);</t>
  </si>
  <si>
    <t>Pueblo Yagán</t>
  </si>
  <si>
    <t>Pueblo Yagán-220207015</t>
  </si>
  <si>
    <t>Pueblo Yagán-220207015 | Prod: Indígenas-220207 | Sector: Demografía | Industria: SOCIEDAD - 22</t>
  </si>
  <si>
    <t>220207015pueblo_yagan</t>
  </si>
  <si>
    <t>INSERT INTO categoria VALUES (220207015,'Pueblo Yagán','Pueblo Yagán-220207015','Pueblo Yagán-220207015 | Prod: Indígenas-220207 | Sector: Demografía | Industria: SOCIEDAD - 22',220207);</t>
  </si>
  <si>
    <t>Pueblos-220207016</t>
  </si>
  <si>
    <t>Pueblos-220207016 | Prod: Indígenas-220207 | Sector: Demografía | Industria: SOCIEDAD - 22</t>
  </si>
  <si>
    <t>220207016pueblos</t>
  </si>
  <si>
    <t>INSERT INTO categoria VALUES (220207016,'Pueblos','Pueblos-220207016','Pueblos-220207016 | Prod: Indígenas-220207 | Sector: Demografía | Industria: SOCIEDAD - 22',220207);</t>
  </si>
  <si>
    <t>No lee, no escribe</t>
  </si>
  <si>
    <t>No lee, no escribe-220207017</t>
  </si>
  <si>
    <t>No lee, no escribe-220207017 | Prod: Indígenas-220207 | Sector: Demografía | Industria: SOCIEDAD - 22</t>
  </si>
  <si>
    <t>220207017no_lee,_no_escribe</t>
  </si>
  <si>
    <t>INSERT INTO categoria VALUES (220207017,'No lee, no escribe','No lee, no escribe-220207017','No lee, no escribe-220207017 | Prod: Indígenas-220207 | Sector: Demografía | Industria: SOCIEDAD - 22',220207);</t>
  </si>
  <si>
    <t>Si lee, si escribe</t>
  </si>
  <si>
    <t>Si lee, si escribe-220207018</t>
  </si>
  <si>
    <t>Si lee, si escribe-220207018 | Prod: Indígenas-220207 | Sector: Demografía | Industria: SOCIEDAD - 22</t>
  </si>
  <si>
    <t>220207018si_lee,_si_escribe</t>
  </si>
  <si>
    <t>INSERT INTO categoria VALUES (220207018,'Si lee, si escribe','Si lee, si escribe-220207018','Si lee, si escribe-220207018 | Prod: Indígenas-220207 | Sector: Demografía | Industria: SOCIEDAD - 22',220207);</t>
  </si>
  <si>
    <t>No lee, si escribe</t>
  </si>
  <si>
    <t>No lee, si escribe-220207019</t>
  </si>
  <si>
    <t>No lee, si escribe-220207019 | Prod: Indígenas-220207 | Sector: Demografía | Industria: SOCIEDAD - 22</t>
  </si>
  <si>
    <t>220207019no_lee,_si_escribe</t>
  </si>
  <si>
    <t>INSERT INTO categoria VALUES (220207019,'No lee, si escribe','No lee, si escribe-220207019','No lee, si escribe-220207019 | Prod: Indígenas-220207 | Sector: Demografía | Industria: SOCIEDAD - 22',220207);</t>
  </si>
  <si>
    <t>Si lee, no escribe</t>
  </si>
  <si>
    <t>Si lee, no escribe-220207020</t>
  </si>
  <si>
    <t>Si lee, no escribe-220207020 | Prod: Indígenas-220207 | Sector: Demografía | Industria: SOCIEDAD - 22</t>
  </si>
  <si>
    <t>220207020si_lee,_no_escribe</t>
  </si>
  <si>
    <t>INSERT INTO categoria VALUES (220207020,'Si lee, no escribe','Si lee, no escribe-220207020','Si lee, no escribe-220207020 | Prod: Indígenas-220207 | Sector: Demografía | Industria: SOCIEDAD - 22',220207);</t>
  </si>
  <si>
    <t>Empleo-220207021</t>
  </si>
  <si>
    <t>Empleo-220207021 | Prod: Indígenas-220207 | Sector: Demografía | Industria: SOCIEDAD - 22</t>
  </si>
  <si>
    <t>220207021empleo</t>
  </si>
  <si>
    <t>INSERT INTO categoria VALUES (220207021,'Empleo','Empleo-220207021','Empleo-220207021 | Prod: Indígenas-220207 | Sector: Demografía | Industria: SOCIEDAD - 22',220207);</t>
  </si>
  <si>
    <t>Ingreso Promedio-220207022</t>
  </si>
  <si>
    <t>Ingreso Promedio-220207022 | Prod: Indígenas-220207 | Sector: Demografía | Industria: SOCIEDAD - 22</t>
  </si>
  <si>
    <t>220207022ingreso_promedio</t>
  </si>
  <si>
    <t>INSERT INTO categoria VALUES (220207022,'Ingreso Promedio','Ingreso Promedio-220207022','Ingreso Promedio-220207022 | Prod: Indígenas-220207 | Sector: Demografía | Industria: SOCIEDAD - 22',220207);</t>
  </si>
  <si>
    <t>Tipos de Población</t>
  </si>
  <si>
    <t>Progresiva</t>
  </si>
  <si>
    <t>Progresiva-220208001</t>
  </si>
  <si>
    <t>Progresiva-220208001 | Prod: Población-220208 | Sector: Demografía | Industria: SOCIEDAD - 22</t>
  </si>
  <si>
    <t>220208001progresiva</t>
  </si>
  <si>
    <t>INSERT INTO categoria VALUES (220208001,'Progresiva','Progresiva-220208001','Progresiva-220208001 | Prod: Población-220208 | Sector: Demografía | Industria: SOCIEDAD - 22',220208);</t>
  </si>
  <si>
    <t>Estacionaria</t>
  </si>
  <si>
    <t>Estacionaria-220208002</t>
  </si>
  <si>
    <t>Estacionaria-220208002 | Prod: Población-220208 | Sector: Demografía | Industria: SOCIEDAD - 22</t>
  </si>
  <si>
    <t>220208002estacionaria</t>
  </si>
  <si>
    <t>INSERT INTO categoria VALUES (220208002,'Estacionaria','Estacionaria-220208002','Estacionaria-220208002 | Prod: Población-220208 | Sector: Demografía | Industria: SOCIEDAD - 22',220208);</t>
  </si>
  <si>
    <t>Regresiva</t>
  </si>
  <si>
    <t>Regresiva-220208003</t>
  </si>
  <si>
    <t>Regresiva-220208003 | Prod: Población-220208 | Sector: Demografía | Industria: SOCIEDAD - 22</t>
  </si>
  <si>
    <t>220208003regresiva</t>
  </si>
  <si>
    <t>INSERT INTO categoria VALUES (220208003,'Regresiva','Regresiva-220208003','Regresiva-220208003 | Prod: Población-220208 | Sector: Demografía | Industria: SOCIEDAD - 22',220208);</t>
  </si>
  <si>
    <t>Estable</t>
  </si>
  <si>
    <t>Estable-220208004</t>
  </si>
  <si>
    <t>Estable-220208004 | Prod: Población-220208 | Sector: Demografía | Industria: SOCIEDAD - 22</t>
  </si>
  <si>
    <t>220208004estable</t>
  </si>
  <si>
    <t>INSERT INTO categoria VALUES (220208004,'Estable','Estable-220208004','Estable-220208004 | Prod: Población-220208 | Sector: Demografía | Industria: SOCIEDAD - 22',220208);</t>
  </si>
  <si>
    <t>Grupos etario</t>
  </si>
  <si>
    <t>Lactantes</t>
  </si>
  <si>
    <t>Lactantes-220209001</t>
  </si>
  <si>
    <t>Lactantes-220209001 | Prod: Edad-220209 | Sector: Demografía | Industria: SOCIEDAD - 22</t>
  </si>
  <si>
    <t>220209001lactantes</t>
  </si>
  <si>
    <t>INSERT INTO categoria VALUES (220209001,'Lactantes','Lactantes-220209001','Lactantes-220209001 | Prod: Edad-220209 | Sector: Demografía | Industria: SOCIEDAD - 22',220209);</t>
  </si>
  <si>
    <t>Infantes</t>
  </si>
  <si>
    <t>Infantes-220209002</t>
  </si>
  <si>
    <t>Infantes-220209002 | Prod: Edad-220209 | Sector: Demografía | Industria: SOCIEDAD - 22</t>
  </si>
  <si>
    <t>220209002infantes</t>
  </si>
  <si>
    <t>INSERT INTO categoria VALUES (220209002,'Infantes','Infantes-220209002','Infantes-220209002 | Prod: Edad-220209 | Sector: Demografía | Industria: SOCIEDAD - 22',220209);</t>
  </si>
  <si>
    <t>PreAdolescentes</t>
  </si>
  <si>
    <t>PreAdolescentes-220209003</t>
  </si>
  <si>
    <t>PreAdolescentes-220209003 | Prod: Edad-220209 | Sector: Demografía | Industria: SOCIEDAD - 22</t>
  </si>
  <si>
    <t>220209003preadolescentes</t>
  </si>
  <si>
    <t>INSERT INTO categoria VALUES (220209003,'PreAdolescentes','PreAdolescentes-220209003','PreAdolescentes-220209003 | Prod: Edad-220209 | Sector: Demografía | Industria: SOCIEDAD - 22',220209);</t>
  </si>
  <si>
    <t>Adolescentes</t>
  </si>
  <si>
    <t>Adolescentes-220209004</t>
  </si>
  <si>
    <t>Adolescentes-220209004 | Prod: Edad-220209 | Sector: Demografía | Industria: SOCIEDAD - 22</t>
  </si>
  <si>
    <t>220209004adolescentes</t>
  </si>
  <si>
    <t>INSERT INTO categoria VALUES (220209004,'Adolescentes','Adolescentes-220209004','Adolescentes-220209004 | Prod: Edad-220209 | Sector: Demografía | Industria: SOCIEDAD - 22',220209);</t>
  </si>
  <si>
    <t>Adultos Jóvenes</t>
  </si>
  <si>
    <t>Adultos Jóvenes-220209005</t>
  </si>
  <si>
    <t>Adultos Jóvenes-220209005 | Prod: Edad-220209 | Sector: Demografía | Industria: SOCIEDAD - 22</t>
  </si>
  <si>
    <t>220209005adultos_jovenes</t>
  </si>
  <si>
    <t>INSERT INTO categoria VALUES (220209005,'Adultos Jóvenes','Adultos Jóvenes-220209005','Adultos Jóvenes-220209005 | Prod: Edad-220209 | Sector: Demografía | Industria: SOCIEDAD - 22',220209);</t>
  </si>
  <si>
    <t>Adultos</t>
  </si>
  <si>
    <t>Adultos-220209006</t>
  </si>
  <si>
    <t>Adultos-220209006 | Prod: Edad-220209 | Sector: Demografía | Industria: SOCIEDAD - 22</t>
  </si>
  <si>
    <t>220209006adultos</t>
  </si>
  <si>
    <t>INSERT INTO categoria VALUES (220209006,'Adultos','Adultos-220209006','Adultos-220209006 | Prod: Edad-220209 | Sector: Demografía | Industria: SOCIEDAD - 22',220209);</t>
  </si>
  <si>
    <t>Adultos mayores</t>
  </si>
  <si>
    <t>Adultos mayores-220209007</t>
  </si>
  <si>
    <t>Adultos mayores-220209007 | Prod: Edad-220209 | Sector: Demografía | Industria: SOCIEDAD - 22</t>
  </si>
  <si>
    <t>220209007adultos_mayores</t>
  </si>
  <si>
    <t>INSERT INTO categoria VALUES (220209007,'Adultos mayores','Adultos mayores-220209007','Adultos mayores-220209007 | Prod: Edad-220209 | Sector: Demografía | Industria: SOCIEDAD - 22',220209);</t>
  </si>
  <si>
    <t>Alfabetización</t>
  </si>
  <si>
    <t>No lee, no escribe-220210001</t>
  </si>
  <si>
    <t>No lee, no escribe-220210001 | Prod: Alfabetismo-220210 | Sector: Demografía | Industria: SOCIEDAD - 22</t>
  </si>
  <si>
    <t>220210001no_lee,_no_escribe</t>
  </si>
  <si>
    <t>INSERT INTO categoria VALUES (220210001,'No lee, no escribe','No lee, no escribe-220210001','No lee, no escribe-220210001 | Prod: Alfabetismo-220210 | Sector: Demografía | Industria: SOCIEDAD - 22',220210);</t>
  </si>
  <si>
    <t>Si lee, si escribe-220210002</t>
  </si>
  <si>
    <t>Si lee, si escribe-220210002 | Prod: Alfabetismo-220210 | Sector: Demografía | Industria: SOCIEDAD - 22</t>
  </si>
  <si>
    <t>220210002si_lee,_si_escribe</t>
  </si>
  <si>
    <t>INSERT INTO categoria VALUES (220210002,'Si lee, si escribe','Si lee, si escribe-220210002','Si lee, si escribe-220210002 | Prod: Alfabetismo-220210 | Sector: Demografía | Industria: SOCIEDAD - 22',220210);</t>
  </si>
  <si>
    <t>No lee, si escribe-220210003</t>
  </si>
  <si>
    <t>No lee, si escribe-220210003 | Prod: Alfabetismo-220210 | Sector: Demografía | Industria: SOCIEDAD - 22</t>
  </si>
  <si>
    <t>220210003no_lee,_si_escribe</t>
  </si>
  <si>
    <t>INSERT INTO categoria VALUES (220210003,'No lee, si escribe','No lee, si escribe-220210003','No lee, si escribe-220210003 | Prod: Alfabetismo-220210 | Sector: Demografía | Industria: SOCIEDAD - 22',220210);</t>
  </si>
  <si>
    <t>Si lee, no escribe-220210004</t>
  </si>
  <si>
    <t>Si lee, no escribe-220210004 | Prod: Alfabetismo-220210 | Sector: Demografía | Industria: SOCIEDAD - 22</t>
  </si>
  <si>
    <t>220210004si_lee,_no_escribe</t>
  </si>
  <si>
    <t>INSERT INTO categoria VALUES (220210004,'Si lee, no escribe','Si lee, no escribe-220210004','Si lee, no escribe-220210004 | Prod: Alfabetismo-220210 | Sector: Demografía | Industria: SOCIEDAD - 22',220210);</t>
  </si>
  <si>
    <t>Empleado</t>
  </si>
  <si>
    <t>Empleado-220301001</t>
  </si>
  <si>
    <t>Empleado-220301001 | Prod: Empleo-220301 | Sector: Economía | Industria: SOCIEDAD - 22</t>
  </si>
  <si>
    <t>220301001empleado</t>
  </si>
  <si>
    <t>INSERT INTO categoria VALUES (220301001,'Empleado','Empleado-220301001','Empleado-220301001 | Prod: Empleo-220301 | Sector: Economía | Industria: SOCIEDAD - 22',220301);</t>
  </si>
  <si>
    <t>Desempleado</t>
  </si>
  <si>
    <t>Desempleado-220301002</t>
  </si>
  <si>
    <t>Desempleado-220301002 | Prod: Empleo-220301 | Sector: Economía | Industria: SOCIEDAD - 22</t>
  </si>
  <si>
    <t>220301002desempleado</t>
  </si>
  <si>
    <t>INSERT INTO categoria VALUES (220301002,'Desempleado','Desempleado-220301002','Desempleado-220301002 | Prod: Empleo-220301 | Sector: Economía | Industria: SOCIEDAD - 22',220301);</t>
  </si>
  <si>
    <t>Ocupado</t>
  </si>
  <si>
    <t>Ocupado -220301003</t>
  </si>
  <si>
    <t>Ocupado -220301003 | Prod: Empleo-220301 | Sector: Economía | Industria: SOCIEDAD - 22</t>
  </si>
  <si>
    <t>220301003ocupado_</t>
  </si>
  <si>
    <t>INSERT INTO categoria VALUES (220301003,'Ocupado ','Ocupado -220301003','Ocupado -220301003 | Prod: Empleo-220301 | Sector: Economía | Industria: SOCIEDAD - 22',220301);</t>
  </si>
  <si>
    <t>Desocupado</t>
  </si>
  <si>
    <t>Desocupado-220301004</t>
  </si>
  <si>
    <t>Desocupado-220301004 | Prod: Empleo-220301 | Sector: Economía | Industria: SOCIEDAD - 22</t>
  </si>
  <si>
    <t>220301004desocupado</t>
  </si>
  <si>
    <t>INSERT INTO categoria VALUES (220301004,'Desocupado','Desocupado-220301004','Desocupado-220301004 | Prod: Empleo-220301 | Sector: Economía | Industria: SOCIEDAD - 22',220301);</t>
  </si>
  <si>
    <t>Inactivo</t>
  </si>
  <si>
    <t>Inactivo-220301005</t>
  </si>
  <si>
    <t>Inactivo-220301005 | Prod: Empleo-220301 | Sector: Economía | Industria: SOCIEDAD - 22</t>
  </si>
  <si>
    <t>220301005inactivo</t>
  </si>
  <si>
    <t>INSERT INTO categoria VALUES (220301005,'Inactivo','Inactivo-220301005','Inactivo-220301005 | Prod: Empleo-220301 | Sector: Economía | Industria: SOCIEDAD - 22',220301);</t>
  </si>
  <si>
    <t>Empleadores</t>
  </si>
  <si>
    <t>Empleadores-220301006</t>
  </si>
  <si>
    <t>Empleadores-220301006 | Prod: Empleo-220301 | Sector: Economía | Industria: SOCIEDAD - 22</t>
  </si>
  <si>
    <t>220301006empleadores</t>
  </si>
  <si>
    <t>INSERT INTO categoria VALUES (220301006,'Empleadores','Empleadores-220301006','Empleadores-220301006 | Prod: Empleo-220301 | Sector: Economía | Industria: SOCIEDAD - 22',220301);</t>
  </si>
  <si>
    <t>Emprendimientos</t>
  </si>
  <si>
    <t>Emprendimientos-220301007</t>
  </si>
  <si>
    <t>Emprendimientos-220301007 | Prod: Empleo-220301 | Sector: Economía | Industria: SOCIEDAD - 22</t>
  </si>
  <si>
    <t>220301007emprendimientos</t>
  </si>
  <si>
    <t>INSERT INTO categoria VALUES (220301007,'Emprendimientos','Emprendimientos-220301007','Emprendimientos-220301007 | Prod: Empleo-220301 | Sector: Economía | Industria: SOCIEDAD - 22',220301);</t>
  </si>
  <si>
    <t>Microemprendimiento</t>
  </si>
  <si>
    <t>Microemprendimiento-220301008</t>
  </si>
  <si>
    <t>Microemprendimiento-220301008 | Prod: Empleo-220301 | Sector: Economía | Industria: SOCIEDAD - 22</t>
  </si>
  <si>
    <t>220301008microemprendimiento</t>
  </si>
  <si>
    <t>INSERT INTO categoria VALUES (220301008,'Microemprendimiento','Microemprendimiento-220301008','Microemprendimiento-220301008 | Prod: Empleo-220301 | Sector: Economía | Industria: SOCIEDAD - 22',220301);</t>
  </si>
  <si>
    <t>Población económicamente activa</t>
  </si>
  <si>
    <t>Población económicamente activa-220301009</t>
  </si>
  <si>
    <t>Población económicamente activa-220301009 | Prod: Empleo-220301 | Sector: Economía | Industria: SOCIEDAD - 22</t>
  </si>
  <si>
    <t>220301009poblacion_economicamente_activa</t>
  </si>
  <si>
    <t>INSERT INTO categoria VALUES (220301009,'Población económicamente activa','Población económicamente activa-220301009','Población económicamente activa-220301009 | Prod: Empleo-220301 | Sector: Economía | Industria: SOCIEDAD - 22',220301);</t>
  </si>
  <si>
    <t>Población en edad de trabajar</t>
  </si>
  <si>
    <t>Población en edad de trabajar-220301010</t>
  </si>
  <si>
    <t>Población en edad de trabajar-220301010 | Prod: Empleo-220301 | Sector: Economía | Industria: SOCIEDAD - 22</t>
  </si>
  <si>
    <t>220301010poblacion_en_edad_de_trabajar</t>
  </si>
  <si>
    <t>INSERT INTO categoria VALUES (220301010,'Población en edad de trabajar','Población en edad de trabajar-220301010','Población en edad de trabajar-220301010 | Prod: Empleo-220301 | Sector: Economía | Industria: SOCIEDAD - 22',220301);</t>
  </si>
  <si>
    <t>Ocupación Informal</t>
  </si>
  <si>
    <t>Ocupación Informal-220301011</t>
  </si>
  <si>
    <t>Ocupación Informal-220301011 | Prod: Empleo-220301 | Sector: Economía | Industria: SOCIEDAD - 22</t>
  </si>
  <si>
    <t>220301011ocupacion_informal</t>
  </si>
  <si>
    <t>INSERT INTO categoria VALUES (220301011,'Ocupación Informal','Ocupación Informal-220301011','Ocupación Informal-220301011 | Prod: Empleo-220301 | Sector: Economía | Industria: SOCIEDAD - 22',220301);</t>
  </si>
  <si>
    <t>Jubilados o pensionados</t>
  </si>
  <si>
    <t>Jubilados o pensionados-220301012</t>
  </si>
  <si>
    <t>Jubilados o pensionados-220301012 | Prod: Empleo-220301 | Sector: Economía | Industria: SOCIEDAD - 22</t>
  </si>
  <si>
    <t>220301012jubilados_o_pensionados</t>
  </si>
  <si>
    <t>INSERT INTO categoria VALUES (220301012,'Jubilados o pensionados','Jubilados o pensionados-220301012','Jubilados o pensionados-220301012 | Prod: Empleo-220301 | Sector: Economía | Industria: SOCIEDAD - 22',220301);</t>
  </si>
  <si>
    <t>Trabajo infantil</t>
  </si>
  <si>
    <t>Trabajo infantil-220301013</t>
  </si>
  <si>
    <t>Trabajo infantil-220301013 | Prod: Empleo-220301 | Sector: Economía | Industria: SOCIEDAD - 22</t>
  </si>
  <si>
    <t>220301013trabajo_infantil</t>
  </si>
  <si>
    <t>INSERT INTO categoria VALUES (220301013,'Trabajo infantil','Trabajo infantil-220301013','Trabajo infantil-220301013 | Prod: Empleo-220301 | Sector: Economía | Industria: SOCIEDAD - 22',220301);</t>
  </si>
  <si>
    <t>Precio Oferta</t>
  </si>
  <si>
    <t>Precio Oferta-220302001</t>
  </si>
  <si>
    <t>Precio Oferta-220302001 | Prod: Precios-220302 | Sector: Economía | Industria: SOCIEDAD - 22</t>
  </si>
  <si>
    <t>220302001precio_oferta</t>
  </si>
  <si>
    <t>INSERT INTO categoria VALUES (220302001,'Precio Oferta','Precio Oferta-220302001','Precio Oferta-220302001 | Prod: Precios-220302 | Sector: Economía | Industria: SOCIEDAD - 22',220302);</t>
  </si>
  <si>
    <t>Precio Demanda</t>
  </si>
  <si>
    <t>Precio Demanda-220302002</t>
  </si>
  <si>
    <t>Precio Demanda-220302002 | Prod: Precios-220302 | Sector: Economía | Industria: SOCIEDAD - 22</t>
  </si>
  <si>
    <t>220302002precio_demanda</t>
  </si>
  <si>
    <t>INSERT INTO categoria VALUES (220302002,'Precio Demanda','Precio Demanda-220302002','Precio Demanda-220302002 | Prod: Precios-220302 | Sector: Economía | Industria: SOCIEDAD - 22',220302);</t>
  </si>
  <si>
    <t>Precio de Mercado</t>
  </si>
  <si>
    <t>Precio de Mercado-220302003</t>
  </si>
  <si>
    <t>Precio de Mercado-220302003 | Prod: Precios-220302 | Sector: Economía | Industria: SOCIEDAD - 22</t>
  </si>
  <si>
    <t>220302003precio_de_mercado</t>
  </si>
  <si>
    <t>INSERT INTO categoria VALUES (220302003,'Precio de Mercado','Precio de Mercado-220302003','Precio de Mercado-220302003 | Prod: Precios-220302 | Sector: Economía | Industria: SOCIEDAD - 22',220302);</t>
  </si>
  <si>
    <t>Indicadores</t>
  </si>
  <si>
    <t>Índice de Precios al Consumidor</t>
  </si>
  <si>
    <t>Índice de Precios al Consumidor-220303001</t>
  </si>
  <si>
    <t>Índice de Precios al Consumidor-220303001 | Prod: Indicadores-220303 | Sector: Economía | Industria: SOCIEDAD - 22</t>
  </si>
  <si>
    <t>220303001indice_de_precios_al_consumidor</t>
  </si>
  <si>
    <t>INSERT INTO categoria VALUES (220303001,'Índice de Precios al Consumidor','Índice de Precios al Consumidor-220303001','Índice de Precios al Consumidor-220303001 | Prod: Indicadores-220303 | Sector: Economía | Industria: SOCIEDAD - 22',220303);</t>
  </si>
  <si>
    <t>Índice de Costos del Transporte</t>
  </si>
  <si>
    <t>Índice de Costos del Transporte-220303002</t>
  </si>
  <si>
    <t>Índice de Costos del Transporte-220303002 | Prod: Indicadores-220303 | Sector: Economía | Industria: SOCIEDAD - 22</t>
  </si>
  <si>
    <t>220303002indice_de_costos_del_transporte</t>
  </si>
  <si>
    <t>INSERT INTO categoria VALUES (220303002,'Índice de Costos del Transporte','Índice de Costos del Transporte-220303002','Índice de Costos del Transporte-220303002 | Prod: Indicadores-220303 | Sector: Economía | Industria: SOCIEDAD - 22',220303);</t>
  </si>
  <si>
    <t>Índice de Precios de Productor</t>
  </si>
  <si>
    <t>Índice de Precios de Productor-220303003</t>
  </si>
  <si>
    <t>Índice de Precios de Productor-220303003 | Prod: Indicadores-220303 | Sector: Economía | Industria: SOCIEDAD - 22</t>
  </si>
  <si>
    <t>220303003indice_de_precios_de_productor</t>
  </si>
  <si>
    <t>INSERT INTO categoria VALUES (220303003,'Índice de Precios de Productor','Índice de Precios de Productor-220303003','Índice de Precios de Productor-220303003 | Prod: Indicadores-220303 | Sector: Economía | Industria: SOCIEDAD - 22',220303);</t>
  </si>
  <si>
    <t>Índice de Precios al Por mayor</t>
  </si>
  <si>
    <t>Índice de Precios al Por mayor-220303004</t>
  </si>
  <si>
    <t>Índice de Precios al Por mayor-220303004 | Prod: Indicadores-220303 | Sector: Economía | Industria: SOCIEDAD - 22</t>
  </si>
  <si>
    <t>220303004indice_de_precios_al_por_mayor</t>
  </si>
  <si>
    <t>INSERT INTO categoria VALUES (220303004,'Índice de Precios al Por mayor','Índice de Precios al Por mayor-220303004','Índice de Precios al Por mayor-220303004 | Prod: Indicadores-220303 | Sector: Economía | Industria: SOCIEDAD - 22',220303);</t>
  </si>
  <si>
    <t>Índices referenciales de costos de las Isapres</t>
  </si>
  <si>
    <t>Índices referenciales de costos de las Isapres-220303005</t>
  </si>
  <si>
    <t>Índices referenciales de costos de las Isapres-220303005 | Prod: Indicadores-220303 | Sector: Economía | Industria: SOCIEDAD - 22</t>
  </si>
  <si>
    <t>220303005indices_referenciales_de_costos_de_las_isapres</t>
  </si>
  <si>
    <t>INSERT INTO categoria VALUES (220303005,'Índices referenciales de costos de las Isapres','Índices referenciales de costos de las Isapres-220303005','Índices referenciales de costos de las Isapres-220303005 | Prod: Indicadores-220303 | Sector: Economía | Industria: SOCIEDAD - 22',220303);</t>
  </si>
  <si>
    <t>Inflación</t>
  </si>
  <si>
    <t>Inflación-220303006</t>
  </si>
  <si>
    <t>Inflación-220303006 | Prod: Indicadores-220303 | Sector: Economía | Industria: SOCIEDAD - 22</t>
  </si>
  <si>
    <t>220303006inflacion</t>
  </si>
  <si>
    <t>INSERT INTO categoria VALUES (220303006,'Inflación','Inflación-220303006','Inflación-220303006 | Prod: Indicadores-220303 | Sector: Economía | Industria: SOCIEDAD - 22',220303);</t>
  </si>
  <si>
    <t>PIB</t>
  </si>
  <si>
    <t>PIB-220303007</t>
  </si>
  <si>
    <t>PIB-220303007 | Prod: Indicadores-220303 | Sector: Economía | Industria: SOCIEDAD - 22</t>
  </si>
  <si>
    <t>220303007pib</t>
  </si>
  <si>
    <t>INSERT INTO categoria VALUES (220303007,'PIB','PIB-220303007','PIB-220303007 | Prod: Indicadores-220303 | Sector: Economía | Industria: SOCIEDAD - 22',220303);</t>
  </si>
  <si>
    <t>IPSA</t>
  </si>
  <si>
    <t>IPSA-220303008</t>
  </si>
  <si>
    <t>IPSA-220303008 | Prod: Indicadores-220303 | Sector: Economía | Industria: SOCIEDAD - 22</t>
  </si>
  <si>
    <t>220303008ipsa</t>
  </si>
  <si>
    <t>INSERT INTO categoria VALUES (220303008,'IPSA','IPSA-220303008','IPSA-220303008 | Prod: Indicadores-220303 | Sector: Economía | Industria: SOCIEDAD - 22',220303);</t>
  </si>
  <si>
    <t>IGPA</t>
  </si>
  <si>
    <t>IGPA-220303009</t>
  </si>
  <si>
    <t>IGPA-220303009 | Prod: Indicadores-220303 | Sector: Economía | Industria: SOCIEDAD - 22</t>
  </si>
  <si>
    <t>220303009igpa</t>
  </si>
  <si>
    <t>INSERT INTO categoria VALUES (220303009,'IGPA','IGPA-220303009','IGPA-220303009 | Prod: Indicadores-220303 | Sector: Economía | Industria: SOCIEDAD - 22',220303);</t>
  </si>
  <si>
    <t>UF</t>
  </si>
  <si>
    <t>UF-220303010</t>
  </si>
  <si>
    <t>UF-220303010 | Prod: Indicadores-220303 | Sector: Economía | Industria: SOCIEDAD - 22</t>
  </si>
  <si>
    <t>220303010uf</t>
  </si>
  <si>
    <t>INSERT INTO categoria VALUES (220303010,'UF','UF-220303010','UF-220303010 | Prod: Indicadores-220303 | Sector: Economía | Industria: SOCIEDAD - 22',220303);</t>
  </si>
  <si>
    <t>UTM</t>
  </si>
  <si>
    <t>UTM-220303011</t>
  </si>
  <si>
    <t>UTM-220303011 | Prod: Indicadores-220303 | Sector: Economía | Industria: SOCIEDAD - 22</t>
  </si>
  <si>
    <t>220303011utm</t>
  </si>
  <si>
    <t>INSERT INTO categoria VALUES (220303011,'UTM','UTM-220303011','UTM-220303011 | Prod: Indicadores-220303 | Sector: Economía | Industria: SOCIEDAD - 22',220303);</t>
  </si>
  <si>
    <t>Deflación</t>
  </si>
  <si>
    <t>Deflación-220303012</t>
  </si>
  <si>
    <t>Deflación-220303012 | Prod: Indicadores-220303 | Sector: Economía | Industria: SOCIEDAD - 22</t>
  </si>
  <si>
    <t>220303012deflacion</t>
  </si>
  <si>
    <t>INSERT INTO categoria VALUES (220303012,'Deflación','Deflación-220303012','Deflación-220303012 | Prod: Indicadores-220303 | Sector: Economía | Industria: SOCIEDAD - 22',220303);</t>
  </si>
  <si>
    <t>Sueldo Mínimo</t>
  </si>
  <si>
    <t>Sueldo Mínimo-220303013</t>
  </si>
  <si>
    <t>Sueldo Mínimo-220303013 | Prod: Indicadores-220303 | Sector: Economía | Industria: SOCIEDAD - 22</t>
  </si>
  <si>
    <t>220303013sueldo_minimo</t>
  </si>
  <si>
    <t>INSERT INTO categoria VALUES (220303013,'Sueldo Mínimo','Sueldo Mínimo-220303013','Sueldo Mínimo-220303013 | Prod: Indicadores-220303 | Sector: Economía | Industria: SOCIEDAD - 22',220303);</t>
  </si>
  <si>
    <t>Gini</t>
  </si>
  <si>
    <t>Gini-220303014</t>
  </si>
  <si>
    <t>Gini-220303014 | Prod: Indicadores-220303 | Sector: Economía | Industria: SOCIEDAD - 22</t>
  </si>
  <si>
    <t>220303014gini</t>
  </si>
  <si>
    <t>INSERT INTO categoria VALUES (220303014,'Gini','Gini-220303014','Gini-220303014 | Prod: Indicadores-220303 | Sector: Economía | Industria: SOCIEDAD - 22',220303);</t>
  </si>
  <si>
    <t>Índice de Desarrollo Humano</t>
  </si>
  <si>
    <t>Índice de Desarrollo Humano-220303015</t>
  </si>
  <si>
    <t>Índice de Desarrollo Humano-220303015 | Prod: Indicadores-220303 | Sector: Economía | Industria: SOCIEDAD - 22</t>
  </si>
  <si>
    <t>220303015indice_de_desarrollo_humano</t>
  </si>
  <si>
    <t>INSERT INTO categoria VALUES (220303015,'Índice de Desarrollo Humano','Índice de Desarrollo Humano-220303015','Índice de Desarrollo Humano-220303015 | Prod: Indicadores-220303 | Sector: Economía | Industria: SOCIEDAD - 22',220303);</t>
  </si>
  <si>
    <t>PIB per cápita</t>
  </si>
  <si>
    <t>PIB per cápita-220303016</t>
  </si>
  <si>
    <t>PIB per cápita-220303016 | Prod: Indicadores-220303 | Sector: Economía | Industria: SOCIEDAD - 22</t>
  </si>
  <si>
    <t>220303016pib_per_capita</t>
  </si>
  <si>
    <t>INSERT INTO categoria VALUES (220303016,'PIB per cápita','PIB per cápita-220303016','PIB per cápita-220303016 | Prod: Indicadores-220303 | Sector: Economía | Industria: SOCIEDAD - 22',220303);</t>
  </si>
  <si>
    <t>Sin Ventas</t>
  </si>
  <si>
    <t>Sin Ventas-220304001</t>
  </si>
  <si>
    <t>Sin Ventas-220304001 | Prod: Empresas-220304 | Sector: Economía | Industria: SOCIEDAD - 22</t>
  </si>
  <si>
    <t>220304001sin_ventas</t>
  </si>
  <si>
    <t>INSERT INTO categoria VALUES (220304001,'Sin Ventas','Sin Ventas-220304001','Sin Ventas-220304001 | Prod: Empresas-220304 | Sector: Economía | Industria: SOCIEDAD - 22',220304);</t>
  </si>
  <si>
    <t>Micro 1</t>
  </si>
  <si>
    <t>Micro 1-220304002</t>
  </si>
  <si>
    <t>Micro 1-220304002 | Prod: Empresas-220304 | Sector: Economía | Industria: SOCIEDAD - 22</t>
  </si>
  <si>
    <t>220304002micro_1</t>
  </si>
  <si>
    <t>INSERT INTO categoria VALUES (220304002,'Micro 1','Micro 1-220304002','Micro 1-220304002 | Prod: Empresas-220304 | Sector: Economía | Industria: SOCIEDAD - 22',220304);</t>
  </si>
  <si>
    <t>Micro 2</t>
  </si>
  <si>
    <t>Micro 2-220304003</t>
  </si>
  <si>
    <t>Micro 2-220304003 | Prod: Empresas-220304 | Sector: Economía | Industria: SOCIEDAD - 22</t>
  </si>
  <si>
    <t>220304003micro_2</t>
  </si>
  <si>
    <t>INSERT INTO categoria VALUES (220304003,'Micro 2','Micro 2-220304003','Micro 2-220304003 | Prod: Empresas-220304 | Sector: Economía | Industria: SOCIEDAD - 22',220304);</t>
  </si>
  <si>
    <t>Micro 3</t>
  </si>
  <si>
    <t>Micro 3-220304004</t>
  </si>
  <si>
    <t>Micro 3-220304004 | Prod: Empresas-220304 | Sector: Economía | Industria: SOCIEDAD - 22</t>
  </si>
  <si>
    <t>220304004micro_3</t>
  </si>
  <si>
    <t>INSERT INTO categoria VALUES (220304004,'Micro 3','Micro 3-220304004','Micro 3-220304004 | Prod: Empresas-220304 | Sector: Economía | Industria: SOCIEDAD - 22',220304);</t>
  </si>
  <si>
    <t>Pequeña 1</t>
  </si>
  <si>
    <t>Pequeña 1-220304005</t>
  </si>
  <si>
    <t>Pequeña 1-220304005 | Prod: Empresas-220304 | Sector: Economía | Industria: SOCIEDAD - 22</t>
  </si>
  <si>
    <t>220304005pequeña_1</t>
  </si>
  <si>
    <t>INSERT INTO categoria VALUES (220304005,'Pequeña 1','Pequeña 1-220304005','Pequeña 1-220304005 | Prod: Empresas-220304 | Sector: Economía | Industria: SOCIEDAD - 22',220304);</t>
  </si>
  <si>
    <t>Pequeña 2</t>
  </si>
  <si>
    <t>Pequeña 2-220304006</t>
  </si>
  <si>
    <t>Pequeña 2-220304006 | Prod: Empresas-220304 | Sector: Economía | Industria: SOCIEDAD - 22</t>
  </si>
  <si>
    <t>220304006pequeña_2</t>
  </si>
  <si>
    <t>INSERT INTO categoria VALUES (220304006,'Pequeña 2','Pequeña 2-220304006','Pequeña 2-220304006 | Prod: Empresas-220304 | Sector: Economía | Industria: SOCIEDAD - 22',220304);</t>
  </si>
  <si>
    <t>Pequeña 3</t>
  </si>
  <si>
    <t>Pequeña 3-220304007</t>
  </si>
  <si>
    <t>Pequeña 3-220304007 | Prod: Empresas-220304 | Sector: Economía | Industria: SOCIEDAD - 22</t>
  </si>
  <si>
    <t>220304007pequeña_3</t>
  </si>
  <si>
    <t>INSERT INTO categoria VALUES (220304007,'Pequeña 3','Pequeña 3-220304007','Pequeña 3-220304007 | Prod: Empresas-220304 | Sector: Economía | Industria: SOCIEDAD - 22',220304);</t>
  </si>
  <si>
    <t>Mediana 1</t>
  </si>
  <si>
    <t>Mediana 1-220304008</t>
  </si>
  <si>
    <t>Mediana 1-220304008 | Prod: Empresas-220304 | Sector: Economía | Industria: SOCIEDAD - 22</t>
  </si>
  <si>
    <t>220304008mediana_1</t>
  </si>
  <si>
    <t>INSERT INTO categoria VALUES (220304008,'Mediana 1','Mediana 1-220304008','Mediana 1-220304008 | Prod: Empresas-220304 | Sector: Economía | Industria: SOCIEDAD - 22',220304);</t>
  </si>
  <si>
    <t>Mediana 2</t>
  </si>
  <si>
    <t>Mediana 2-220304009</t>
  </si>
  <si>
    <t>Mediana 2-220304009 | Prod: Empresas-220304 | Sector: Economía | Industria: SOCIEDAD - 22</t>
  </si>
  <si>
    <t>220304009mediana_2</t>
  </si>
  <si>
    <t>INSERT INTO categoria VALUES (220304009,'Mediana 2','Mediana 2-220304009','Mediana 2-220304009 | Prod: Empresas-220304 | Sector: Economía | Industria: SOCIEDAD - 22',220304);</t>
  </si>
  <si>
    <t>Grande 1</t>
  </si>
  <si>
    <t>Grande 1-220304010</t>
  </si>
  <si>
    <t>Grande 1-220304010 | Prod: Empresas-220304 | Sector: Economía | Industria: SOCIEDAD - 22</t>
  </si>
  <si>
    <t>220304010grande_1</t>
  </si>
  <si>
    <t>INSERT INTO categoria VALUES (220304010,'Grande 1','Grande 1-220304010','Grande 1-220304010 | Prod: Empresas-220304 | Sector: Economía | Industria: SOCIEDAD - 22',220304);</t>
  </si>
  <si>
    <t>Grande 2</t>
  </si>
  <si>
    <t>Grande 2-220304011</t>
  </si>
  <si>
    <t>Grande 2-220304011 | Prod: Empresas-220304 | Sector: Economía | Industria: SOCIEDAD - 22</t>
  </si>
  <si>
    <t>220304011grande_2</t>
  </si>
  <si>
    <t>INSERT INTO categoria VALUES (220304011,'Grande 2','Grande 2-220304011','Grande 2-220304011 | Prod: Empresas-220304 | Sector: Economía | Industria: SOCIEDAD - 22',220304);</t>
  </si>
  <si>
    <t>Grande 3</t>
  </si>
  <si>
    <t>Grande 3-220304012</t>
  </si>
  <si>
    <t>Grande 3-220304012 | Prod: Empresas-220304 | Sector: Economía | Industria: SOCIEDAD - 22</t>
  </si>
  <si>
    <t>220304012grande_3</t>
  </si>
  <si>
    <t>INSERT INTO categoria VALUES (220304012,'Grande 3','Grande 3-220304012','Grande 3-220304012 | Prod: Empresas-220304 | Sector: Economía | Industria: SOCIEDAD - 22',220304);</t>
  </si>
  <si>
    <t>Grande 4</t>
  </si>
  <si>
    <t>Grande 4-220304013</t>
  </si>
  <si>
    <t>Grande 4-220304013 | Prod: Empresas-220304 | Sector: Economía | Industria: SOCIEDAD - 22</t>
  </si>
  <si>
    <t>220304013grande_4</t>
  </si>
  <si>
    <t>INSERT INTO categoria VALUES (220304013,'Grande 4','Grande 4-220304013','Grande 4-220304013 | Prod: Empresas-220304 | Sector: Economía | Industria: SOCIEDAD - 22',220304);</t>
  </si>
  <si>
    <t>Trabajadores</t>
  </si>
  <si>
    <t>Contrato de Trabajo a Plazo Fijo</t>
  </si>
  <si>
    <t>Contrato de Trabajo a Plazo Fijo-220305001</t>
  </si>
  <si>
    <t>Contrato de Trabajo a Plazo Fijo-220305001 | Prod: Trabajadores-220305 | Sector: Economía | Industria: SOCIEDAD - 22</t>
  </si>
  <si>
    <t>220305001contrato_de_trabajo_a_plazo_fijo</t>
  </si>
  <si>
    <t>INSERT INTO categoria VALUES (220305001,'Contrato de Trabajo a Plazo Fijo','Contrato de Trabajo a Plazo Fijo-220305001','Contrato de Trabajo a Plazo Fijo-220305001 | Prod: Trabajadores-220305 | Sector: Economía | Industria: SOCIEDAD - 22',220305);</t>
  </si>
  <si>
    <t>Contrato de Trabajo a Plazo Indefinido</t>
  </si>
  <si>
    <t>Contrato de Trabajo a Plazo Indefinido-220305002</t>
  </si>
  <si>
    <t>Contrato de Trabajo a Plazo Indefinido-220305002 | Prod: Trabajadores-220305 | Sector: Economía | Industria: SOCIEDAD - 22</t>
  </si>
  <si>
    <t>220305002contrato_de_trabajo_a_plazo_indefinido</t>
  </si>
  <si>
    <t>INSERT INTO categoria VALUES (220305002,'Contrato de Trabajo a Plazo Indefinido','Contrato de Trabajo a Plazo Indefinido-220305002','Contrato de Trabajo a Plazo Indefinido-220305002 | Prod: Trabajadores-220305 | Sector: Economía | Industria: SOCIEDAD - 22',220305);</t>
  </si>
  <si>
    <t>Contrato de Trabajo por Faena</t>
  </si>
  <si>
    <t>Contrato de Trabajo por Faena-220305003</t>
  </si>
  <si>
    <t>Contrato de Trabajo por Faena-220305003 | Prod: Trabajadores-220305 | Sector: Economía | Industria: SOCIEDAD - 22</t>
  </si>
  <si>
    <t>220305003contrato_de_trabajo_por_faena</t>
  </si>
  <si>
    <t>INSERT INTO categoria VALUES (220305003,'Contrato de Trabajo por Faena','Contrato de Trabajo por Faena-220305003','Contrato de Trabajo por Faena-220305003 | Prod: Trabajadores-220305 | Sector: Economía | Industria: SOCIEDAD - 22',220305);</t>
  </si>
  <si>
    <t>Contrato de Trabajo Part Time</t>
  </si>
  <si>
    <t>Contrato de Trabajo Part Time-220305004</t>
  </si>
  <si>
    <t>Contrato de Trabajo Part Time-220305004 | Prod: Trabajadores-220305 | Sector: Economía | Industria: SOCIEDAD - 22</t>
  </si>
  <si>
    <t>220305004contrato_de_trabajo_part_time</t>
  </si>
  <si>
    <t>INSERT INTO categoria VALUES (220305004,'Contrato de Trabajo Part Time','Contrato de Trabajo Part Time-220305004','Contrato de Trabajo Part Time-220305004 | Prod: Trabajadores-220305 | Sector: Economía | Industria: SOCIEDAD - 22',220305);</t>
  </si>
  <si>
    <t>Contrato de Trabajo a Honorarios</t>
  </si>
  <si>
    <t>Contrato de Trabajo a Honorarios-220305005</t>
  </si>
  <si>
    <t>Contrato de Trabajo a Honorarios-220305005 | Prod: Trabajadores-220305 | Sector: Economía | Industria: SOCIEDAD - 22</t>
  </si>
  <si>
    <t>220305005contrato_de_trabajo_a_honorarios</t>
  </si>
  <si>
    <t>INSERT INTO categoria VALUES (220305005,'Contrato de Trabajo a Honorarios','Contrato de Trabajo a Honorarios-220305005','Contrato de Trabajo a Honorarios-220305005 | Prod: Trabajadores-220305 | Sector: Economía | Industria: SOCIEDAD - 22',220305);</t>
  </si>
  <si>
    <t>Contrato de Trabajo a Trato</t>
  </si>
  <si>
    <t>Contrato de Trabajo a Trato-220305006</t>
  </si>
  <si>
    <t>Contrato de Trabajo a Trato-220305006 | Prod: Trabajadores-220305 | Sector: Economía | Industria: SOCIEDAD - 22</t>
  </si>
  <si>
    <t>220305006contrato_de_trabajo_a_trato</t>
  </si>
  <si>
    <t>INSERT INTO categoria VALUES (220305006,'Contrato de Trabajo a Trato','Contrato de Trabajo a Trato-220305006','Contrato de Trabajo a Trato-220305006 | Prod: Trabajadores-220305 | Sector: Economía | Industria: SOCIEDAD - 22',220305);</t>
  </si>
  <si>
    <t>Contrato de Trabajo de Aprendizaje</t>
  </si>
  <si>
    <t>Contrato de Trabajo de Aprendizaje-220305007</t>
  </si>
  <si>
    <t>Contrato de Trabajo de Aprendizaje-220305007 | Prod: Trabajadores-220305 | Sector: Economía | Industria: SOCIEDAD - 22</t>
  </si>
  <si>
    <t>220305007contrato_de_trabajo_de_aprendizaje</t>
  </si>
  <si>
    <t>INSERT INTO categoria VALUES (220305007,'Contrato de Trabajo de Aprendizaje','Contrato de Trabajo de Aprendizaje-220305007','Contrato de Trabajo de Aprendizaje-220305007 | Prod: Trabajadores-220305 | Sector: Economía | Industria: SOCIEDAD - 22',220305);</t>
  </si>
  <si>
    <t>Contrato de Trabajo de Practica Profesional</t>
  </si>
  <si>
    <t>Contrato de Trabajo de Practica Profesional-220305008</t>
  </si>
  <si>
    <t>Contrato de Trabajo de Practica Profesional-220305008 | Prod: Trabajadores-220305 | Sector: Economía | Industria: SOCIEDAD - 22</t>
  </si>
  <si>
    <t>220305008contrato_de_trabajo_de_practica_profesional</t>
  </si>
  <si>
    <t>INSERT INTO categoria VALUES (220305008,'Contrato de Trabajo de Practica Profesional','Contrato de Trabajo de Practica Profesional-220305008','Contrato de Trabajo de Practica Profesional-220305008 | Prod: Trabajadores-220305 | Sector: Economía | Industria: SOCIEDAD - 22',220305);</t>
  </si>
  <si>
    <t>Contrato de Trabajo para la Construcción</t>
  </si>
  <si>
    <t>Contrato de Trabajo para la Construcción-220305009</t>
  </si>
  <si>
    <t>Contrato de Trabajo para la Construcción-220305009 | Prod: Trabajadores-220305 | Sector: Economía | Industria: SOCIEDAD - 22</t>
  </si>
  <si>
    <t>220305009contrato_de_trabajo_para_la_construccion</t>
  </si>
  <si>
    <t>INSERT INTO categoria VALUES (220305009,'Contrato de Trabajo para la Construcción','Contrato de Trabajo para la Construcción-220305009','Contrato de Trabajo para la Construcción-220305009 | Prod: Trabajadores-220305 | Sector: Economía | Industria: SOCIEDAD - 22',220305);</t>
  </si>
  <si>
    <t>Contrato de Trabajo para Trabajadoras de casa particular</t>
  </si>
  <si>
    <t>Contrato de Trabajo para Trabajadoras de casa particular-220305010</t>
  </si>
  <si>
    <t>Contrato de Trabajo para Trabajadoras de casa particular-220305010 | Prod: Trabajadores-220305 | Sector: Economía | Industria: SOCIEDAD - 22</t>
  </si>
  <si>
    <t>220305010contrato_de_trabajo_para_trabajadoras_de_casa_particular</t>
  </si>
  <si>
    <t>INSERT INTO categoria VALUES (220305010,'Contrato de Trabajo para Trabajadoras de casa particular','Contrato de Trabajo para Trabajadoras de casa particular-220305010','Contrato de Trabajo para Trabajadoras de casa particular-220305010 | Prod: Trabajadores-220305 | Sector: Economía | Industria: SOCIEDAD - 22',220305);</t>
  </si>
  <si>
    <t>Trabajador Independiente</t>
  </si>
  <si>
    <t>Trabajador Independiente-220305011</t>
  </si>
  <si>
    <t>Trabajador Independiente-220305011 | Prod: Trabajadores-220305 | Sector: Economía | Industria: SOCIEDAD - 22</t>
  </si>
  <si>
    <t>220305011trabajador_independiente</t>
  </si>
  <si>
    <t>INSERT INTO categoria VALUES (220305011,'Trabajador Independiente','Trabajador Independiente-220305011','Trabajador Independiente-220305011 | Prod: Trabajadores-220305 | Sector: Economía | Industria: SOCIEDAD - 22',220305);</t>
  </si>
  <si>
    <t>Fuera de la ley</t>
  </si>
  <si>
    <t>Fuera de la ley-220305012</t>
  </si>
  <si>
    <t>Fuera de la ley-220305012 | Prod: Trabajadores-220305 | Sector: Economía | Industria: SOCIEDAD - 22</t>
  </si>
  <si>
    <t>220305012fuera_de_la_ley</t>
  </si>
  <si>
    <t>INSERT INTO categoria VALUES (220305012,'Fuera de la ley','Fuera de la ley-220305012','Fuera de la ley-220305012 | Prod: Trabajadores-220305 | Sector: Economía | Industria: SOCIEDAD - 22',220305);</t>
  </si>
  <si>
    <t>Tipos de Industrias</t>
  </si>
  <si>
    <t>Agricultura, ganadería, silvicultura y pesca</t>
  </si>
  <si>
    <t>Agricultura, ganadería, silvicultura y pesca-220306001</t>
  </si>
  <si>
    <t>Agricultura, ganadería, silvicultura y pesca-220306001 | Prod: Industria-220306 | Sector: Economía | Industria: SOCIEDAD - 22</t>
  </si>
  <si>
    <t>220306001agricultura,_ganaderia,_silvicultura_y_pesca</t>
  </si>
  <si>
    <t>INSERT INTO categoria VALUES (220306001,'Agricultura, ganadería, silvicultura y pesca','Agricultura, ganadería, silvicultura y pesca-220306001','Agricultura, ganadería, silvicultura y pesca-220306001 | Prod: Industria-220306 | Sector: Economía | Industria: SOCIEDAD - 22',220306);</t>
  </si>
  <si>
    <t>Explotación de minas y canteras</t>
  </si>
  <si>
    <t>Explotación de minas y canteras-220306002</t>
  </si>
  <si>
    <t>Explotación de minas y canteras-220306002 | Prod: Industria-220306 | Sector: Economía | Industria: SOCIEDAD - 22</t>
  </si>
  <si>
    <t>220306002explotacion_de_minas_y_canteras</t>
  </si>
  <si>
    <t>INSERT INTO categoria VALUES (220306002,'Explotación de minas y canteras','Explotación de minas y canteras-220306002','Explotación de minas y canteras-220306002 | Prod: Industria-220306 | Sector: Economía | Industria: SOCIEDAD - 22',220306);</t>
  </si>
  <si>
    <t>Industria manufacturera</t>
  </si>
  <si>
    <t>Industria manufacturera-220306003</t>
  </si>
  <si>
    <t>Industria manufacturera-220306003 | Prod: Industria-220306 | Sector: Economía | Industria: SOCIEDAD - 22</t>
  </si>
  <si>
    <t>220306003industria_manufacturera</t>
  </si>
  <si>
    <t>INSERT INTO categoria VALUES (220306003,'Industria manufacturera','Industria manufacturera-220306003','Industria manufacturera-220306003 | Prod: Industria-220306 | Sector: Economía | Industria: SOCIEDAD - 22',220306);</t>
  </si>
  <si>
    <t>Suministro de electricidad, gas, vapor y aire acondicionado</t>
  </si>
  <si>
    <t>Suministro de electricidad, gas, vapor y aire acondicionado-220306004</t>
  </si>
  <si>
    <t>Suministro de electricidad, gas, vapor y aire acondicionado-220306004 | Prod: Industria-220306 | Sector: Economía | Industria: SOCIEDAD - 22</t>
  </si>
  <si>
    <t>220306004suministro_de_electricidad,_gas,_vapor_y_aire_acondicionado</t>
  </si>
  <si>
    <t>INSERT INTO categoria VALUES (220306004,'Suministro de electricidad, gas, vapor y aire acondicionado','Suministro de electricidad, gas, vapor y aire acondicionado-220306004','Suministro de electricidad, gas, vapor y aire acondicionado-220306004 | Prod: Industria-220306 | Sector: Economía | Industria: SOCIEDAD - 22',220306);</t>
  </si>
  <si>
    <t>Suministro de agua; evacuación de aguas residuales, gestión de desechos y descontaminación</t>
  </si>
  <si>
    <t>Suministro de agua; evacuación de aguas residuales, gestión de desechos y descontaminación-220306005</t>
  </si>
  <si>
    <t>Suministro de agua; evacuación de aguas residuales, gestión de desechos y descontaminación-220306005 | Prod: Industria-220306 | Sector: Economía | Industria: SOCIEDAD - 22</t>
  </si>
  <si>
    <t>220306005suministro_de_agua;_evacuacion_de_aguas_residuales,_gestion_de_desechos_y_descontaminacion</t>
  </si>
  <si>
    <t>INSERT INTO categoria VALUES (220306005,'Suministro de agua; evacuación de aguas residuales, gestión de desechos y descontaminación','Suministro de agua; evacuación de aguas residuales, gestión de desechos y descontaminación-220306005','Suministro de agua; evacuación de aguas residuales, gestión de desechos y descontaminación-220306005 | Prod: Industria-220306 | Sector: Economía | Industria: SOCIEDAD - 22',220306);</t>
  </si>
  <si>
    <t>Construcción-220306006</t>
  </si>
  <si>
    <t>Construcción-220306006 | Prod: Industria-220306 | Sector: Economía | Industria: SOCIEDAD - 22</t>
  </si>
  <si>
    <t>220306006construccion</t>
  </si>
  <si>
    <t>INSERT INTO categoria VALUES (220306006,'Construcción','Construcción-220306006','Construcción-220306006 | Prod: Industria-220306 | Sector: Economía | Industria: SOCIEDAD - 22',220306);</t>
  </si>
  <si>
    <t>Comercio al por mayor y al por menor; reparación de vehículos automotores y motocicletas</t>
  </si>
  <si>
    <t>Comercio al por mayor y al por menor; reparación de vehículos automotores y motocicletas-220306007</t>
  </si>
  <si>
    <t>Comercio al por mayor y al por menor; reparación de vehículos automotores y motocicletas-220306007 | Prod: Industria-220306 | Sector: Economía | Industria: SOCIEDAD - 22</t>
  </si>
  <si>
    <t>220306007comercio_al_por_mayor_y_al_por_menor;_reparacion_de_vehiculos_automotores_y_motocicletas</t>
  </si>
  <si>
    <t>INSERT INTO categoria VALUES (220306007,'Comercio al por mayor y al por menor; reparación de vehículos automotores y motocicletas','Comercio al por mayor y al por menor; reparación de vehículos automotores y motocicletas-220306007','Comercio al por mayor y al por menor; reparación de vehículos automotores y motocicletas-220306007 | Prod: Industria-220306 | Sector: Economía | Industria: SOCIEDAD - 22',220306);</t>
  </si>
  <si>
    <t>Transporte y almacenamiento</t>
  </si>
  <si>
    <t>Transporte y almacenamiento-220306008</t>
  </si>
  <si>
    <t>Transporte y almacenamiento-220306008 | Prod: Industria-220306 | Sector: Economía | Industria: SOCIEDAD - 22</t>
  </si>
  <si>
    <t>220306008transporte_y_almacenamiento</t>
  </si>
  <si>
    <t>INSERT INTO categoria VALUES (220306008,'Transporte y almacenamiento','Transporte y almacenamiento-220306008','Transporte y almacenamiento-220306008 | Prod: Industria-220306 | Sector: Economía | Industria: SOCIEDAD - 22',220306);</t>
  </si>
  <si>
    <t>Actividades de alojamiento y de servicio de comidas</t>
  </si>
  <si>
    <t>Actividades de alojamiento y de servicio de comidas-220306009</t>
  </si>
  <si>
    <t>Actividades de alojamiento y de servicio de comidas-220306009 | Prod: Industria-220306 | Sector: Economía | Industria: SOCIEDAD - 22</t>
  </si>
  <si>
    <t>220306009actividades_de_alojamiento_y_de_servicio_de_comidas</t>
  </si>
  <si>
    <t>INSERT INTO categoria VALUES (220306009,'Actividades de alojamiento y de servicio de comidas','Actividades de alojamiento y de servicio de comidas-220306009','Actividades de alojamiento y de servicio de comidas-220306009 | Prod: Industria-220306 | Sector: Economía | Industria: SOCIEDAD - 22',220306);</t>
  </si>
  <si>
    <t>Información y comunicaciones</t>
  </si>
  <si>
    <t>Información y comunicaciones-220306010</t>
  </si>
  <si>
    <t>Información y comunicaciones-220306010 | Prod: Industria-220306 | Sector: Economía | Industria: SOCIEDAD - 22</t>
  </si>
  <si>
    <t>220306010informacion_y_comunicaciones</t>
  </si>
  <si>
    <t>INSERT INTO categoria VALUES (220306010,'Información y comunicaciones','Información y comunicaciones-220306010','Información y comunicaciones-220306010 | Prod: Industria-220306 | Sector: Economía | Industria: SOCIEDAD - 22',220306);</t>
  </si>
  <si>
    <t>Actividades financieras y de seguros</t>
  </si>
  <si>
    <t>Actividades financieras y de seguros-220306011</t>
  </si>
  <si>
    <t>Actividades financieras y de seguros-220306011 | Prod: Industria-220306 | Sector: Economía | Industria: SOCIEDAD - 22</t>
  </si>
  <si>
    <t>220306011actividades_financieras_y_de_seguros</t>
  </si>
  <si>
    <t>INSERT INTO categoria VALUES (220306011,'Actividades financieras y de seguros','Actividades financieras y de seguros-220306011','Actividades financieras y de seguros-220306011 | Prod: Industria-220306 | Sector: Economía | Industria: SOCIEDAD - 22',220306);</t>
  </si>
  <si>
    <t>Actividades inmobiliarias</t>
  </si>
  <si>
    <t>Actividades inmobiliarias-220306012</t>
  </si>
  <si>
    <t>Actividades inmobiliarias-220306012 | Prod: Industria-220306 | Sector: Economía | Industria: SOCIEDAD - 22</t>
  </si>
  <si>
    <t>220306012actividades_inmobiliarias</t>
  </si>
  <si>
    <t>INSERT INTO categoria VALUES (220306012,'Actividades inmobiliarias','Actividades inmobiliarias-220306012','Actividades inmobiliarias-220306012 | Prod: Industria-220306 | Sector: Economía | Industria: SOCIEDAD - 22',220306);</t>
  </si>
  <si>
    <t>Actividades profesionales, científicas y técnicas</t>
  </si>
  <si>
    <t>Actividades profesionales, científicas y técnicas-220306013</t>
  </si>
  <si>
    <t>Actividades profesionales, científicas y técnicas-220306013 | Prod: Industria-220306 | Sector: Economía | Industria: SOCIEDAD - 22</t>
  </si>
  <si>
    <t>220306013actividades_profesionales,_cientificas_y_tecnicas</t>
  </si>
  <si>
    <t>INSERT INTO categoria VALUES (220306013,'Actividades profesionales, científicas y técnicas','Actividades profesionales, científicas y técnicas-220306013','Actividades profesionales, científicas y técnicas-220306013 | Prod: Industria-220306 | Sector: Economía | Industria: SOCIEDAD - 22',220306);</t>
  </si>
  <si>
    <t>Actividades de servicios administrativos y de apoyo</t>
  </si>
  <si>
    <t>Actividades de servicios administrativos y de apoyo-220306014</t>
  </si>
  <si>
    <t>Actividades de servicios administrativos y de apoyo-220306014 | Prod: Industria-220306 | Sector: Economía | Industria: SOCIEDAD - 22</t>
  </si>
  <si>
    <t>220306014actividades_de_servicios_administrativos_y_de_apoyo</t>
  </si>
  <si>
    <t>INSERT INTO categoria VALUES (220306014,'Actividades de servicios administrativos y de apoyo','Actividades de servicios administrativos y de apoyo-220306014','Actividades de servicios administrativos y de apoyo-220306014 | Prod: Industria-220306 | Sector: Economía | Industria: SOCIEDAD - 22',220306);</t>
  </si>
  <si>
    <t>Administración pública y defensa; planes de seguridad social de afiliación obligatoria</t>
  </si>
  <si>
    <t>Administración pública y defensa; planes de seguridad social de afiliación obligatoria-220306015</t>
  </si>
  <si>
    <t>Administración pública y defensa; planes de seguridad social de afiliación obligatoria-220306015 | Prod: Industria-220306 | Sector: Economía | Industria: SOCIEDAD - 22</t>
  </si>
  <si>
    <t>220306015administracion_publica_y_defensa;_planes_de_seguridad_social_de_afiliacion_obligatoria</t>
  </si>
  <si>
    <t>INSERT INTO categoria VALUES (220306015,'Administración pública y defensa; planes de seguridad social de afiliación obligatoria','Administración pública y defensa; planes de seguridad social de afiliación obligatoria-220306015','Administración pública y defensa; planes de seguridad social de afiliación obligatoria-220306015 | Prod: Industria-220306 | Sector: Economía | Industria: SOCIEDAD - 22',220306);</t>
  </si>
  <si>
    <t>Enseñanza</t>
  </si>
  <si>
    <t>Enseñanza-220306016</t>
  </si>
  <si>
    <t>Enseñanza-220306016 | Prod: Industria-220306 | Sector: Economía | Industria: SOCIEDAD - 22</t>
  </si>
  <si>
    <t>220306016enseñanza</t>
  </si>
  <si>
    <t>INSERT INTO categoria VALUES (220306016,'Enseñanza','Enseñanza-220306016','Enseñanza-220306016 | Prod: Industria-220306 | Sector: Economía | Industria: SOCIEDAD - 22',220306);</t>
  </si>
  <si>
    <t>Actividades de atención de la salud humana y de asistencia social</t>
  </si>
  <si>
    <t>Actividades de atención de la salud humana y de asistencia social-220306017</t>
  </si>
  <si>
    <t>Actividades de atención de la salud humana y de asistencia social-220306017 | Prod: Industria-220306 | Sector: Economía | Industria: SOCIEDAD - 22</t>
  </si>
  <si>
    <t>220306017actividades_de_atencion_de_la_salud_humana_y_de_asistencia_social</t>
  </si>
  <si>
    <t>INSERT INTO categoria VALUES (220306017,'Actividades de atención de la salud humana y de asistencia social','Actividades de atención de la salud humana y de asistencia social-220306017','Actividades de atención de la salud humana y de asistencia social-220306017 | Prod: Industria-220306 | Sector: Economía | Industria: SOCIEDAD - 22',220306);</t>
  </si>
  <si>
    <t>Actividades artísticas, de entretenimiento y recreativas</t>
  </si>
  <si>
    <t>Actividades artísticas, de entretenimiento y recreativas-220306018</t>
  </si>
  <si>
    <t>Actividades artísticas, de entretenimiento y recreativas-220306018 | Prod: Industria-220306 | Sector: Economía | Industria: SOCIEDAD - 22</t>
  </si>
  <si>
    <t>220306018actividades_artisticas,_de_entretenimiento_y_recreativas</t>
  </si>
  <si>
    <t>INSERT INTO categoria VALUES (220306018,'Actividades artísticas, de entretenimiento y recreativas','Actividades artísticas, de entretenimiento y recreativas-220306018','Actividades artísticas, de entretenimiento y recreativas-220306018 | Prod: Industria-220306 | Sector: Economía | Industria: SOCIEDAD - 22',220306);</t>
  </si>
  <si>
    <t>Otras actividades de servicios</t>
  </si>
  <si>
    <t>Otras actividades de servicios-220306019</t>
  </si>
  <si>
    <t>Otras actividades de servicios-220306019 | Prod: Industria-220306 | Sector: Economía | Industria: SOCIEDAD - 22</t>
  </si>
  <si>
    <t>220306019otras_actividades_de_servicios</t>
  </si>
  <si>
    <t>INSERT INTO categoria VALUES (220306019,'Otras actividades de servicios','Otras actividades de servicios-220306019','Otras actividades de servicios-220306019 | Prod: Industria-220306 | Sector: Economía | Industria: SOCIEDAD - 22',220306);</t>
  </si>
  <si>
    <t>Actividades de los hogares como empleadores; actividades no diferenciadas de los hogares</t>
  </si>
  <si>
    <t>Actividades de los hogares como empleadores; actividades no diferenciadas de los hogares-220306020</t>
  </si>
  <si>
    <t>Actividades de los hogares como empleadores; actividades no diferenciadas de los hogares-220306020 | Prod: Industria-220306 | Sector: Economía | Industria: SOCIEDAD - 22</t>
  </si>
  <si>
    <t>220306020actividades_de_los_hogares_como_empleadores;_actividades_no_diferenciadas_de_los_hogares</t>
  </si>
  <si>
    <t>INSERT INTO categoria VALUES (220306020,'Actividades de los hogares como empleadores; actividades no diferenciadas de los hogares','Actividades de los hogares como empleadores; actividades no diferenciadas de los hogares-220306020','Actividades de los hogares como empleadores; actividades no diferenciadas de los hogares-220306020 | Prod: Industria-220306 | Sector: Economía | Industria: SOCIEDAD - 22',220306);</t>
  </si>
  <si>
    <t>Actividades de organizaciones y órganos extraterritoriales</t>
  </si>
  <si>
    <t>Actividades de organizaciones y órganos extraterritoriales-220306021</t>
  </si>
  <si>
    <t>Actividades de organizaciones y órganos extraterritoriales-220306021 | Prod: Industria-220306 | Sector: Economía | Industria: SOCIEDAD - 22</t>
  </si>
  <si>
    <t>220306021actividades_de_organizaciones_y_organos_extraterritoriales</t>
  </si>
  <si>
    <t>INSERT INTO categoria VALUES (220306021,'Actividades de organizaciones y órganos extraterritoriales','Actividades de organizaciones y órganos extraterritoriales-220306021','Actividades de organizaciones y órganos extraterritoriales-220306021 | Prod: Industria-220306 | Sector: Economía | Industria: SOCIEDAD - 22',220306);</t>
  </si>
  <si>
    <t>Sectores económicos</t>
  </si>
  <si>
    <t>Primario</t>
  </si>
  <si>
    <t>Primario-220307001</t>
  </si>
  <si>
    <t>Primario-220307001 | Prod: Sec&amp;Económicos-220307 | Sector: Economía | Industria: SOCIEDAD - 22</t>
  </si>
  <si>
    <t>220307001primario</t>
  </si>
  <si>
    <t>INSERT INTO categoria VALUES (220307001,'Primario','Primario-220307001','Primario-220307001 | Prod: Sec&amp;Económicos-220307 | Sector: Economía | Industria: SOCIEDAD - 22',220307);</t>
  </si>
  <si>
    <t>Secundario</t>
  </si>
  <si>
    <t>Secundario-220307002</t>
  </si>
  <si>
    <t>Secundario-220307002 | Prod: Sec&amp;Económicos-220307 | Sector: Economía | Industria: SOCIEDAD - 22</t>
  </si>
  <si>
    <t>220307002secundario</t>
  </si>
  <si>
    <t>INSERT INTO categoria VALUES (220307002,'Secundario','Secundario-220307002','Secundario-220307002 | Prod: Sec&amp;Económicos-220307 | Sector: Economía | Industria: SOCIEDAD - 22',220307);</t>
  </si>
  <si>
    <t>Terciario-220307003</t>
  </si>
  <si>
    <t>Terciario-220307003 | Prod: Sec&amp;Económicos-220307 | Sector: Economía | Industria: SOCIEDAD - 22</t>
  </si>
  <si>
    <t>220307003terciario</t>
  </si>
  <si>
    <t>INSERT INTO categoria VALUES (220307003,'Terciario','Terciario-220307003','Terciario-220307003 | Prod: Sec&amp;Económicos-220307 | Sector: Economía | Industria: SOCIEDAD - 22',220307);</t>
  </si>
  <si>
    <t>Cuaternario</t>
  </si>
  <si>
    <t>Cuaternario-220307004</t>
  </si>
  <si>
    <t>Cuaternario-220307004 | Prod: Sec&amp;Económicos-220307 | Sector: Economía | Industria: SOCIEDAD - 22</t>
  </si>
  <si>
    <t>220307004cuaternario</t>
  </si>
  <si>
    <t>INSERT INTO categoria VALUES (220307004,'Cuaternario','Cuaternario-220307004','Cuaternario-220307004 | Prod: Sec&amp;Económicos-220307 | Sector: Economía | Industria: SOCIEDAD - 22',220307);</t>
  </si>
  <si>
    <t>Quinario</t>
  </si>
  <si>
    <t>Quinario-220307005</t>
  </si>
  <si>
    <t>Quinario-220307005 | Prod: Sec&amp;Económicos-220307 | Sector: Economía | Industria: SOCIEDAD - 22</t>
  </si>
  <si>
    <t>220307005quinario</t>
  </si>
  <si>
    <t>INSERT INTO categoria VALUES (220307005,'Quinario','Quinario-220307005','Quinario-220307005 | Prod: Sec&amp;Económicos-220307 | Sector: Economía | Industria: SOCIEDAD - 22',220307);</t>
  </si>
  <si>
    <t>Privado-220307006</t>
  </si>
  <si>
    <t>Privado-220307006 | Prod: Sec&amp;Económicos-220307 | Sector: Economía | Industria: SOCIEDAD - 22</t>
  </si>
  <si>
    <t>220307006privado</t>
  </si>
  <si>
    <t>INSERT INTO categoria VALUES (220307006,'Privado','Privado-220307006','Privado-220307006 | Prod: Sec&amp;Económicos-220307 | Sector: Economía | Industria: SOCIEDAD - 22',220307);</t>
  </si>
  <si>
    <t>Público-220307007</t>
  </si>
  <si>
    <t>Público-220307007 | Prod: Sec&amp;Económicos-220307 | Sector: Economía | Industria: SOCIEDAD - 22</t>
  </si>
  <si>
    <t>220307007publico</t>
  </si>
  <si>
    <t>INSERT INTO categoria VALUES (220307007,'Público','Público-220307007','Público-220307007 | Prod: Sec&amp;Económicos-220307 | Sector: Economía | Industria: SOCIEDAD - 22',220307);</t>
  </si>
  <si>
    <t>Comercio Internacional</t>
  </si>
  <si>
    <t>Importaciones-220308001</t>
  </si>
  <si>
    <t>Importaciones-220308001 | Prod: Com&amp;Internacional-220308 | Sector: Economía | Industria: SOCIEDAD - 22</t>
  </si>
  <si>
    <t>220308001importaciones</t>
  </si>
  <si>
    <t>INSERT INTO categoria VALUES (220308001,'Importaciones','Importaciones-220308001','Importaciones-220308001 | Prod: Com&amp;Internacional-220308 | Sector: Economía | Industria: SOCIEDAD - 22',220308);</t>
  </si>
  <si>
    <t>Exportaciones-220308002</t>
  </si>
  <si>
    <t>Exportaciones-220308002 | Prod: Com&amp;Internacional-220308 | Sector: Economía | Industria: SOCIEDAD - 22</t>
  </si>
  <si>
    <t>220308002exportaciones</t>
  </si>
  <si>
    <t>INSERT INTO categoria VALUES (220308002,'Exportaciones','Exportaciones-220308002','Exportaciones-220308002 | Prod: Com&amp;Internacional-220308 | Sector: Economía | Industria: SOCIEDAD - 22',220308);</t>
  </si>
  <si>
    <t>Educación y ciencia</t>
  </si>
  <si>
    <t>Tipo de Establecimientos Educacionales</t>
  </si>
  <si>
    <t>Escuelas Municipales</t>
  </si>
  <si>
    <t>Escuelas Municipales-220401001</t>
  </si>
  <si>
    <t>Escuelas Municipales-220401001 | Prod: EstabEduca-220401 | Sector: Educación | Industria: SOCIEDAD - 22</t>
  </si>
  <si>
    <t>220401001escuelas_municipales</t>
  </si>
  <si>
    <t>INSERT INTO categoria VALUES (220401001,'Escuelas Municipales','Escuelas Municipales-220401001','Escuelas Municipales-220401001 | Prod: EstabEduca-220401 | Sector: Educación | Industria: SOCIEDAD - 22',220401);</t>
  </si>
  <si>
    <t>Colegios Particular Subvencionados</t>
  </si>
  <si>
    <t>Colegios Particular Subvencionados-220401002</t>
  </si>
  <si>
    <t>Colegios Particular Subvencionados-220401002 | Prod: EstabEduca-220401 | Sector: Educación | Industria: SOCIEDAD - 22</t>
  </si>
  <si>
    <t>220401002colegios_particular_subvencionados</t>
  </si>
  <si>
    <t>INSERT INTO categoria VALUES (220401002,'Colegios Particular Subvencionados','Colegios Particular Subvencionados-220401002','Colegios Particular Subvencionados-220401002 | Prod: EstabEduca-220401 | Sector: Educación | Industria: SOCIEDAD - 22',220401);</t>
  </si>
  <si>
    <t>Colegios Particular Pagado</t>
  </si>
  <si>
    <t>Colegios Particular Pagado-220401003</t>
  </si>
  <si>
    <t>Colegios Particular Pagado-220401003 | Prod: EstabEduca-220401 | Sector: Educación | Industria: SOCIEDAD - 22</t>
  </si>
  <si>
    <t>220401003colegios_particular_pagado</t>
  </si>
  <si>
    <t>INSERT INTO categoria VALUES (220401003,'Colegios Particular Pagado','Colegios Particular Pagado-220401003','Colegios Particular Pagado-220401003 | Prod: EstabEduca-220401 | Sector: Educación | Industria: SOCIEDAD - 22',220401);</t>
  </si>
  <si>
    <t>Centros de Formación Técnica</t>
  </si>
  <si>
    <t>Centros de Formación Técnica-220401004</t>
  </si>
  <si>
    <t>Centros de Formación Técnica-220401004 | Prod: EstabEduca-220401 | Sector: Educación | Industria: SOCIEDAD - 22</t>
  </si>
  <si>
    <t>220401004centros_de_formacion_tecnica</t>
  </si>
  <si>
    <t>INSERT INTO categoria VALUES (220401004,'Centros de Formación Técnica','Centros de Formación Técnica-220401004','Centros de Formación Técnica-220401004 | Prod: EstabEduca-220401 | Sector: Educación | Industria: SOCIEDAD - 22',220401);</t>
  </si>
  <si>
    <t>Jardines Infantiles Privados</t>
  </si>
  <si>
    <t>Jardines Infantiles Privados-220401005</t>
  </si>
  <si>
    <t>Jardines Infantiles Privados-220401005 | Prod: EstabEduca-220401 | Sector: Educación | Industria: SOCIEDAD - 22</t>
  </si>
  <si>
    <t>220401005jardines_infantiles_privados</t>
  </si>
  <si>
    <t>INSERT INTO categoria VALUES (220401005,'Jardines Infantiles Privados','Jardines Infantiles Privados-220401005','Jardines Infantiles Privados-220401005 | Prod: EstabEduca-220401 | Sector: Educación | Industria: SOCIEDAD - 22',220401);</t>
  </si>
  <si>
    <t>Liceos</t>
  </si>
  <si>
    <t>Liceos-220401006</t>
  </si>
  <si>
    <t>Liceos-220401006 | Prod: EstabEduca-220401 | Sector: Educación | Industria: SOCIEDAD - 22</t>
  </si>
  <si>
    <t>220401006liceos</t>
  </si>
  <si>
    <t>INSERT INTO categoria VALUES (220401006,'Liceos','Liceos-220401006','Liceos-220401006 | Prod: EstabEduca-220401 | Sector: Educación | Industria: SOCIEDAD - 22',220401);</t>
  </si>
  <si>
    <t>Universidades</t>
  </si>
  <si>
    <t>Universidades-220401007</t>
  </si>
  <si>
    <t>Universidades-220401007 | Prod: EstabEduca-220401 | Sector: Educación | Industria: SOCIEDAD - 22</t>
  </si>
  <si>
    <t>220401007universidades</t>
  </si>
  <si>
    <t>INSERT INTO categoria VALUES (220401007,'Universidades','Universidades-220401007','Universidades-220401007 | Prod: EstabEduca-220401 | Sector: Educación | Industria: SOCIEDAD - 22',220401);</t>
  </si>
  <si>
    <t>Institutos Profesionales</t>
  </si>
  <si>
    <t>Institutos Profesionales-220401008</t>
  </si>
  <si>
    <t>Institutos Profesionales-220401008 | Prod: EstabEduca-220401 | Sector: Educación | Industria: SOCIEDAD - 22</t>
  </si>
  <si>
    <t>220401008institutos_profesionales</t>
  </si>
  <si>
    <t>INSERT INTO categoria VALUES (220401008,'Institutos Profesionales','Institutos Profesionales-220401008','Institutos Profesionales-220401008 | Prod: EstabEduca-220401 | Sector: Educación | Industria: SOCIEDAD - 22',220401);</t>
  </si>
  <si>
    <t>Escuelas Politécnicas</t>
  </si>
  <si>
    <t>Escuelas Politécnicas-220401009</t>
  </si>
  <si>
    <t>Escuelas Politécnicas-220401009 | Prod: EstabEduca-220401 | Sector: Educación | Industria: SOCIEDAD - 22</t>
  </si>
  <si>
    <t>220401009escuelas_politecnicas</t>
  </si>
  <si>
    <t>INSERT INTO categoria VALUES (220401009,'Escuelas Politécnicas','Escuelas Politécnicas-220401009','Escuelas Politécnicas-220401009 | Prod: EstabEduca-220401 | Sector: Educación | Industria: SOCIEDAD - 22',220401);</t>
  </si>
  <si>
    <t>Liceo Politécnico</t>
  </si>
  <si>
    <t>Liceo Politécnico-220401010</t>
  </si>
  <si>
    <t>Liceo Politécnico-220401010 | Prod: EstabEduca-220401 | Sector: Educación | Industria: SOCIEDAD - 22</t>
  </si>
  <si>
    <t>220401010liceo_politecnico</t>
  </si>
  <si>
    <t>INSERT INTO categoria VALUES (220401010,'Liceo Politécnico','Liceo Politécnico-220401010','Liceo Politécnico-220401010 | Prod: EstabEduca-220401 | Sector: Educación | Industria: SOCIEDAD - 22',220401);</t>
  </si>
  <si>
    <t>Preuniversitarios</t>
  </si>
  <si>
    <t>Preuniversitarios-220401011</t>
  </si>
  <si>
    <t>Preuniversitarios-220401011 | Prod: EstabEduca-220401 | Sector: Educación | Industria: SOCIEDAD - 22</t>
  </si>
  <si>
    <t>220401011preuniversitarios</t>
  </si>
  <si>
    <t>INSERT INTO categoria VALUES (220401011,'Preuniversitarios','Preuniversitarios-220401011','Preuniversitarios-220401011 | Prod: EstabEduca-220401 | Sector: Educación | Industria: SOCIEDAD - 22',220401);</t>
  </si>
  <si>
    <t>Escuelas con Educación Diferencial</t>
  </si>
  <si>
    <t>Escuelas con Educación Diferencial-220401012</t>
  </si>
  <si>
    <t>Escuelas con Educación Diferencial-220401012 | Prod: EstabEduca-220401 | Sector: Educación | Industria: SOCIEDAD - 22</t>
  </si>
  <si>
    <t>220401012escuelas_con_educacion_diferencial</t>
  </si>
  <si>
    <t>INSERT INTO categoria VALUES (220401012,'Escuelas con Educación Diferencial','Escuelas con Educación Diferencial-220401012','Escuelas con Educación Diferencial-220401012 | Prod: EstabEduca-220401 | Sector: Educación | Industria: SOCIEDAD - 22',220401);</t>
  </si>
  <si>
    <t>Establecimientos Educacionales Públicos</t>
  </si>
  <si>
    <t>Establecimientos Educacionales Públicos-220401013</t>
  </si>
  <si>
    <t>Establecimientos Educacionales Públicos-220401013 | Prod: EstabEduca-220401 | Sector: Educación | Industria: SOCIEDAD - 22</t>
  </si>
  <si>
    <t>220401013establecimientos_educacionales_publicos</t>
  </si>
  <si>
    <t>INSERT INTO categoria VALUES (220401013,'Establecimientos Educacionales Públicos','Establecimientos Educacionales Públicos-220401013','Establecimientos Educacionales Públicos-220401013 | Prod: EstabEduca-220401 | Sector: Educación | Industria: SOCIEDAD - 22',220401);</t>
  </si>
  <si>
    <t>Establecimientos Educacionales Privados</t>
  </si>
  <si>
    <t>Establecimientos Educacionales Privados-220401014</t>
  </si>
  <si>
    <t>Establecimientos Educacionales Privados-220401014 | Prod: EstabEduca-220401 | Sector: Educación | Industria: SOCIEDAD - 22</t>
  </si>
  <si>
    <t>220401014establecimientos_educacionales_privados</t>
  </si>
  <si>
    <t>INSERT INTO categoria VALUES (220401014,'Establecimientos Educacionales Privados','Establecimientos Educacionales Privados-220401014','Establecimientos Educacionales Privados-220401014 | Prod: EstabEduca-220401 | Sector: Educación | Industria: SOCIEDAD - 22',220401);</t>
  </si>
  <si>
    <t>Universidades Privadas</t>
  </si>
  <si>
    <t>Universidades Privadas-220401015</t>
  </si>
  <si>
    <t>Universidades Privadas-220401015 | Prod: EstabEduca-220401 | Sector: Educación | Industria: SOCIEDAD - 22</t>
  </si>
  <si>
    <t>220401015universidades_privadas</t>
  </si>
  <si>
    <t>INSERT INTO categoria VALUES (220401015,'Universidades Privadas','Universidades Privadas-220401015','Universidades Privadas-220401015 | Prod: EstabEduca-220401 | Sector: Educación | Industria: SOCIEDAD - 22',220401);</t>
  </si>
  <si>
    <t>Universidades Estatales</t>
  </si>
  <si>
    <t>Universidades Estatales-220401016</t>
  </si>
  <si>
    <t>Universidades Estatales-220401016 | Prod: EstabEduca-220401 | Sector: Educación | Industria: SOCIEDAD - 22</t>
  </si>
  <si>
    <t>220401016universidades_estatales</t>
  </si>
  <si>
    <t>INSERT INTO categoria VALUES (220401016,'Universidades Estatales','Universidades Estatales-220401016','Universidades Estatales-220401016 | Prod: EstabEduca-220401 | Sector: Educación | Industria: SOCIEDAD - 22',220401);</t>
  </si>
  <si>
    <t>Universidades Tradicionales</t>
  </si>
  <si>
    <t>Universidades Tradicionales-220401017</t>
  </si>
  <si>
    <t>Universidades Tradicionales-220401017 | Prod: EstabEduca-220401 | Sector: Educación | Industria: SOCIEDAD - 22</t>
  </si>
  <si>
    <t>220401017universidades_tradicionales</t>
  </si>
  <si>
    <t>INSERT INTO categoria VALUES (220401017,'Universidades Tradicionales','Universidades Tradicionales-220401017','Universidades Tradicionales-220401017 | Prod: EstabEduca-220401 | Sector: Educación | Industria: SOCIEDAD - 22',220401);</t>
  </si>
  <si>
    <t>Jardines Infantiles JUNJI</t>
  </si>
  <si>
    <t>Jardines Infantiles JUNJI-220401018</t>
  </si>
  <si>
    <t>Jardines Infantiles JUNJI-220401018 | Prod: EstabEduca-220401 | Sector: Educación | Industria: SOCIEDAD - 22</t>
  </si>
  <si>
    <t>220401018jardines_infantiles_junji</t>
  </si>
  <si>
    <t>INSERT INTO categoria VALUES (220401018,'Jardines Infantiles JUNJI','Jardines Infantiles JUNJI-220401018','Jardines Infantiles JUNJI-220401018 | Prod: EstabEduca-220401 | Sector: Educación | Industria: SOCIEDAD - 22',220401);</t>
  </si>
  <si>
    <t>Jardines Infantiles Integra</t>
  </si>
  <si>
    <t>Jardines Infantiles Integra-220401019</t>
  </si>
  <si>
    <t>Jardines Infantiles Integra-220401019 | Prod: EstabEduca-220401 | Sector: Educación | Industria: SOCIEDAD - 22</t>
  </si>
  <si>
    <t>220401019jardines_infantiles_integra</t>
  </si>
  <si>
    <t>INSERT INTO categoria VALUES (220401019,'Jardines Infantiles Integra','Jardines Infantiles Integra-220401019','Jardines Infantiles Integra-220401019 | Prod: EstabEduca-220401 | Sector: Educación | Industria: SOCIEDAD - 22',220401);</t>
  </si>
  <si>
    <t>Educación Carcelaria</t>
  </si>
  <si>
    <t>Educación Carcelaria-220401020</t>
  </si>
  <si>
    <t>Educación Carcelaria-220401020 | Prod: EstabEduca-220401 | Sector: Educación | Industria: SOCIEDAD - 22</t>
  </si>
  <si>
    <t>220401020educacion_carcelaria</t>
  </si>
  <si>
    <t>INSERT INTO categoria VALUES (220401020,'Educación Carcelaria','Educación Carcelaria-220401020','Educación Carcelaria-220401020 | Prod: EstabEduca-220401 | Sector: Educación | Industria: SOCIEDAD - 22',220401);</t>
  </si>
  <si>
    <t>Corporación de Administración Delegada</t>
  </si>
  <si>
    <t>Corporación de Administración Delegada-220401021</t>
  </si>
  <si>
    <t>Corporación de Administración Delegada-220401021 | Prod: EstabEduca-220401 | Sector: Educación | Industria: SOCIEDAD - 22</t>
  </si>
  <si>
    <t>220401021corporacion_de_administracion_delegada</t>
  </si>
  <si>
    <t>INSERT INTO categoria VALUES (220401021,'Corporación de Administración Delegada','Corporación de Administración Delegada-220401021','Corporación de Administración Delegada-220401021 | Prod: EstabEduca-220401 | Sector: Educación | Industria: SOCIEDAD - 22',220401);</t>
  </si>
  <si>
    <t>Servicio Local de Educación</t>
  </si>
  <si>
    <t>Servicio Local de Educación-220401022</t>
  </si>
  <si>
    <t>Servicio Local de Educación-220401022 | Prod: EstabEduca-220401 | Sector: Educación | Industria: SOCIEDAD - 22</t>
  </si>
  <si>
    <t>220401022servicio_local_de_educacion</t>
  </si>
  <si>
    <t>INSERT INTO categoria VALUES (220401022,'Servicio Local de Educación','Servicio Local de Educación-220401022','Servicio Local de Educación-220401022 | Prod: EstabEduca-220401 | Sector: Educación | Industria: SOCIEDAD - 22',220401);</t>
  </si>
  <si>
    <t>Matrículas por Establecimiento</t>
  </si>
  <si>
    <t>Matrículas en Escuelas Municipales</t>
  </si>
  <si>
    <t>Matrículas en Escuelas Municipales-220402001</t>
  </si>
  <si>
    <t>Matrículas en Escuelas Municipales-220402001 | Prod: Matrículas-220402 | Sector: Educación | Industria: SOCIEDAD - 22</t>
  </si>
  <si>
    <t>220402001matriculas_en_escuelas_municipales</t>
  </si>
  <si>
    <t>INSERT INTO categoria VALUES (220402001,'Matrículas en Escuelas Municipales','Matrículas en Escuelas Municipales-220402001','Matrículas en Escuelas Municipales-220402001 | Prod: Matrículas-220402 | Sector: Educación | Industria: SOCIEDAD - 22',220402);</t>
  </si>
  <si>
    <t>Matrículas en Colegios Subvencionados</t>
  </si>
  <si>
    <t>Matrículas en Colegios Subvencionados-220402002</t>
  </si>
  <si>
    <t>Matrículas en Colegios Subvencionados-220402002 | Prod: Matrículas-220402 | Sector: Educación | Industria: SOCIEDAD - 22</t>
  </si>
  <si>
    <t>220402002matriculas_en_colegios_subvencionados</t>
  </si>
  <si>
    <t>INSERT INTO categoria VALUES (220402002,'Matrículas en Colegios Subvencionados','Matrículas en Colegios Subvencionados-220402002','Matrículas en Colegios Subvencionados-220402002 | Prod: Matrículas-220402 | Sector: Educación | Industria: SOCIEDAD - 22',220402);</t>
  </si>
  <si>
    <t>Matrículas en Colegios Privados</t>
  </si>
  <si>
    <t>Matrículas en Colegios Privados-220402003</t>
  </si>
  <si>
    <t>Matrículas en Colegios Privados-220402003 | Prod: Matrículas-220402 | Sector: Educación | Industria: SOCIEDAD - 22</t>
  </si>
  <si>
    <t>220402003matriculas_en_colegios_privados</t>
  </si>
  <si>
    <t>INSERT INTO categoria VALUES (220402003,'Matrículas en Colegios Privados','Matrículas en Colegios Privados-220402003','Matrículas en Colegios Privados-220402003 | Prod: Matrículas-220402 | Sector: Educación | Industria: SOCIEDAD - 22',220402);</t>
  </si>
  <si>
    <t>Matrículas en Centros de Formación Técnica</t>
  </si>
  <si>
    <t>Matrículas en Centros de Formación Técnica-220402004</t>
  </si>
  <si>
    <t>Matrículas en Centros de Formación Técnica-220402004 | Prod: Matrículas-220402 | Sector: Educación | Industria: SOCIEDAD - 22</t>
  </si>
  <si>
    <t>220402004matriculas_en_centros_de_formacion_tecnica</t>
  </si>
  <si>
    <t>INSERT INTO categoria VALUES (220402004,'Matrículas en Centros de Formación Técnica','Matrículas en Centros de Formación Técnica-220402004','Matrículas en Centros de Formación Técnica-220402004 | Prod: Matrículas-220402 | Sector: Educación | Industria: SOCIEDAD - 22',220402);</t>
  </si>
  <si>
    <t>Matrículas en Jardines Infantiles Privados</t>
  </si>
  <si>
    <t>Matrículas en Jardines Infantiles Privados-220402005</t>
  </si>
  <si>
    <t>Matrículas en Jardines Infantiles Privados-220402005 | Prod: Matrículas-220402 | Sector: Educación | Industria: SOCIEDAD - 22</t>
  </si>
  <si>
    <t>220402005matriculas_en_jardines_infantiles_privados</t>
  </si>
  <si>
    <t>INSERT INTO categoria VALUES (220402005,'Matrículas en Jardines Infantiles Privados','Matrículas en Jardines Infantiles Privados-220402005','Matrículas en Jardines Infantiles Privados-220402005 | Prod: Matrículas-220402 | Sector: Educación | Industria: SOCIEDAD - 22',220402);</t>
  </si>
  <si>
    <t>Matrículas en Liceos</t>
  </si>
  <si>
    <t>Matrículas en Liceos-220402006</t>
  </si>
  <si>
    <t>Matrículas en Liceos-220402006 | Prod: Matrículas-220402 | Sector: Educación | Industria: SOCIEDAD - 22</t>
  </si>
  <si>
    <t>220402006matriculas_en_liceos</t>
  </si>
  <si>
    <t>INSERT INTO categoria VALUES (220402006,'Matrículas en Liceos','Matrículas en Liceos-220402006','Matrículas en Liceos-220402006 | Prod: Matrículas-220402 | Sector: Educación | Industria: SOCIEDAD - 22',220402);</t>
  </si>
  <si>
    <t>Matrículas en Universidades</t>
  </si>
  <si>
    <t>Matrículas en Universidades-220402007</t>
  </si>
  <si>
    <t>Matrículas en Universidades-220402007 | Prod: Matrículas-220402 | Sector: Educación | Industria: SOCIEDAD - 22</t>
  </si>
  <si>
    <t>220402007matriculas_en_universidades</t>
  </si>
  <si>
    <t>INSERT INTO categoria VALUES (220402007,'Matrículas en Universidades','Matrículas en Universidades-220402007','Matrículas en Universidades-220402007 | Prod: Matrículas-220402 | Sector: Educación | Industria: SOCIEDAD - 22',220402);</t>
  </si>
  <si>
    <t>Matrículas en Institutos Profesionales</t>
  </si>
  <si>
    <t>Matrículas en Institutos Profesionales-220402008</t>
  </si>
  <si>
    <t>Matrículas en Institutos Profesionales-220402008 | Prod: Matrículas-220402 | Sector: Educación | Industria: SOCIEDAD - 22</t>
  </si>
  <si>
    <t>220402008matriculas_en_institutos_profesionales</t>
  </si>
  <si>
    <t>INSERT INTO categoria VALUES (220402008,'Matrículas en Institutos Profesionales','Matrículas en Institutos Profesionales-220402008','Matrículas en Institutos Profesionales-220402008 | Prod: Matrículas-220402 | Sector: Educación | Industria: SOCIEDAD - 22',220402);</t>
  </si>
  <si>
    <t>Matrículas en Escuelas Politécnicas</t>
  </si>
  <si>
    <t>Matrículas en Escuelas Politécnicas-220402009</t>
  </si>
  <si>
    <t>Matrículas en Escuelas Politécnicas-220402009 | Prod: Matrículas-220402 | Sector: Educación | Industria: SOCIEDAD - 22</t>
  </si>
  <si>
    <t>220402009matriculas_en_escuelas_politecnicas</t>
  </si>
  <si>
    <t>INSERT INTO categoria VALUES (220402009,'Matrículas en Escuelas Politécnicas','Matrículas en Escuelas Politécnicas-220402009','Matrículas en Escuelas Politécnicas-220402009 | Prod: Matrículas-220402 | Sector: Educación | Industria: SOCIEDAD - 22',220402);</t>
  </si>
  <si>
    <t>Matrículas en Liceo Politécnico</t>
  </si>
  <si>
    <t>Matrículas en Liceo Politécnico-220402010</t>
  </si>
  <si>
    <t>Matrículas en Liceo Politécnico-220402010 | Prod: Matrículas-220402 | Sector: Educación | Industria: SOCIEDAD - 22</t>
  </si>
  <si>
    <t>220402010matriculas_en_liceo_politecnico</t>
  </si>
  <si>
    <t>INSERT INTO categoria VALUES (220402010,'Matrículas en Liceo Politécnico','Matrículas en Liceo Politécnico-220402010','Matrículas en Liceo Politécnico-220402010 | Prod: Matrículas-220402 | Sector: Educación | Industria: SOCIEDAD - 22',220402);</t>
  </si>
  <si>
    <t>Matrículas en Preuniversitarios</t>
  </si>
  <si>
    <t>Matrículas en Preuniversitarios-220402011</t>
  </si>
  <si>
    <t>Matrículas en Preuniversitarios-220402011 | Prod: Matrículas-220402 | Sector: Educación | Industria: SOCIEDAD - 22</t>
  </si>
  <si>
    <t>220402011matriculas_en_preuniversitarios</t>
  </si>
  <si>
    <t>INSERT INTO categoria VALUES (220402011,'Matrículas en Preuniversitarios','Matrículas en Preuniversitarios-220402011','Matrículas en Preuniversitarios-220402011 | Prod: Matrículas-220402 | Sector: Educación | Industria: SOCIEDAD - 22',220402);</t>
  </si>
  <si>
    <t>Matrículas en Escuelas con Educación Diferencial</t>
  </si>
  <si>
    <t>Matrículas en Escuelas con Educación Diferencial-220402012</t>
  </si>
  <si>
    <t>Matrículas en Escuelas con Educación Diferencial-220402012 | Prod: Matrículas-220402 | Sector: Educación | Industria: SOCIEDAD - 22</t>
  </si>
  <si>
    <t>220402012matriculas_en_escuelas_con_educacion_diferencial</t>
  </si>
  <si>
    <t>INSERT INTO categoria VALUES (220402012,'Matrículas en Escuelas con Educación Diferencial','Matrículas en Escuelas con Educación Diferencial-220402012','Matrículas en Escuelas con Educación Diferencial-220402012 | Prod: Matrículas-220402 | Sector: Educación | Industria: SOCIEDAD - 22',220402);</t>
  </si>
  <si>
    <t>Matrículas en Establecimientos Educacionales Públicos</t>
  </si>
  <si>
    <t>Matrículas en Establecimientos Educacionales Públicos-220402013</t>
  </si>
  <si>
    <t>Matrículas en Establecimientos Educacionales Públicos-220402013 | Prod: Matrículas-220402 | Sector: Educación | Industria: SOCIEDAD - 22</t>
  </si>
  <si>
    <t>220402013matriculas_en_establecimientos_educacionales_publicos</t>
  </si>
  <si>
    <t>INSERT INTO categoria VALUES (220402013,'Matrículas en Establecimientos Educacionales Públicos','Matrículas en Establecimientos Educacionales Públicos-220402013','Matrículas en Establecimientos Educacionales Públicos-220402013 | Prod: Matrículas-220402 | Sector: Educación | Industria: SOCIEDAD - 22',220402);</t>
  </si>
  <si>
    <t>Matrículas en Establecimientos Educacionales Privados</t>
  </si>
  <si>
    <t>Matrículas en Establecimientos Educacionales Privados-220402014</t>
  </si>
  <si>
    <t>Matrículas en Establecimientos Educacionales Privados-220402014 | Prod: Matrículas-220402 | Sector: Educación | Industria: SOCIEDAD - 22</t>
  </si>
  <si>
    <t>220402014matriculas_en_establecimientos_educacionales_privados</t>
  </si>
  <si>
    <t>INSERT INTO categoria VALUES (220402014,'Matrículas en Establecimientos Educacionales Privados','Matrículas en Establecimientos Educacionales Privados-220402014','Matrículas en Establecimientos Educacionales Privados-220402014 | Prod: Matrículas-220402 | Sector: Educación | Industria: SOCIEDAD - 22',220402);</t>
  </si>
  <si>
    <t>Matrículas en Universidades Privadas</t>
  </si>
  <si>
    <t>Matrículas en Universidades Privadas-220402015</t>
  </si>
  <si>
    <t>Matrículas en Universidades Privadas-220402015 | Prod: Matrículas-220402 | Sector: Educación | Industria: SOCIEDAD - 22</t>
  </si>
  <si>
    <t>220402015matriculas_en_universidades_privadas</t>
  </si>
  <si>
    <t>INSERT INTO categoria VALUES (220402015,'Matrículas en Universidades Privadas','Matrículas en Universidades Privadas-220402015','Matrículas en Universidades Privadas-220402015 | Prod: Matrículas-220402 | Sector: Educación | Industria: SOCIEDAD - 22',220402);</t>
  </si>
  <si>
    <t>Matrículas en Universidades Estatales</t>
  </si>
  <si>
    <t>Matrículas en Universidades Estatales-220402016</t>
  </si>
  <si>
    <t>Matrículas en Universidades Estatales-220402016 | Prod: Matrículas-220402 | Sector: Educación | Industria: SOCIEDAD - 22</t>
  </si>
  <si>
    <t>220402016matriculas_en_universidades_estatales</t>
  </si>
  <si>
    <t>INSERT INTO categoria VALUES (220402016,'Matrículas en Universidades Estatales','Matrículas en Universidades Estatales-220402016','Matrículas en Universidades Estatales-220402016 | Prod: Matrículas-220402 | Sector: Educación | Industria: SOCIEDAD - 22',220402);</t>
  </si>
  <si>
    <t>Matrículas en Universidades Tradicionales</t>
  </si>
  <si>
    <t>Matrículas en Universidades Tradicionales-220402017</t>
  </si>
  <si>
    <t>Matrículas en Universidades Tradicionales-220402017 | Prod: Matrículas-220402 | Sector: Educación | Industria: SOCIEDAD - 22</t>
  </si>
  <si>
    <t>220402017matriculas_en_universidades_tradicionales</t>
  </si>
  <si>
    <t>INSERT INTO categoria VALUES (220402017,'Matrículas en Universidades Tradicionales','Matrículas en Universidades Tradicionales-220402017','Matrículas en Universidades Tradicionales-220402017 | Prod: Matrículas-220402 | Sector: Educación | Industria: SOCIEDAD - 22',220402);</t>
  </si>
  <si>
    <t>Matrículas en Jardines Infantiles JUNJI</t>
  </si>
  <si>
    <t>Matrículas en Jardines Infantiles JUNJI-220402018</t>
  </si>
  <si>
    <t>Matrículas en Jardines Infantiles JUNJI-220402018 | Prod: Matrículas-220402 | Sector: Educación | Industria: SOCIEDAD - 22</t>
  </si>
  <si>
    <t>220402018matriculas_en_jardines_infantiles_junji</t>
  </si>
  <si>
    <t>INSERT INTO categoria VALUES (220402018,'Matrículas en Jardines Infantiles JUNJI','Matrículas en Jardines Infantiles JUNJI-220402018','Matrículas en Jardines Infantiles JUNJI-220402018 | Prod: Matrículas-220402 | Sector: Educación | Industria: SOCIEDAD - 22',220402);</t>
  </si>
  <si>
    <t>Matrículas en Jardines Infantiles Integra</t>
  </si>
  <si>
    <t>Matrículas en Jardines Infantiles Integra-220402019</t>
  </si>
  <si>
    <t>Matrículas en Jardines Infantiles Integra-220402019 | Prod: Matrículas-220402 | Sector: Educación | Industria: SOCIEDAD - 22</t>
  </si>
  <si>
    <t>220402019matriculas_en_jardines_infantiles_integra</t>
  </si>
  <si>
    <t>INSERT INTO categoria VALUES (220402019,'Matrículas en Jardines Infantiles Integra','Matrículas en Jardines Infantiles Integra-220402019','Matrículas en Jardines Infantiles Integra-220402019 | Prod: Matrículas-220402 | Sector: Educación | Industria: SOCIEDAD - 22',220402);</t>
  </si>
  <si>
    <t>Matrículas en Corporación de Administración Delegada</t>
  </si>
  <si>
    <t>Matrículas en Corporación de Administración Delegada-220402020</t>
  </si>
  <si>
    <t>Matrículas en Corporación de Administración Delegada-220402020 | Prod: Matrículas-220402 | Sector: Educación | Industria: SOCIEDAD - 22</t>
  </si>
  <si>
    <t>220402020matriculas_en_corporacion_de_administracion_delegada</t>
  </si>
  <si>
    <t>INSERT INTO categoria VALUES (220402020,'Matrículas en Corporación de Administración Delegada','Matrículas en Corporación de Administración Delegada-220402020','Matrículas en Corporación de Administración Delegada-220402020 | Prod: Matrículas-220402 | Sector: Educación | Industria: SOCIEDAD - 22',220402);</t>
  </si>
  <si>
    <t>Matrículas en Servicio Local de Educación</t>
  </si>
  <si>
    <t>Matrículas en Servicio Local de Educación-220402021</t>
  </si>
  <si>
    <t>Matrículas en Servicio Local de Educación-220402021 | Prod: Matrículas-220402 | Sector: Educación | Industria: SOCIEDAD - 22</t>
  </si>
  <si>
    <t>220402021matriculas_en_servicio_local_de_educacion</t>
  </si>
  <si>
    <t>INSERT INTO categoria VALUES (220402021,'Matrículas en Servicio Local de Educación','Matrículas en Servicio Local de Educación-220402021','Matrículas en Servicio Local de Educación-220402021 | Prod: Matrículas-220402 | Sector: Educación | Industria: SOCIEDAD - 22',220402);</t>
  </si>
  <si>
    <t>Profesionales de la Educación</t>
  </si>
  <si>
    <t>Docentes en aula</t>
  </si>
  <si>
    <t>Docentes en aula-220403001</t>
  </si>
  <si>
    <t>Docentes en aula-220403001 | Prod: ProfEduca-220403 | Sector: Educación | Industria: SOCIEDAD - 22</t>
  </si>
  <si>
    <t>220403001docentes_en_aula</t>
  </si>
  <si>
    <t>INSERT INTO categoria VALUES (220403001,'Docentes en aula','Docentes en aula-220403001','Docentes en aula-220403001 | Prod: ProfEduca-220403 | Sector: Educación | Industria: SOCIEDAD - 22',220403);</t>
  </si>
  <si>
    <t>Psicopedagogos/as</t>
  </si>
  <si>
    <t>Psicopedagogos/as-220403002</t>
  </si>
  <si>
    <t>Psicopedagogos/as-220403002 | Prod: ProfEduca-220403 | Sector: Educación | Industria: SOCIEDAD - 22</t>
  </si>
  <si>
    <t>220403002psicopedagogos/as</t>
  </si>
  <si>
    <t>INSERT INTO categoria VALUES (220403002,'Psicopedagogos/as','Psicopedagogos/as-220403002','Psicopedagogos/as-220403002 | Prod: ProfEduca-220403 | Sector: Educación | Industria: SOCIEDAD - 22',220403);</t>
  </si>
  <si>
    <t>Psicólogos/as</t>
  </si>
  <si>
    <t>Psicólogos/as-220403003</t>
  </si>
  <si>
    <t>Psicólogos/as-220403003 | Prod: ProfEduca-220403 | Sector: Educación | Industria: SOCIEDAD - 22</t>
  </si>
  <si>
    <t>220403003psicologos/as</t>
  </si>
  <si>
    <t>INSERT INTO categoria VALUES (220403003,'Psicólogos/as','Psicólogos/as-220403003','Psicólogos/as-220403003 | Prod: ProfEduca-220403 | Sector: Educación | Industria: SOCIEDAD - 22',220403);</t>
  </si>
  <si>
    <t>Educadores de Párvulo</t>
  </si>
  <si>
    <t>Educadores de Párvulo-220403004</t>
  </si>
  <si>
    <t>Educadores de Párvulo-220403004 | Prod: ProfEduca-220403 | Sector: Educación | Industria: SOCIEDAD - 22</t>
  </si>
  <si>
    <t>220403004educadores_de_parvulo</t>
  </si>
  <si>
    <t>INSERT INTO categoria VALUES (220403004,'Educadores de Párvulo','Educadores de Párvulo-220403004','Educadores de Párvulo-220403004 | Prod: ProfEduca-220403 | Sector: Educación | Industria: SOCIEDAD - 22',220403);</t>
  </si>
  <si>
    <t>Enfermeros/as</t>
  </si>
  <si>
    <t>Enfermeros/as-220403005</t>
  </si>
  <si>
    <t>Enfermeros/as-220403005 | Prod: ProfEduca-220403 | Sector: Educación | Industria: SOCIEDAD - 22</t>
  </si>
  <si>
    <t>220403005enfermeros/as</t>
  </si>
  <si>
    <t>INSERT INTO categoria VALUES (220403005,'Enfermeros/as','Enfermeros/as-220403005','Enfermeros/as-220403005 | Prod: ProfEduca-220403 | Sector: Educación | Industria: SOCIEDAD - 22',220403);</t>
  </si>
  <si>
    <t>Inspectores/as</t>
  </si>
  <si>
    <t>Inspectores/as-220403006</t>
  </si>
  <si>
    <t>Inspectores/as-220403006 | Prod: ProfEduca-220403 | Sector: Educación | Industria: SOCIEDAD - 22</t>
  </si>
  <si>
    <t>220403006inspectores/as</t>
  </si>
  <si>
    <t>INSERT INTO categoria VALUES (220403006,'Inspectores/as','Inspectores/as-220403006','Inspectores/as-220403006 | Prod: ProfEduca-220403 | Sector: Educación | Industria: SOCIEDAD - 22',220403);</t>
  </si>
  <si>
    <t>Asistentes de Párvulo</t>
  </si>
  <si>
    <t>Asistentes de Párvulo-220403007</t>
  </si>
  <si>
    <t>Asistentes de Párvulo-220403007 | Prod: ProfEduca-220403 | Sector: Educación | Industria: SOCIEDAD - 22</t>
  </si>
  <si>
    <t>220403007asistentes_de_parvulo</t>
  </si>
  <si>
    <t>INSERT INTO categoria VALUES (220403007,'Asistentes de Párvulo','Asistentes de Párvulo-220403007','Asistentes de Párvulo-220403007 | Prod: ProfEduca-220403 | Sector: Educación | Industria: SOCIEDAD - 22',220403);</t>
  </si>
  <si>
    <t>Asistentes de Básica</t>
  </si>
  <si>
    <t>Asistentes de Básica-220403008</t>
  </si>
  <si>
    <t>Asistentes de Básica-220403008 | Prod: ProfEduca-220403 | Sector: Educación | Industria: SOCIEDAD - 22</t>
  </si>
  <si>
    <t>220403008asistentes_de_basica</t>
  </si>
  <si>
    <t>INSERT INTO categoria VALUES (220403008,'Asistentes de Básica','Asistentes de Básica-220403008','Asistentes de Básica-220403008 | Prod: ProfEduca-220403 | Sector: Educación | Industria: SOCIEDAD - 22',220403);</t>
  </si>
  <si>
    <t>Bibliotecólogos/as</t>
  </si>
  <si>
    <t>Bibliotecólogos/as-220403009</t>
  </si>
  <si>
    <t>Bibliotecólogos/as-220403009 | Prod: ProfEduca-220403 | Sector: Educación | Industria: SOCIEDAD - 22</t>
  </si>
  <si>
    <t>220403009bibliotecologos/as</t>
  </si>
  <si>
    <t>INSERT INTO categoria VALUES (220403009,'Bibliotecólogos/as','Bibliotecólogos/as-220403009','Bibliotecólogos/as-220403009 | Prod: ProfEduca-220403 | Sector: Educación | Industria: SOCIEDAD - 22',220403);</t>
  </si>
  <si>
    <t>Directores/as</t>
  </si>
  <si>
    <t>Directores/as-220403010</t>
  </si>
  <si>
    <t>Directores/as-220403010 | Prod: ProfEduca-220403 | Sector: Educación | Industria: SOCIEDAD - 22</t>
  </si>
  <si>
    <t>220403010directores/as</t>
  </si>
  <si>
    <t>INSERT INTO categoria VALUES (220403010,'Directores/as','Directores/as-220403010','Directores/as-220403010 | Prod: ProfEduca-220403 | Sector: Educación | Industria: SOCIEDAD - 22',220403);</t>
  </si>
  <si>
    <t>Secretarias/os</t>
  </si>
  <si>
    <t>Secretarias/os-220403011</t>
  </si>
  <si>
    <t>Secretarias/os-220403011 | Prod: ProfEduca-220403 | Sector: Educación | Industria: SOCIEDAD - 22</t>
  </si>
  <si>
    <t>220403011secretarias/os</t>
  </si>
  <si>
    <t>INSERT INTO categoria VALUES (220403011,'Secretarias/os','Secretarias/os-220403011','Secretarias/os-220403011 | Prod: ProfEduca-220403 | Sector: Educación | Industria: SOCIEDAD - 22',220403);</t>
  </si>
  <si>
    <t>Asistentes de la Educación</t>
  </si>
  <si>
    <t>Auxiliares de Limpieza y Mantención</t>
  </si>
  <si>
    <t>Auxiliares de Limpieza y Mantención-220404001</t>
  </si>
  <si>
    <t>Auxiliares de Limpieza y Mantención-220404001 | Prod: AsistenteEduca-220404 | Sector: Educación | Industria: SOCIEDAD - 22</t>
  </si>
  <si>
    <t>220404001auxiliares_de_limpieza_y_mantencion</t>
  </si>
  <si>
    <t>INSERT INTO categoria VALUES (220404001,'Auxiliares de Limpieza y Mantención','Auxiliares de Limpieza y Mantención-220404001','Auxiliares de Limpieza y Mantención-220404001 | Prod: AsistenteEduca-220404 | Sector: Educación | Industria: SOCIEDAD - 22',220404);</t>
  </si>
  <si>
    <t>Porteros</t>
  </si>
  <si>
    <t>Porteros-220404002</t>
  </si>
  <si>
    <t>Porteros-220404002 | Prod: AsistenteEduca-220404 | Sector: Educación | Industria: SOCIEDAD - 22</t>
  </si>
  <si>
    <t>220404002porteros</t>
  </si>
  <si>
    <t>INSERT INTO categoria VALUES (220404002,'Porteros','Porteros-220404002','Porteros-220404002 | Prod: AsistenteEduca-220404 | Sector: Educación | Industria: SOCIEDAD - 22',220404);</t>
  </si>
  <si>
    <t>Transportistas</t>
  </si>
  <si>
    <t>Transportistas-220404003</t>
  </si>
  <si>
    <t>Transportistas-220404003 | Prod: AsistenteEduca-220404 | Sector: Educación | Industria: SOCIEDAD - 22</t>
  </si>
  <si>
    <t>220404003transportistas</t>
  </si>
  <si>
    <t>INSERT INTO categoria VALUES (220404003,'Transportistas','Transportistas-220404003','Transportistas-220404003 | Prod: AsistenteEduca-220404 | Sector: Educación | Industria: SOCIEDAD - 22',220404);</t>
  </si>
  <si>
    <t>Manipuladores de Alimentos</t>
  </si>
  <si>
    <t>Manipuladores de Alimentos-220404004</t>
  </si>
  <si>
    <t>Manipuladores de Alimentos-220404004 | Prod: AsistenteEduca-220404 | Sector: Educación | Industria: SOCIEDAD - 22</t>
  </si>
  <si>
    <t>220404004manipuladores_de_alimentos</t>
  </si>
  <si>
    <t>INSERT INTO categoria VALUES (220404004,'Manipuladores de Alimentos','Manipuladores de Alimentos-220404004','Manipuladores de Alimentos-220404004 | Prod: AsistenteEduca-220404 | Sector: Educación | Industria: SOCIEDAD - 22',220404);</t>
  </si>
  <si>
    <t>Guardias de Seguridad-220404005</t>
  </si>
  <si>
    <t>Guardias de Seguridad-220404005 | Prod: AsistenteEduca-220404 | Sector: Educación | Industria: SOCIEDAD - 22</t>
  </si>
  <si>
    <t>220404005guardias_de_seguridad</t>
  </si>
  <si>
    <t>INSERT INTO categoria VALUES (220404005,'Guardias de Seguridad','Guardias de Seguridad-220404005','Guardias de Seguridad-220404005 | Prod: AsistenteEduca-220404 | Sector: Educación | Industria: SOCIEDAD - 22',220404);</t>
  </si>
  <si>
    <t>Métricas de la Educación</t>
  </si>
  <si>
    <t>Puntaje SIMCE Lectura</t>
  </si>
  <si>
    <t>Puntaje SIMCE Lectura-220405001</t>
  </si>
  <si>
    <t>Puntaje SIMCE Lectura-220405001 | Prod: Educa-220405 | Sector: Educación | Industria: SOCIEDAD - 22</t>
  </si>
  <si>
    <t>220405001puntaje_simce_lectura</t>
  </si>
  <si>
    <t>INSERT INTO categoria VALUES (220405001,'Puntaje SIMCE Lectura','Puntaje SIMCE Lectura-220405001','Puntaje SIMCE Lectura-220405001 | Prod: Educa-220405 | Sector: Educación | Industria: SOCIEDAD - 22',220405);</t>
  </si>
  <si>
    <t>Puntaje SIMCE Matemática</t>
  </si>
  <si>
    <t>Puntaje SIMCE Matemática-220405002</t>
  </si>
  <si>
    <t>Puntaje SIMCE Matemática-220405002 | Prod: Educa-220405 | Sector: Educación | Industria: SOCIEDAD - 22</t>
  </si>
  <si>
    <t>220405002puntaje_simce_matematica</t>
  </si>
  <si>
    <t>INSERT INTO categoria VALUES (220405002,'Puntaje SIMCE Matemática','Puntaje SIMCE Matemática-220405002','Puntaje SIMCE Matemática-220405002 | Prod: Educa-220405 | Sector: Educación | Industria: SOCIEDAD - 22',220405);</t>
  </si>
  <si>
    <t>Puntaje SIMCE Historia</t>
  </si>
  <si>
    <t>Puntaje SIMCE Historia-220405003</t>
  </si>
  <si>
    <t>Puntaje SIMCE Historia-220405003 | Prod: Educa-220405 | Sector: Educación | Industria: SOCIEDAD - 22</t>
  </si>
  <si>
    <t>220405003puntaje_simce_historia</t>
  </si>
  <si>
    <t>INSERT INTO categoria VALUES (220405003,'Puntaje SIMCE Historia','Puntaje SIMCE Historia-220405003','Puntaje SIMCE Historia-220405003 | Prod: Educa-220405 | Sector: Educación | Industria: SOCIEDAD - 22',220405);</t>
  </si>
  <si>
    <t>Puntaje SIMCE Educación Física y Salud</t>
  </si>
  <si>
    <t>Puntaje SIMCE Educación Física y Salud-220405004</t>
  </si>
  <si>
    <t>Puntaje SIMCE Educación Física y Salud-220405004 | Prod: Educa-220405 | Sector: Educación | Industria: SOCIEDAD - 22</t>
  </si>
  <si>
    <t>220405004puntaje_simce_educacion_fisica_y_salud</t>
  </si>
  <si>
    <t>INSERT INTO categoria VALUES (220405004,'Puntaje SIMCE Educación Física y Salud','Puntaje SIMCE Educación Física y Salud-220405004','Puntaje SIMCE Educación Física y Salud-220405004 | Prod: Educa-220405 | Sector: Educación | Industria: SOCIEDAD - 22',220405);</t>
  </si>
  <si>
    <t>Puntaje SIMCE Inglés</t>
  </si>
  <si>
    <t>Puntaje SIMCE Inglés-220405005</t>
  </si>
  <si>
    <t>Puntaje SIMCE Inglés-220405005 | Prod: Educa-220405 | Sector: Educación | Industria: SOCIEDAD - 22</t>
  </si>
  <si>
    <t>220405005puntaje_simce_ingles</t>
  </si>
  <si>
    <t>INSERT INTO categoria VALUES (220405005,'Puntaje SIMCE Inglés','Puntaje SIMCE Inglés-220405005','Puntaje SIMCE Inglés-220405005 | Prod: Educa-220405 | Sector: Educación | Industria: SOCIEDAD - 22',220405);</t>
  </si>
  <si>
    <t>Puntaje SIMCE TICS</t>
  </si>
  <si>
    <t>Puntaje SIMCE TICS-220405006</t>
  </si>
  <si>
    <t>Puntaje SIMCE TICS-220405006 | Prod: Educa-220405 | Sector: Educación | Industria: SOCIEDAD - 22</t>
  </si>
  <si>
    <t>220405006puntaje_simce_tics</t>
  </si>
  <si>
    <t>INSERT INTO categoria VALUES (220405006,'Puntaje SIMCE TICS','Puntaje SIMCE TICS-220405006','Puntaje SIMCE TICS-220405006 | Prod: Educa-220405 | Sector: Educación | Industria: SOCIEDAD - 22',220405);</t>
  </si>
  <si>
    <t>Puntaje SIMCE Ciencias Naturales</t>
  </si>
  <si>
    <t>Puntaje SIMCE Ciencias Naturales-220405007</t>
  </si>
  <si>
    <t>Puntaje SIMCE Ciencias Naturales-220405007 | Prod: Educa-220405 | Sector: Educación | Industria: SOCIEDAD - 22</t>
  </si>
  <si>
    <t>220405007puntaje_simce_ciencias_naturales</t>
  </si>
  <si>
    <t>INSERT INTO categoria VALUES (220405007,'Puntaje SIMCE Ciencias Naturales','Puntaje SIMCE Ciencias Naturales-220405007','Puntaje SIMCE Ciencias Naturales-220405007 | Prod: Educa-220405 | Sector: Educación | Industria: SOCIEDAD - 22',220405);</t>
  </si>
  <si>
    <t>Puntaje SIMCE Formación Ciudadana</t>
  </si>
  <si>
    <t>Puntaje SIMCE Formación Ciudadana-220405008</t>
  </si>
  <si>
    <t>Puntaje SIMCE Formación Ciudadana-220405008 | Prod: Educa-220405 | Sector: Educación | Industria: SOCIEDAD - 22</t>
  </si>
  <si>
    <t>220405008puntaje_simce_formacion_ciudadana</t>
  </si>
  <si>
    <t>INSERT INTO categoria VALUES (220405008,'Puntaje SIMCE Formación Ciudadana','Puntaje SIMCE Formación Ciudadana-220405008','Puntaje SIMCE Formación Ciudadana-220405008 | Prod: Educa-220405 | Sector: Educación | Industria: SOCIEDAD - 22',220405);</t>
  </si>
  <si>
    <t>Puntaje SIMCE Escritura</t>
  </si>
  <si>
    <t>Puntaje SIMCE Escritura-220405009</t>
  </si>
  <si>
    <t>Puntaje SIMCE Escritura-220405009 | Prod: Educa-220405 | Sector: Educación | Industria: SOCIEDAD - 22</t>
  </si>
  <si>
    <t>220405009puntaje_simce_escritura</t>
  </si>
  <si>
    <t>INSERT INTO categoria VALUES (220405009,'Puntaje SIMCE Escritura','Puntaje SIMCE Escritura-220405009','Puntaje SIMCE Escritura-220405009 | Prod: Educa-220405 | Sector: Educación | Industria: SOCIEDAD - 22',220405);</t>
  </si>
  <si>
    <t>Puntaje PSU Comprensión Lectora</t>
  </si>
  <si>
    <t>Puntaje PSU Comprensión Lectora-220405010</t>
  </si>
  <si>
    <t>Puntaje PSU Comprensión Lectora-220405010 | Prod: Educa-220405 | Sector: Educación | Industria: SOCIEDAD - 22</t>
  </si>
  <si>
    <t>220405010puntaje_psu_comprension_lectora</t>
  </si>
  <si>
    <t>INSERT INTO categoria VALUES (220405010,'Puntaje PSU Comprensión Lectora','Puntaje PSU Comprensión Lectora-220405010','Puntaje PSU Comprensión Lectora-220405010 | Prod: Educa-220405 | Sector: Educación | Industria: SOCIEDAD - 22',220405);</t>
  </si>
  <si>
    <t>Puntaje PSU Matemáticas</t>
  </si>
  <si>
    <t>Puntaje PSU Matemáticas-220405011</t>
  </si>
  <si>
    <t>Puntaje PSU Matemáticas-220405011 | Prod: Educa-220405 | Sector: Educación | Industria: SOCIEDAD - 22</t>
  </si>
  <si>
    <t>220405011puntaje_psu_matematicas</t>
  </si>
  <si>
    <t>INSERT INTO categoria VALUES (220405011,'Puntaje PSU Matemáticas','Puntaje PSU Matemáticas-220405011','Puntaje PSU Matemáticas-220405011 | Prod: Educa-220405 | Sector: Educación | Industria: SOCIEDAD - 22',220405);</t>
  </si>
  <si>
    <t>Puntaje PSU Ciencias</t>
  </si>
  <si>
    <t>Puntaje PSU Ciencias-220405012</t>
  </si>
  <si>
    <t>Puntaje PSU Ciencias-220405012 | Prod: Educa-220405 | Sector: Educación | Industria: SOCIEDAD - 22</t>
  </si>
  <si>
    <t>220405012puntaje_psu_ciencias</t>
  </si>
  <si>
    <t>INSERT INTO categoria VALUES (220405012,'Puntaje PSU Ciencias','Puntaje PSU Ciencias-220405012','Puntaje PSU Ciencias-220405012 | Prod: Educa-220405 | Sector: Educación | Industria: SOCIEDAD - 22',220405);</t>
  </si>
  <si>
    <t>Puntaje PSU Historia y Ciencias Sociales</t>
  </si>
  <si>
    <t>Puntaje PSU Historia y Ciencias Sociales-220405013</t>
  </si>
  <si>
    <t>Puntaje PSU Historia y Ciencias Sociales-220405013 | Prod: Educa-220405 | Sector: Educación | Industria: SOCIEDAD - 22</t>
  </si>
  <si>
    <t>220405013puntaje_psu_historia_y_ciencias_sociales</t>
  </si>
  <si>
    <t>INSERT INTO categoria VALUES (220405013,'Puntaje PSU Historia y Ciencias Sociales','Puntaje PSU Historia y Ciencias Sociales-220405013','Puntaje PSU Historia y Ciencias Sociales-220405013 | Prod: Educa-220405 | Sector: Educación | Industria: SOCIEDAD - 22',220405);</t>
  </si>
  <si>
    <t>Puntaje PTU Comprensión Lectora</t>
  </si>
  <si>
    <t>Puntaje PTU Comprensión Lectora-220405014</t>
  </si>
  <si>
    <t>Puntaje PTU Comprensión Lectora-220405014 | Prod: Educa-220405 | Sector: Educación | Industria: SOCIEDAD - 22</t>
  </si>
  <si>
    <t>220405014puntaje_ptu_comprension_lectora</t>
  </si>
  <si>
    <t>INSERT INTO categoria VALUES (220405014,'Puntaje PTU Comprensión Lectora','Puntaje PTU Comprensión Lectora-220405014','Puntaje PTU Comprensión Lectora-220405014 | Prod: Educa-220405 | Sector: Educación | Industria: SOCIEDAD - 22',220405);</t>
  </si>
  <si>
    <t>Puntaje PTU Matemáticas</t>
  </si>
  <si>
    <t>Puntaje PTU Matemáticas-220405015</t>
  </si>
  <si>
    <t>Puntaje PTU Matemáticas-220405015 | Prod: Educa-220405 | Sector: Educación | Industria: SOCIEDAD - 22</t>
  </si>
  <si>
    <t>220405015puntaje_ptu_matematicas</t>
  </si>
  <si>
    <t>INSERT INTO categoria VALUES (220405015,'Puntaje PTU Matemáticas','Puntaje PTU Matemáticas-220405015','Puntaje PTU Matemáticas-220405015 | Prod: Educa-220405 | Sector: Educación | Industria: SOCIEDAD - 22',220405);</t>
  </si>
  <si>
    <t>Puntaje PTU Ciencias</t>
  </si>
  <si>
    <t>Puntaje PTU Ciencias-220405016</t>
  </si>
  <si>
    <t>Puntaje PTU Ciencias-220405016 | Prod: Educa-220405 | Sector: Educación | Industria: SOCIEDAD - 22</t>
  </si>
  <si>
    <t>220405016puntaje_ptu_ciencias</t>
  </si>
  <si>
    <t>INSERT INTO categoria VALUES (220405016,'Puntaje PTU Ciencias','Puntaje PTU Ciencias-220405016','Puntaje PTU Ciencias-220405016 | Prod: Educa-220405 | Sector: Educación | Industria: SOCIEDAD - 22',220405);</t>
  </si>
  <si>
    <t>Puntaje PTU Historia y Ciencias Sociales</t>
  </si>
  <si>
    <t>Puntaje PTU Historia y Ciencias Sociales-220405017</t>
  </si>
  <si>
    <t>Puntaje PTU Historia y Ciencias Sociales-220405017 | Prod: Educa-220405 | Sector: Educación | Industria: SOCIEDAD - 22</t>
  </si>
  <si>
    <t>220405017puntaje_ptu_historia_y_ciencias_sociales</t>
  </si>
  <si>
    <t>INSERT INTO categoria VALUES (220405017,'Puntaje PTU Historia y Ciencias Sociales','Puntaje PTU Historia y Ciencias Sociales-220405017','Puntaje PTU Historia y Ciencias Sociales-220405017 | Prod: Educa-220405 | Sector: Educación | Industria: SOCIEDAD - 22',220405);</t>
  </si>
  <si>
    <t>Niveles Educacionales</t>
  </si>
  <si>
    <t>Parvulario o Preescolar</t>
  </si>
  <si>
    <t>Parvulario o Preescolar-220406001</t>
  </si>
  <si>
    <t>Parvulario o Preescolar-220406001 | Prod: NivelEduca-220406 | Sector: Educación | Industria: SOCIEDAD - 22</t>
  </si>
  <si>
    <t>220406001parvulario_o_preescolar</t>
  </si>
  <si>
    <t>INSERT INTO categoria VALUES (220406001,'Parvulario o Preescolar','Parvulario o Preescolar-220406001','Parvulario o Preescolar-220406001 | Prod: NivelEduca-220406 | Sector: Educación | Industria: SOCIEDAD - 22',220406);</t>
  </si>
  <si>
    <t>Nivel Básico o Primario</t>
  </si>
  <si>
    <t>Nivel Básico o Primario-220406002</t>
  </si>
  <si>
    <t>Nivel Básico o Primario-220406002 | Prod: NivelEduca-220406 | Sector: Educación | Industria: SOCIEDAD - 22</t>
  </si>
  <si>
    <t>220406002nivel_basico_o_primario</t>
  </si>
  <si>
    <t>INSERT INTO categoria VALUES (220406002,'Nivel Básico o Primario','Nivel Básico o Primario-220406002','Nivel Básico o Primario-220406002 | Prod: NivelEduca-220406 | Sector: Educación | Industria: SOCIEDAD - 22',220406);</t>
  </si>
  <si>
    <t>Nivel Medio o Secundario</t>
  </si>
  <si>
    <t>Nivel Medio o Secundario-220406003</t>
  </si>
  <si>
    <t>Nivel Medio o Secundario-220406003 | Prod: NivelEduca-220406 | Sector: Educación | Industria: SOCIEDAD - 22</t>
  </si>
  <si>
    <t>220406003nivel_medio_o_secundario</t>
  </si>
  <si>
    <t>INSERT INTO categoria VALUES (220406003,'Nivel Medio o Secundario','Nivel Medio o Secundario-220406003','Nivel Medio o Secundario-220406003 | Prod: NivelEduca-220406 | Sector: Educación | Industria: SOCIEDAD - 22',220406);</t>
  </si>
  <si>
    <t>Nivel Superior</t>
  </si>
  <si>
    <t>Nivel Superior-220406004</t>
  </si>
  <si>
    <t>Nivel Superior-220406004 | Prod: NivelEduca-220406 | Sector: Educación | Industria: SOCIEDAD - 22</t>
  </si>
  <si>
    <t>220406004nivel_superior</t>
  </si>
  <si>
    <t>INSERT INTO categoria VALUES (220406004,'Nivel Superior','Nivel Superior-220406004','Nivel Superior-220406004 | Prod: NivelEduca-220406 | Sector: Educación | Industria: SOCIEDAD - 22',220406);</t>
  </si>
  <si>
    <t>Magísters</t>
  </si>
  <si>
    <t>Magísters-220406005</t>
  </si>
  <si>
    <t>Magísters-220406005 | Prod: NivelEduca-220406 | Sector: Educación | Industria: SOCIEDAD - 22</t>
  </si>
  <si>
    <t>220406005magisters</t>
  </si>
  <si>
    <t>INSERT INTO categoria VALUES (220406005,'Magísters','Magísters-220406005','Magísters-220406005 | Prod: NivelEduca-220406 | Sector: Educación | Industria: SOCIEDAD - 22',220406);</t>
  </si>
  <si>
    <t>Doctorados</t>
  </si>
  <si>
    <t>Doctorados-220406006</t>
  </si>
  <si>
    <t>Doctorados-220406006 | Prod: NivelEduca-220406 | Sector: Educación | Industria: SOCIEDAD - 22</t>
  </si>
  <si>
    <t>220406006doctorados</t>
  </si>
  <si>
    <t>INSERT INTO categoria VALUES (220406006,'Doctorados','Doctorados-220406006','Doctorados-220406006 | Prod: NivelEduca-220406 | Sector: Educación | Industria: SOCIEDAD - 22',220406);</t>
  </si>
  <si>
    <t>Posgrados</t>
  </si>
  <si>
    <t>Posgrados-220406007</t>
  </si>
  <si>
    <t>Posgrados-220406007 | Prod: NivelEduca-220406 | Sector: Educación | Industria: SOCIEDAD - 22</t>
  </si>
  <si>
    <t>220406007posgrados</t>
  </si>
  <si>
    <t>INSERT INTO categoria VALUES (220406007,'Posgrados','Posgrados-220406007','Posgrados-220406007 | Prod: NivelEduca-220406 | Sector: Educación | Industria: SOCIEDAD - 22',220406);</t>
  </si>
  <si>
    <t>MBAs</t>
  </si>
  <si>
    <t>MBAs-220406008</t>
  </si>
  <si>
    <t>MBAs-220406008 | Prod: NivelEduca-220406 | Sector: Educación | Industria: SOCIEDAD - 22</t>
  </si>
  <si>
    <t>220406008mbas</t>
  </si>
  <si>
    <t>INSERT INTO categoria VALUES (220406008,'MBAs','MBAs-220406008','MBAs-220406008 | Prod: NivelEduca-220406 | Sector: Educación | Industria: SOCIEDAD - 22',220406);</t>
  </si>
  <si>
    <t>Licenciaturas</t>
  </si>
  <si>
    <t>Licenciaturas-220406009</t>
  </si>
  <si>
    <t>Licenciaturas-220406009 | Prod: NivelEduca-220406 | Sector: Educación | Industria: SOCIEDAD - 22</t>
  </si>
  <si>
    <t>220406009licenciaturas</t>
  </si>
  <si>
    <t>INSERT INTO categoria VALUES (220406009,'Licenciaturas','Licenciaturas-220406009','Licenciaturas-220406009 | Prod: NivelEduca-220406 | Sector: Educación | Industria: SOCIEDAD - 22',220406);</t>
  </si>
  <si>
    <t>Diplomados</t>
  </si>
  <si>
    <t>Diplomados-220406010</t>
  </si>
  <si>
    <t>Diplomados-220406010 | Prod: NivelEduca-220406 | Sector: Educación | Industria: SOCIEDAD - 22</t>
  </si>
  <si>
    <t>220406010diplomados</t>
  </si>
  <si>
    <t>INSERT INTO categoria VALUES (220406010,'Diplomados','Diplomados-220406010','Diplomados-220406010 | Prod: NivelEduca-220406 | Sector: Educación | Industria: SOCIEDAD - 22',220406);</t>
  </si>
  <si>
    <t>Bachilleratos</t>
  </si>
  <si>
    <t>Bachilleratos-220406011</t>
  </si>
  <si>
    <t>Bachilleratos-220406011 | Prod: NivelEduca-220406 | Sector: Educación | Industria: SOCIEDAD - 22</t>
  </si>
  <si>
    <t>220406011bachilleratos</t>
  </si>
  <si>
    <t>INSERT INTO categoria VALUES (220406011,'Bachilleratos','Bachilleratos-220406011','Bachilleratos-220406011 | Prod: NivelEduca-220406 | Sector: Educación | Industria: SOCIEDAD - 22',220406);</t>
  </si>
  <si>
    <t>Ciencia y Transferencia Tecnológica</t>
  </si>
  <si>
    <t>Patentes</t>
  </si>
  <si>
    <t>Patentes-220407001</t>
  </si>
  <si>
    <t>Patentes-220407001 | Prod: CyT-220407 | Sector: Educación | Industria: SOCIEDAD - 22</t>
  </si>
  <si>
    <t>220407001patentes</t>
  </si>
  <si>
    <t>INSERT INTO categoria VALUES (220407001,'Patentes','Patentes-220407001','Patentes-220407001 | Prod: CyT-220407 | Sector: Educación | Industria: SOCIEDAD - 22',220407);</t>
  </si>
  <si>
    <t>Licencias</t>
  </si>
  <si>
    <t>Licencias-220407002</t>
  </si>
  <si>
    <t>Licencias-220407002 | Prod: CyT-220407 | Sector: Educación | Industria: SOCIEDAD - 22</t>
  </si>
  <si>
    <t>220407002licencias</t>
  </si>
  <si>
    <t>INSERT INTO categoria VALUES (220407002,'Licencias','Licencias-220407002','Licencias-220407002 | Prod: CyT-220407 | Sector: Educación | Industria: SOCIEDAD - 22',220407);</t>
  </si>
  <si>
    <t>Vacunas</t>
  </si>
  <si>
    <t>Vacunas-220407003</t>
  </si>
  <si>
    <t>Vacunas-220407003 | Prod: CyT-220407 | Sector: Educación | Industria: SOCIEDAD - 22</t>
  </si>
  <si>
    <t>220407003vacunas</t>
  </si>
  <si>
    <t>INSERT INTO categoria VALUES (220407003,'Vacunas','Vacunas-220407003','Vacunas-220407003 | Prod: CyT-220407 | Sector: Educación | Industria: SOCIEDAD - 22',220407);</t>
  </si>
  <si>
    <t>Proyectos de Innovación</t>
  </si>
  <si>
    <t>Proyectos de Innovación-220407004</t>
  </si>
  <si>
    <t>Proyectos de Innovación-220407004 | Prod: CyT-220407 | Sector: Educación | Industria: SOCIEDAD - 22</t>
  </si>
  <si>
    <t>220407004proyectos_de_innovacion</t>
  </si>
  <si>
    <t>INSERT INTO categoria VALUES (220407004,'Proyectos de Innovación','Proyectos de Innovación-220407004','Proyectos de Innovación-220407004 | Prod: CyT-220407 | Sector: Educación | Industria: SOCIEDAD - 22',220407);</t>
  </si>
  <si>
    <t>Marcas Registradas</t>
  </si>
  <si>
    <t>Marcas Registradas-220407005</t>
  </si>
  <si>
    <t>Marcas Registradas-220407005 | Prod: CyT-220407 | Sector: Educación | Industria: SOCIEDAD - 22</t>
  </si>
  <si>
    <t>220407005marcas_registradas</t>
  </si>
  <si>
    <t>INSERT INTO categoria VALUES (220407005,'Marcas Registradas','Marcas Registradas-220407005','Marcas Registradas-220407005 | Prod: CyT-220407 | Sector: Educación | Industria: SOCIEDAD - 22',220407);</t>
  </si>
  <si>
    <t>Modelos de Utilidad</t>
  </si>
  <si>
    <t>Modelos de Utilidad-220407006</t>
  </si>
  <si>
    <t>Modelos de Utilidad-220407006 | Prod: CyT-220407 | Sector: Educación | Industria: SOCIEDAD - 22</t>
  </si>
  <si>
    <t>220407006modelos_de_utilidad</t>
  </si>
  <si>
    <t>INSERT INTO categoria VALUES (220407006,'Modelos de Utilidad','Modelos de Utilidad-220407006','Modelos de Utilidad-220407006 | Prod: CyT-220407 | Sector: Educación | Industria: SOCIEDAD - 22',220407);</t>
  </si>
  <si>
    <t>Geografía y medio ambiente</t>
  </si>
  <si>
    <t>División Geográfica</t>
  </si>
  <si>
    <t>Continentes</t>
  </si>
  <si>
    <t>Continentes-220501001</t>
  </si>
  <si>
    <t>Continentes-220501001 | Prod: GeoDiv-220501 | Sector: Geografía&amp;MA | Industria: SOCIEDAD - 22</t>
  </si>
  <si>
    <t>220501001continentes</t>
  </si>
  <si>
    <t>INSERT INTO categoria VALUES (220501001,'Continentes','Continentes-220501001','Continentes-220501001 | Prod: GeoDiv-220501 | Sector: Geografía&amp;MA | Industria: SOCIEDAD - 22',220501);</t>
  </si>
  <si>
    <t>Subcontinentes</t>
  </si>
  <si>
    <t>Subcontinentes-220501002</t>
  </si>
  <si>
    <t>Subcontinentes-220501002 | Prod: GeoDiv-220501 | Sector: Geografía&amp;MA | Industria: SOCIEDAD - 22</t>
  </si>
  <si>
    <t>220501002subcontinentes</t>
  </si>
  <si>
    <t>INSERT INTO categoria VALUES (220501002,'Subcontinentes','Subcontinentes-220501002','Subcontinentes-220501002 | Prod: GeoDiv-220501 | Sector: Geografía&amp;MA | Industria: SOCIEDAD - 22',220501);</t>
  </si>
  <si>
    <t>Países</t>
  </si>
  <si>
    <t>Países-220501003</t>
  </si>
  <si>
    <t>Países-220501003 | Prod: GeoDiv-220501 | Sector: Geografía&amp;MA | Industria: SOCIEDAD - 22</t>
  </si>
  <si>
    <t>220501003paises</t>
  </si>
  <si>
    <t>INSERT INTO categoria VALUES (220501003,'Países','Países-220501003','Países-220501003 | Prod: GeoDiv-220501 | Sector: Geografía&amp;MA | Industria: SOCIEDAD - 22',220501);</t>
  </si>
  <si>
    <t>Accidentes Geográficos</t>
  </si>
  <si>
    <t>Llanuras</t>
  </si>
  <si>
    <t>Llanuras-220503001</t>
  </si>
  <si>
    <t>Llanuras-220503001 | Prod: GeoAccidente-220503 | Sector: Geografía&amp;MA | Industria: SOCIEDAD - 22</t>
  </si>
  <si>
    <t>220503001llanuras</t>
  </si>
  <si>
    <t>INSERT INTO categoria VALUES (220503001,'Llanuras','Llanuras-220503001','Llanuras-220503001 | Prod: GeoAccidente-220503 | Sector: Geografía&amp;MA | Industria: SOCIEDAD - 22',220503);</t>
  </si>
  <si>
    <t>Mesetas</t>
  </si>
  <si>
    <t>Mesetas-220503002</t>
  </si>
  <si>
    <t>Mesetas-220503002 | Prod: GeoAccidente-220503 | Sector: Geografía&amp;MA | Industria: SOCIEDAD - 22</t>
  </si>
  <si>
    <t>220503002mesetas</t>
  </si>
  <si>
    <t>INSERT INTO categoria VALUES (220503002,'Mesetas','Mesetas-220503002','Mesetas-220503002 | Prod: GeoAccidente-220503 | Sector: Geografía&amp;MA | Industria: SOCIEDAD - 22',220503);</t>
  </si>
  <si>
    <t>Montañas-220503003</t>
  </si>
  <si>
    <t>Montañas-220503003 | Prod: GeoAccidente-220503 | Sector: Geografía&amp;MA | Industria: SOCIEDAD - 22</t>
  </si>
  <si>
    <t>220503003montañas</t>
  </si>
  <si>
    <t>INSERT INTO categoria VALUES (220503003,'Montañas','Montañas-220503003','Montañas-220503003 | Prod: GeoAccidente-220503 | Sector: Geografía&amp;MA | Industria: SOCIEDAD - 22',220503);</t>
  </si>
  <si>
    <t>Formaciones Rocosas</t>
  </si>
  <si>
    <t>Formaciones Rocosas-220503004</t>
  </si>
  <si>
    <t>Formaciones Rocosas-220503004 | Prod: GeoAccidente-220503 | Sector: Geografía&amp;MA | Industria: SOCIEDAD - 22</t>
  </si>
  <si>
    <t>220503004formaciones_rocosas</t>
  </si>
  <si>
    <t>INSERT INTO categoria VALUES (220503004,'Formaciones Rocosas','Formaciones Rocosas-220503004','Formaciones Rocosas-220503004 | Prod: GeoAccidente-220503 | Sector: Geografía&amp;MA | Industria: SOCIEDAD - 22',220503);</t>
  </si>
  <si>
    <t>Acantilados</t>
  </si>
  <si>
    <t>Acantilados-220503005</t>
  </si>
  <si>
    <t>Acantilados-220503005 | Prod: GeoAccidente-220503 | Sector: Geografía&amp;MA | Industria: SOCIEDAD - 22</t>
  </si>
  <si>
    <t>220503005acantilados</t>
  </si>
  <si>
    <t>INSERT INTO categoria VALUES (220503005,'Acantilados','Acantilados-220503005','Acantilados-220503005 | Prod: GeoAccidente-220503 | Sector: Geografía&amp;MA | Industria: SOCIEDAD - 22',220503);</t>
  </si>
  <si>
    <t>Barrancos</t>
  </si>
  <si>
    <t>Barrancos-220503006</t>
  </si>
  <si>
    <t>Barrancos-220503006 | Prod: GeoAccidente-220503 | Sector: Geografía&amp;MA | Industria: SOCIEDAD - 22</t>
  </si>
  <si>
    <t>220503006barrancos</t>
  </si>
  <si>
    <t>INSERT INTO categoria VALUES (220503006,'Barrancos','Barrancos-220503006','Barrancos-220503006 | Prod: GeoAccidente-220503 | Sector: Geografía&amp;MA | Industria: SOCIEDAD - 22',220503);</t>
  </si>
  <si>
    <t>Cayos</t>
  </si>
  <si>
    <t>Cayos-220503007</t>
  </si>
  <si>
    <t>Cayos-220503007 | Prod: GeoAccidente-220503 | Sector: Geografía&amp;MA | Industria: SOCIEDAD - 22</t>
  </si>
  <si>
    <t>220503007cayos</t>
  </si>
  <si>
    <t>INSERT INTO categoria VALUES (220503007,'Cayos','Cayos-220503007','Cayos-220503007 | Prod: GeoAccidente-220503 | Sector: Geografía&amp;MA | Industria: SOCIEDAD - 22',220503);</t>
  </si>
  <si>
    <t>Colinas-220503008</t>
  </si>
  <si>
    <t>Colinas-220503008 | Prod: GeoAccidente-220503 | Sector: Geografía&amp;MA | Industria: SOCIEDAD - 22</t>
  </si>
  <si>
    <t>220503008colinas</t>
  </si>
  <si>
    <t>INSERT INTO categoria VALUES (220503008,'Colinas','Colinas-220503008','Colinas-220503008 | Prod: GeoAccidente-220503 | Sector: Geografía&amp;MA | Industria: SOCIEDAD - 22',220503);</t>
  </si>
  <si>
    <t>Cuencas</t>
  </si>
  <si>
    <t>Cuencas-220503009</t>
  </si>
  <si>
    <t>Cuencas-220503009 | Prod: GeoAccidente-220503 | Sector: Geografía&amp;MA | Industria: SOCIEDAD - 22</t>
  </si>
  <si>
    <t>220503009cuencas</t>
  </si>
  <si>
    <t>INSERT INTO categoria VALUES (220503009,'Cuencas','Cuencas-220503009','Cuencas-220503009 | Prod: GeoAccidente-220503 | Sector: Geografía&amp;MA | Industria: SOCIEDAD - 22',220503);</t>
  </si>
  <si>
    <t>Cuestas</t>
  </si>
  <si>
    <t>Cuestas-220503010</t>
  </si>
  <si>
    <t>Cuestas-220503010 | Prod: GeoAccidente-220503 | Sector: Geografía&amp;MA | Industria: SOCIEDAD - 22</t>
  </si>
  <si>
    <t>220503010cuestas</t>
  </si>
  <si>
    <t>INSERT INTO categoria VALUES (220503010,'Cuestas','Cuestas-220503010','Cuestas-220503010 | Prod: GeoAccidente-220503 | Sector: Geografía&amp;MA | Industria: SOCIEDAD - 22',220503);</t>
  </si>
  <si>
    <t>Cerros</t>
  </si>
  <si>
    <t>Cerros-220503011</t>
  </si>
  <si>
    <t>Cerros-220503011 | Prod: GeoAccidente-220503 | Sector: Geografía&amp;MA | Industria: SOCIEDAD - 22</t>
  </si>
  <si>
    <t>220503011cerros</t>
  </si>
  <si>
    <t>INSERT INTO categoria VALUES (220503011,'Cerros','Cerros-220503011','Cerros-220503011 | Prod: GeoAccidente-220503 | Sector: Geografía&amp;MA | Industria: SOCIEDAD - 22',220503);</t>
  </si>
  <si>
    <t>Valles Glaciares</t>
  </si>
  <si>
    <t>Valles Glaciares-220503012</t>
  </si>
  <si>
    <t>Valles Glaciares-220503012 | Prod: GeoAccidente-220503 | Sector: Geografía&amp;MA | Industria: SOCIEDAD - 22</t>
  </si>
  <si>
    <t>220503012valles_glaciares</t>
  </si>
  <si>
    <t>INSERT INTO categoria VALUES (220503012,'Valles Glaciares','Valles Glaciares-220503012','Valles Glaciares-220503012 | Prod: GeoAccidente-220503 | Sector: Geografía&amp;MA | Industria: SOCIEDAD - 22',220503);</t>
  </si>
  <si>
    <t>Archipiélagos</t>
  </si>
  <si>
    <t>Archipiélagos-220503013</t>
  </si>
  <si>
    <t>Archipiélagos-220503013 | Prod: GeoAccidente-220503 | Sector: Geografía&amp;MA | Industria: SOCIEDAD - 22</t>
  </si>
  <si>
    <t>220503013archipielagos</t>
  </si>
  <si>
    <t>INSERT INTO categoria VALUES (220503013,'Archipiélagos','Archipiélagos-220503013','Archipiélagos-220503013 | Prod: GeoAccidente-220503 | Sector: Geografía&amp;MA | Industria: SOCIEDAD - 22',220503);</t>
  </si>
  <si>
    <t>Arroyos-220503014</t>
  </si>
  <si>
    <t>Arroyos-220503014 | Prod: GeoAccidente-220503 | Sector: Geografía&amp;MA | Industria: SOCIEDAD - 22</t>
  </si>
  <si>
    <t>220503014arroyos</t>
  </si>
  <si>
    <t>INSERT INTO categoria VALUES (220503014,'Arroyos','Arroyos-220503014','Arroyos-220503014 | Prod: GeoAccidente-220503 | Sector: Geografía&amp;MA | Industria: SOCIEDAD - 22',220503);</t>
  </si>
  <si>
    <t>Bahías</t>
  </si>
  <si>
    <t>Bahías-220503015</t>
  </si>
  <si>
    <t>Bahías-220503015 | Prod: GeoAccidente-220503 | Sector: Geografía&amp;MA | Industria: SOCIEDAD - 22</t>
  </si>
  <si>
    <t>220503015bahias</t>
  </si>
  <si>
    <t>INSERT INTO categoria VALUES (220503015,'Bahías','Bahías-220503015','Bahías-220503015 | Prod: GeoAccidente-220503 | Sector: Geografía&amp;MA | Industria: SOCIEDAD - 22',220503);</t>
  </si>
  <si>
    <t>Cascadas</t>
  </si>
  <si>
    <t>Cascadas-220503016</t>
  </si>
  <si>
    <t>Cascadas-220503016 | Prod: GeoAccidente-220503 | Sector: Geografía&amp;MA | Industria: SOCIEDAD - 22</t>
  </si>
  <si>
    <t>220503016cascadas</t>
  </si>
  <si>
    <t>INSERT INTO categoria VALUES (220503016,'Cascadas','Cascadas-220503016','Cascadas-220503016 | Prod: GeoAccidente-220503 | Sector: Geografía&amp;MA | Industria: SOCIEDAD - 22',220503);</t>
  </si>
  <si>
    <t>Cuevas</t>
  </si>
  <si>
    <t>Cuevas-220503017</t>
  </si>
  <si>
    <t>Cuevas-220503017 | Prod: GeoAccidente-220503 | Sector: Geografía&amp;MA | Industria: SOCIEDAD - 22</t>
  </si>
  <si>
    <t>220503017cuevas</t>
  </si>
  <si>
    <t>INSERT INTO categoria VALUES (220503017,'Cuevas','Cuevas-220503017','Cuevas-220503017 | Prod: GeoAccidente-220503 | Sector: Geografía&amp;MA | Industria: SOCIEDAD - 22',220503);</t>
  </si>
  <si>
    <t>Diques</t>
  </si>
  <si>
    <t>Diques-220503018</t>
  </si>
  <si>
    <t>Diques-220503018 | Prod: GeoAccidente-220503 | Sector: Geografía&amp;MA | Industria: SOCIEDAD - 22</t>
  </si>
  <si>
    <t>220503018diques</t>
  </si>
  <si>
    <t>INSERT INTO categoria VALUES (220503018,'Diques','Diques-220503018','Diques-220503018 | Prod: GeoAccidente-220503 | Sector: Geografía&amp;MA | Industria: SOCIEDAD - 22',220503);</t>
  </si>
  <si>
    <t>Islas</t>
  </si>
  <si>
    <t>Islas-220503019</t>
  </si>
  <si>
    <t>Islas-220503019 | Prod: GeoAccidente-220503 | Sector: Geografía&amp;MA | Industria: SOCIEDAD - 22</t>
  </si>
  <si>
    <t>220503019islas</t>
  </si>
  <si>
    <t>INSERT INTO categoria VALUES (220503019,'Islas','Islas-220503019','Islas-220503019 | Prod: GeoAccidente-220503 | Sector: Geografía&amp;MA | Industria: SOCIEDAD - 22',220503);</t>
  </si>
  <si>
    <t>Lagos-220503020</t>
  </si>
  <si>
    <t>Lagos-220503020 | Prod: GeoAccidente-220503 | Sector: Geografía&amp;MA | Industria: SOCIEDAD - 22</t>
  </si>
  <si>
    <t>220503020lagos</t>
  </si>
  <si>
    <t>INSERT INTO categoria VALUES (220503020,'Lagos','Lagos-220503020','Lagos-220503020 | Prod: GeoAccidente-220503 | Sector: Geografía&amp;MA | Industria: SOCIEDAD - 22',220503);</t>
  </si>
  <si>
    <t>Lagunas-220503021</t>
  </si>
  <si>
    <t>Lagunas-220503021 | Prod: GeoAccidente-220503 | Sector: Geografía&amp;MA | Industria: SOCIEDAD - 22</t>
  </si>
  <si>
    <t>220503021lagunas</t>
  </si>
  <si>
    <t>INSERT INTO categoria VALUES (220503021,'Lagunas','Lagunas-220503021','Lagunas-220503021 | Prod: GeoAccidente-220503 | Sector: Geografía&amp;MA | Industria: SOCIEDAD - 22',220503);</t>
  </si>
  <si>
    <t>Manantiales-220503022</t>
  </si>
  <si>
    <t>Manantiales-220503022 | Prod: GeoAccidente-220503 | Sector: Geografía&amp;MA | Industria: SOCIEDAD - 22</t>
  </si>
  <si>
    <t>220503022manantiales</t>
  </si>
  <si>
    <t>INSERT INTO categoria VALUES (220503022,'Manantiales','Manantiales-220503022','Manantiales-220503022 | Prod: GeoAccidente-220503 | Sector: Geografía&amp;MA | Industria: SOCIEDAD - 22',220503);</t>
  </si>
  <si>
    <t>Mares</t>
  </si>
  <si>
    <t>Mares-220503023</t>
  </si>
  <si>
    <t>Mares-220503023 | Prod: GeoAccidente-220503 | Sector: Geografía&amp;MA | Industria: SOCIEDAD - 22</t>
  </si>
  <si>
    <t>220503023mares</t>
  </si>
  <si>
    <t>INSERT INTO categoria VALUES (220503023,'Mares','Mares-220503023','Mares-220503023 | Prod: GeoAccidente-220503 | Sector: Geografía&amp;MA | Industria: SOCIEDAD - 22',220503);</t>
  </si>
  <si>
    <t>Oasis</t>
  </si>
  <si>
    <t>Oasis-220503024</t>
  </si>
  <si>
    <t>Oasis-220503024 | Prod: GeoAccidente-220503 | Sector: Geografía&amp;MA | Industria: SOCIEDAD - 22</t>
  </si>
  <si>
    <t>220503024oasis</t>
  </si>
  <si>
    <t>INSERT INTO categoria VALUES (220503024,'Oasis','Oasis-220503024','Oasis-220503024 | Prod: GeoAccidente-220503 | Sector: Geografía&amp;MA | Industria: SOCIEDAD - 22',220503);</t>
  </si>
  <si>
    <t>Océanos</t>
  </si>
  <si>
    <t>Océanos-220503025</t>
  </si>
  <si>
    <t>Océanos-220503025 | Prod: GeoAccidente-220503 | Sector: Geografía&amp;MA | Industria: SOCIEDAD - 22</t>
  </si>
  <si>
    <t>220503025oceanos</t>
  </si>
  <si>
    <t>INSERT INTO categoria VALUES (220503025,'Océanos','Océanos-220503025','Océanos-220503025 | Prod: GeoAccidente-220503 | Sector: Geografía&amp;MA | Industria: SOCIEDAD - 22',220503);</t>
  </si>
  <si>
    <t>Pantanos-220503026</t>
  </si>
  <si>
    <t>Pantanos-220503026 | Prod: GeoAccidente-220503 | Sector: Geografía&amp;MA | Industria: SOCIEDAD - 22</t>
  </si>
  <si>
    <t>220503026pantanos</t>
  </si>
  <si>
    <t>INSERT INTO categoria VALUES (220503026,'Pantanos','Pantanos-220503026','Pantanos-220503026 | Prod: GeoAccidente-220503 | Sector: Geografía&amp;MA | Industria: SOCIEDAD - 22',220503);</t>
  </si>
  <si>
    <t>Playas</t>
  </si>
  <si>
    <t>Playas-220503027</t>
  </si>
  <si>
    <t>Playas-220503027 | Prod: GeoAccidente-220503 | Sector: Geografía&amp;MA | Industria: SOCIEDAD - 22</t>
  </si>
  <si>
    <t>220503027playas</t>
  </si>
  <si>
    <t>INSERT INTO categoria VALUES (220503027,'Playas','Playas-220503027','Playas-220503027 | Prod: GeoAccidente-220503 | Sector: Geografía&amp;MA | Industria: SOCIEDAD - 22',220503);</t>
  </si>
  <si>
    <t>Ríos-220503028</t>
  </si>
  <si>
    <t>Ríos-220503028 | Prod: GeoAccidente-220503 | Sector: Geografía&amp;MA | Industria: SOCIEDAD - 22</t>
  </si>
  <si>
    <t>220503028rios</t>
  </si>
  <si>
    <t>INSERT INTO categoria VALUES (220503028,'Ríos','Ríos-220503028','Ríos-220503028 | Prod: GeoAccidente-220503 | Sector: Geografía&amp;MA | Industria: SOCIEDAD - 22',220503);</t>
  </si>
  <si>
    <t>Valles-220503029</t>
  </si>
  <si>
    <t>Valles-220503029 | Prod: GeoAccidente-220503 | Sector: Geografía&amp;MA | Industria: SOCIEDAD - 22</t>
  </si>
  <si>
    <t>220503029valles</t>
  </si>
  <si>
    <t>INSERT INTO categoria VALUES (220503029,'Valles','Valles-220503029','Valles-220503029 | Prod: GeoAccidente-220503 | Sector: Geografía&amp;MA | Industria: SOCIEDAD - 22',220503);</t>
  </si>
  <si>
    <t>Cimas</t>
  </si>
  <si>
    <t>Cimas-220503030</t>
  </si>
  <si>
    <t>Cimas-220503030 | Prod: GeoAccidente-220503 | Sector: Geografía&amp;MA | Industria: SOCIEDAD - 22</t>
  </si>
  <si>
    <t>220503030cimas</t>
  </si>
  <si>
    <t>INSERT INTO categoria VALUES (220503030,'Cimas','Cimas-220503030','Cimas-220503030 | Prod: GeoAccidente-220503 | Sector: Geografía&amp;MA | Industria: SOCIEDAD - 22',220503);</t>
  </si>
  <si>
    <t>Glaciares</t>
  </si>
  <si>
    <t>Glaciares-220503031</t>
  </si>
  <si>
    <t>Glaciares-220503031 | Prod: GeoAccidente-220503 | Sector: Geografía&amp;MA | Industria: SOCIEDAD - 22</t>
  </si>
  <si>
    <t>220503031glaciares</t>
  </si>
  <si>
    <t>INSERT INTO categoria VALUES (220503031,'Glaciares','Glaciares-220503031','Glaciares-220503031 | Prod: GeoAccidente-220503 | Sector: Geografía&amp;MA | Industria: SOCIEDAD - 22',220503);</t>
  </si>
  <si>
    <t>Icebergs</t>
  </si>
  <si>
    <t>Icebergs-220503032</t>
  </si>
  <si>
    <t>Icebergs-220503032 | Prod: GeoAccidente-220503 | Sector: Geografía&amp;MA | Industria: SOCIEDAD - 22</t>
  </si>
  <si>
    <t>220503032icebergs</t>
  </si>
  <si>
    <t>INSERT INTO categoria VALUES (220503032,'Icebergs','Icebergs-220503032','Icebergs-220503032 | Prod: GeoAccidente-220503 | Sector: Geografía&amp;MA | Industria: SOCIEDAD - 22',220503);</t>
  </si>
  <si>
    <t>Volcanes</t>
  </si>
  <si>
    <t>Volcanes-220503033</t>
  </si>
  <si>
    <t>Volcanes-220503033 | Prod: GeoAccidente-220503 | Sector: Geografía&amp;MA | Industria: SOCIEDAD - 22</t>
  </si>
  <si>
    <t>220503033volcanes</t>
  </si>
  <si>
    <t>INSERT INTO categoria VALUES (220503033,'Volcanes','Volcanes-220503033','Volcanes-220503033 | Prod: GeoAccidente-220503 | Sector: Geografía&amp;MA | Industria: SOCIEDAD - 22',220503);</t>
  </si>
  <si>
    <t>Montes</t>
  </si>
  <si>
    <t>Montes-220503034</t>
  </si>
  <si>
    <t>Montes-220503034 | Prod: GeoAccidente-220503 | Sector: Geografía&amp;MA | Industria: SOCIEDAD - 22</t>
  </si>
  <si>
    <t>220503034montes</t>
  </si>
  <si>
    <t>INSERT INTO categoria VALUES (220503034,'Montes','Montes-220503034','Montes-220503034 | Prod: GeoAccidente-220503 | Sector: Geografía&amp;MA | Industria: SOCIEDAD - 22',220503);</t>
  </si>
  <si>
    <t>Penínsulas</t>
  </si>
  <si>
    <t>Penínsulas-220503035</t>
  </si>
  <si>
    <t>Penínsulas-220503035 | Prod: GeoAccidente-220503 | Sector: Geografía&amp;MA | Industria: SOCIEDAD - 22</t>
  </si>
  <si>
    <t>220503035peninsulas</t>
  </si>
  <si>
    <t>INSERT INTO categoria VALUES (220503035,'Penínsulas','Penínsulas-220503035','Penínsulas-220503035 | Prod: GeoAccidente-220503 | Sector: Geografía&amp;MA | Industria: SOCIEDAD - 22',220503);</t>
  </si>
  <si>
    <t>Islotes</t>
  </si>
  <si>
    <t>Islotes-220503036</t>
  </si>
  <si>
    <t>Islotes-220503036 | Prod: GeoAccidente-220503 | Sector: Geografía&amp;MA | Industria: SOCIEDAD - 22</t>
  </si>
  <si>
    <t>220503036islotes</t>
  </si>
  <si>
    <t>INSERT INTO categoria VALUES (220503036,'Islotes','Islotes-220503036','Islotes-220503036 | Prod: GeoAccidente-220503 | Sector: Geografía&amp;MA | Industria: SOCIEDAD - 22',220503);</t>
  </si>
  <si>
    <t>Morros</t>
  </si>
  <si>
    <t>Morros-220503037</t>
  </si>
  <si>
    <t>Morros-220503037 | Prod: GeoAccidente-220503 | Sector: Geografía&amp;MA | Industria: SOCIEDAD - 22</t>
  </si>
  <si>
    <t>220503037morros</t>
  </si>
  <si>
    <t>INSERT INTO categoria VALUES (220503037,'Morros','Morros-220503037','Morros-220503037 | Prod: GeoAccidente-220503 | Sector: Geografía&amp;MA | Industria: SOCIEDAD - 22',220503);</t>
  </si>
  <si>
    <t>Política y Gobierno</t>
  </si>
  <si>
    <t>Partidos Políticos</t>
  </si>
  <si>
    <t>Democracia Cristiana</t>
  </si>
  <si>
    <t>Democracia Cristiana-220601001</t>
  </si>
  <si>
    <t>Democracia Cristiana-220601001 | Prod: Partidos-220601 | Sector: Política&amp;Gob | Industria: SOCIEDAD - 22</t>
  </si>
  <si>
    <t>220601001democracia_cristiana</t>
  </si>
  <si>
    <t>INSERT INTO categoria VALUES (220601001,'Democracia Cristiana','Democracia Cristiana-220601001','Democracia Cristiana-220601001 | Prod: Partidos-220601 | Sector: Política&amp;Gob | Industria: SOCIEDAD - 22',220601);</t>
  </si>
  <si>
    <t>Partido Comunista de Chile</t>
  </si>
  <si>
    <t>Partido Comunista de Chile-220601002</t>
  </si>
  <si>
    <t>Partido Comunista de Chile-220601002 | Prod: Partidos-220601 | Sector: Política&amp;Gob | Industria: SOCIEDAD - 22</t>
  </si>
  <si>
    <t>220601002partido_comunista_de_chile</t>
  </si>
  <si>
    <t>INSERT INTO categoria VALUES (220601002,'Partido Comunista de Chile','Partido Comunista de Chile-220601002','Partido Comunista de Chile-220601002 | Prod: Partidos-220601 | Sector: Política&amp;Gob | Industria: SOCIEDAD - 22',220601);</t>
  </si>
  <si>
    <t>Partido Humanista</t>
  </si>
  <si>
    <t>Partido Humanista-220601003</t>
  </si>
  <si>
    <t>Partido Humanista-220601003 | Prod: Partidos-220601 | Sector: Política&amp;Gob | Industria: SOCIEDAD - 22</t>
  </si>
  <si>
    <t>220601003partido_humanista</t>
  </si>
  <si>
    <t>INSERT INTO categoria VALUES (220601003,'Partido Humanista','Partido Humanista-220601003','Partido Humanista-220601003 | Prod: Partidos-220601 | Sector: Política&amp;Gob | Industria: SOCIEDAD - 22',220601);</t>
  </si>
  <si>
    <t>Partido por la Democracia</t>
  </si>
  <si>
    <t>Partido por la Democracia-220601004</t>
  </si>
  <si>
    <t>Partido por la Democracia-220601004 | Prod: Partidos-220601 | Sector: Política&amp;Gob | Industria: SOCIEDAD - 22</t>
  </si>
  <si>
    <t>220601004partido_por_la_democracia</t>
  </si>
  <si>
    <t>INSERT INTO categoria VALUES (220601004,'Partido por la Democracia','Partido por la Democracia-220601004','Partido por la Democracia-220601004 | Prod: Partidos-220601 | Sector: Política&amp;Gob | Industria: SOCIEDAD - 22',220601);</t>
  </si>
  <si>
    <t>Regionalista Independiente Demócrata</t>
  </si>
  <si>
    <t>Regionalista Independiente Demócrata-220601005</t>
  </si>
  <si>
    <t>Regionalista Independiente Demócrata-220601005 | Prod: Partidos-220601 | Sector: Política&amp;Gob | Industria: SOCIEDAD - 22</t>
  </si>
  <si>
    <t>220601005regionalista_independiente_democrata</t>
  </si>
  <si>
    <t>INSERT INTO categoria VALUES (220601005,'Regionalista Independiente Demócrata','Regionalista Independiente Demócrata-220601005','Regionalista Independiente Demócrata-220601005 | Prod: Partidos-220601 | Sector: Política&amp;Gob | Industria: SOCIEDAD - 22',220601);</t>
  </si>
  <si>
    <t>Partido Radical Socialdemócrata</t>
  </si>
  <si>
    <t>Partido Radical Socialdemócrata-220601006</t>
  </si>
  <si>
    <t>Partido Radical Socialdemócrata-220601006 | Prod: Partidos-220601 | Sector: Política&amp;Gob | Industria: SOCIEDAD - 22</t>
  </si>
  <si>
    <t>220601006partido_radical_socialdemocrata</t>
  </si>
  <si>
    <t>INSERT INTO categoria VALUES (220601006,'Partido Radical Socialdemócrata','Partido Radical Socialdemócrata-220601006','Partido Radical Socialdemócrata-220601006 | Prod: Partidos-220601 | Sector: Política&amp;Gob | Industria: SOCIEDAD - 22',220601);</t>
  </si>
  <si>
    <t>Renovación Nacional</t>
  </si>
  <si>
    <t>Renovación Nacional-220601007</t>
  </si>
  <si>
    <t>Renovación Nacional-220601007 | Prod: Partidos-220601 | Sector: Política&amp;Gob | Industria: SOCIEDAD - 22</t>
  </si>
  <si>
    <t>220601007renovacion_nacional</t>
  </si>
  <si>
    <t>INSERT INTO categoria VALUES (220601007,'Renovación Nacional','Renovación Nacional-220601007','Renovación Nacional-220601007 | Prod: Partidos-220601 | Sector: Política&amp;Gob | Industria: SOCIEDAD - 22',220601);</t>
  </si>
  <si>
    <t>Partido Socialdemocracia Chilena</t>
  </si>
  <si>
    <t>Partido Socialdemocracia Chilena-220601008</t>
  </si>
  <si>
    <t>Partido Socialdemocracia Chilena-220601008 | Prod: Partidos-220601 | Sector: Política&amp;Gob | Industria: SOCIEDAD - 22</t>
  </si>
  <si>
    <t>220601008partido_socialdemocracia_chilena</t>
  </si>
  <si>
    <t>INSERT INTO categoria VALUES (220601008,'Partido Socialdemocracia Chilena','Partido Socialdemocracia Chilena-220601008','Partido Socialdemocracia Chilena-220601008 | Prod: Partidos-220601 | Sector: Política&amp;Gob | Industria: SOCIEDAD - 22',220601);</t>
  </si>
  <si>
    <t>Unión de Centro</t>
  </si>
  <si>
    <t>Unión de Centro-220601009</t>
  </si>
  <si>
    <t>Unión de Centro-220601009 | Prod: Partidos-220601 | Sector: Política&amp;Gob | Industria: SOCIEDAD - 22</t>
  </si>
  <si>
    <t>220601009union_de_centro</t>
  </si>
  <si>
    <t>INSERT INTO categoria VALUES (220601009,'Unión de Centro','Unión de Centro-220601009','Unión de Centro-220601009 | Prod: Partidos-220601 | Sector: Política&amp;Gob | Industria: SOCIEDAD - 22',220601);</t>
  </si>
  <si>
    <t>Unión Demócrata Independiente</t>
  </si>
  <si>
    <t>Unión Demócrata Independiente-220601010</t>
  </si>
  <si>
    <t>Unión Demócrata Independiente-220601010 | Prod: Partidos-220601 | Sector: Política&amp;Gob | Industria: SOCIEDAD - 22</t>
  </si>
  <si>
    <t>220601010union_democrata_independiente</t>
  </si>
  <si>
    <t>INSERT INTO categoria VALUES (220601010,'Unión Demócrata Independiente','Unión Demócrata Independiente-220601010','Unión Demócrata Independiente-220601010 | Prod: Partidos-220601 | Sector: Política&amp;Gob | Industria: SOCIEDAD - 22',220601);</t>
  </si>
  <si>
    <t>Alianza Humanista-Verde</t>
  </si>
  <si>
    <t>Alianza Humanista-Verde-220601011</t>
  </si>
  <si>
    <t>Alianza Humanista-Verde-220601011 | Prod: Partidos-220601 | Sector: Política&amp;Gob | Industria: SOCIEDAD - 22</t>
  </si>
  <si>
    <t>220601011alianza_humanista-verde</t>
  </si>
  <si>
    <t>INSERT INTO categoria VALUES (220601011,'Alianza Humanista-Verde','Alianza Humanista-Verde-220601011','Alianza Humanista-Verde-220601011 | Prod: Partidos-220601 | Sector: Política&amp;Gob | Industria: SOCIEDAD - 22',220601);</t>
  </si>
  <si>
    <t>Partido del Sur</t>
  </si>
  <si>
    <t>Partido del Sur-220601012</t>
  </si>
  <si>
    <t>Partido del Sur-220601012 | Prod: Partidos-220601 | Sector: Política&amp;Gob | Industria: SOCIEDAD - 22</t>
  </si>
  <si>
    <t>220601012partido_del_sur</t>
  </si>
  <si>
    <t>INSERT INTO categoria VALUES (220601012,'Partido del Sur','Partido del Sur-220601012','Partido del Sur-220601012 | Prod: Partidos-220601 | Sector: Política&amp;Gob | Industria: SOCIEDAD - 22',220601);</t>
  </si>
  <si>
    <t>Partido Avanzada Nacional</t>
  </si>
  <si>
    <t>Partido Avanzada Nacional-220601013</t>
  </si>
  <si>
    <t>Partido Avanzada Nacional-220601013 | Prod: Partidos-220601 | Sector: Política&amp;Gob | Industria: SOCIEDAD - 22</t>
  </si>
  <si>
    <t>220601013partido_avanzada_nacional</t>
  </si>
  <si>
    <t>INSERT INTO categoria VALUES (220601013,'Partido Avanzada Nacional','Partido Avanzada Nacional-220601013','Partido Avanzada Nacional-220601013 | Prod: Partidos-220601 | Sector: Política&amp;Gob | Industria: SOCIEDAD - 22',220601);</t>
  </si>
  <si>
    <t>Federación Regionalista Verde Social</t>
  </si>
  <si>
    <t>Federación Regionalista Verde Social-220601014</t>
  </si>
  <si>
    <t>Federación Regionalista Verde Social-220601014 | Prod: Partidos-220601 | Sector: Política&amp;Gob | Industria: SOCIEDAD - 22</t>
  </si>
  <si>
    <t>220601014federacion_regionalista_verde_social</t>
  </si>
  <si>
    <t>INSERT INTO categoria VALUES (220601014,'Federación Regionalista Verde Social','Federación Regionalista Verde Social-220601014','Federación Regionalista Verde Social-220601014 | Prod: Partidos-220601 | Sector: Política&amp;Gob | Industria: SOCIEDAD - 22',220601);</t>
  </si>
  <si>
    <t>Partido Liberal de Chile</t>
  </si>
  <si>
    <t>Partido Liberal de Chile-220601015</t>
  </si>
  <si>
    <t>Partido Liberal de Chile-220601015 | Prod: Partidos-220601 | Sector: Política&amp;Gob | Industria: SOCIEDAD - 22</t>
  </si>
  <si>
    <t>220601015partido_liberal_de_chile</t>
  </si>
  <si>
    <t>INSERT INTO categoria VALUES (220601015,'Partido Liberal de Chile','Partido Liberal de Chile-220601015','Partido Liberal de Chile-220601015 | Prod: Partidos-220601 | Sector: Política&amp;Gob | Industria: SOCIEDAD - 22',220601);</t>
  </si>
  <si>
    <t>Partido Nacional Ciudadano</t>
  </si>
  <si>
    <t>Partido Nacional Ciudadano-220601016</t>
  </si>
  <si>
    <t>Partido Nacional Ciudadano-220601016 | Prod: Partidos-220601 | Sector: Política&amp;Gob | Industria: SOCIEDAD - 22</t>
  </si>
  <si>
    <t>220601016partido_nacional_ciudadano</t>
  </si>
  <si>
    <t>INSERT INTO categoria VALUES (220601016,'Partido Nacional Ciudadano','Partido Nacional Ciudadano-220601016','Partido Nacional Ciudadano-220601016 | Prod: Partidos-220601 | Sector: Política&amp;Gob | Industria: SOCIEDAD - 22',220601);</t>
  </si>
  <si>
    <t>Poder Ciudadano</t>
  </si>
  <si>
    <t>Poder Ciudadano-220601017</t>
  </si>
  <si>
    <t>Poder Ciudadano-220601017 | Prod: Partidos-220601 | Sector: Política&amp;Gob | Industria: SOCIEDAD - 22</t>
  </si>
  <si>
    <t>220601017poder_ciudadano</t>
  </si>
  <si>
    <t>INSERT INTO categoria VALUES (220601017,'Poder Ciudadano','Poder Ciudadano-220601017','Poder Ciudadano-220601017 | Prod: Partidos-220601 | Sector: Política&amp;Gob | Industria: SOCIEDAD - 22',220601);</t>
  </si>
  <si>
    <t>Partido Progresista de Chile</t>
  </si>
  <si>
    <t>Partido Progresista de Chile-220601018</t>
  </si>
  <si>
    <t>Partido Progresista de Chile-220601018 | Prod: Partidos-220601 | Sector: Política&amp;Gob | Industria: SOCIEDAD - 22</t>
  </si>
  <si>
    <t>220601018partido_progresista_de_chile</t>
  </si>
  <si>
    <t>INSERT INTO categoria VALUES (220601018,'Partido Progresista de Chile','Partido Progresista de Chile-220601018','Partido Progresista de Chile-220601018 | Prod: Partidos-220601 | Sector: Política&amp;Gob | Industria: SOCIEDAD - 22',220601);</t>
  </si>
  <si>
    <t>Partido Socialista de Chile</t>
  </si>
  <si>
    <t>Partido Socialista de Chile-220601019</t>
  </si>
  <si>
    <t>Partido Socialista de Chile-220601019 | Prod: Partidos-220601 | Sector: Política&amp;Gob | Industria: SOCIEDAD - 22</t>
  </si>
  <si>
    <t>220601019partido_socialista_de_chile</t>
  </si>
  <si>
    <t>INSERT INTO categoria VALUES (220601019,'Partido Socialista de Chile','Partido Socialista de Chile-220601019','Partido Socialista de Chile-220601019 | Prod: Partidos-220601 | Sector: Política&amp;Gob | Industria: SOCIEDAD - 22',220601);</t>
  </si>
  <si>
    <t>Partido Radical de Chile</t>
  </si>
  <si>
    <t>Partido Radical de Chile-220601020</t>
  </si>
  <si>
    <t>Partido Radical de Chile-220601020 | Prod: Partidos-220601 | Sector: Política&amp;Gob | Industria: SOCIEDAD - 22</t>
  </si>
  <si>
    <t>220601020partido_radical_de_chile</t>
  </si>
  <si>
    <t>INSERT INTO categoria VALUES (220601020,'Partido Radical de Chile','Partido Radical de Chile-220601020','Partido Radical de Chile-220601020 | Prod: Partidos-220601 | Sector: Política&amp;Gob | Industria: SOCIEDAD - 22',220601);</t>
  </si>
  <si>
    <t>Amplitud</t>
  </si>
  <si>
    <t>Amplitud-220601021</t>
  </si>
  <si>
    <t>Amplitud-220601021 | Prod: Partidos-220601 | Sector: Política&amp;Gob | Industria: SOCIEDAD - 22</t>
  </si>
  <si>
    <t>220601021amplitud</t>
  </si>
  <si>
    <t>INSERT INTO categoria VALUES (220601021,'Amplitud','Amplitud-220601021','Amplitud-220601021 | Prod: Partidos-220601 | Sector: Política&amp;Gob | Industria: SOCIEDAD - 22',220601);</t>
  </si>
  <si>
    <t>Fuerza Regional Norte Verde</t>
  </si>
  <si>
    <t>Fuerza Regional Norte Verde-220601022</t>
  </si>
  <si>
    <t>Fuerza Regional Norte Verde-220601022 | Prod: Partidos-220601 | Sector: Política&amp;Gob | Industria: SOCIEDAD - 22</t>
  </si>
  <si>
    <t>220601022fuerza_regional_norte_verde</t>
  </si>
  <si>
    <t>INSERT INTO categoria VALUES (220601022,'Fuerza Regional Norte Verde','Fuerza Regional Norte Verde-220601022','Fuerza Regional Norte Verde-220601022 | Prod: Partidos-220601 | Sector: Política&amp;Gob | Industria: SOCIEDAD - 22',220601);</t>
  </si>
  <si>
    <t>Partido Igualdad</t>
  </si>
  <si>
    <t>Partido Igualdad-220601023</t>
  </si>
  <si>
    <t>Partido Igualdad-220601023 | Prod: Partidos-220601 | Sector: Política&amp;Gob | Industria: SOCIEDAD - 22</t>
  </si>
  <si>
    <t>220601023partido_igualdad</t>
  </si>
  <si>
    <t>INSERT INTO categoria VALUES (220601023,'Partido Igualdad','Partido Igualdad-220601023','Partido Igualdad-220601023 | Prod: Partidos-220601 | Sector: Política&amp;Gob | Industria: SOCIEDAD - 22',220601);</t>
  </si>
  <si>
    <t>Movimiento Independiente Regionalista Agrario y Social</t>
  </si>
  <si>
    <t>Movimiento Independiente Regionalista Agrario y Social-220601024</t>
  </si>
  <si>
    <t>Movimiento Independiente Regionalista Agrario y Social-220601024 | Prod: Partidos-220601 | Sector: Política&amp;Gob | Industria: SOCIEDAD - 22</t>
  </si>
  <si>
    <t>220601024movimiento_independiente_regionalista_agrario_y_social</t>
  </si>
  <si>
    <t>INSERT INTO categoria VALUES (220601024,'Movimiento Independiente Regionalista Agrario y Social','Movimiento Independiente Regionalista Agrario y Social-220601024','Movimiento Independiente Regionalista Agrario y Social-220601024 | Prod: Partidos-220601 | Sector: Política&amp;Gob | Industria: SOCIEDAD - 22',220601);</t>
  </si>
  <si>
    <t>Unidos Resulta en Democracia</t>
  </si>
  <si>
    <t>Unidos Resulta en Democracia-220601025</t>
  </si>
  <si>
    <t>Unidos Resulta en Democracia-220601025 | Prod: Partidos-220601 | Sector: Política&amp;Gob | Industria: SOCIEDAD - 22</t>
  </si>
  <si>
    <t>220601025unidos_resulta_en_democracia</t>
  </si>
  <si>
    <t>INSERT INTO categoria VALUES (220601025,'Unidos Resulta en Democracia','Unidos Resulta en Democracia-220601025','Unidos Resulta en Democracia-220601025 | Prod: Partidos-220601 | Sector: Política&amp;Gob | Industria: SOCIEDAD - 22',220601);</t>
  </si>
  <si>
    <t>Evolución Política</t>
  </si>
  <si>
    <t>Evolución Política-220601026</t>
  </si>
  <si>
    <t>Evolución Política-220601026 | Prod: Partidos-220601 | Sector: Política&amp;Gob | Industria: SOCIEDAD - 22</t>
  </si>
  <si>
    <t>220601026evolucion_politica</t>
  </si>
  <si>
    <t>INSERT INTO categoria VALUES (220601026,'Evolución Política','Evolución Política-220601026','Evolución Política-220601026 | Prod: Partidos-220601 | Sector: Política&amp;Gob | Industria: SOCIEDAD - 22',220601);</t>
  </si>
  <si>
    <t>Revolución Democrática</t>
  </si>
  <si>
    <t>Revolución Democrática-220601027</t>
  </si>
  <si>
    <t>Revolución Democrática-220601027 | Prod: Partidos-220601 | Sector: Política&amp;Gob | Industria: SOCIEDAD - 22</t>
  </si>
  <si>
    <t>220601027revolucion_democratica</t>
  </si>
  <si>
    <t>INSERT INTO categoria VALUES (220601027,'Revolución Democrática','Revolución Democrática-220601027','Revolución Democrática-220601027 | Prod: Partidos-220601 | Sector: Política&amp;Gob | Industria: SOCIEDAD - 22',220601);</t>
  </si>
  <si>
    <t>Wallmapuwen</t>
  </si>
  <si>
    <t>Wallmapuwen-220601028</t>
  </si>
  <si>
    <t>Wallmapuwen-220601028 | Prod: Partidos-220601 | Sector: Política&amp;Gob | Industria: SOCIEDAD - 22</t>
  </si>
  <si>
    <t>220601028wallmapuwen</t>
  </si>
  <si>
    <t>INSERT INTO categoria VALUES (220601028,'Wallmapuwen','Wallmapuwen-220601028','Wallmapuwen-220601028 | Prod: Partidos-220601 | Sector: Política&amp;Gob | Industria: SOCIEDAD - 22',220601);</t>
  </si>
  <si>
    <t>Democracia Regional Patagónica</t>
  </si>
  <si>
    <t>Democracia Regional Patagónica-220601029</t>
  </si>
  <si>
    <t>Democracia Regional Patagónica-220601029 | Prod: Partidos-220601 | Sector: Política&amp;Gob | Industria: SOCIEDAD - 22</t>
  </si>
  <si>
    <t>220601029democracia_regional_patagonica</t>
  </si>
  <si>
    <t>INSERT INTO categoria VALUES (220601029,'Democracia Regional Patagónica','Democracia Regional Patagónica-220601029','Democracia Regional Patagónica-220601029 | Prod: Partidos-220601 | Sector: Política&amp;Gob | Industria: SOCIEDAD - 22',220601);</t>
  </si>
  <si>
    <t>Frente Regional y Popular</t>
  </si>
  <si>
    <t>Frente Regional y Popular-220601030</t>
  </si>
  <si>
    <t>Frente Regional y Popular-220601030 | Prod: Partidos-220601 | Sector: Política&amp;Gob | Industria: SOCIEDAD - 22</t>
  </si>
  <si>
    <t>220601030frente_regional_y_popular</t>
  </si>
  <si>
    <t>INSERT INTO categoria VALUES (220601030,'Frente Regional y Popular','Frente Regional y Popular-220601030','Frente Regional y Popular-220601030 | Prod: Partidos-220601 | Sector: Política&amp;Gob | Industria: SOCIEDAD - 22',220601);</t>
  </si>
  <si>
    <t>Partido Ecologista Verde</t>
  </si>
  <si>
    <t>Partido Ecologista Verde-220601031</t>
  </si>
  <si>
    <t>Partido Ecologista Verde-220601031 | Prod: Partidos-220601 | Sector: Política&amp;Gob | Industria: SOCIEDAD - 22</t>
  </si>
  <si>
    <t>220601031partido_ecologista_verde</t>
  </si>
  <si>
    <t>INSERT INTO categoria VALUES (220601031,'Partido Ecologista Verde','Partido Ecologista Verde-220601031','Partido Ecologista Verde-220601031 | Prod: Partidos-220601 | Sector: Política&amp;Gob | Industria: SOCIEDAD - 22',220601);</t>
  </si>
  <si>
    <t>Partido Izquierda Ciudadana</t>
  </si>
  <si>
    <t>Partido Izquierda Ciudadana-220601032</t>
  </si>
  <si>
    <t>Partido Izquierda Ciudadana-220601032 | Prod: Partidos-220601 | Sector: Política&amp;Gob | Industria: SOCIEDAD - 22</t>
  </si>
  <si>
    <t>220601032partido_izquierda_ciudadana</t>
  </si>
  <si>
    <t>INSERT INTO categoria VALUES (220601032,'Partido Izquierda Ciudadana','Partido Izquierda Ciudadana-220601032','Partido Izquierda Ciudadana-220601032 | Prod: Partidos-220601 | Sector: Política&amp;Gob | Industria: SOCIEDAD - 22',220601);</t>
  </si>
  <si>
    <t>Movimiento Amplio Social</t>
  </si>
  <si>
    <t>Movimiento Amplio Social-220601033</t>
  </si>
  <si>
    <t>Movimiento Amplio Social-220601033 | Prod: Partidos-220601 | Sector: Política&amp;Gob | Industria: SOCIEDAD - 22</t>
  </si>
  <si>
    <t>220601033movimiento_amplio_social</t>
  </si>
  <si>
    <t>INSERT INTO categoria VALUES (220601033,'Movimiento Amplio Social','Movimiento Amplio Social-220601033','Movimiento Amplio Social-220601033 | Prod: Partidos-220601 | Sector: Política&amp;Gob | Industria: SOCIEDAD - 22',220601);</t>
  </si>
  <si>
    <t>Partido Unión Patriótica</t>
  </si>
  <si>
    <t>Partido Unión Patriótica-220601034</t>
  </si>
  <si>
    <t>Partido Unión Patriótica-220601034 | Prod: Partidos-220601 | Sector: Política&amp;Gob | Industria: SOCIEDAD - 22</t>
  </si>
  <si>
    <t>220601034partido_union_patriotica</t>
  </si>
  <si>
    <t>INSERT INTO categoria VALUES (220601034,'Partido Unión Patriótica','Partido Unión Patriótica-220601034','Partido Unión Patriótica-220601034 | Prod: Partidos-220601 | Sector: Política&amp;Gob | Industria: SOCIEDAD - 22',220601);</t>
  </si>
  <si>
    <t>PAIS</t>
  </si>
  <si>
    <t>PAIS-220601035</t>
  </si>
  <si>
    <t>PAIS-220601035 | Prod: Partidos-220601 | Sector: Política&amp;Gob | Industria: SOCIEDAD - 22</t>
  </si>
  <si>
    <t>220601035pais</t>
  </si>
  <si>
    <t>INSERT INTO categoria VALUES (220601035,'PAIS','PAIS-220601035','PAIS-220601035 | Prod: Partidos-220601 | Sector: Política&amp;Gob | Industria: SOCIEDAD - 22',220601);</t>
  </si>
  <si>
    <t>Partido De Trabajadores Revolucionarios</t>
  </si>
  <si>
    <t>Partido De Trabajadores Revolucionarios-220601036</t>
  </si>
  <si>
    <t>Partido De Trabajadores Revolucionarios-220601036 | Prod: Partidos-220601 | Sector: Política&amp;Gob | Industria: SOCIEDAD - 22</t>
  </si>
  <si>
    <t>220601036partido_de_trabajadores_revolucionarios</t>
  </si>
  <si>
    <t>INSERT INTO categoria VALUES (220601036,'Partido De Trabajadores Revolucionarios','Partido De Trabajadores Revolucionarios-220601036','Partido De Trabajadores Revolucionarios-220601036 | Prod: Partidos-220601 | Sector: Política&amp;Gob | Industria: SOCIEDAD - 22',220601);</t>
  </si>
  <si>
    <t>Por la Integración Regional</t>
  </si>
  <si>
    <t>Por la Integración Regional-220601037</t>
  </si>
  <si>
    <t>Por la Integración Regional-220601037 | Prod: Partidos-220601 | Sector: Política&amp;Gob | Industria: SOCIEDAD - 22</t>
  </si>
  <si>
    <t>220601037por_la_integracion_regional</t>
  </si>
  <si>
    <t>INSERT INTO categoria VALUES (220601037,'Por la Integración Regional','Por la Integración Regional-220601037','Por la Integración Regional-220601037 | Prod: Partidos-220601 | Sector: Política&amp;Gob | Industria: SOCIEDAD - 22',220601);</t>
  </si>
  <si>
    <t>Alianza Nacional de los Independientes</t>
  </si>
  <si>
    <t>Alianza Nacional de los Independientes-220601038</t>
  </si>
  <si>
    <t>Alianza Nacional de los Independientes-220601038 | Prod: Partidos-220601 | Sector: Política&amp;Gob | Industria: SOCIEDAD - 22</t>
  </si>
  <si>
    <t>220601038alianza_nacional_de_los_independientes</t>
  </si>
  <si>
    <t>INSERT INTO categoria VALUES (220601038,'Alianza Nacional de los Independientes','Alianza Nacional de los Independientes-220601038','Alianza Nacional de los Independientes-220601038 | Prod: Partidos-220601 | Sector: Política&amp;Gob | Industria: SOCIEDAD - 22',220601);</t>
  </si>
  <si>
    <t>Democracia Radical</t>
  </si>
  <si>
    <t>Democracia Radical-220601039</t>
  </si>
  <si>
    <t>Democracia Radical-220601039 | Prod: Partidos-220601 | Sector: Política&amp;Gob | Industria: SOCIEDAD - 22</t>
  </si>
  <si>
    <t>220601039democracia_radical</t>
  </si>
  <si>
    <t>INSERT INTO categoria VALUES (220601039,'Democracia Radical','Democracia Radical-220601039','Democracia Radical-220601039 | Prod: Partidos-220601 | Sector: Política&amp;Gob | Industria: SOCIEDAD - 22',220601);</t>
  </si>
  <si>
    <t>Ciudadanos</t>
  </si>
  <si>
    <t>Ciudadanos-220601040</t>
  </si>
  <si>
    <t>Ciudadanos-220601040 | Prod: Partidos-220601 | Sector: Política&amp;Gob | Industria: SOCIEDAD - 22</t>
  </si>
  <si>
    <t>220601040ciudadanos</t>
  </si>
  <si>
    <t>INSERT INTO categoria VALUES (220601040,'Ciudadanos','Ciudadanos-220601040','Ciudadanos-220601040 | Prod: Partidos-220601 | Sector: Política&amp;Gob | Industria: SOCIEDAD - 22',220601);</t>
  </si>
  <si>
    <t>Partido de Acción Regionalista de Chile</t>
  </si>
  <si>
    <t>Partido de Acción Regionalista de Chile-220601041</t>
  </si>
  <si>
    <t>Partido de Acción Regionalista de Chile-220601041 | Prod: Partidos-220601 | Sector: Política&amp;Gob | Industria: SOCIEDAD - 22</t>
  </si>
  <si>
    <t>220601041partido_de_accion_regionalista_de_chile</t>
  </si>
  <si>
    <t>INSERT INTO categoria VALUES (220601041,'Partido de Acción Regionalista de Chile','Partido de Acción Regionalista de Chile-220601041','Partido de Acción Regionalista de Chile-220601041 | Prod: Partidos-220601 | Sector: Política&amp;Gob | Industria: SOCIEDAD - 22',220601);</t>
  </si>
  <si>
    <t>Fuerza Pais</t>
  </si>
  <si>
    <t>Fuerza Pais-220601042</t>
  </si>
  <si>
    <t>Fuerza Pais-220601042 | Prod: Partidos-220601 | Sector: Política&amp;Gob | Industria: SOCIEDAD - 22</t>
  </si>
  <si>
    <t>220601042fuerza_pais</t>
  </si>
  <si>
    <t>INSERT INTO categoria VALUES (220601042,'Fuerza Pais','Fuerza Pais-220601042','Fuerza Pais-220601042 | Prod: Partidos-220601 | Sector: Política&amp;Gob | Industria: SOCIEDAD - 22',220601);</t>
  </si>
  <si>
    <t>Movimiento Ecologista</t>
  </si>
  <si>
    <t>Movimiento Ecologista-220601043</t>
  </si>
  <si>
    <t>Movimiento Ecologista-220601043 | Prod: Partidos-220601 | Sector: Política&amp;Gob | Industria: SOCIEDAD - 22</t>
  </si>
  <si>
    <t>220601043movimiento_ecologista</t>
  </si>
  <si>
    <t>INSERT INTO categoria VALUES (220601043,'Movimiento Ecologista','Movimiento Ecologista-220601043','Movimiento Ecologista-220601043 | Prod: Partidos-220601 | Sector: Política&amp;Gob | Industria: SOCIEDAD - 22',220601);</t>
  </si>
  <si>
    <t>Fuerza del Norte</t>
  </si>
  <si>
    <t>Fuerza del Norte-220601044</t>
  </si>
  <si>
    <t>Fuerza del Norte-220601044 | Prod: Partidos-220601 | Sector: Política&amp;Gob | Industria: SOCIEDAD - 22</t>
  </si>
  <si>
    <t>220601044fuerza_del_norte</t>
  </si>
  <si>
    <t>INSERT INTO categoria VALUES (220601044,'Fuerza del Norte','Fuerza del Norte-220601044','Fuerza del Norte-220601044 | Prod: Partidos-220601 | Sector: Política&amp;Gob | Industria: SOCIEDAD - 22',220601);</t>
  </si>
  <si>
    <t>Somos Aysén</t>
  </si>
  <si>
    <t>Somos Aysén-220601045</t>
  </si>
  <si>
    <t>Somos Aysén-220601045 | Prod: Partidos-220601 | Sector: Política&amp;Gob | Industria: SOCIEDAD - 22</t>
  </si>
  <si>
    <t>220601045somos_aysen</t>
  </si>
  <si>
    <t>INSERT INTO categoria VALUES (220601045,'Somos Aysén','Somos Aysén-220601045','Somos Aysén-220601045 | Prod: Partidos-220601 | Sector: Política&amp;Gob | Industria: SOCIEDAD - 22',220601);</t>
  </si>
  <si>
    <t>Los Verdes</t>
  </si>
  <si>
    <t>Los Verdes-220601046</t>
  </si>
  <si>
    <t>Los Verdes-220601046 | Prod: Partidos-220601 | Sector: Política&amp;Gob | Industria: SOCIEDAD - 22</t>
  </si>
  <si>
    <t>220601046los_verdes</t>
  </si>
  <si>
    <t>INSERT INTO categoria VALUES (220601046,'Los Verdes','Los Verdes-220601046','Los Verdes-220601046 | Prod: Partidos-220601 | Sector: Política&amp;Gob | Industria: SOCIEDAD - 22',220601);</t>
  </si>
  <si>
    <t>Chile Primero</t>
  </si>
  <si>
    <t>Chile Primero-220601047</t>
  </si>
  <si>
    <t>Chile Primero-220601047 | Prod: Partidos-220601 | Sector: Política&amp;Gob | Industria: SOCIEDAD - 22</t>
  </si>
  <si>
    <t>220601047chile_primero</t>
  </si>
  <si>
    <t>INSERT INTO categoria VALUES (220601047,'Chile Primero','Chile Primero-220601047','Chile Primero-220601047 | Prod: Partidos-220601 | Sector: Política&amp;Gob | Industria: SOCIEDAD - 22',220601);</t>
  </si>
  <si>
    <t>Nueva Alianza Popular</t>
  </si>
  <si>
    <t>Nueva Alianza Popular-220601048</t>
  </si>
  <si>
    <t>Nueva Alianza Popular-220601048 | Prod: Partidos-220601 | Sector: Política&amp;Gob | Industria: SOCIEDAD - 22</t>
  </si>
  <si>
    <t>220601048nueva_alianza_popular</t>
  </si>
  <si>
    <t>INSERT INTO categoria VALUES (220601048,'Nueva Alianza Popular','Nueva Alianza Popular-220601048','Nueva Alianza Popular-220601048 | Prod: Partidos-220601 | Sector: Política&amp;Gob | Industria: SOCIEDAD - 22',220601);</t>
  </si>
  <si>
    <t>Izquierda Cristiana de Chile</t>
  </si>
  <si>
    <t>Izquierda Cristiana de Chile-220601049</t>
  </si>
  <si>
    <t>Izquierda Cristiana de Chile-220601049 | Prod: Partidos-220601 | Sector: Política&amp;Gob | Industria: SOCIEDAD - 22</t>
  </si>
  <si>
    <t>220601049izquierda_cristiana_de_chile</t>
  </si>
  <si>
    <t>INSERT INTO categoria VALUES (220601049,'Izquierda Cristiana de Chile','Izquierda Cristiana de Chile-220601049','Izquierda Cristiana de Chile-220601049 | Prod: Partidos-220601 | Sector: Política&amp;Gob | Industria: SOCIEDAD - 22',220601);</t>
  </si>
  <si>
    <t>Movimiento de Acción Popular Unitaria</t>
  </si>
  <si>
    <t>Movimiento de Acción Popular Unitaria-220601050</t>
  </si>
  <si>
    <t>Movimiento de Acción Popular Unitaria-220601050 | Prod: Partidos-220601 | Sector: Política&amp;Gob | Industria: SOCIEDAD - 22</t>
  </si>
  <si>
    <t>220601050movimiento_de_accion_popular_unitaria</t>
  </si>
  <si>
    <t>INSERT INTO categoria VALUES (220601050,'Movimiento de Acción Popular Unitaria','Movimiento de Acción Popular Unitaria-220601050','Movimiento de Acción Popular Unitaria-220601050 | Prod: Partidos-220601 | Sector: Política&amp;Gob | Industria: SOCIEDAD - 22',220601);</t>
  </si>
  <si>
    <t>Partido Frente Popular</t>
  </si>
  <si>
    <t>Partido Frente Popular-220601051</t>
  </si>
  <si>
    <t>Partido Frente Popular-220601051 | Prod: Partidos-220601 | Sector: Política&amp;Gob | Industria: SOCIEDAD - 22</t>
  </si>
  <si>
    <t>220601051partido_frente_popular</t>
  </si>
  <si>
    <t>INSERT INTO categoria VALUES (220601051,'Partido Frente Popular','Partido Frente Popular-220601051','Partido Frente Popular-220601051 | Prod: Partidos-220601 | Sector: Política&amp;Gob | Industria: SOCIEDAD - 22',220601);</t>
  </si>
  <si>
    <t>Municipales</t>
  </si>
  <si>
    <t>Municipales-220602001</t>
  </si>
  <si>
    <t>Municipales-220602001 | Prod: Elecciones-220602 | Sector: Política&amp;Gob | Industria: SOCIEDAD - 22</t>
  </si>
  <si>
    <t>220602001municipales</t>
  </si>
  <si>
    <t>INSERT INTO categoria VALUES (220602001,'Municipales','Municipales-220602001','Municipales-220602001 | Prod: Elecciones-220602 | Sector: Política&amp;Gob | Industria: SOCIEDAD - 22',220602);</t>
  </si>
  <si>
    <t>Presidenciales</t>
  </si>
  <si>
    <t>Presidenciales-220602002</t>
  </si>
  <si>
    <t>Presidenciales-220602002 | Prod: Elecciones-220602 | Sector: Política&amp;Gob | Industria: SOCIEDAD - 22</t>
  </si>
  <si>
    <t>220602002presidenciales</t>
  </si>
  <si>
    <t>INSERT INTO categoria VALUES (220602002,'Presidenciales','Presidenciales-220602002','Presidenciales-220602002 | Prod: Elecciones-220602 | Sector: Política&amp;Gob | Industria: SOCIEDAD - 22',220602);</t>
  </si>
  <si>
    <t>Parlamentarias</t>
  </si>
  <si>
    <t>Parlamentarias-220602003</t>
  </si>
  <si>
    <t>Parlamentarias-220602003 | Prod: Elecciones-220602 | Sector: Política&amp;Gob | Industria: SOCIEDAD - 22</t>
  </si>
  <si>
    <t>220602003parlamentarias</t>
  </si>
  <si>
    <t>INSERT INTO categoria VALUES (220602003,'Parlamentarias','Parlamentarias-220602003','Parlamentarias-220602003 | Prod: Elecciones-220602 | Sector: Política&amp;Gob | Industria: SOCIEDAD - 22',220602);</t>
  </si>
  <si>
    <t>Gobernadores Regionales</t>
  </si>
  <si>
    <t>Gobernadores Regionales-220602004</t>
  </si>
  <si>
    <t>Gobernadores Regionales-220602004 | Prod: Elecciones-220602 | Sector: Política&amp;Gob | Industria: SOCIEDAD - 22</t>
  </si>
  <si>
    <t>220602004gobernadores_regionales</t>
  </si>
  <si>
    <t>INSERT INTO categoria VALUES (220602004,'Gobernadores Regionales','Gobernadores Regionales-220602004','Gobernadores Regionales-220602004 | Prod: Elecciones-220602 | Sector: Política&amp;Gob | Industria: SOCIEDAD - 22',220602);</t>
  </si>
  <si>
    <t>Consejeros Regionales</t>
  </si>
  <si>
    <t>Consejeros Regionales-220602005</t>
  </si>
  <si>
    <t>Consejeros Regionales-220602005 | Prod: Elecciones-220602 | Sector: Política&amp;Gob | Industria: SOCIEDAD - 22</t>
  </si>
  <si>
    <t>220602005consejeros_regionales</t>
  </si>
  <si>
    <t>INSERT INTO categoria VALUES (220602005,'Consejeros Regionales','Consejeros Regionales-220602005','Consejeros Regionales-220602005 | Prod: Elecciones-220602 | Sector: Política&amp;Gob | Industria: SOCIEDAD - 22',220602);</t>
  </si>
  <si>
    <t>Constituyentes</t>
  </si>
  <si>
    <t>Constituyentes-220602006</t>
  </si>
  <si>
    <t>Constituyentes-220602006 | Prod: Elecciones-220602 | Sector: Política&amp;Gob | Industria: SOCIEDAD - 22</t>
  </si>
  <si>
    <t>220602006constituyentes</t>
  </si>
  <si>
    <t>INSERT INTO categoria VALUES (220602006,'Constituyentes','Constituyentes-220602006','Constituyentes-220602006 | Prod: Elecciones-220602 | Sector: Política&amp;Gob | Industria: SOCIEDAD - 22',220602);</t>
  </si>
  <si>
    <t>Plebicito</t>
  </si>
  <si>
    <t>Plebicito-220602007</t>
  </si>
  <si>
    <t>Plebicito-220602007 | Prod: Elecciones-220602 | Sector: Política&amp;Gob | Industria: SOCIEDAD - 22</t>
  </si>
  <si>
    <t>220602007plebicito</t>
  </si>
  <si>
    <t>INSERT INTO categoria VALUES (220602007,'Plebicito','Plebicito-220602007','Plebicito-220602007 | Prod: Elecciones-220602 | Sector: Política&amp;Gob | Industria: SOCIEDAD - 22',220602);</t>
  </si>
  <si>
    <t>Primarias</t>
  </si>
  <si>
    <t>Primarias-220602008</t>
  </si>
  <si>
    <t>Primarias-220602008 | Prod: Elecciones-220602 | Sector: Política&amp;Gob | Industria: SOCIEDAD - 22</t>
  </si>
  <si>
    <t>220602008primarias</t>
  </si>
  <si>
    <t>INSERT INTO categoria VALUES (220602008,'Primarias','Primarias-220602008','Primarias-220602008 | Prod: Elecciones-220602 | Sector: Política&amp;Gob | Industria: SOCIEDAD - 22',220602);</t>
  </si>
  <si>
    <t>Segunda Vuelta Electoral</t>
  </si>
  <si>
    <t>Segunda Vuelta Electoral-220602009</t>
  </si>
  <si>
    <t>Segunda Vuelta Electoral-220602009 | Prod: Elecciones-220602 | Sector: Política&amp;Gob | Industria: SOCIEDAD - 22</t>
  </si>
  <si>
    <t>220602009segunda_vuelta_electoral</t>
  </si>
  <si>
    <t>INSERT INTO categoria VALUES (220602009,'Segunda Vuelta Electoral','Segunda Vuelta Electoral-220602009','Segunda Vuelta Electoral-220602009 | Prod: Elecciones-220602 | Sector: Política&amp;Gob | Industria: SOCIEDAD - 22',220602);</t>
  </si>
  <si>
    <t>Escrutinio Mayoritario Uninominal</t>
  </si>
  <si>
    <t>Escrutinio Mayoritario Uninominal-220602010</t>
  </si>
  <si>
    <t>Escrutinio Mayoritario Uninominal-220602010 | Prod: Elecciones-220602 | Sector: Política&amp;Gob | Industria: SOCIEDAD - 22</t>
  </si>
  <si>
    <t>220602010escrutinio_mayoritario_uninominal</t>
  </si>
  <si>
    <t>INSERT INTO categoria VALUES (220602010,'Escrutinio Mayoritario Uninominal','Escrutinio Mayoritario Uninominal-220602010','Escrutinio Mayoritario Uninominal-220602010 | Prod: Elecciones-220602 | Sector: Política&amp;Gob | Industria: SOCIEDAD - 22',220602);</t>
  </si>
  <si>
    <t>Escrutinio Proporcional Plurinominal</t>
  </si>
  <si>
    <t>Escrutinio Proporcional Plurinominal-220602011</t>
  </si>
  <si>
    <t>Escrutinio Proporcional Plurinominal-220602011 | Prod: Elecciones-220602 | Sector: Política&amp;Gob | Industria: SOCIEDAD - 22</t>
  </si>
  <si>
    <t>220602011escrutinio_proporcional_plurinominal</t>
  </si>
  <si>
    <t>INSERT INTO categoria VALUES (220602011,'Escrutinio Proporcional Plurinominal','Escrutinio Proporcional Plurinominal-220602011','Escrutinio Proporcional Plurinominal-220602011 | Prod: Elecciones-220602 | Sector: Política&amp;Gob | Industria: SOCIEDAD - 22',220602);</t>
  </si>
  <si>
    <t>Votación Preferencial</t>
  </si>
  <si>
    <t>Votación Preferencial-220602012</t>
  </si>
  <si>
    <t>Votación Preferencial-220602012 | Prod: Elecciones-220602 | Sector: Política&amp;Gob | Industria: SOCIEDAD - 22</t>
  </si>
  <si>
    <t>220602012votacion_preferencial</t>
  </si>
  <si>
    <t>INSERT INTO categoria VALUES (220602012,'Votación Preferencial','Votación Preferencial-220602012','Votación Preferencial-220602012 | Prod: Elecciones-220602 | Sector: Política&amp;Gob | Industria: SOCIEDAD - 22',220602);</t>
  </si>
  <si>
    <t>Padrón Electoral</t>
  </si>
  <si>
    <t>Mesas</t>
  </si>
  <si>
    <t>Mesas-220603001</t>
  </si>
  <si>
    <t>Mesas-220603001 | Prod: Elecciones&amp;Padrón-220603 | Sector: Política&amp;Gob | Industria: SOCIEDAD - 22</t>
  </si>
  <si>
    <t>220603001mesas</t>
  </si>
  <si>
    <t>INSERT INTO categoria VALUES (220603001,'Mesas','Mesas-220603001','Mesas-220603001 | Prod: Elecciones&amp;Padrón-220603 | Sector: Política&amp;Gob | Industria: SOCIEDAD - 22',220603);</t>
  </si>
  <si>
    <t>Votantes-220603002</t>
  </si>
  <si>
    <t>Votantes-220603002 | Prod: Elecciones&amp;Padrón-220603 | Sector: Política&amp;Gob | Industria: SOCIEDAD - 22</t>
  </si>
  <si>
    <t>220603002votantes</t>
  </si>
  <si>
    <t>INSERT INTO categoria VALUES (220603002,'Votantes','Votantes-220603002','Votantes-220603002 | Prod: Elecciones&amp;Padrón-220603 | Sector: Política&amp;Gob | Industria: SOCIEDAD - 22',220603);</t>
  </si>
  <si>
    <t>Inscritos Vigentes</t>
  </si>
  <si>
    <t>Inscritos Vigentes-220603003</t>
  </si>
  <si>
    <t>Inscritos Vigentes-220603003 | Prod: Elecciones&amp;Padrón-220603 | Sector: Política&amp;Gob | Industria: SOCIEDAD - 22</t>
  </si>
  <si>
    <t>220603003inscritos_vigentes</t>
  </si>
  <si>
    <t>INSERT INTO categoria VALUES (220603003,'Inscritos Vigentes','Inscritos Vigentes-220603003','Inscritos Vigentes-220603003 | Prod: Elecciones&amp;Padrón-220603 | Sector: Política&amp;Gob | Industria: SOCIEDAD - 22',220603);</t>
  </si>
  <si>
    <t>Votantes Mujeres</t>
  </si>
  <si>
    <t>Votantes Mujeres -220603004</t>
  </si>
  <si>
    <t>Votantes Mujeres -220603004 | Prod: Elecciones&amp;Padrón-220603 | Sector: Política&amp;Gob | Industria: SOCIEDAD - 22</t>
  </si>
  <si>
    <t>220603004votantes_mujeres_</t>
  </si>
  <si>
    <t>INSERT INTO categoria VALUES (220603004,'Votantes Mujeres ','Votantes Mujeres -220603004','Votantes Mujeres -220603004 | Prod: Elecciones&amp;Padrón-220603 | Sector: Política&amp;Gob | Industria: SOCIEDAD - 22',220603);</t>
  </si>
  <si>
    <t>Votantes Hombres</t>
  </si>
  <si>
    <t>Votantes Hombres-220603005</t>
  </si>
  <si>
    <t>Votantes Hombres-220603005 | Prod: Elecciones&amp;Padrón-220603 | Sector: Política&amp;Gob | Industria: SOCIEDAD - 22</t>
  </si>
  <si>
    <t>220603005votantes_hombres</t>
  </si>
  <si>
    <t>INSERT INTO categoria VALUES (220603005,'Votantes Hombres','Votantes Hombres-220603005','Votantes Hombres-220603005 | Prod: Elecciones&amp;Padrón-220603 | Sector: Política&amp;Gob | Industria: SOCIEDAD - 22',220603);</t>
  </si>
  <si>
    <t>Local de Votación</t>
  </si>
  <si>
    <t>Local de Votación-220603006</t>
  </si>
  <si>
    <t>Local de Votación-220603006 | Prod: Elecciones&amp;Padrón-220603 | Sector: Política&amp;Gob | Industria: SOCIEDAD - 22</t>
  </si>
  <si>
    <t>220603006local_de_votacion</t>
  </si>
  <si>
    <t>INSERT INTO categoria VALUES (220603006,'Local de Votación','Local de Votación-220603006','Local de Votación-220603006 | Prod: Elecciones&amp;Padrón-220603 | Sector: Política&amp;Gob | Industria: SOCIEDAD - 22',220603);</t>
  </si>
  <si>
    <t>Votantes en el Extranjero</t>
  </si>
  <si>
    <t>Votantes en el Extranjero-220603007</t>
  </si>
  <si>
    <t>Votantes en el Extranjero-220603007 | Prod: Elecciones&amp;Padrón-220603 | Sector: Política&amp;Gob | Industria: SOCIEDAD - 22</t>
  </si>
  <si>
    <t>220603007votantes_en_el_extranjero</t>
  </si>
  <si>
    <t>INSERT INTO categoria VALUES (220603007,'Votantes en el Extranjero','Votantes en el Extranjero-220603007','Votantes en el Extranjero-220603007 | Prod: Elecciones&amp;Padrón-220603 | Sector: Política&amp;Gob | Industria: SOCIEDAD - 22',220603);</t>
  </si>
  <si>
    <t>Votantes por Comuna</t>
  </si>
  <si>
    <t>Votantes por Comuna-220603008</t>
  </si>
  <si>
    <t>Votantes por Comuna-220603008 | Prod: Elecciones&amp;Padrón-220603 | Sector: Política&amp;Gob | Industria: SOCIEDAD - 22</t>
  </si>
  <si>
    <t>220603008votantes_por_comuna</t>
  </si>
  <si>
    <t>INSERT INTO categoria VALUES (220603008,'Votantes por Comuna','Votantes por Comuna-220603008','Votantes por Comuna-220603008 | Prod: Elecciones&amp;Padrón-220603 | Sector: Política&amp;Gob | Industria: SOCIEDAD - 22',220603);</t>
  </si>
  <si>
    <t>Votantes por Región</t>
  </si>
  <si>
    <t>Votantes por Región-220603009</t>
  </si>
  <si>
    <t>Votantes por Región-220603009 | Prod: Elecciones&amp;Padrón-220603 | Sector: Política&amp;Gob | Industria: SOCIEDAD - 22</t>
  </si>
  <si>
    <t>220603009votantes_por_region</t>
  </si>
  <si>
    <t>INSERT INTO categoria VALUES (220603009,'Votantes por Región','Votantes por Región-220603009','Votantes por Región-220603009 | Prod: Elecciones&amp;Padrón-220603 | Sector: Política&amp;Gob | Industria: SOCIEDAD - 22',220603);</t>
  </si>
  <si>
    <t>Votantes en situación de discapacidad</t>
  </si>
  <si>
    <t>Votantes en situación de discapacidad-220603010</t>
  </si>
  <si>
    <t>Votantes en situación de discapacidad-220603010 | Prod: Elecciones&amp;Padrón-220603 | Sector: Política&amp;Gob | Industria: SOCIEDAD - 22</t>
  </si>
  <si>
    <t>220603010votantes_en_situacion_de_discapacidad</t>
  </si>
  <si>
    <t>INSERT INTO categoria VALUES (220603010,'Votantes en situación de discapacidad','Votantes en situación de discapacidad-220603010','Votantes en situación de discapacidad-220603010 | Prod: Elecciones&amp;Padrón-220603 | Sector: Política&amp;Gob | Industria: SOCIEDAD - 22',220603);</t>
  </si>
  <si>
    <t>Circunscripción Electoral</t>
  </si>
  <si>
    <t>Distritos</t>
  </si>
  <si>
    <t>Distritos-220604001</t>
  </si>
  <si>
    <t>Distritos-220604001 | Prod: Elecciones&amp;Circunscripción-220604 | Sector: Política&amp;Gob | Industria: SOCIEDAD - 22</t>
  </si>
  <si>
    <t>220604001distritos</t>
  </si>
  <si>
    <t>INSERT INTO categoria VALUES (220604001,'Distritos','Distritos-220604001','Distritos-220604001 | Prod: Elecciones&amp;Circunscripción-220604 | Sector: Política&amp;Gob | Industria: SOCIEDAD - 22',220604);</t>
  </si>
  <si>
    <t>Circunscripción Senatorial</t>
  </si>
  <si>
    <t>Circunscripción Senatorial-220604002</t>
  </si>
  <si>
    <t>Circunscripción Senatorial-220604002 | Prod: Elecciones&amp;Circunscripción-220604 | Sector: Política&amp;Gob | Industria: SOCIEDAD - 22</t>
  </si>
  <si>
    <t>220604002circunscripcion_senatorial</t>
  </si>
  <si>
    <t>INSERT INTO categoria VALUES (220604002,'Circunscripción Senatorial','Circunscripción Senatorial-220604002','Circunscripción Senatorial-220604002 | Prod: Elecciones&amp;Circunscripción-220604 | Sector: Política&amp;Gob | Industria: SOCIEDAD - 22',220604);</t>
  </si>
  <si>
    <t>Circunscripción Comunal</t>
  </si>
  <si>
    <t>Circunscripción Comunal-220604003</t>
  </si>
  <si>
    <t>Circunscripción Comunal-220604003 | Prod: Elecciones&amp;Circunscripción-220604 | Sector: Política&amp;Gob | Industria: SOCIEDAD - 22</t>
  </si>
  <si>
    <t>220604003circunscripcion_comunal</t>
  </si>
  <si>
    <t>INSERT INTO categoria VALUES (220604003,'Circunscripción Comunal','Circunscripción Comunal-220604003','Circunscripción Comunal-220604003 | Prod: Elecciones&amp;Circunscripción-220604 | Sector: Política&amp;Gob | Industria: SOCIEDAD - 22',220604);</t>
  </si>
  <si>
    <t>Circunscripción Provincial</t>
  </si>
  <si>
    <t>Circunscripción Provincial-220604004</t>
  </si>
  <si>
    <t>Circunscripción Provincial-220604004 | Prod: Elecciones&amp;Circunscripción-220604 | Sector: Política&amp;Gob | Industria: SOCIEDAD - 22</t>
  </si>
  <si>
    <t>220604004circunscripcion_provincial</t>
  </si>
  <si>
    <t>INSERT INTO categoria VALUES (220604004,'Circunscripción Provincial','Circunscripción Provincial-220604004','Circunscripción Provincial-220604004 | Prod: Elecciones&amp;Circunscripción-220604 | Sector: Política&amp;Gob | Industria: SOCIEDAD - 22',220604);</t>
  </si>
  <si>
    <t>Cargos Políticos</t>
  </si>
  <si>
    <t>Alcalde</t>
  </si>
  <si>
    <t>Alcalde-220605001</t>
  </si>
  <si>
    <t>Alcalde-220605001 | Prod: Cargos-220605 | Sector: Política&amp;Gob | Industria: SOCIEDAD - 22</t>
  </si>
  <si>
    <t>220605001alcalde</t>
  </si>
  <si>
    <t>INSERT INTO categoria VALUES (220605001,'Alcalde','Alcalde-220605001','Alcalde-220605001 | Prod: Cargos-220605 | Sector: Política&amp;Gob | Industria: SOCIEDAD - 22',220605);</t>
  </si>
  <si>
    <t>Concejal</t>
  </si>
  <si>
    <t>Concejal-220605002</t>
  </si>
  <si>
    <t>Concejal-220605002 | Prod: Cargos-220605 | Sector: Política&amp;Gob | Industria: SOCIEDAD - 22</t>
  </si>
  <si>
    <t>220605002concejal</t>
  </si>
  <si>
    <t>INSERT INTO categoria VALUES (220605002,'Concejal','Concejal-220605002','Concejal-220605002 | Prod: Cargos-220605 | Sector: Política&amp;Gob | Industria: SOCIEDAD - 22',220605);</t>
  </si>
  <si>
    <t>Gobernador Regional</t>
  </si>
  <si>
    <t>Gobernador Regional-220605003</t>
  </si>
  <si>
    <t>Gobernador Regional-220605003 | Prod: Cargos-220605 | Sector: Política&amp;Gob | Industria: SOCIEDAD - 22</t>
  </si>
  <si>
    <t>220605003gobernador_regional</t>
  </si>
  <si>
    <t>INSERT INTO categoria VALUES (220605003,'Gobernador Regional','Gobernador Regional-220605003','Gobernador Regional-220605003 | Prod: Cargos-220605 | Sector: Política&amp;Gob | Industria: SOCIEDAD - 22',220605);</t>
  </si>
  <si>
    <t>Consejero Regional</t>
  </si>
  <si>
    <t>Consejero Regional-220605004</t>
  </si>
  <si>
    <t>Consejero Regional-220605004 | Prod: Cargos-220605 | Sector: Política&amp;Gob | Industria: SOCIEDAD - 22</t>
  </si>
  <si>
    <t>220605004consejero_regional</t>
  </si>
  <si>
    <t>INSERT INTO categoria VALUES (220605004,'Consejero Regional','Consejero Regional-220605004','Consejero Regional-220605004 | Prod: Cargos-220605 | Sector: Política&amp;Gob | Industria: SOCIEDAD - 22',220605);</t>
  </si>
  <si>
    <t>Constituyente</t>
  </si>
  <si>
    <t>Constituyente-220605005</t>
  </si>
  <si>
    <t>Constituyente-220605005 | Prod: Cargos-220605 | Sector: Política&amp;Gob | Industria: SOCIEDAD - 22</t>
  </si>
  <si>
    <t>220605005constituyente</t>
  </si>
  <si>
    <t>INSERT INTO categoria VALUES (220605005,'Constituyente','Constituyente-220605005','Constituyente-220605005 | Prod: Cargos-220605 | Sector: Política&amp;Gob | Industria: SOCIEDAD - 22',220605);</t>
  </si>
  <si>
    <t>Poder Ejecutivo</t>
  </si>
  <si>
    <t>Presidente</t>
  </si>
  <si>
    <t>Presidente-220606001</t>
  </si>
  <si>
    <t>Presidente-220606001 | Prod: Poder-220606 | Sector: Política&amp;Gob | Industria: SOCIEDAD - 22</t>
  </si>
  <si>
    <t>220606001presidente</t>
  </si>
  <si>
    <t>INSERT INTO categoria VALUES (220606001,'Presidente','Presidente-220606001','Presidente-220606001 | Prod: Poder-220606 | Sector: Política&amp;Gob | Industria: SOCIEDAD - 22',220606);</t>
  </si>
  <si>
    <t>Ministros</t>
  </si>
  <si>
    <t>Ministros-220606002</t>
  </si>
  <si>
    <t>Ministros-220606002 | Prod: Poder-220606 | Sector: Política&amp;Gob | Industria: SOCIEDAD - 22</t>
  </si>
  <si>
    <t>220606002ministros</t>
  </si>
  <si>
    <t>INSERT INTO categoria VALUES (220606002,'Ministros','Ministros-220606002','Ministros-220606002 | Prod: Poder-220606 | Sector: Política&amp;Gob | Industria: SOCIEDAD - 22',220606);</t>
  </si>
  <si>
    <t>Vice Presidente</t>
  </si>
  <si>
    <t>Vice Presidente-220606003</t>
  </si>
  <si>
    <t>Vice Presidente-220606003 | Prod: Poder-220606 | Sector: Política&amp;Gob | Industria: SOCIEDAD - 22</t>
  </si>
  <si>
    <t>220606003vice_presidente</t>
  </si>
  <si>
    <t>INSERT INTO categoria VALUES (220606003,'Vice Presidente','Vice Presidente-220606003','Vice Presidente-220606003 | Prod: Poder-220606 | Sector: Política&amp;Gob | Industria: SOCIEDAD - 22',220606);</t>
  </si>
  <si>
    <t>Vice Ministro</t>
  </si>
  <si>
    <t>Vice Ministro-220606004</t>
  </si>
  <si>
    <t>Vice Ministro-220606004 | Prod: Poder-220606 | Sector: Política&amp;Gob | Industria: SOCIEDAD - 22</t>
  </si>
  <si>
    <t>220606004vice_ministro</t>
  </si>
  <si>
    <t>INSERT INTO categoria VALUES (220606004,'Vice Ministro','Vice Ministro-220606004','Vice Ministro-220606004 | Prod: Poder-220606 | Sector: Política&amp;Gob | Industria: SOCIEDAD - 22',220606);</t>
  </si>
  <si>
    <t>Intendente</t>
  </si>
  <si>
    <t>Intendente-220606005</t>
  </si>
  <si>
    <t>Intendente-220606005 | Prod: Poder-220606 | Sector: Política&amp;Gob | Industria: SOCIEDAD - 22</t>
  </si>
  <si>
    <t>220606005intendente</t>
  </si>
  <si>
    <t>INSERT INTO categoria VALUES (220606005,'Intendente','Intendente-220606005','Intendente-220606005 | Prod: Poder-220606 | Sector: Política&amp;Gob | Industria: SOCIEDAD - 22',220606);</t>
  </si>
  <si>
    <t>Secretario Regional Ministerial</t>
  </si>
  <si>
    <t>Secretario Regional Ministerial-220606006</t>
  </si>
  <si>
    <t>Secretario Regional Ministerial-220606006 | Prod: Poder-220606 | Sector: Política&amp;Gob | Industria: SOCIEDAD - 22</t>
  </si>
  <si>
    <t>220606006secretario_regional_ministerial</t>
  </si>
  <si>
    <t>INSERT INTO categoria VALUES (220606006,'Secretario Regional Ministerial','Secretario Regional Ministerial-220606006','Secretario Regional Ministerial-220606006 | Prod: Poder-220606 | Sector: Política&amp;Gob | Industria: SOCIEDAD - 22',220606);</t>
  </si>
  <si>
    <t>Canciller</t>
  </si>
  <si>
    <t>Canciller-220606007</t>
  </si>
  <si>
    <t>Canciller-220606007 | Prod: Poder-220606 | Sector: Política&amp;Gob | Industria: SOCIEDAD - 22</t>
  </si>
  <si>
    <t>220606007canciller</t>
  </si>
  <si>
    <t>INSERT INTO categoria VALUES (220606007,'Canciller','Canciller-220606007','Canciller-220606007 | Prod: Poder-220606 | Sector: Política&amp;Gob | Industria: SOCIEDAD - 22',220606);</t>
  </si>
  <si>
    <t>Primer Ministro</t>
  </si>
  <si>
    <t>Primer Ministro-220606008</t>
  </si>
  <si>
    <t>Primer Ministro-220606008 | Prod: Poder-220606 | Sector: Política&amp;Gob | Industria: SOCIEDAD - 22</t>
  </si>
  <si>
    <t>220606008primer_ministro</t>
  </si>
  <si>
    <t>INSERT INTO categoria VALUES (220606008,'Primer Ministro','Primer Ministro-220606008','Primer Ministro-220606008 | Prod: Poder-220606 | Sector: Política&amp;Gob | Industria: SOCIEDAD - 22',220606);</t>
  </si>
  <si>
    <t>Poder Legislativo</t>
  </si>
  <si>
    <t>Diputados</t>
  </si>
  <si>
    <t>Diputados-220607001</t>
  </si>
  <si>
    <t>Diputados-220607001 | Prod: Poder-220607 | Sector: Política&amp;Gob | Industria: SOCIEDAD - 22</t>
  </si>
  <si>
    <t>220607001diputados</t>
  </si>
  <si>
    <t>INSERT INTO categoria VALUES (220607001,'Diputados','Diputados-220607001','Diputados-220607001 | Prod: Poder-220607 | Sector: Política&amp;Gob | Industria: SOCIEDAD - 22',220607);</t>
  </si>
  <si>
    <t>Senadores</t>
  </si>
  <si>
    <t>Senadores-220607002</t>
  </si>
  <si>
    <t>Senadores-220607002 | Prod: Poder-220607 | Sector: Política&amp;Gob | Industria: SOCIEDAD - 22</t>
  </si>
  <si>
    <t>220607002senadores</t>
  </si>
  <si>
    <t>INSERT INTO categoria VALUES (220607002,'Senadores','Senadores-220607002','Senadores-220607002 | Prod: Poder-220607 | Sector: Política&amp;Gob | Industria: SOCIEDAD - 22',220607);</t>
  </si>
  <si>
    <t>Parlamento</t>
  </si>
  <si>
    <t>Parlamento-220607003</t>
  </si>
  <si>
    <t>Parlamento-220607003 | Prod: Poder-220607 | Sector: Política&amp;Gob | Industria: SOCIEDAD - 22</t>
  </si>
  <si>
    <t>220607003parlamento</t>
  </si>
  <si>
    <t>INSERT INTO categoria VALUES (220607003,'Parlamento','Parlamento-220607003','Parlamento-220607003 | Prod: Poder-220607 | Sector: Política&amp;Gob | Industria: SOCIEDAD - 22',220607);</t>
  </si>
  <si>
    <t>Congreso</t>
  </si>
  <si>
    <t>Congreso-220607004</t>
  </si>
  <si>
    <t>Congreso-220607004 | Prod: Poder-220607 | Sector: Política&amp;Gob | Industria: SOCIEDAD - 22</t>
  </si>
  <si>
    <t>220607004congreso</t>
  </si>
  <si>
    <t>INSERT INTO categoria VALUES (220607004,'Congreso','Congreso-220607004','Congreso-220607004 | Prod: Poder-220607 | Sector: Política&amp;Gob | Industria: SOCIEDAD - 22',220607);</t>
  </si>
  <si>
    <t>Poder Judicial</t>
  </si>
  <si>
    <t>Corte Suprema</t>
  </si>
  <si>
    <t>Corte Suprema-220608001</t>
  </si>
  <si>
    <t>Corte Suprema-220608001 | Prod: Poder-220608 | Sector: Política&amp;Gob | Industria: SOCIEDAD - 22</t>
  </si>
  <si>
    <t>220608001corte_suprema</t>
  </si>
  <si>
    <t>INSERT INTO categoria VALUES (220608001,'Corte Suprema','Corte Suprema-220608001','Corte Suprema-220608001 | Prod: Poder-220608 | Sector: Política&amp;Gob | Industria: SOCIEDAD - 22',220608);</t>
  </si>
  <si>
    <t>Jueces</t>
  </si>
  <si>
    <t>Jueces-220608002</t>
  </si>
  <si>
    <t>Jueces-220608002 | Prod: Poder-220608 | Sector: Política&amp;Gob | Industria: SOCIEDAD - 22</t>
  </si>
  <si>
    <t>220608002jueces</t>
  </si>
  <si>
    <t>INSERT INTO categoria VALUES (220608002,'Jueces','Jueces-220608002','Jueces-220608002 | Prod: Poder-220608 | Sector: Política&amp;Gob | Industria: SOCIEDAD - 22',220608);</t>
  </si>
  <si>
    <t>Fiscales</t>
  </si>
  <si>
    <t>Fiscales-220608003</t>
  </si>
  <si>
    <t>Fiscales-220608003 | Prod: Poder-220608 | Sector: Política&amp;Gob | Industria: SOCIEDAD - 22</t>
  </si>
  <si>
    <t>220608003fiscales</t>
  </si>
  <si>
    <t>INSERT INTO categoria VALUES (220608003,'Fiscales','Fiscales-220608003','Fiscales-220608003 | Prod: Poder-220608 | Sector: Política&amp;Gob | Industria: SOCIEDAD - 22',220608);</t>
  </si>
  <si>
    <t>Fiscalía</t>
  </si>
  <si>
    <t>Fiscalía-220608004</t>
  </si>
  <si>
    <t>Fiscalía-220608004 | Prod: Poder-220608 | Sector: Política&amp;Gob | Industria: SOCIEDAD - 22</t>
  </si>
  <si>
    <t>220608004fiscalia</t>
  </si>
  <si>
    <t>INSERT INTO categoria VALUES (220608004,'Fiscalía','Fiscalía-220608004','Fiscalía-220608004 | Prod: Poder-220608 | Sector: Política&amp;Gob | Industria: SOCIEDAD - 22',220608);</t>
  </si>
  <si>
    <t>Juzgados</t>
  </si>
  <si>
    <t>Juzgados-220608005</t>
  </si>
  <si>
    <t>Juzgados-220608005 | Prod: Poder-220608 | Sector: Política&amp;Gob | Industria: SOCIEDAD - 22</t>
  </si>
  <si>
    <t>220608005juzgados</t>
  </si>
  <si>
    <t>INSERT INTO categoria VALUES (220608005,'Juzgados','Juzgados-220608005','Juzgados-220608005 | Prod: Poder-220608 | Sector: Política&amp;Gob | Industria: SOCIEDAD - 22',220608);</t>
  </si>
  <si>
    <t>Magistrados</t>
  </si>
  <si>
    <t>Magistrados-220608006</t>
  </si>
  <si>
    <t>Magistrados-220608006 | Prod: Poder-220608 | Sector: Política&amp;Gob | Industria: SOCIEDAD - 22</t>
  </si>
  <si>
    <t>220608006magistrados</t>
  </si>
  <si>
    <t>INSERT INTO categoria VALUES (220608006,'Magistrados','Magistrados-220608006','Magistrados-220608006 | Prod: Poder-220608 | Sector: Política&amp;Gob | Industria: SOCIEDAD - 22',220608);</t>
  </si>
  <si>
    <t>Tribunales</t>
  </si>
  <si>
    <t>Tribunales-220608007</t>
  </si>
  <si>
    <t>Tribunales-220608007 | Prod: Poder-220608 | Sector: Política&amp;Gob | Industria: SOCIEDAD - 22</t>
  </si>
  <si>
    <t>220608007tribunales</t>
  </si>
  <si>
    <t>INSERT INTO categoria VALUES (220608007,'Tribunales','Tribunales-220608007','Tribunales-220608007 | Prod: Poder-220608 | Sector: Política&amp;Gob | Industria: SOCIEDAD - 22',220608);</t>
  </si>
  <si>
    <t>Formas de Gobierno</t>
  </si>
  <si>
    <t>Monarquía Absoluta</t>
  </si>
  <si>
    <t>Monarquía Absoluta-220609001</t>
  </si>
  <si>
    <t>Monarquía Absoluta-220609001 | Prod: Gobernanza-220609 | Sector: Política&amp;Gob | Industria: SOCIEDAD - 22</t>
  </si>
  <si>
    <t>220609001monarquia_absoluta</t>
  </si>
  <si>
    <t>INSERT INTO categoria VALUES (220609001,'Monarquía Absoluta','Monarquía Absoluta-220609001','Monarquía Absoluta-220609001 | Prod: Gobernanza-220609 | Sector: Política&amp;Gob | Industria: SOCIEDAD - 22',220609);</t>
  </si>
  <si>
    <t>República</t>
  </si>
  <si>
    <t>República-220609002</t>
  </si>
  <si>
    <t>República-220609002 | Prod: Gobernanza-220609 | Sector: Política&amp;Gob | Industria: SOCIEDAD - 22</t>
  </si>
  <si>
    <t>220609002republica</t>
  </si>
  <si>
    <t>INSERT INTO categoria VALUES (220609002,'República','República-220609002','República-220609002 | Prod: Gobernanza-220609 | Sector: Política&amp;Gob | Industria: SOCIEDAD - 22',220609);</t>
  </si>
  <si>
    <t>Monarquía Parlamentaria</t>
  </si>
  <si>
    <t>Monarquía Parlamentaria-220609003</t>
  </si>
  <si>
    <t>Monarquía Parlamentaria-220609003 | Prod: Gobernanza-220609 | Sector: Política&amp;Gob | Industria: SOCIEDAD - 22</t>
  </si>
  <si>
    <t>220609003monarquia_parlamentaria</t>
  </si>
  <si>
    <t>INSERT INTO categoria VALUES (220609003,'Monarquía Parlamentaria','Monarquía Parlamentaria-220609003','Monarquía Parlamentaria-220609003 | Prod: Gobernanza-220609 | Sector: Política&amp;Gob | Industria: SOCIEDAD - 22',220609);</t>
  </si>
  <si>
    <t>Monarquía Constitucional</t>
  </si>
  <si>
    <t>Monarquía Constitucional-220609004</t>
  </si>
  <si>
    <t>Monarquía Constitucional-220609004 | Prod: Gobernanza-220609 | Sector: Política&amp;Gob | Industria: SOCIEDAD - 22</t>
  </si>
  <si>
    <t>220609004monarquia_constitucional</t>
  </si>
  <si>
    <t>INSERT INTO categoria VALUES (220609004,'Monarquía Constitucional','Monarquía Constitucional-220609004','Monarquía Constitucional-220609004 | Prod: Gobernanza-220609 | Sector: Política&amp;Gob | Industria: SOCIEDAD - 22',220609);</t>
  </si>
  <si>
    <t>Dictadura Militar</t>
  </si>
  <si>
    <t>Dictadura Militar-220609005</t>
  </si>
  <si>
    <t>Dictadura Militar-220609005 | Prod: Gobernanza-220609 | Sector: Política&amp;Gob | Industria: SOCIEDAD - 22</t>
  </si>
  <si>
    <t>220609005dictadura_militar</t>
  </si>
  <si>
    <t>INSERT INTO categoria VALUES (220609005,'Dictadura Militar','Dictadura Militar-220609005','Dictadura Militar-220609005 | Prod: Gobernanza-220609 | Sector: Política&amp;Gob | Industria: SOCIEDAD - 22',220609);</t>
  </si>
  <si>
    <t>Presidencialismo Pleno</t>
  </si>
  <si>
    <t>Presidencialismo Pleno-220609006</t>
  </si>
  <si>
    <t>Presidencialismo Pleno-220609006 | Prod: Gobernanza-220609 | Sector: Política&amp;Gob | Industria: SOCIEDAD - 22</t>
  </si>
  <si>
    <t>220609006presidencialismo_pleno</t>
  </si>
  <si>
    <t>INSERT INTO categoria VALUES (220609006,'Presidencialismo Pleno','Presidencialismo Pleno-220609006','Presidencialismo Pleno-220609006 | Prod: Gobernanza-220609 | Sector: Política&amp;Gob | Industria: SOCIEDAD - 22',220609);</t>
  </si>
  <si>
    <t>Presidencialismo con Gobierno vinculado al Parlamento</t>
  </si>
  <si>
    <t>Presidencialismo con Gobierno vinculado al Parlamento-220609007</t>
  </si>
  <si>
    <t>Presidencialismo con Gobierno vinculado al Parlamento-220609007 | Prod: Gobernanza-220609 | Sector: Política&amp;Gob | Industria: SOCIEDAD - 22</t>
  </si>
  <si>
    <t>220609007presidencialismo_con_gobierno_vinculado_al_parlamento</t>
  </si>
  <si>
    <t>INSERT INTO categoria VALUES (220609007,'Presidencialismo con Gobierno vinculado al Parlamento','Presidencialismo con Gobierno vinculado al Parlamento-220609007','Presidencialismo con Gobierno vinculado al Parlamento-220609007 | Prod: Gobernanza-220609 | Sector: Política&amp;Gob | Industria: SOCIEDAD - 22',220609);</t>
  </si>
  <si>
    <t>Semi Presidencialismo</t>
  </si>
  <si>
    <t>Semi Presidencialismo -220609008</t>
  </si>
  <si>
    <t>Semi Presidencialismo -220609008 | Prod: Gobernanza-220609 | Sector: Política&amp;Gob | Industria: SOCIEDAD - 22</t>
  </si>
  <si>
    <t>220609008semi_presidencialismo_</t>
  </si>
  <si>
    <t>INSERT INTO categoria VALUES (220609008,'Semi Presidencialismo ','Semi Presidencialismo -220609008','Semi Presidencialismo -220609008 | Prod: Gobernanza-220609 | Sector: Política&amp;Gob | Industria: SOCIEDAD - 22',220609);</t>
  </si>
  <si>
    <t>Parlamentarismo</t>
  </si>
  <si>
    <t>Parlamentarismo-220609009</t>
  </si>
  <si>
    <t>Parlamentarismo-220609009 | Prod: Gobernanza-220609 | Sector: Política&amp;Gob | Industria: SOCIEDAD - 22</t>
  </si>
  <si>
    <t>220609009parlamentarismo</t>
  </si>
  <si>
    <t>INSERT INTO categoria VALUES (220609009,'Parlamentarismo','Parlamentarismo-220609009','Parlamentarismo-220609009 | Prod: Gobernanza-220609 | Sector: Política&amp;Gob | Industria: SOCIEDAD - 22',220609);</t>
  </si>
  <si>
    <t>Unipartidismo</t>
  </si>
  <si>
    <t>Unipartidismo-220609010</t>
  </si>
  <si>
    <t>Unipartidismo-220609010 | Prod: Gobernanza-220609 | Sector: Política&amp;Gob | Industria: SOCIEDAD - 22</t>
  </si>
  <si>
    <t>220609010unipartidismo</t>
  </si>
  <si>
    <t>INSERT INTO categoria VALUES (220609010,'Unipartidismo','Unipartidismo-220609010','Unipartidismo-220609010 | Prod: Gobernanza-220609 | Sector: Política&amp;Gob | Industria: SOCIEDAD - 22',220609);</t>
  </si>
  <si>
    <t>Dictadura de Partido Único</t>
  </si>
  <si>
    <t>Dictadura de Partido Único-220609011</t>
  </si>
  <si>
    <t>Dictadura de Partido Único-220609011 | Prod: Gobernanza-220609 | Sector: Política&amp;Gob | Industria: SOCIEDAD - 22</t>
  </si>
  <si>
    <t>220609011dictadura_de_partido_unico</t>
  </si>
  <si>
    <t>INSERT INTO categoria VALUES (220609011,'Dictadura de Partido Único','Dictadura de Partido Único-220609011','Dictadura de Partido Único-220609011 | Prod: Gobernanza-220609 | Sector: Política&amp;Gob | Industria: SOCIEDAD - 22',220609);</t>
  </si>
  <si>
    <t>Dictadura Personalista</t>
  </si>
  <si>
    <t>Dictadura Personalista-220609012</t>
  </si>
  <si>
    <t>Dictadura Personalista-220609012 | Prod: Gobernanza-220609 | Sector: Política&amp;Gob | Industria: SOCIEDAD - 22</t>
  </si>
  <si>
    <t>220609012dictadura_personalista</t>
  </si>
  <si>
    <t>INSERT INTO categoria VALUES (220609012,'Dictadura Personalista','Dictadura Personalista-220609012','Dictadura Personalista-220609012 | Prod: Gobernanza-220609 | Sector: Política&amp;Gob | Industria: SOCIEDAD - 22',220609);</t>
  </si>
  <si>
    <t>Dictadura Monárquica</t>
  </si>
  <si>
    <t>Dictadura Monárquica-220609013</t>
  </si>
  <si>
    <t>Dictadura Monárquica-220609013 | Prod: Gobernanza-220609 | Sector: Política&amp;Gob | Industria: SOCIEDAD - 22</t>
  </si>
  <si>
    <t>220609013dictadura_monarquica</t>
  </si>
  <si>
    <t>INSERT INTO categoria VALUES (220609013,'Dictadura Monárquica','Dictadura Monárquica-220609013','Dictadura Monárquica-220609013 | Prod: Gobernanza-220609 | Sector: Política&amp;Gob | Industria: SOCIEDAD - 22',220609);</t>
  </si>
  <si>
    <t>Dictadura Híbrida</t>
  </si>
  <si>
    <t>Dictadura Híbrida-220609014</t>
  </si>
  <si>
    <t>Dictadura Híbrida-220609014 | Prod: Gobernanza-220609 | Sector: Política&amp;Gob | Industria: SOCIEDAD - 22</t>
  </si>
  <si>
    <t>220609014dictadura_hibrida</t>
  </si>
  <si>
    <t>INSERT INTO categoria VALUES (220609014,'Dictadura Híbrida','Dictadura Híbrida-220609014','Dictadura Híbrida-220609014 | Prod: Gobernanza-220609 | Sector: Política&amp;Gob | Industria: SOCIEDAD - 22',220609);</t>
  </si>
  <si>
    <t>Teocracia</t>
  </si>
  <si>
    <t>Teocracia-220609015</t>
  </si>
  <si>
    <t>Teocracia-220609015 | Prod: Gobernanza-220609 | Sector: Política&amp;Gob | Industria: SOCIEDAD - 22</t>
  </si>
  <si>
    <t>220609015teocracia</t>
  </si>
  <si>
    <t>INSERT INTO categoria VALUES (220609015,'Teocracia','Teocracia-220609015','Teocracia-220609015 | Prod: Gobernanza-220609 | Sector: Política&amp;Gob | Industria: SOCIEDAD - 22',220609);</t>
  </si>
  <si>
    <t>Lugares Religiosos</t>
  </si>
  <si>
    <t>Iglesia</t>
  </si>
  <si>
    <t>Iglesia-220701001</t>
  </si>
  <si>
    <t>Iglesia-220701001 | Prod: Religión-220701 | Sector: Religión | Industria: SOCIEDAD - 22</t>
  </si>
  <si>
    <t>220701001iglesia</t>
  </si>
  <si>
    <t>INSERT INTO categoria VALUES (220701001,'Iglesia','Iglesia-220701001','Iglesia-220701001 | Prod: Religión-220701 | Sector: Religión | Industria: SOCIEDAD - 22',220701);</t>
  </si>
  <si>
    <t>Mesquita</t>
  </si>
  <si>
    <t>Mesquita-220701002</t>
  </si>
  <si>
    <t>Mesquita-220701002 | Prod: Religión-220701 | Sector: Religión | Industria: SOCIEDAD - 22</t>
  </si>
  <si>
    <t>220701002mesquita</t>
  </si>
  <si>
    <t>INSERT INTO categoria VALUES (220701002,'Mesquita','Mesquita-220701002','Mesquita-220701002 | Prod: Religión-220701 | Sector: Religión | Industria: SOCIEDAD - 22',220701);</t>
  </si>
  <si>
    <t>Altar</t>
  </si>
  <si>
    <t>Altar-220701003</t>
  </si>
  <si>
    <t>Altar-220701003 | Prod: Religión-220701 | Sector: Religión | Industria: SOCIEDAD - 22</t>
  </si>
  <si>
    <t>220701003altar</t>
  </si>
  <si>
    <t>INSERT INTO categoria VALUES (220701003,'Altar','Altar-220701003','Altar-220701003 | Prod: Religión-220701 | Sector: Religión | Industria: SOCIEDAD - 22',220701);</t>
  </si>
  <si>
    <t>Templo</t>
  </si>
  <si>
    <t>Templo-220701004</t>
  </si>
  <si>
    <t>Templo-220701004 | Prod: Religión-220701 | Sector: Religión | Industria: SOCIEDAD - 22</t>
  </si>
  <si>
    <t>220701004templo</t>
  </si>
  <si>
    <t>INSERT INTO categoria VALUES (220701004,'Templo','Templo-220701004','Templo-220701004 | Prod: Religión-220701 | Sector: Religión | Industria: SOCIEDAD - 22',220701);</t>
  </si>
  <si>
    <t>Animita</t>
  </si>
  <si>
    <t>Animita-220701005</t>
  </si>
  <si>
    <t>Animita-220701005 | Prod: Religión-220701 | Sector: Religión | Industria: SOCIEDAD - 22</t>
  </si>
  <si>
    <t>220701005animita</t>
  </si>
  <si>
    <t>INSERT INTO categoria VALUES (220701005,'Animita','Animita-220701005','Animita-220701005 | Prod: Religión-220701 | Sector: Religión | Industria: SOCIEDAD - 22',220701);</t>
  </si>
  <si>
    <t>Monasterio</t>
  </si>
  <si>
    <t>Monasterio-220701006</t>
  </si>
  <si>
    <t>Monasterio-220701006 | Prod: Religión-220701 | Sector: Religión | Industria: SOCIEDAD - 22</t>
  </si>
  <si>
    <t>220701006monasterio</t>
  </si>
  <si>
    <t>INSERT INTO categoria VALUES (220701006,'Monasterio','Monasterio-220701006','Monasterio-220701006 | Prod: Religión-220701 | Sector: Religión | Industria: SOCIEDAD - 22',220701);</t>
  </si>
  <si>
    <t>MonumentosMegalítico</t>
  </si>
  <si>
    <t>MonumentosMegalítico-220701007</t>
  </si>
  <si>
    <t>MonumentosMegalítico-220701007 | Prod: Religión-220701 | Sector: Religión | Industria: SOCIEDAD - 22</t>
  </si>
  <si>
    <t>220701007monumentosmegalitico</t>
  </si>
  <si>
    <t>INSERT INTO categoria VALUES (220701007,'MonumentosMegalítico','MonumentosMegalítico-220701007','MonumentosMegalítico-220701007 | Prod: Religión-220701 | Sector: Religión | Industria: SOCIEDAD - 22',220701);</t>
  </si>
  <si>
    <t>Bosque Sagrado</t>
  </si>
  <si>
    <t>Bosque Sagrado-220701008</t>
  </si>
  <si>
    <t>Bosque Sagrado-220701008 | Prod: Religión-220701 | Sector: Religión | Industria: SOCIEDAD - 22</t>
  </si>
  <si>
    <t>220701008bosque_sagrado</t>
  </si>
  <si>
    <t>INSERT INTO categoria VALUES (220701008,'Bosque Sagrado','Bosque Sagrado-220701008','Bosque Sagrado-220701008 | Prod: Religión-220701 | Sector: Religión | Industria: SOCIEDAD - 22',220701);</t>
  </si>
  <si>
    <t>Sinagoga</t>
  </si>
  <si>
    <t>Sinagoga-220701009</t>
  </si>
  <si>
    <t>Sinagoga-220701009 | Prod: Religión-220701 | Sector: Religión | Industria: SOCIEDAD - 22</t>
  </si>
  <si>
    <t>220701009sinagoga</t>
  </si>
  <si>
    <t>INSERT INTO categoria VALUES (220701009,'Sinagoga','Sinagoga-220701009','Sinagoga-220701009 | Prod: Religión-220701 | Sector: Religión | Industria: SOCIEDAD - 22',220701);</t>
  </si>
  <si>
    <t>Santuario</t>
  </si>
  <si>
    <t>Santuario-220701010</t>
  </si>
  <si>
    <t>Santuario-220701010 | Prod: Religión-220701 | Sector: Religión | Industria: SOCIEDAD - 22</t>
  </si>
  <si>
    <t>220701010santuario</t>
  </si>
  <si>
    <t>INSERT INTO categoria VALUES (220701010,'Santuario','Santuario-220701010','Santuario-220701010 | Prod: Religión-220701 | Sector: Religión | Industria: SOCIEDAD - 22',220701);</t>
  </si>
  <si>
    <t>Convento</t>
  </si>
  <si>
    <t>Convento-220701011</t>
  </si>
  <si>
    <t>Convento-220701011 | Prod: Religión-220701 | Sector: Religión | Industria: SOCIEDAD - 22</t>
  </si>
  <si>
    <t>220701011convento</t>
  </si>
  <si>
    <t>INSERT INTO categoria VALUES (220701011,'Convento','Convento-220701011','Convento-220701011 | Prod: Religión-220701 | Sector: Religión | Industria: SOCIEDAD - 22',220701);</t>
  </si>
  <si>
    <t>Abadía</t>
  </si>
  <si>
    <t>Abadía-220701012</t>
  </si>
  <si>
    <t>Abadía-220701012 | Prod: Religión-220701 | Sector: Religión | Industria: SOCIEDAD - 22</t>
  </si>
  <si>
    <t>220701012abadia</t>
  </si>
  <si>
    <t>INSERT INTO categoria VALUES (220701012,'Abadía','Abadía-220701012','Abadía-220701012 | Prod: Religión-220701 | Sector: Religión | Industria: SOCIEDAD - 22',220701);</t>
  </si>
  <si>
    <t>Pintura Rupestre</t>
  </si>
  <si>
    <t>Pintura Rupestre-220701013</t>
  </si>
  <si>
    <t>Pintura Rupestre-220701013 | Prod: Religión-220701 | Sector: Religión | Industria: SOCIEDAD - 22</t>
  </si>
  <si>
    <t>220701013pintura_rupestre</t>
  </si>
  <si>
    <t>INSERT INTO categoria VALUES (220701013,'Pintura Rupestre','Pintura Rupestre-220701013','Pintura Rupestre-220701013 | Prod: Religión-220701 | Sector: Religión | Industria: SOCIEDAD - 22',220701);</t>
  </si>
  <si>
    <t>Árbol Sagrado</t>
  </si>
  <si>
    <t>Árbol Sagrado-220701014</t>
  </si>
  <si>
    <t>Árbol Sagrado-220701014 | Prod: Religión-220701 | Sector: Religión | Industria: SOCIEDAD - 22</t>
  </si>
  <si>
    <t>220701014arbol_sagrado</t>
  </si>
  <si>
    <t>INSERT INTO categoria VALUES (220701014,'Árbol Sagrado','Árbol Sagrado-220701014','Árbol Sagrado-220701014 | Prod: Religión-220701 | Sector: Religión | Industria: SOCIEDAD - 22',220701);</t>
  </si>
  <si>
    <t>Montaña Sagrada</t>
  </si>
  <si>
    <t>Montaña Sagrada-220701015</t>
  </si>
  <si>
    <t>Montaña Sagrada-220701015 | Prod: Religión-220701 | Sector: Religión | Industria: SOCIEDAD - 22</t>
  </si>
  <si>
    <t>220701015montaña_sagrada</t>
  </si>
  <si>
    <t>INSERT INTO categoria VALUES (220701015,'Montaña Sagrada','Montaña Sagrada-220701015','Montaña Sagrada-220701015 | Prod: Religión-220701 | Sector: Religión | Industria: SOCIEDAD - 22',220701);</t>
  </si>
  <si>
    <t>Eremitorio</t>
  </si>
  <si>
    <t>Eremitorio-220701016</t>
  </si>
  <si>
    <t>Eremitorio-220701016 | Prod: Religión-220701 | Sector: Religión | Industria: SOCIEDAD - 22</t>
  </si>
  <si>
    <t>220701016eremitorio</t>
  </si>
  <si>
    <t>INSERT INTO categoria VALUES (220701016,'Eremitorio','Eremitorio-220701016','Eremitorio-220701016 | Prod: Religión-220701 | Sector: Religión | Industria: SOCIEDAD - 22',220701);</t>
  </si>
  <si>
    <t>Cueva Sagrada</t>
  </si>
  <si>
    <t>Cueva Sagrada-220701017</t>
  </si>
  <si>
    <t>Cueva Sagrada-220701017 | Prod: Religión-220701 | Sector: Religión | Industria: SOCIEDAD - 22</t>
  </si>
  <si>
    <t>220701017cueva_sagrada</t>
  </si>
  <si>
    <t>INSERT INTO categoria VALUES (220701017,'Cueva Sagrada','Cueva Sagrada-220701017','Cueva Sagrada-220701017 | Prod: Religión-220701 | Sector: Religión | Industria: SOCIEDAD - 22',220701);</t>
  </si>
  <si>
    <t>Ciudad Sagrada</t>
  </si>
  <si>
    <t>Ciudad Sagrada-220701018</t>
  </si>
  <si>
    <t>Ciudad Sagrada-220701018 | Prod: Religión-220701 | Sector: Religión | Industria: SOCIEDAD - 22</t>
  </si>
  <si>
    <t>220701018ciudad_sagrada</t>
  </si>
  <si>
    <t>INSERT INTO categoria VALUES (220701018,'Ciudad Sagrada','Ciudad Sagrada-220701018','Ciudad Sagrada-220701018 | Prod: Religión-220701 | Sector: Religión | Industria: SOCIEDAD - 22',220701);</t>
  </si>
  <si>
    <t>Capilla</t>
  </si>
  <si>
    <t>Capilla-220701019</t>
  </si>
  <si>
    <t>Capilla-220701019 | Prod: Religión-220701 | Sector: Religión | Industria: SOCIEDAD - 22</t>
  </si>
  <si>
    <t>220701019capilla</t>
  </si>
  <si>
    <t>INSERT INTO categoria VALUES (220701019,'Capilla','Capilla-220701019','Capilla-220701019 | Prod: Religión-220701 | Sector: Religión | Industria: SOCIEDAD - 22',220701);</t>
  </si>
  <si>
    <t>Catedral-220701020</t>
  </si>
  <si>
    <t>Catedral-220701020 | Prod: Religión-220701 | Sector: Religión | Industria: SOCIEDAD - 22</t>
  </si>
  <si>
    <t>220701020catedral</t>
  </si>
  <si>
    <t>INSERT INTO categoria VALUES (220701020,'Catedral','Catedral-220701020','Catedral-220701020 | Prod: Religión-220701 | Sector: Religión | Industria: SOCIEDAD - 22',220701);</t>
  </si>
  <si>
    <t>Basílica</t>
  </si>
  <si>
    <t>Basílica-220701021</t>
  </si>
  <si>
    <t>Basílica-220701021 | Prod: Religión-220701 | Sector: Religión | Industria: SOCIEDAD - 22</t>
  </si>
  <si>
    <t>220701021basilica</t>
  </si>
  <si>
    <t>INSERT INTO categoria VALUES (220701021,'Basílica','Basílica-220701021','Basílica-220701021 | Prod: Religión-220701 | Sector: Religión | Industria: SOCIEDAD - 22',220701);</t>
  </si>
  <si>
    <t>Cementerios-220701022</t>
  </si>
  <si>
    <t>Cementerios-220701022 | Prod: Religión-220701 | Sector: Religión | Industria: SOCIEDAD - 22</t>
  </si>
  <si>
    <t>220701022cementerios</t>
  </si>
  <si>
    <t>INSERT INTO categoria VALUES (220701022,'Cementerios','Cementerios-220701022','Cementerios-220701022 | Prod: Religión-220701 | Sector: Religión | Industria: SOCIEDAD - 22',220701);</t>
  </si>
  <si>
    <t>Mausoleos</t>
  </si>
  <si>
    <t>Mausoleos-220701023</t>
  </si>
  <si>
    <t>Mausoleos-220701023 | Prod: Religión-220701 | Sector: Religión | Industria: SOCIEDAD - 22</t>
  </si>
  <si>
    <t>220701023mausoleos</t>
  </si>
  <si>
    <t>INSERT INTO categoria VALUES (220701023,'Mausoleos','Mausoleos-220701023','Mausoleos-220701023 | Prod: Religión-220701 | Sector: Religión | Industria: SOCIEDAD - 22',220701);</t>
  </si>
  <si>
    <t>Parroquias</t>
  </si>
  <si>
    <t>Parroquias-220701024</t>
  </si>
  <si>
    <t>Parroquias-220701024 | Prod: Religión-220701 | Sector: Religión | Industria: SOCIEDAD - 22</t>
  </si>
  <si>
    <t>220701024parroquias</t>
  </si>
  <si>
    <t>INSERT INTO categoria VALUES (220701024,'Parroquias','Parroquias-220701024','Parroquias-220701024 | Prod: Religión-220701 | Sector: Religión | Industria: SOCIEDAD - 22',220701);</t>
  </si>
  <si>
    <t>Complejos Religiosos</t>
  </si>
  <si>
    <t>Complejos Religiosos-220701025</t>
  </si>
  <si>
    <t>Complejos Religiosos-220701025 | Prod: Religión-220701 | Sector: Religión | Industria: SOCIEDAD - 22</t>
  </si>
  <si>
    <t>220701025complejos_religiosos</t>
  </si>
  <si>
    <t>INSERT INTO categoria VALUES (220701025,'Complejos Religiosos','Complejos Religiosos-220701025','Complejos Religiosos-220701025 | Prod: Religión-220701 | Sector: Religión | Industria: SOCIEDAD - 22',220701);</t>
  </si>
  <si>
    <t>Religiones predominantes</t>
  </si>
  <si>
    <t>Cristianismo</t>
  </si>
  <si>
    <t>Cristianismo-220702001</t>
  </si>
  <si>
    <t>Cristianismo-220702001 | Prod: Religión-220702 | Sector: Religión | Industria: SOCIEDAD - 22</t>
  </si>
  <si>
    <t>220702001cristianismo</t>
  </si>
  <si>
    <t>INSERT INTO categoria VALUES (220702001,'Cristianismo','Cristianismo-220702001','Cristianismo-220702001 | Prod: Religión-220702 | Sector: Religión | Industria: SOCIEDAD - 22',220702);</t>
  </si>
  <si>
    <t>Catolicismo</t>
  </si>
  <si>
    <t>Catolicismo-220702002</t>
  </si>
  <si>
    <t>Catolicismo-220702002 | Prod: Religión-220702 | Sector: Religión | Industria: SOCIEDAD - 22</t>
  </si>
  <si>
    <t>220702002catolicismo</t>
  </si>
  <si>
    <t>INSERT INTO categoria VALUES (220702002,'Catolicismo','Catolicismo-220702002','Catolicismo-220702002 | Prod: Religión-220702 | Sector: Religión | Industria: SOCIEDAD - 22',220702);</t>
  </si>
  <si>
    <t>Protestantismo</t>
  </si>
  <si>
    <t>Protestantismo-220702003</t>
  </si>
  <si>
    <t>Protestantismo-220702003 | Prod: Religión-220702 | Sector: Religión | Industria: SOCIEDAD - 22</t>
  </si>
  <si>
    <t>220702003protestantismo</t>
  </si>
  <si>
    <t>INSERT INTO categoria VALUES (220702003,'Protestantismo','Protestantismo-220702003','Protestantismo-220702003 | Prod: Religión-220702 | Sector: Religión | Industria: SOCIEDAD - 22',220702);</t>
  </si>
  <si>
    <t>Cristianismo Ortodoxo</t>
  </si>
  <si>
    <t>Cristianismo Ortodoxo-220702004</t>
  </si>
  <si>
    <t>Cristianismo Ortodoxo-220702004 | Prod: Religión-220702 | Sector: Religión | Industria: SOCIEDAD - 22</t>
  </si>
  <si>
    <t>220702004cristianismo_ortodoxo</t>
  </si>
  <si>
    <t>INSERT INTO categoria VALUES (220702004,'Cristianismo Ortodoxo','Cristianismo Ortodoxo-220702004','Cristianismo Ortodoxo-220702004 | Prod: Religión-220702 | Sector: Religión | Industria: SOCIEDAD - 22',220702);</t>
  </si>
  <si>
    <t>Islam</t>
  </si>
  <si>
    <t>Islam-220702005</t>
  </si>
  <si>
    <t>Islam-220702005 | Prod: Religión-220702 | Sector: Religión | Industria: SOCIEDAD - 22</t>
  </si>
  <si>
    <t>220702005islam</t>
  </si>
  <si>
    <t>INSERT INTO categoria VALUES (220702005,'Islam','Islam-220702005','Islam-220702005 | Prod: Religión-220702 | Sector: Religión | Industria: SOCIEDAD - 22',220702);</t>
  </si>
  <si>
    <t>Sunismo</t>
  </si>
  <si>
    <t>Sunismo-220702006</t>
  </si>
  <si>
    <t>Sunismo-220702006 | Prod: Religión-220702 | Sector: Religión | Industria: SOCIEDAD - 22</t>
  </si>
  <si>
    <t>220702006sunismo</t>
  </si>
  <si>
    <t>INSERT INTO categoria VALUES (220702006,'Sunismo','Sunismo-220702006','Sunismo-220702006 | Prod: Religión-220702 | Sector: Religión | Industria: SOCIEDAD - 22',220702);</t>
  </si>
  <si>
    <t>Chiismo</t>
  </si>
  <si>
    <t>Chiismo-220702007</t>
  </si>
  <si>
    <t>Chiismo-220702007 | Prod: Religión-220702 | Sector: Religión | Industria: SOCIEDAD - 22</t>
  </si>
  <si>
    <t>220702007chiismo</t>
  </si>
  <si>
    <t>INSERT INTO categoria VALUES (220702007,'Chiismo','Chiismo-220702007','Chiismo-220702007 | Prod: Religión-220702 | Sector: Religión | Industria: SOCIEDAD - 22',220702);</t>
  </si>
  <si>
    <t>Budismo</t>
  </si>
  <si>
    <t>Budismo-220702008</t>
  </si>
  <si>
    <t>Budismo-220702008 | Prod: Religión-220702 | Sector: Religión | Industria: SOCIEDAD - 22</t>
  </si>
  <si>
    <t>220702008budismo</t>
  </si>
  <si>
    <t>INSERT INTO categoria VALUES (220702008,'Budismo','Budismo-220702008','Budismo-220702008 | Prod: Religión-220702 | Sector: Religión | Industria: SOCIEDAD - 22',220702);</t>
  </si>
  <si>
    <t>Theravada</t>
  </si>
  <si>
    <t>Theravada-220702009</t>
  </si>
  <si>
    <t>Theravada-220702009 | Prod: Religión-220702 | Sector: Religión | Industria: SOCIEDAD - 22</t>
  </si>
  <si>
    <t>220702009theravada</t>
  </si>
  <si>
    <t>INSERT INTO categoria VALUES (220702009,'Theravada','Theravada-220702009','Theravada-220702009 | Prod: Religión-220702 | Sector: Religión | Industria: SOCIEDAD - 22',220702);</t>
  </si>
  <si>
    <t>Mahayana</t>
  </si>
  <si>
    <t>Mahayana-220702010</t>
  </si>
  <si>
    <t>Mahayana-220702010 | Prod: Religión-220702 | Sector: Religión | Industria: SOCIEDAD - 22</t>
  </si>
  <si>
    <t>220702010mahayana</t>
  </si>
  <si>
    <t>INSERT INTO categoria VALUES (220702010,'Mahayana','Mahayana-220702010','Mahayana-220702010 | Prod: Religión-220702 | Sector: Religión | Industria: SOCIEDAD - 22',220702);</t>
  </si>
  <si>
    <t>Vajrayana</t>
  </si>
  <si>
    <t>Vajrayana-220702011</t>
  </si>
  <si>
    <t>Vajrayana-220702011 | Prod: Religión-220702 | Sector: Religión | Industria: SOCIEDAD - 22</t>
  </si>
  <si>
    <t>220702011vajrayana</t>
  </si>
  <si>
    <t>INSERT INTO categoria VALUES (220702011,'Vajrayana','Vajrayana-220702011','Vajrayana-220702011 | Prod: Religión-220702 | Sector: Religión | Industria: SOCIEDAD - 22',220702);</t>
  </si>
  <si>
    <t>Étnicas</t>
  </si>
  <si>
    <t>Étnicas-220702012</t>
  </si>
  <si>
    <t>Étnicas-220702012 | Prod: Religión-220702 | Sector: Religión | Industria: SOCIEDAD - 22</t>
  </si>
  <si>
    <t>220702012etnicas</t>
  </si>
  <si>
    <t>INSERT INTO categoria VALUES (220702012,'Étnicas','Étnicas-220702012','Étnicas-220702012 | Prod: Religión-220702 | Sector: Religión | Industria: SOCIEDAD - 22',220702);</t>
  </si>
  <si>
    <t>Judaísmo</t>
  </si>
  <si>
    <t>Judaísmo-220702013</t>
  </si>
  <si>
    <t>Judaísmo-220702013 | Prod: Religión-220702 | Sector: Religión | Industria: SOCIEDAD - 22</t>
  </si>
  <si>
    <t>220702013judaismo</t>
  </si>
  <si>
    <t>INSERT INTO categoria VALUES (220702013,'Judaísmo','Judaísmo-220702013','Judaísmo-220702013 | Prod: Religión-220702 | Sector: Religión | Industria: SOCIEDAD - 22',220702);</t>
  </si>
  <si>
    <t>Hinduismo</t>
  </si>
  <si>
    <t>Hinduismo-220702014</t>
  </si>
  <si>
    <t>Hinduismo-220702014 | Prod: Religión-220702 | Sector: Religión | Industria: SOCIEDAD - 22</t>
  </si>
  <si>
    <t>220702014hinduismo</t>
  </si>
  <si>
    <t>INSERT INTO categoria VALUES (220702014,'Hinduismo','Hinduismo-220702014','Hinduismo-220702014 | Prod: Religión-220702 | Sector: Religión | Industria: SOCIEDAD - 22',220702);</t>
  </si>
  <si>
    <t>Religión Tradicional China</t>
  </si>
  <si>
    <t>Religión Tradicional China-220702015</t>
  </si>
  <si>
    <t>Religión Tradicional China-220702015 | Prod: Religión-220702 | Sector: Religión | Industria: SOCIEDAD - 22</t>
  </si>
  <si>
    <t>220702015religion_tradicional_china</t>
  </si>
  <si>
    <t>INSERT INTO categoria VALUES (220702015,'Religión Tradicional China','Religión Tradicional China-220702015','Religión Tradicional China-220702015 | Prod: Religión-220702 | Sector: Religión | Industria: SOCIEDAD - 22',220702);</t>
  </si>
  <si>
    <t>Tipos de Religión</t>
  </si>
  <si>
    <t>Monoteista</t>
  </si>
  <si>
    <t>Monoteista-220703001</t>
  </si>
  <si>
    <t>Monoteista-220703001 | Prod: Religión-220703 | Sector: Religión | Industria: SOCIEDAD - 22</t>
  </si>
  <si>
    <t>220703001monoteista</t>
  </si>
  <si>
    <t>INSERT INTO categoria VALUES (220703001,'Monoteista','Monoteista-220703001','Monoteista-220703001 | Prod: Religión-220703 | Sector: Religión | Industria: SOCIEDAD - 22',220703);</t>
  </si>
  <si>
    <t>Teismo</t>
  </si>
  <si>
    <t>Teismo-220703002</t>
  </si>
  <si>
    <t>Teismo-220703002 | Prod: Religión-220703 | Sector: Religión | Industria: SOCIEDAD - 22</t>
  </si>
  <si>
    <t>220703002teismo</t>
  </si>
  <si>
    <t>INSERT INTO categoria VALUES (220703002,'Teismo','Teismo-220703002','Teismo-220703002 | Prod: Religión-220703 | Sector: Religión | Industria: SOCIEDAD - 22',220703);</t>
  </si>
  <si>
    <t>No Teista</t>
  </si>
  <si>
    <t>No Teista-220703003</t>
  </si>
  <si>
    <t>No Teista-220703003 | Prod: Religión-220703 | Sector: Religión | Industria: SOCIEDAD - 22</t>
  </si>
  <si>
    <t>220703003no_teista</t>
  </si>
  <si>
    <t>INSERT INTO categoria VALUES (220703003,'No Teista','No Teista-220703003','No Teista-220703003 | Prod: Religión-220703 | Sector: Religión | Industria: SOCIEDAD - 22',220703);</t>
  </si>
  <si>
    <t>Panteismo</t>
  </si>
  <si>
    <t>Panteismo-220703004</t>
  </si>
  <si>
    <t>Panteismo-220703004 | Prod: Religión-220703 | Sector: Religión | Industria: SOCIEDAD - 22</t>
  </si>
  <si>
    <t>220703004panteismo</t>
  </si>
  <si>
    <t>INSERT INTO categoria VALUES (220703004,'Panteismo','Panteismo-220703004','Panteismo-220703004 | Prod: Religión-220703 | Sector: Religión | Industria: SOCIEDAD - 22',220703);</t>
  </si>
  <si>
    <t>Politeista</t>
  </si>
  <si>
    <t>Politeista-220703005</t>
  </si>
  <si>
    <t>Politeista-220703005 | Prod: Religión-220703 | Sector: Religión | Industria: SOCIEDAD - 22</t>
  </si>
  <si>
    <t>220703005politeista</t>
  </si>
  <si>
    <t>INSERT INTO categoria VALUES (220703005,'Politeista','Politeista-220703005','Politeista-220703005 | Prod: Religión-220703 | Sector: Religión | Industria: SOCIEDAD - 22',220703);</t>
  </si>
  <si>
    <t>Dualista</t>
  </si>
  <si>
    <t>Dualista-220703006</t>
  </si>
  <si>
    <t>Dualista-220703006 | Prod: Religión-220703 | Sector: Religión | Industria: SOCIEDAD - 22</t>
  </si>
  <si>
    <t>220703006dualista</t>
  </si>
  <si>
    <t>INSERT INTO categoria VALUES (220703006,'Dualista','Dualista-220703006','Dualista-220703006 | Prod: Religión-220703 | Sector: Religión | Industria: SOCIEDAD - 22',220703);</t>
  </si>
  <si>
    <t>Abrahamicas</t>
  </si>
  <si>
    <t>Abrahamicas-220703007</t>
  </si>
  <si>
    <t>Abrahamicas-220703007 | Prod: Religión-220703 | Sector: Religión | Industria: SOCIEDAD - 22</t>
  </si>
  <si>
    <t>220703007abrahamicas</t>
  </si>
  <si>
    <t>INSERT INTO categoria VALUES (220703007,'Abrahamicas','Abrahamicas-220703007','Abrahamicas-220703007 | Prod: Religión-220703 | Sector: Religión | Industria: SOCIEDAD - 22',220703);</t>
  </si>
  <si>
    <t>Dharmicas</t>
  </si>
  <si>
    <t>Dharmicas-220703008</t>
  </si>
  <si>
    <t>Dharmicas-220703008 | Prod: Religión-220703 | Sector: Religión | Industria: SOCIEDAD - 22</t>
  </si>
  <si>
    <t>220703008dharmicas</t>
  </si>
  <si>
    <t>INSERT INTO categoria VALUES (220703008,'Dharmicas','Dharmicas-220703008','Dharmicas-220703008 | Prod: Religión-220703 | Sector: Religión | Industria: SOCIEDAD - 22',220703);</t>
  </si>
  <si>
    <t>Indoeuropeas</t>
  </si>
  <si>
    <t>Indoeuropeas-220703009</t>
  </si>
  <si>
    <t>Indoeuropeas-220703009 | Prod: Religión-220703 | Sector: Religión | Industria: SOCIEDAD - 22</t>
  </si>
  <si>
    <t>220703009indoeuropeas</t>
  </si>
  <si>
    <t>INSERT INTO categoria VALUES (220703009,'Indoeuropeas','Indoeuropeas-220703009','Indoeuropeas-220703009 | Prod: Religión-220703 | Sector: Religión | Industria: SOCIEDAD - 22',220703);</t>
  </si>
  <si>
    <t>Iranias</t>
  </si>
  <si>
    <t>Iranias-220703010</t>
  </si>
  <si>
    <t>Iranias-220703010 | Prod: Religión-220703 | Sector: Religión | Industria: SOCIEDAD - 22</t>
  </si>
  <si>
    <t>220703010iranias</t>
  </si>
  <si>
    <t>INSERT INTO categoria VALUES (220703010,'Iranias','Iranias-220703010','Iranias-220703010 | Prod: Religión-220703 | Sector: Religión | Industria: SOCIEDAD - 22',220703);</t>
  </si>
  <si>
    <t>Neopaganas</t>
  </si>
  <si>
    <t>Neopaganas-220703011</t>
  </si>
  <si>
    <t>Neopaganas-220703011 | Prod: Religión-220703 | Sector: Religión | Industria: SOCIEDAD - 22</t>
  </si>
  <si>
    <t>220703011neopaganas</t>
  </si>
  <si>
    <t>INSERT INTO categoria VALUES (220703011,'Neopaganas','Neopaganas-220703011','Neopaganas-220703011 | Prod: Religión-220703 | Sector: Religión | Industria: SOCIEDAD - 22',220703);</t>
  </si>
  <si>
    <t>Tradicionales Africanas</t>
  </si>
  <si>
    <t>Tradicionales Africanas-220703012</t>
  </si>
  <si>
    <t>Tradicionales Africanas-220703012 | Prod: Religión-220703 | Sector: Religión | Industria: SOCIEDAD - 22</t>
  </si>
  <si>
    <t>220703012tradicionales_africanas</t>
  </si>
  <si>
    <t>INSERT INTO categoria VALUES (220703012,'Tradicionales Africanas','Tradicionales Africanas-220703012','Tradicionales Africanas-220703012 | Prod: Religión-220703 | Sector: Religión | Industria: SOCIEDAD - 22',220703);</t>
  </si>
  <si>
    <t>Tradicionales Nativo Americanas</t>
  </si>
  <si>
    <t>Tradicionales Nativo Americanas-220703013</t>
  </si>
  <si>
    <t>Tradicionales Nativo Americanas-220703013 | Prod: Religión-220703 | Sector: Religión | Industria: SOCIEDAD - 22</t>
  </si>
  <si>
    <t>220703013tradicionales_nativo_americanas</t>
  </si>
  <si>
    <t>INSERT INTO categoria VALUES (220703013,'Tradicionales Nativo Americanas','Tradicionales Nativo Americanas-220703013','Tradicionales Nativo Americanas-220703013 | Prod: Religión-220703 | Sector: Religión | Industria: SOCIEDAD - 22',220703);</t>
  </si>
  <si>
    <t>Escrituras Sagradas</t>
  </si>
  <si>
    <t>Biblia</t>
  </si>
  <si>
    <t>Biblia-220704001</t>
  </si>
  <si>
    <t>Biblia-220704001 | Prod: Religión-220704 | Sector: Religión | Industria: SOCIEDAD - 22</t>
  </si>
  <si>
    <t>220704001biblia</t>
  </si>
  <si>
    <t>INSERT INTO categoria VALUES (220704001,'Biblia','Biblia-220704001','Biblia-220704001 | Prod: Religión-220704 | Sector: Religión | Industria: SOCIEDAD - 22',220704);</t>
  </si>
  <si>
    <t>Corán</t>
  </si>
  <si>
    <t>Corán-220704002</t>
  </si>
  <si>
    <t>Corán-220704002 | Prod: Religión-220704 | Sector: Religión | Industria: SOCIEDAD - 22</t>
  </si>
  <si>
    <t>220704002coran</t>
  </si>
  <si>
    <t>INSERT INTO categoria VALUES (220704002,'Corán','Corán-220704002','Corán-220704002 | Prod: Religión-220704 | Sector: Religión | Industria: SOCIEDAD - 22',220704);</t>
  </si>
  <si>
    <t>Torá</t>
  </si>
  <si>
    <t>Torá-220704003</t>
  </si>
  <si>
    <t>Torá-220704003 | Prod: Religión-220704 | Sector: Religión | Industria: SOCIEDAD - 22</t>
  </si>
  <si>
    <t>220704003tora</t>
  </si>
  <si>
    <t>INSERT INTO categoria VALUES (220704003,'Torá','Torá-220704003','Torá-220704003 | Prod: Religión-220704 | Sector: Religión | Industria: SOCIEDAD - 22',220704);</t>
  </si>
  <si>
    <t>Tanak</t>
  </si>
  <si>
    <t>Tanak-220704004</t>
  </si>
  <si>
    <t>Tanak-220704004 | Prod: Religión-220704 | Sector: Religión | Industria: SOCIEDAD - 22</t>
  </si>
  <si>
    <t>220704004tanak</t>
  </si>
  <si>
    <t>INSERT INTO categoria VALUES (220704004,'Tanak','Tanak-220704004','Tanak-220704004 | Prod: Religión-220704 | Sector: Religión | Industria: SOCIEDAD - 22',220704);</t>
  </si>
  <si>
    <t>Vedas</t>
  </si>
  <si>
    <t>Vedas-220704005</t>
  </si>
  <si>
    <t>Vedas-220704005 | Prod: Religión-220704 | Sector: Religión | Industria: SOCIEDAD - 22</t>
  </si>
  <si>
    <t>220704005vedas</t>
  </si>
  <si>
    <t>INSERT INTO categoria VALUES (220704005,'Vedas','Vedas-220704005','Vedas-220704005 | Prod: Religión-220704 | Sector: Religión | Industria: SOCIEDAD - 22',220704);</t>
  </si>
  <si>
    <t>Upanishad</t>
  </si>
  <si>
    <t>Upanishad-220704006</t>
  </si>
  <si>
    <t>Upanishad-220704006 | Prod: Religión-220704 | Sector: Religión | Industria: SOCIEDAD - 22</t>
  </si>
  <si>
    <t>220704006upanishad</t>
  </si>
  <si>
    <t>INSERT INTO categoria VALUES (220704006,'Upanishad','Upanishad-220704006','Upanishad-220704006 | Prod: Religión-220704 | Sector: Religión | Industria: SOCIEDAD - 22',220704);</t>
  </si>
  <si>
    <t>Posturas en torno a la Religión</t>
  </si>
  <si>
    <t>Practicantes</t>
  </si>
  <si>
    <t>Practicantes -220705001</t>
  </si>
  <si>
    <t>Practicantes -220705001 | Prod: Religión-220705 | Sector: Religión | Industria: SOCIEDAD - 22</t>
  </si>
  <si>
    <t>220705001practicantes_</t>
  </si>
  <si>
    <t>INSERT INTO categoria VALUES (220705001,'Practicantes ','Practicantes -220705001','Practicantes -220705001 | Prod: Religión-220705 | Sector: Religión | Industria: SOCIEDAD - 22',220705);</t>
  </si>
  <si>
    <t>No Practicantes</t>
  </si>
  <si>
    <t>No Practicantes-220705002</t>
  </si>
  <si>
    <t>No Practicantes-220705002 | Prod: Religión-220705 | Sector: Religión | Industria: SOCIEDAD - 22</t>
  </si>
  <si>
    <t>220705002no_practicantes</t>
  </si>
  <si>
    <t>INSERT INTO categoria VALUES (220705002,'No Practicantes','No Practicantes-220705002','No Practicantes-220705002 | Prod: Religión-220705 | Sector: Religión | Industria: SOCIEDAD - 22',220705);</t>
  </si>
  <si>
    <t>Ateos</t>
  </si>
  <si>
    <t>Ateos-220705003</t>
  </si>
  <si>
    <t>Ateos-220705003 | Prod: Religión-220705 | Sector: Religión | Industria: SOCIEDAD - 22</t>
  </si>
  <si>
    <t>220705003ateos</t>
  </si>
  <si>
    <t>INSERT INTO categoria VALUES (220705003,'Ateos','Ateos-220705003','Ateos-220705003 | Prod: Religión-220705 | Sector: Religión | Industria: SOCIEDAD - 22',220705);</t>
  </si>
  <si>
    <t>Agnósticos</t>
  </si>
  <si>
    <t>Agnósticos-220705004</t>
  </si>
  <si>
    <t>Agnósticos-220705004 | Prod: Religión-220705 | Sector: Religión | Industria: SOCIEDAD - 22</t>
  </si>
  <si>
    <t>220705004agnosticos</t>
  </si>
  <si>
    <t>INSERT INTO categoria VALUES (220705004,'Agnósticos','Agnósticos-220705004','Agnósticos-220705004 | Prod: Religión-220705 | Sector: Religión | Industria: SOCIEDAD - 22',220705);</t>
  </si>
  <si>
    <t>Ignósticos</t>
  </si>
  <si>
    <t>Ignósticos-220705005</t>
  </si>
  <si>
    <t>Ignósticos-220705005 | Prod: Religión-220705 | Sector: Religión | Industria: SOCIEDAD - 22</t>
  </si>
  <si>
    <t>220705005ignosticos</t>
  </si>
  <si>
    <t>INSERT INTO categoria VALUES (220705005,'Ignósticos','Ignósticos-220705005','Ignósticos-220705005 | Prod: Religión-220705 | Sector: Religión | Industria: SOCIEDAD - 22',220705);</t>
  </si>
  <si>
    <t>Fundamentalistas</t>
  </si>
  <si>
    <t>Fundamentalistas-220705006</t>
  </si>
  <si>
    <t>Fundamentalistas-220705006 | Prod: Religión-220705 | Sector: Religión | Industria: SOCIEDAD - 22</t>
  </si>
  <si>
    <t>220705006fundamentalistas</t>
  </si>
  <si>
    <t>INSERT INTO categoria VALUES (220705006,'Fundamentalistas','Fundamentalistas-220705006','Fundamentalistas-220705006 | Prod: Religión-220705 | Sector: Religión | Industria: SOCIEDAD - 22',220705);</t>
  </si>
  <si>
    <t>Laicismo</t>
  </si>
  <si>
    <t>Laicismo-220705007</t>
  </si>
  <si>
    <t>Laicismo-220705007 | Prod: Religión-220705 | Sector: Religión | Industria: SOCIEDAD - 22</t>
  </si>
  <si>
    <t>220705007laicismo</t>
  </si>
  <si>
    <t>INSERT INTO categoria VALUES (220705007,'Laicismo','Laicismo-220705007','Laicismo-220705007 | Prod: Religión-220705 | Sector: Religión | Industria: SOCIEDAD - 22',220705);</t>
  </si>
  <si>
    <t>Diálogo Interreligioso</t>
  </si>
  <si>
    <t>Diálogo Interreligioso-220705008</t>
  </si>
  <si>
    <t>Diálogo Interreligioso-220705008 | Prod: Religión-220705 | Sector: Religión | Industria: SOCIEDAD - 22</t>
  </si>
  <si>
    <t>220705008dialogo_interreligioso</t>
  </si>
  <si>
    <t>INSERT INTO categoria VALUES (220705008,'Diálogo Interreligioso','Diálogo Interreligioso-220705008','Diálogo Interreligioso-220705008 | Prod: Religión-220705 | Sector: Religión | Industria: SOCIEDAD - 22',220705);</t>
  </si>
  <si>
    <t>Figuras Religiosas</t>
  </si>
  <si>
    <t>Buda</t>
  </si>
  <si>
    <t>Buda-220706001</t>
  </si>
  <si>
    <t>Buda-220706001 | Prod: Religión-220706 | Sector: Religión | Industria: SOCIEDAD - 22</t>
  </si>
  <si>
    <t>220706001buda</t>
  </si>
  <si>
    <t>INSERT INTO categoria VALUES (220706001,'Buda','Buda-220706001','Buda-220706001 | Prod: Religión-220706 | Sector: Religión | Industria: SOCIEDAD - 22',220706);</t>
  </si>
  <si>
    <t>Jesús</t>
  </si>
  <si>
    <t>Jesús-220706002</t>
  </si>
  <si>
    <t>Jesús-220706002 | Prod: Religión-220706 | Sector: Religión | Industria: SOCIEDAD - 22</t>
  </si>
  <si>
    <t>220706002jesus</t>
  </si>
  <si>
    <t>INSERT INTO categoria VALUES (220706002,'Jesús','Jesús-220706002','Jesús-220706002 | Prod: Religión-220706 | Sector: Religión | Industria: SOCIEDAD - 22',220706);</t>
  </si>
  <si>
    <t>Papa-220706003</t>
  </si>
  <si>
    <t>Papa-220706003 | Prod: Religión-220706 | Sector: Religión | Industria: SOCIEDAD - 22</t>
  </si>
  <si>
    <t>220706003papa</t>
  </si>
  <si>
    <t>INSERT INTO categoria VALUES (220706003,'Papa','Papa-220706003','Papa-220706003 | Prod: Religión-220706 | Sector: Religión | Industria: SOCIEDAD - 22',220706);</t>
  </si>
  <si>
    <t>Arzobispo</t>
  </si>
  <si>
    <t>Arzobispo-220706004</t>
  </si>
  <si>
    <t>Arzobispo-220706004 | Prod: Religión-220706 | Sector: Religión | Industria: SOCIEDAD - 22</t>
  </si>
  <si>
    <t>220706004arzobispo</t>
  </si>
  <si>
    <t>INSERT INTO categoria VALUES (220706004,'Arzobispo','Arzobispo-220706004','Arzobispo-220706004 | Prod: Religión-220706 | Sector: Religión | Industria: SOCIEDAD - 22',220706);</t>
  </si>
  <si>
    <t>Dalai Lama</t>
  </si>
  <si>
    <t>Dalai Lama-220706005</t>
  </si>
  <si>
    <t>Dalai Lama-220706005 | Prod: Religión-220706 | Sector: Religión | Industria: SOCIEDAD - 22</t>
  </si>
  <si>
    <t>220706005dalai_lama</t>
  </si>
  <si>
    <t>INSERT INTO categoria VALUES (220706005,'Dalai Lama','Dalai Lama-220706005','Dalai Lama-220706005 | Prod: Religión-220706 | Sector: Religión | Industria: SOCIEDAD - 22',220706);</t>
  </si>
  <si>
    <t>Monje Budista</t>
  </si>
  <si>
    <t>Monje Budista-220706006</t>
  </si>
  <si>
    <t>Monje Budista-220706006 | Prod: Religión-220706 | Sector: Religión | Industria: SOCIEDAD - 22</t>
  </si>
  <si>
    <t>220706006monje_budista</t>
  </si>
  <si>
    <t>INSERT INTO categoria VALUES (220706006,'Monje Budista','Monje Budista-220706006','Monje Budista-220706006 | Prod: Religión-220706 | Sector: Religión | Industria: SOCIEDAD - 22',220706);</t>
  </si>
  <si>
    <t>Pastor</t>
  </si>
  <si>
    <t>Pastor-220706007</t>
  </si>
  <si>
    <t>Pastor-220706007 | Prod: Religión-220706 | Sector: Religión | Industria: SOCIEDAD - 22</t>
  </si>
  <si>
    <t>220706007pastor</t>
  </si>
  <si>
    <t>INSERT INTO categoria VALUES (220706007,'Pastor','Pastor-220706007','Pastor-220706007 | Prod: Religión-220706 | Sector: Religión | Industria: SOCIEDAD - 22',220706);</t>
  </si>
  <si>
    <t>Rabino</t>
  </si>
  <si>
    <t>Rabino-220706008</t>
  </si>
  <si>
    <t>Rabino-220706008 | Prod: Religión-220706 | Sector: Religión | Industria: SOCIEDAD - 22</t>
  </si>
  <si>
    <t>220706008rabino</t>
  </si>
  <si>
    <t>INSERT INTO categoria VALUES (220706008,'Rabino','Rabino-220706008','Rabino-220706008 | Prod: Religión-220706 | Sector: Religión | Industria: SOCIEDAD - 22',220706);</t>
  </si>
  <si>
    <t>Clérigo Chií</t>
  </si>
  <si>
    <t>Clérigo Chií-220706009</t>
  </si>
  <si>
    <t>Clérigo Chií-220706009 | Prod: Religión-220706 | Sector: Religión | Industria: SOCIEDAD - 22</t>
  </si>
  <si>
    <t>220706009clerigo_chii</t>
  </si>
  <si>
    <t>INSERT INTO categoria VALUES (220706009,'Clérigo Chií','Clérigo Chií-220706009','Clérigo Chií-220706009 | Prod: Religión-220706 | Sector: Religión | Industria: SOCIEDAD - 22',220706);</t>
  </si>
  <si>
    <t>Monja</t>
  </si>
  <si>
    <t>Monja-220706010</t>
  </si>
  <si>
    <t>Monja-220706010 | Prod: Religión-220706 | Sector: Religión | Industria: SOCIEDAD - 22</t>
  </si>
  <si>
    <t>220706010monja</t>
  </si>
  <si>
    <t>INSERT INTO categoria VALUES (220706010,'Monja','Monja-220706010','Monja-220706010 | Prod: Religión-220706 | Sector: Religión | Industria: SOCIEDAD - 22',220706);</t>
  </si>
  <si>
    <t>Califa</t>
  </si>
  <si>
    <t>Califa-220706011</t>
  </si>
  <si>
    <t>Califa-220706011 | Prod: Religión-220706 | Sector: Religión | Industria: SOCIEDAD - 22</t>
  </si>
  <si>
    <t>220706011califa</t>
  </si>
  <si>
    <t>INSERT INTO categoria VALUES (220706011,'Califa','Califa-220706011','Califa-220706011 | Prod: Religión-220706 | Sector: Religión | Industria: SOCIEDAD - 22',220706);</t>
  </si>
  <si>
    <t>Sacerdote</t>
  </si>
  <si>
    <t>Sacerdote-220706012</t>
  </si>
  <si>
    <t>Sacerdote-220706012 | Prod: Religión-220706 | Sector: Religión | Industria: SOCIEDAD - 22</t>
  </si>
  <si>
    <t>220706012sacerdote</t>
  </si>
  <si>
    <t>INSERT INTO categoria VALUES (220706012,'Sacerdote','Sacerdote-220706012','Sacerdote-220706012 | Prod: Religión-220706 | Sector: Religión | Industria: SOCIEDAD - 22',220706);</t>
  </si>
  <si>
    <t>Sumo Sacerdote</t>
  </si>
  <si>
    <t>Sumo Sacerdote-220706013</t>
  </si>
  <si>
    <t>Sumo Sacerdote-220706013 | Prod: Religión-220706 | Sector: Religión | Industria: SOCIEDAD - 22</t>
  </si>
  <si>
    <t>220706013sumo_sacerdote</t>
  </si>
  <si>
    <t>INSERT INTO categoria VALUES (220706013,'Sumo Sacerdote','Sumo Sacerdote-220706013','Sumo Sacerdote-220706013 | Prod: Religión-220706 | Sector: Religión | Industria: SOCIEDAD - 22',220706);</t>
  </si>
  <si>
    <t>Sacristán</t>
  </si>
  <si>
    <t>Sacristán-220706014</t>
  </si>
  <si>
    <t>Sacristán-220706014 | Prod: Religión-220706 | Sector: Religión | Industria: SOCIEDAD - 22</t>
  </si>
  <si>
    <t>220706014sacristan</t>
  </si>
  <si>
    <t>INSERT INTO categoria VALUES (220706014,'Sacristán','Sacristán-220706014','Sacristán-220706014 | Prod: Religión-220706 | Sector: Religión | Industria: SOCIEDAD - 22',220706);</t>
  </si>
  <si>
    <t>Capellán</t>
  </si>
  <si>
    <t>Capellán-220706015</t>
  </si>
  <si>
    <t>Capellán-220706015 | Prod: Religión-220706 | Sector: Religión | Industria: SOCIEDAD - 22</t>
  </si>
  <si>
    <t>220706015capellan</t>
  </si>
  <si>
    <t>INSERT INTO categoria VALUES (220706015,'Capellán','Capellán-220706015','Capellán-220706015 | Prod: Religión-220706 | Sector: Religión | Industria: SOCIEDAD - 22',220706);</t>
  </si>
  <si>
    <t>Houngan</t>
  </si>
  <si>
    <t>Houngan-220706016</t>
  </si>
  <si>
    <t>Houngan-220706016 | Prod: Religión-220706 | Sector: Religión | Industria: SOCIEDAD - 22</t>
  </si>
  <si>
    <t>220706016houngan</t>
  </si>
  <si>
    <t>INSERT INTO categoria VALUES (220706016,'Houngan','Houngan-220706016','Houngan-220706016 | Prod: Religión-220706 | Sector: Religión | Industria: SOCIEDAD - 22',220706);</t>
  </si>
  <si>
    <t>Chamán</t>
  </si>
  <si>
    <t>Chamán-220706017</t>
  </si>
  <si>
    <t>Chamán-220706017 | Prod: Religión-220706 | Sector: Religión | Industria: SOCIEDAD - 22</t>
  </si>
  <si>
    <t>220706017chaman</t>
  </si>
  <si>
    <t>INSERT INTO categoria VALUES (220706017,'Chamán','Chamán-220706017','Chamán-220706017 | Prod: Religión-220706 | Sector: Religión | Industria: SOCIEDAD - 22',220706);</t>
  </si>
  <si>
    <t>Karmapa</t>
  </si>
  <si>
    <t>Karmapa-220706018</t>
  </si>
  <si>
    <t>Karmapa-220706018 | Prod: Religión-220706 | Sector: Religión | Industria: SOCIEDAD - 22</t>
  </si>
  <si>
    <t>220706018karmapa</t>
  </si>
  <si>
    <t>INSERT INTO categoria VALUES (220706018,'Karmapa','Karmapa-220706018','Karmapa-220706018 | Prod: Religión-220706 | Sector: Religión | Industria: SOCIEDAD - 22',220706);</t>
  </si>
  <si>
    <t>Ayatolá</t>
  </si>
  <si>
    <t>Ayatolá-220706019</t>
  </si>
  <si>
    <t>Ayatolá-220706019 | Prod: Religión-220706 | Sector: Religión | Industria: SOCIEDAD - 22</t>
  </si>
  <si>
    <t>220706019ayatola</t>
  </si>
  <si>
    <t>INSERT INTO categoria VALUES (220706019,'Ayatolá','Ayatolá-220706019','Ayatolá-220706019 | Prod: Religión-220706 | Sector: Religión | Industria: SOCIEDAD - 22',220706);</t>
  </si>
  <si>
    <t>Jajam Pashi</t>
  </si>
  <si>
    <t>Jajam Pashi-220706020</t>
  </si>
  <si>
    <t>Jajam Pashi-220706020 | Prod: Religión-220706 | Sector: Religión | Industria: SOCIEDAD - 22</t>
  </si>
  <si>
    <t>220706020jajam_pashi</t>
  </si>
  <si>
    <t>INSERT INTO categoria VALUES (220706020,'Jajam Pashi','Jajam Pashi-220706020','Jajam Pashi-220706020 | Prod: Religión-220706 | Sector: Religión | Industria: SOCIEDAD - 22',220706);</t>
  </si>
  <si>
    <t>Lama</t>
  </si>
  <si>
    <t>Lama-220706021</t>
  </si>
  <si>
    <t>Lama-220706021 | Prod: Religión-220706 | Sector: Religión | Industria: SOCIEDAD - 22</t>
  </si>
  <si>
    <t>220706021lama</t>
  </si>
  <si>
    <t>INSERT INTO categoria VALUES (220706021,'Lama','Lama-220706021','Lama-220706021 | Prod: Religión-220706 | Sector: Religión | Industria: SOCIEDAD - 22',220706);</t>
  </si>
  <si>
    <t>Jeque</t>
  </si>
  <si>
    <t>Jeque-220706022</t>
  </si>
  <si>
    <t>Jeque-220706022 | Prod: Religión-220706 | Sector: Religión | Industria: SOCIEDAD - 22</t>
  </si>
  <si>
    <t>220706022jeque</t>
  </si>
  <si>
    <t>INSERT INTO categoria VALUES (220706022,'Jeque','Jeque-220706022','Jeque-220706022 | Prod: Religión-220706 | Sector: Religión | Industria: SOCIEDAD - 22',220706);</t>
  </si>
  <si>
    <t>Gurú</t>
  </si>
  <si>
    <t>Gurú-220706023</t>
  </si>
  <si>
    <t>Gurú-220706023 | Prod: Religión-220706 | Sector: Religión | Industria: SOCIEDAD - 22</t>
  </si>
  <si>
    <t>220706023guru</t>
  </si>
  <si>
    <t>INSERT INTO categoria VALUES (220706023,'Gurú','Gurú-220706023','Gurú-220706023 | Prod: Religión-220706 | Sector: Religión | Industria: SOCIEDAD - 22',220706);</t>
  </si>
  <si>
    <t>Calidad de Vida</t>
  </si>
  <si>
    <t>Índice de Calidad de Vida</t>
  </si>
  <si>
    <t>Índice calidad vida urbana</t>
  </si>
  <si>
    <t>Índice calidad vida urbana-220801001</t>
  </si>
  <si>
    <t>Índice calidad vida urbana-220801001 | Prod: ICVU-220801 | Sector: CalVida | Industria: SOCIEDAD - 22</t>
  </si>
  <si>
    <t>220801001indice_calidad_vida_urbana</t>
  </si>
  <si>
    <t>INSERT INTO categoria VALUES (220801001,'Índice calidad vida urbana','Índice calidad vida urbana-220801001','Índice calidad vida urbana-220801001 | Prod: ICVU-220801 | Sector: CalVida | Industria: SOCIEDAD - 22',220801);</t>
  </si>
  <si>
    <t>Índice socio material territorial</t>
  </si>
  <si>
    <t>Índice socio material territorial-220801002</t>
  </si>
  <si>
    <t>Índice socio material territorial-220801002 | Prod: ICVU-220801 | Sector: CalVida | Industria: SOCIEDAD - 22</t>
  </si>
  <si>
    <t>220801002indice_socio_material_territorial</t>
  </si>
  <si>
    <t>INSERT INTO categoria VALUES (220801002,'Índice socio material territorial','Índice socio material territorial-220801002','Índice socio material territorial-220801002 | Prod: ICVU-220801 | Sector: CalVida | Industria: SOCIEDAD - 22',220801);</t>
  </si>
  <si>
    <t>Esperanza de Vida al nacer</t>
  </si>
  <si>
    <t>Esperanza de Vida al nacer-220801003</t>
  </si>
  <si>
    <t>Esperanza de Vida al nacer-220801003 | Prod: ICVU-220801 | Sector: CalVida | Industria: SOCIEDAD - 22</t>
  </si>
  <si>
    <t>220801003esperanza_de_vida_al_nacer</t>
  </si>
  <si>
    <t>INSERT INTO categoria VALUES (220801003,'Esperanza de Vida al nacer','Esperanza de Vida al nacer-220801003','Esperanza de Vida al nacer-220801003 | Prod: ICVU-220801 | Sector: CalVida | Industria: SOCIEDAD - 22',220801);</t>
  </si>
  <si>
    <t>Tasa de Divorcio</t>
  </si>
  <si>
    <t>Tasa de Divorcio-220801004</t>
  </si>
  <si>
    <t>Tasa de Divorcio-220801004 | Prod: ICVU-220801 | Sector: CalVida | Industria: SOCIEDAD - 22</t>
  </si>
  <si>
    <t>220801004tasa_de_divorcio</t>
  </si>
  <si>
    <t>INSERT INTO categoria VALUES (220801004,'Tasa de Divorcio','Tasa de Divorcio-220801004','Tasa de Divorcio-220801004 | Prod: ICVU-220801 | Sector: CalVida | Industria: SOCIEDAD - 22',220801);</t>
  </si>
  <si>
    <t>Asistencia a la Iglesia o Pertenencia a Sindicatos</t>
  </si>
  <si>
    <t>Asistencia a la Iglesia o Pertenencia a Sindicatos-220801005</t>
  </si>
  <si>
    <t>Asistencia a la Iglesia o Pertenencia a Sindicatos-220801005 | Prod: ICVU-220801 | Sector: CalVida | Industria: SOCIEDAD - 22</t>
  </si>
  <si>
    <t>220801005asistencia_a_la_iglesia_o_pertenencia_a_sindicatos</t>
  </si>
  <si>
    <t>INSERT INTO categoria VALUES (220801005,'Asistencia a la Iglesia o Pertenencia a Sindicatos','Asistencia a la Iglesia o Pertenencia a Sindicatos-220801005','Asistencia a la Iglesia o Pertenencia a Sindicatos-220801005 | Prod: ICVU-220801 | Sector: CalVida | Industria: SOCIEDAD - 22',220801);</t>
  </si>
  <si>
    <t>PIB por persona</t>
  </si>
  <si>
    <t>PIB por persona-220801006</t>
  </si>
  <si>
    <t>PIB por persona-220801006 | Prod: ICVU-220801 | Sector: CalVida | Industria: SOCIEDAD - 22</t>
  </si>
  <si>
    <t>220801006pib_por_persona</t>
  </si>
  <si>
    <t>INSERT INTO categoria VALUES (220801006,'PIB por persona','PIB por persona-220801006','PIB por persona-220801006 | Prod: ICVU-220801 | Sector: CalVida | Industria: SOCIEDAD - 22',220801);</t>
  </si>
  <si>
    <t>Estabilidad Política y Calsificaciones de Seguridad</t>
  </si>
  <si>
    <t>Estabilidad Política y Calsificaciones de Seguridad-220801007</t>
  </si>
  <si>
    <t>Estabilidad Política y Calsificaciones de Seguridad-220801007 | Prod: ICVU-220801 | Sector: CalVida | Industria: SOCIEDAD - 22</t>
  </si>
  <si>
    <t>220801007estabilidad_politica_y_calsificaciones_de_seguridad</t>
  </si>
  <si>
    <t>INSERT INTO categoria VALUES (220801007,'Estabilidad Política y Calsificaciones de Seguridad','Estabilidad Política y Calsificaciones de Seguridad-220801007','Estabilidad Política y Calsificaciones de Seguridad-220801007 | Prod: ICVU-220801 | Sector: CalVida | Industria: SOCIEDAD - 22',220801);</t>
  </si>
  <si>
    <t>Latitud</t>
  </si>
  <si>
    <t>Latitud-220801008</t>
  </si>
  <si>
    <t>Latitud-220801008 | Prod: ICVU-220801 | Sector: CalVida | Industria: SOCIEDAD - 22</t>
  </si>
  <si>
    <t>220801008latitud</t>
  </si>
  <si>
    <t>INSERT INTO categoria VALUES (220801008,'Latitud','Latitud-220801008','Latitud-220801008 | Prod: ICVU-220801 | Sector: CalVida | Industria: SOCIEDAD - 22',220801);</t>
  </si>
  <si>
    <t>Tasa de Desempleo</t>
  </si>
  <si>
    <t>Tasa de Desempleo-220801009</t>
  </si>
  <si>
    <t>Tasa de Desempleo-220801009 | Prod: ICVU-220801 | Sector: CalVida | Industria: SOCIEDAD - 22</t>
  </si>
  <si>
    <t>220801009tasa_de_desempleo</t>
  </si>
  <si>
    <t>INSERT INTO categoria VALUES (220801009,'Tasa de Desempleo','Tasa de Desempleo-220801009','Tasa de Desempleo-220801009 | Prod: ICVU-220801 | Sector: CalVida | Industria: SOCIEDAD - 22',220801);</t>
  </si>
  <si>
    <t>Índices de las Libertades Políticas y Civiles</t>
  </si>
  <si>
    <t>Índices de las Libertades Políticas y Civiles-220801010</t>
  </si>
  <si>
    <t>Índices de las Libertades Políticas y Civiles-220801010 | Prod: ICVU-220801 | Sector: CalVida | Industria: SOCIEDAD - 22</t>
  </si>
  <si>
    <t>220801010indices_de_las_libertades_politicas_y_civiles</t>
  </si>
  <si>
    <t>INSERT INTO categoria VALUES (220801010,'Índices de las Libertades Políticas y Civiles','Índices de las Libertades Políticas y Civiles-220801010','Índices de las Libertades Políticas y Civiles-220801010 | Prod: ICVU-220801 | Sector: CalVida | Industria: SOCIEDAD - 22',220801);</t>
  </si>
  <si>
    <t>Igualdad de Género</t>
  </si>
  <si>
    <t>Igualdad de Género-220801011</t>
  </si>
  <si>
    <t>Igualdad de Género-220801011 | Prod: ICVU-220801 | Sector: CalVida | Industria: SOCIEDAD - 22</t>
  </si>
  <si>
    <t>220801011igualdad_de_genero</t>
  </si>
  <si>
    <t>INSERT INTO categoria VALUES (220801011,'Igualdad de Género','Igualdad de Género-220801011','Igualdad de Género-220801011 | Prod: ICVU-220801 | Sector: CalVida | Industria: SOCIEDAD - 22',220801);</t>
  </si>
  <si>
    <t>Infraestructura Cultural</t>
  </si>
  <si>
    <t>Infraestructura Cultural Privada</t>
  </si>
  <si>
    <t>Infraestructura Cultural Privada-220802001</t>
  </si>
  <si>
    <t>Infraestructura Cultural Privada-220802001 | Prod: Cultura-220802 | Sector: CalVida | Industria: SOCIEDAD - 22</t>
  </si>
  <si>
    <t>220802001infraestructura_cultural_privada</t>
  </si>
  <si>
    <t>INSERT INTO categoria VALUES (220802001,'Infraestructura Cultural Privada','Infraestructura Cultural Privada-220802001','Infraestructura Cultural Privada-220802001 | Prod: Cultura-220802 | Sector: CalVida | Industria: SOCIEDAD - 22',220802);</t>
  </si>
  <si>
    <t>Infraestructura Cultural Pública</t>
  </si>
  <si>
    <t>Infraestructura Cultural Pública-220802002</t>
  </si>
  <si>
    <t>Infraestructura Cultural Pública-220802002 | Prod: Cultura-220802 | Sector: CalVida | Industria: SOCIEDAD - 22</t>
  </si>
  <si>
    <t>220802002infraestructura_cultural_publica</t>
  </si>
  <si>
    <t>INSERT INTO categoria VALUES (220802002,'Infraestructura Cultural Pública','Infraestructura Cultural Pública-220802002','Infraestructura Cultural Pública-220802002 | Prod: Cultura-220802 | Sector: CalVida | Industria: SOCIEDAD - 22',220802);</t>
  </si>
  <si>
    <t>Archivos</t>
  </si>
  <si>
    <t>Archivos-220802003</t>
  </si>
  <si>
    <t>Archivos-220802003 | Prod: Cultura-220802 | Sector: CalVida | Industria: SOCIEDAD - 22</t>
  </si>
  <si>
    <t>220802003archivos</t>
  </si>
  <si>
    <t>INSERT INTO categoria VALUES (220802003,'Archivos','Archivos-220802003','Archivos-220802003 | Prod: Cultura-220802 | Sector: CalVida | Industria: SOCIEDAD - 22',220802);</t>
  </si>
  <si>
    <t>Bibliotecas</t>
  </si>
  <si>
    <t>Bibliotecas-220802004</t>
  </si>
  <si>
    <t>Bibliotecas-220802004 | Prod: Cultura-220802 | Sector: CalVida | Industria: SOCIEDAD - 22</t>
  </si>
  <si>
    <t>220802004bibliotecas</t>
  </si>
  <si>
    <t>INSERT INTO categoria VALUES (220802004,'Bibliotecas','Bibliotecas-220802004','Bibliotecas-220802004 | Prod: Cultura-220802 | Sector: CalVida | Industria: SOCIEDAD - 22',220802);</t>
  </si>
  <si>
    <t>Centros Culturales</t>
  </si>
  <si>
    <t>Centros Culturales-220802005</t>
  </si>
  <si>
    <t>Centros Culturales-220802005 | Prod: Cultura-220802 | Sector: CalVida | Industria: SOCIEDAD - 22</t>
  </si>
  <si>
    <t>220802005centros_culturales</t>
  </si>
  <si>
    <t>INSERT INTO categoria VALUES (220802005,'Centros Culturales','Centros Culturales-220802005','Centros Culturales-220802005 | Prod: Cultura-220802 | Sector: CalVida | Industria: SOCIEDAD - 22',220802);</t>
  </si>
  <si>
    <t>Casas de la Cultura</t>
  </si>
  <si>
    <t>Casas de la Cultura-220802006</t>
  </si>
  <si>
    <t>Casas de la Cultura-220802006 | Prod: Cultura-220802 | Sector: CalVida | Industria: SOCIEDAD - 22</t>
  </si>
  <si>
    <t>220802006casas_de_la_cultura</t>
  </si>
  <si>
    <t>INSERT INTO categoria VALUES (220802006,'Casas de la Cultura','Casas de la Cultura-220802006','Casas de la Cultura-220802006 | Prod: Cultura-220802 | Sector: CalVida | Industria: SOCIEDAD - 22',220802);</t>
  </si>
  <si>
    <t>Centro de Documentación</t>
  </si>
  <si>
    <t>Centro de Documentación-220802007</t>
  </si>
  <si>
    <t>Centro de Documentación-220802007 | Prod: Cultura-220802 | Sector: CalVida | Industria: SOCIEDAD - 22</t>
  </si>
  <si>
    <t>220802007centro_de_documentacion</t>
  </si>
  <si>
    <t>INSERT INTO categoria VALUES (220802007,'Centro de Documentación','Centro de Documentación-220802007','Centro de Documentación-220802007 | Prod: Cultura-220802 | Sector: CalVida | Industria: SOCIEDAD - 22',220802);</t>
  </si>
  <si>
    <t>Circos</t>
  </si>
  <si>
    <t>Circos-220802008</t>
  </si>
  <si>
    <t>Circos-220802008 | Prod: Cultura-220802 | Sector: CalVida | Industria: SOCIEDAD - 22</t>
  </si>
  <si>
    <t>220802008circos</t>
  </si>
  <si>
    <t>INSERT INTO categoria VALUES (220802008,'Circos','Circos-220802008','Circos-220802008 | Prod: Cultura-220802 | Sector: CalVida | Industria: SOCIEDAD - 22',220802);</t>
  </si>
  <si>
    <t>Estudios de Grabación</t>
  </si>
  <si>
    <t>Estudios de Grabación-220802009</t>
  </si>
  <si>
    <t>Estudios de Grabación-220802009 | Prod: Cultura-220802 | Sector: CalVida | Industria: SOCIEDAD - 22</t>
  </si>
  <si>
    <t>220802009estudios_de_grabacion</t>
  </si>
  <si>
    <t>INSERT INTO categoria VALUES (220802009,'Estudios de Grabación','Estudios de Grabación-220802009','Estudios de Grabación-220802009 | Prod: Cultura-220802 | Sector: CalVida | Industria: SOCIEDAD - 22',220802);</t>
  </si>
  <si>
    <t>Galerías de Arte</t>
  </si>
  <si>
    <t>Galerías de Arte-220802010</t>
  </si>
  <si>
    <t>Galerías de Arte-220802010 | Prod: Cultura-220802 | Sector: CalVida | Industria: SOCIEDAD - 22</t>
  </si>
  <si>
    <t>220802010galerias_de_arte</t>
  </si>
  <si>
    <t>INSERT INTO categoria VALUES (220802010,'Galerías de Arte','Galerías de Arte-220802010','Galerías de Arte-220802010 | Prod: Cultura-220802 | Sector: CalVida | Industria: SOCIEDAD - 22',220802);</t>
  </si>
  <si>
    <t>Museos-220802011</t>
  </si>
  <si>
    <t>Museos-220802011 | Prod: Cultura-220802 | Sector: CalVida | Industria: SOCIEDAD - 22</t>
  </si>
  <si>
    <t>220802011museos</t>
  </si>
  <si>
    <t>INSERT INTO categoria VALUES (220802011,'Museos','Museos-220802011','Museos-220802011 | Prod: Cultura-220802 | Sector: CalVida | Industria: SOCIEDAD - 22',220802);</t>
  </si>
  <si>
    <t>Salas de Exposición</t>
  </si>
  <si>
    <t>Salas de Exposición-220802012</t>
  </si>
  <si>
    <t>Salas de Exposición-220802012 | Prod: Cultura-220802 | Sector: CalVida | Industria: SOCIEDAD - 22</t>
  </si>
  <si>
    <t>220802012salas_de_exposicion</t>
  </si>
  <si>
    <t>INSERT INTO categoria VALUES (220802012,'Salas de Exposición','Salas de Exposición-220802012','Salas de Exposición-220802012 | Prod: Cultura-220802 | Sector: CalVida | Industria: SOCIEDAD - 22',220802);</t>
  </si>
  <si>
    <t>Salas de Cine</t>
  </si>
  <si>
    <t>Salas de Cine-220802013</t>
  </si>
  <si>
    <t>Salas de Cine-220802013 | Prod: Cultura-220802 | Sector: CalVida | Industria: SOCIEDAD - 22</t>
  </si>
  <si>
    <t>220802013salas_de_cine</t>
  </si>
  <si>
    <t>INSERT INTO categoria VALUES (220802013,'Salas de Cine','Salas de Cine-220802013','Salas de Cine-220802013 | Prod: Cultura-220802 | Sector: CalVida | Industria: SOCIEDAD - 22',220802);</t>
  </si>
  <si>
    <t>Salas de Ensayo</t>
  </si>
  <si>
    <t>Salas de Ensayo-220802014</t>
  </si>
  <si>
    <t>Salas de Ensayo-220802014 | Prod: Cultura-220802 | Sector: CalVida | Industria: SOCIEDAD - 22</t>
  </si>
  <si>
    <t>220802014salas_de_ensayo</t>
  </si>
  <si>
    <t>INSERT INTO categoria VALUES (220802014,'Salas de Ensayo','Salas de Ensayo-220802014','Salas de Ensayo-220802014 | Prod: Cultura-220802 | Sector: CalVida | Industria: SOCIEDAD - 22',220802);</t>
  </si>
  <si>
    <t>Teatros</t>
  </si>
  <si>
    <t>Teatros-220802015</t>
  </si>
  <si>
    <t>Teatros-220802015 | Prod: Cultura-220802 | Sector: CalVida | Industria: SOCIEDAD - 22</t>
  </si>
  <si>
    <t>220802015teatros</t>
  </si>
  <si>
    <t>INSERT INTO categoria VALUES (220802015,'Teatros','Teatros-220802015','Teatros-220802015 | Prod: Cultura-220802 | Sector: CalVida | Industria: SOCIEDAD - 22',220802);</t>
  </si>
  <si>
    <t>Salas de Teatros</t>
  </si>
  <si>
    <t>Salas de Teatros-220802016</t>
  </si>
  <si>
    <t>Salas de Teatros-220802016 | Prod: Cultura-220802 | Sector: CalVida | Industria: SOCIEDAD - 22</t>
  </si>
  <si>
    <t>220802016salas_de_teatros</t>
  </si>
  <si>
    <t>INSERT INTO categoria VALUES (220802016,'Salas de Teatros','Salas de Teatros-220802016','Salas de Teatros-220802016 | Prod: Cultura-220802 | Sector: CalVida | Industria: SOCIEDAD - 22',220802);</t>
  </si>
  <si>
    <t>Espacios Públicos</t>
  </si>
  <si>
    <t>Espacios Públicos-220802017</t>
  </si>
  <si>
    <t>Espacios Públicos-220802017 | Prod: Cultura-220802 | Sector: CalVida | Industria: SOCIEDAD - 22</t>
  </si>
  <si>
    <t>220802017espacios_publicos</t>
  </si>
  <si>
    <t>INSERT INTO categoria VALUES (220802017,'Espacios Públicos','Espacios Públicos-220802017','Espacios Públicos-220802017 | Prod: Cultura-220802 | Sector: CalVida | Industria: SOCIEDAD - 22',220802);</t>
  </si>
  <si>
    <t>Espacios Deportivos</t>
  </si>
  <si>
    <t>Espacios Deportivos-220802018</t>
  </si>
  <si>
    <t>Espacios Deportivos-220802018 | Prod: Cultura-220802 | Sector: CalVida | Industria: SOCIEDAD - 22</t>
  </si>
  <si>
    <t>220802018espacios_deportivos</t>
  </si>
  <si>
    <t>INSERT INTO categoria VALUES (220802018,'Espacios Deportivos','Espacios Deportivos-220802018','Espacios Deportivos-220802018 | Prod: Cultura-220802 | Sector: CalVida | Industria: SOCIEDAD - 22',220802);</t>
  </si>
  <si>
    <t>Espacios Multiusos</t>
  </si>
  <si>
    <t>Espacios Multiusos-220802019</t>
  </si>
  <si>
    <t>Espacios Multiusos-220802019 | Prod: Cultura-220802 | Sector: CalVida | Industria: SOCIEDAD - 22</t>
  </si>
  <si>
    <t>220802019espacios_multiusos</t>
  </si>
  <si>
    <t>INSERT INTO categoria VALUES (220802019,'Espacios Multiusos','Espacios Multiusos-220802019','Espacios Multiusos-220802019 | Prod: Cultura-220802 | Sector: CalVida | Industria: SOCIEDAD - 22',220802);</t>
  </si>
  <si>
    <t>Muelles</t>
  </si>
  <si>
    <t>Muelles-220802020</t>
  </si>
  <si>
    <t>Muelles-220802020 | Prod: Cultura-220802 | Sector: CalVida | Industria: SOCIEDAD - 22</t>
  </si>
  <si>
    <t>220802020muelles</t>
  </si>
  <si>
    <t>INSERT INTO categoria VALUES (220802020,'Muelles','Muelles-220802020','Muelles-220802020 | Prod: Cultura-220802 | Sector: CalVida | Industria: SOCIEDAD - 22',220802);</t>
  </si>
  <si>
    <t>Costaneras</t>
  </si>
  <si>
    <t>Costaneras-220802021</t>
  </si>
  <si>
    <t>Costaneras-220802021 | Prod: Cultura-220802 | Sector: CalVida | Industria: SOCIEDAD - 22</t>
  </si>
  <si>
    <t>220802021costaneras</t>
  </si>
  <si>
    <t>INSERT INTO categoria VALUES (220802021,'Costaneras','Costaneras-220802021','Costaneras-220802021 | Prod: Cultura-220802 | Sector: CalVida | Industria: SOCIEDAD - 22',220802);</t>
  </si>
  <si>
    <t>Salones Municipales</t>
  </si>
  <si>
    <t>Salones Municipales-220802022</t>
  </si>
  <si>
    <t>Salones Municipales-220802022 | Prod: Cultura-220802 | Sector: CalVida | Industria: SOCIEDAD - 22</t>
  </si>
  <si>
    <t>220802022salones_municipales</t>
  </si>
  <si>
    <t>INSERT INTO categoria VALUES (220802022,'Salones Municipales','Salones Municipales-220802022','Salones Municipales-220802022 | Prod: Cultura-220802 | Sector: CalVida | Industria: SOCIEDAD - 22',220802);</t>
  </si>
  <si>
    <t>Anfiteatros</t>
  </si>
  <si>
    <t>Anfiteatros-220802023</t>
  </si>
  <si>
    <t>Anfiteatros-220802023 | Prod: Cultura-220802 | Sector: CalVida | Industria: SOCIEDAD - 22</t>
  </si>
  <si>
    <t>220802023anfiteatros</t>
  </si>
  <si>
    <t>INSERT INTO categoria VALUES (220802023,'Anfiteatros','Anfiteatros-220802023','Anfiteatros-220802023 | Prod: Cultura-220802 | Sector: CalVida | Industria: SOCIEDAD - 22',220802);</t>
  </si>
  <si>
    <t>Plazas</t>
  </si>
  <si>
    <t>Plazas-220802024</t>
  </si>
  <si>
    <t>Plazas-220802024 | Prod: Cultura-220802 | Sector: CalVida | Industria: SOCIEDAD - 22</t>
  </si>
  <si>
    <t>220802024plazas</t>
  </si>
  <si>
    <t>INSERT INTO categoria VALUES (220802024,'Plazas','Plazas-220802024','Plazas-220802024 | Prod: Cultura-220802 | Sector: CalVida | Industria: SOCIEDAD - 22',220802);</t>
  </si>
  <si>
    <t>Parques-220802025</t>
  </si>
  <si>
    <t>Parques-220802025 | Prod: Cultura-220802 | Sector: CalVida | Industria: SOCIEDAD - 22</t>
  </si>
  <si>
    <t>220802025parques</t>
  </si>
  <si>
    <t>INSERT INTO categoria VALUES (220802025,'Parques','Parques-220802025','Parques-220802025 | Prod: Cultura-220802 | Sector: CalVida | Industria: SOCIEDAD - 22',220802);</t>
  </si>
  <si>
    <t>Aulas Magnas</t>
  </si>
  <si>
    <t>Aulas Magnas-220802026</t>
  </si>
  <si>
    <t>Aulas Magnas-220802026 | Prod: Cultura-220802 | Sector: CalVida | Industria: SOCIEDAD - 22</t>
  </si>
  <si>
    <t>220802026aulas_magnas</t>
  </si>
  <si>
    <t>INSERT INTO categoria VALUES (220802026,'Aulas Magnas','Aulas Magnas-220802026','Aulas Magnas-220802026 | Prod: Cultura-220802 | Sector: CalVida | Industria: SOCIEDAD - 22',220802);</t>
  </si>
  <si>
    <t>Galpones</t>
  </si>
  <si>
    <t>Galpones-220802027</t>
  </si>
  <si>
    <t>Galpones-220802027 | Prod: Cultura-220802 | Sector: CalVida | Industria: SOCIEDAD - 22</t>
  </si>
  <si>
    <t>220802027galpones</t>
  </si>
  <si>
    <t>INSERT INTO categoria VALUES (220802027,'Galpones','Galpones-220802027','Galpones-220802027 | Prod: Cultura-220802 | Sector: CalVida | Industria: SOCIEDAD - 22',220802);</t>
  </si>
  <si>
    <t>Desarrollo Rural/Urbano</t>
  </si>
  <si>
    <t>Instrumentos de Planificación Territorial</t>
  </si>
  <si>
    <t>Plan Regional de Desarrollo Urbano</t>
  </si>
  <si>
    <t>Plan Regional de Desarrollo Urbano-220901001</t>
  </si>
  <si>
    <t>Plan Regional de Desarrollo Urbano-220901001 | Prod: IPT-220901 | Sector: Desarrollo | Industria: SOCIEDAD - 22</t>
  </si>
  <si>
    <t>220901001plan_regional_de_desarrollo_urbano</t>
  </si>
  <si>
    <t>INSERT INTO categoria VALUES (220901001,'Plan Regional de Desarrollo Urbano','Plan Regional de Desarrollo Urbano-220901001','Plan Regional de Desarrollo Urbano-220901001 | Prod: IPT-220901 | Sector: Desarrollo | Industria: SOCIEDAD - 22',220901);</t>
  </si>
  <si>
    <t>Plan Regulador Metropolitano</t>
  </si>
  <si>
    <t>Plan Regulador Metropolitano-220901002</t>
  </si>
  <si>
    <t>Plan Regulador Metropolitano-220901002 | Prod: IPT-220901 | Sector: Desarrollo | Industria: SOCIEDAD - 22</t>
  </si>
  <si>
    <t>220901002plan_regulador_metropolitano</t>
  </si>
  <si>
    <t>INSERT INTO categoria VALUES (220901002,'Plan Regulador Metropolitano','Plan Regulador Metropolitano-220901002','Plan Regulador Metropolitano-220901002 | Prod: IPT-220901 | Sector: Desarrollo | Industria: SOCIEDAD - 22',220901);</t>
  </si>
  <si>
    <t>Plan Regulador Intercomunal</t>
  </si>
  <si>
    <t>Plan Regulador Intercomunal-220901003</t>
  </si>
  <si>
    <t>Plan Regulador Intercomunal-220901003 | Prod: IPT-220901 | Sector: Desarrollo | Industria: SOCIEDAD - 22</t>
  </si>
  <si>
    <t>220901003plan_regulador_intercomunal</t>
  </si>
  <si>
    <t>INSERT INTO categoria VALUES (220901003,'Plan Regulador Intercomunal','Plan Regulador Intercomunal-220901003','Plan Regulador Intercomunal-220901003 | Prod: IPT-220901 | Sector: Desarrollo | Industria: SOCIEDAD - 22',220901);</t>
  </si>
  <si>
    <t>Plan Regulador Comunal</t>
  </si>
  <si>
    <t>Plan Regulador Comunal-220901004</t>
  </si>
  <si>
    <t>Plan Regulador Comunal-220901004 | Prod: IPT-220901 | Sector: Desarrollo | Industria: SOCIEDAD - 22</t>
  </si>
  <si>
    <t>220901004plan_regulador_comunal</t>
  </si>
  <si>
    <t>INSERT INTO categoria VALUES (220901004,'Plan Regulador Comunal','Plan Regulador Comunal-220901004','Plan Regulador Comunal-220901004 | Prod: IPT-220901 | Sector: Desarrollo | Industria: SOCIEDAD - 22',220901);</t>
  </si>
  <si>
    <t>Límite Urbano</t>
  </si>
  <si>
    <t>Límite Urbano-220901005</t>
  </si>
  <si>
    <t>Límite Urbano-220901005 | Prod: IPT-220901 | Sector: Desarrollo | Industria: SOCIEDAD - 22</t>
  </si>
  <si>
    <t>220901005limite_urbano</t>
  </si>
  <si>
    <t>INSERT INTO categoria VALUES (220901005,'Límite Urbano','Límite Urbano-220901005','Límite Urbano-220901005 | Prod: IPT-220901 | Sector: Desarrollo | Industria: SOCIEDAD - 22',220901);</t>
  </si>
  <si>
    <t>Plan Seccional</t>
  </si>
  <si>
    <t>Plan Seccional-220901006</t>
  </si>
  <si>
    <t>Plan Seccional-220901006 | Prod: IPT-220901 | Sector: Desarrollo | Industria: SOCIEDAD - 22</t>
  </si>
  <si>
    <t>220901006plan_seccional</t>
  </si>
  <si>
    <t>INSERT INTO categoria VALUES (220901006,'Plan Seccional','Plan Seccional-220901006','Plan Seccional-220901006 | Prod: IPT-220901 | Sector: Desarrollo | Industria: SOCIEDAD - 22',220901);</t>
  </si>
  <si>
    <t>División Administrativa</t>
  </si>
  <si>
    <t>Regiones</t>
  </si>
  <si>
    <t>Regiones-220502001</t>
  </si>
  <si>
    <t>Regiones-220502001 | Prod: AdminDiv-220502 | Sector: Geografía&amp;MA | Industria: SOCIEDAD - 22</t>
  </si>
  <si>
    <t>220502001regiones</t>
  </si>
  <si>
    <t>INSERT INTO categoria VALUES (220502001,'Regiones','Regiones-220502001','Regiones-220502001 | Prod: AdminDiv-220502 | Sector: Geografía&amp;MA | Industria: SOCIEDAD - 22',220502);</t>
  </si>
  <si>
    <t>Provincias</t>
  </si>
  <si>
    <t>Provincias-220502002</t>
  </si>
  <si>
    <t>Provincias-220502002 | Prod: AdminDiv-220502 | Sector: Geografía&amp;MA | Industria: SOCIEDAD - 22</t>
  </si>
  <si>
    <t>220502002provincias</t>
  </si>
  <si>
    <t>INSERT INTO categoria VALUES (220502002,'Provincias','Provincias-220502002','Provincias-220502002 | Prod: AdminDiv-220502 | Sector: Geografía&amp;MA | Industria: SOCIEDAD - 22',220502);</t>
  </si>
  <si>
    <t>Comunas</t>
  </si>
  <si>
    <t>Comunas-220502003</t>
  </si>
  <si>
    <t>Comunas-220502003 | Prod: AdminDiv-220502 | Sector: Geografía&amp;MA | Industria: SOCIEDAD - 22</t>
  </si>
  <si>
    <t>220502003comunas</t>
  </si>
  <si>
    <t>INSERT INTO categoria VALUES (220502003,'Comunas','Comunas-220502003','Comunas-220502003 | Prod: AdminDiv-220502 | Sector: Geografía&amp;MA | Industria: SOCIEDAD - 22',220502);</t>
  </si>
  <si>
    <t>Distritos-220502004</t>
  </si>
  <si>
    <t>Distritos-220502004 | Prod: AdminDiv-220502 | Sector: Geografía&amp;MA | Industria: SOCIEDAD - 22</t>
  </si>
  <si>
    <t>220502004distritos</t>
  </si>
  <si>
    <t>INSERT INTO categoria VALUES (220502004,'Distritos','Distritos-220502004','Distritos-220502004 | Prod: AdminDiv-220502 | Sector: Geografía&amp;MA | Industria: SOCIEDAD - 22',220502);</t>
  </si>
  <si>
    <t>Departamentos</t>
  </si>
  <si>
    <t>Departamentos-220502005</t>
  </si>
  <si>
    <t>Departamentos-220502005 | Prod: AdminDiv-220502 | Sector: Geografía&amp;MA | Industria: SOCIEDAD - 22</t>
  </si>
  <si>
    <t>220502005departamentos</t>
  </si>
  <si>
    <t>INSERT INTO categoria VALUES (220502005,'Departamentos','Departamentos-220502005','Departamentos-220502005 | Prod: AdminDiv-220502 | Sector: Geografía&amp;MA | Industria: SOCIEDAD - 22',220502);</t>
  </si>
  <si>
    <t>Ciudades-220502006</t>
  </si>
  <si>
    <t>Ciudades-220502006 | Prod: AdminDiv-220502 | Sector: Geografía&amp;MA | Industria: SOCIEDAD - 22</t>
  </si>
  <si>
    <t>220502006ciudades</t>
  </si>
  <si>
    <t>INSERT INTO categoria VALUES (220502006,'Ciudades','Ciudades-220502006','Ciudades-220502006 | Prod: AdminDiv-220502 | Sector: Geografía&amp;MA | Industria: SOCIEDAD - 22',220502);</t>
  </si>
  <si>
    <t>Municipios</t>
  </si>
  <si>
    <t>Municipios-220502007</t>
  </si>
  <si>
    <t>Municipios-220502007 | Prod: AdminDiv-220502 | Sector: Geografía&amp;MA | Industria: SOCIEDAD - 22</t>
  </si>
  <si>
    <t>220502007municipios</t>
  </si>
  <si>
    <t>INSERT INTO categoria VALUES (220502007,'Municipios','Municipios-220502007','Municipios-220502007 | Prod: AdminDiv-220502 | Sector: Geografía&amp;MA | Industria: SOCIEDAD - 22',220502);</t>
  </si>
  <si>
    <t>Aldeas</t>
  </si>
  <si>
    <t>Aldeas-220502008</t>
  </si>
  <si>
    <t>Aldeas-220502008 | Prod: AdminDiv-220502 | Sector: Geografía&amp;MA | Industria: SOCIEDAD - 22</t>
  </si>
  <si>
    <t>220502008aldeas</t>
  </si>
  <si>
    <t>INSERT INTO categoria VALUES (220502008,'Aldeas','Aldeas-220502008','Aldeas-220502008 | Prod: AdminDiv-220502 | Sector: Geografía&amp;MA | Industria: SOCIEDAD - 22',220502);</t>
  </si>
  <si>
    <t>Alcaldías</t>
  </si>
  <si>
    <t>Alcaldías-220502009</t>
  </si>
  <si>
    <t>Alcaldías-220502009 | Prod: AdminDiv-220502 | Sector: Geografía&amp;MA | Industria: SOCIEDAD - 22</t>
  </si>
  <si>
    <t>220502009alcaldias</t>
  </si>
  <si>
    <t>INSERT INTO categoria VALUES (220502009,'Alcaldías','Alcaldías-220502009','Alcaldías-220502009 | Prod: AdminDiv-220502 | Sector: Geografía&amp;MA | Industria: SOCIEDAD - 22',220502);</t>
  </si>
  <si>
    <t>Almiradíos</t>
  </si>
  <si>
    <t>Almiradíos-220502010</t>
  </si>
  <si>
    <t>Almiradíos-220502010 | Prod: AdminDiv-220502 | Sector: Geografía&amp;MA | Industria: SOCIEDAD - 22</t>
  </si>
  <si>
    <t>220502010almiradios</t>
  </si>
  <si>
    <t>INSERT INTO categoria VALUES (220502010,'Almiradíos','Almiradíos-220502010','Almiradíos-220502010 | Prod: AdminDiv-220502 | Sector: Geografía&amp;MA | Industria: SOCIEDAD - 22',220502);</t>
  </si>
  <si>
    <t>Asentamientos</t>
  </si>
  <si>
    <t>Asentamientos-220502011</t>
  </si>
  <si>
    <t>Asentamientos-220502011 | Prod: AdminDiv-220502 | Sector: Geografía&amp;MA | Industria: SOCIEDAD - 22</t>
  </si>
  <si>
    <t>220502011asentamientos</t>
  </si>
  <si>
    <t>INSERT INTO categoria VALUES (220502011,'Asentamientos','Asentamientos-220502011','Asentamientos-220502011 | Prod: AdminDiv-220502 | Sector: Geografía&amp;MA | Industria: SOCIEDAD - 22',220502);</t>
  </si>
  <si>
    <t>Barrios</t>
  </si>
  <si>
    <t>Barrios-220502012</t>
  </si>
  <si>
    <t>Barrios-220502012 | Prod: AdminDiv-220502 | Sector: Geografía&amp;MA | Industria: SOCIEDAD - 22</t>
  </si>
  <si>
    <t>220502012barrios</t>
  </si>
  <si>
    <t>INSERT INTO categoria VALUES (220502012,'Barrios','Barrios-220502012','Barrios-220502012 | Prod: AdminDiv-220502 | Sector: Geografía&amp;MA | Industria: SOCIEDAD - 22',220502);</t>
  </si>
  <si>
    <t>Burgos</t>
  </si>
  <si>
    <t>Burgos-220502013</t>
  </si>
  <si>
    <t>Burgos-220502013 | Prod: AdminDiv-220502 | Sector: Geografía&amp;MA | Industria: SOCIEDAD - 22</t>
  </si>
  <si>
    <t>220502013burgos</t>
  </si>
  <si>
    <t>INSERT INTO categoria VALUES (220502013,'Burgos','Burgos-220502013','Burgos-220502013 | Prod: AdminDiv-220502 | Sector: Geografía&amp;MA | Industria: SOCIEDAD - 22',220502);</t>
  </si>
  <si>
    <t>Cabeceras Cantonales</t>
  </si>
  <si>
    <t>Cabeceras Cantonales-220502014</t>
  </si>
  <si>
    <t>Cabeceras Cantonales-220502014 | Prod: AdminDiv-220502 | Sector: Geografía&amp;MA | Industria: SOCIEDAD - 22</t>
  </si>
  <si>
    <t>220502014cabeceras_cantonales</t>
  </si>
  <si>
    <t>INSERT INTO categoria VALUES (220502014,'Cabeceras Cantonales','Cabeceras Cantonales-220502014','Cabeceras Cantonales-220502014 | Prod: AdminDiv-220502 | Sector: Geografía&amp;MA | Industria: SOCIEDAD - 22',220502);</t>
  </si>
  <si>
    <t>Cabeceras Departamentales</t>
  </si>
  <si>
    <t>Cabeceras Departamentales-220502015</t>
  </si>
  <si>
    <t>Cabeceras Departamentales-220502015 | Prod: AdminDiv-220502 | Sector: Geografía&amp;MA | Industria: SOCIEDAD - 22</t>
  </si>
  <si>
    <t>220502015cabeceras_departamentales</t>
  </si>
  <si>
    <t>INSERT INTO categoria VALUES (220502015,'Cabeceras Departamentales','Cabeceras Departamentales-220502015','Cabeceras Departamentales-220502015 | Prod: AdminDiv-220502 | Sector: Geografía&amp;MA | Industria: SOCIEDAD - 22',220502);</t>
  </si>
  <si>
    <t>Cabeceras Municipales</t>
  </si>
  <si>
    <t>Cabeceras Municipales-220502016</t>
  </si>
  <si>
    <t>Cabeceras Municipales-220502016 | Prod: AdminDiv-220502 | Sector: Geografía&amp;MA | Industria: SOCIEDAD - 22</t>
  </si>
  <si>
    <t>220502016cabeceras_municipales</t>
  </si>
  <si>
    <t>INSERT INTO categoria VALUES (220502016,'Cabeceras Municipales','Cabeceras Municipales-220502016','Cabeceras Municipales-220502016 | Prod: AdminDiv-220502 | Sector: Geografía&amp;MA | Industria: SOCIEDAD - 22',220502);</t>
  </si>
  <si>
    <t>Cabildos Insulares</t>
  </si>
  <si>
    <t>Cabildos Insulares-220502017</t>
  </si>
  <si>
    <t>Cabildos Insulares-220502017 | Prod: AdminDiv-220502 | Sector: Geografía&amp;MA | Industria: SOCIEDAD - 22</t>
  </si>
  <si>
    <t>220502017cabildos_insulares</t>
  </si>
  <si>
    <t>INSERT INTO categoria VALUES (220502017,'Cabildos Insulares','Cabildos Insulares-220502017','Cabildos Insulares-220502017 | Prod: AdminDiv-220502 | Sector: Geografía&amp;MA | Industria: SOCIEDAD - 22',220502);</t>
  </si>
  <si>
    <t>Cantones</t>
  </si>
  <si>
    <t>Cantones-220502018</t>
  </si>
  <si>
    <t>Cantones-220502018 | Prod: AdminDiv-220502 | Sector: Geografía&amp;MA | Industria: SOCIEDAD - 22</t>
  </si>
  <si>
    <t>220502018cantones</t>
  </si>
  <si>
    <t>INSERT INTO categoria VALUES (220502018,'Cantones','Cantones-220502018','Cantones-220502018 | Prod: AdminDiv-220502 | Sector: Geografía&amp;MA | Industria: SOCIEDAD - 22',220502);</t>
  </si>
  <si>
    <t>Ciudades Autónomas</t>
  </si>
  <si>
    <t>Ciudades Autónomas-220502019</t>
  </si>
  <si>
    <t>Ciudades Autónomas-220502019 | Prod: AdminDiv-220502 | Sector: Geografía&amp;MA | Industria: SOCIEDAD - 22</t>
  </si>
  <si>
    <t>220502019ciudades_autonomas</t>
  </si>
  <si>
    <t>INSERT INTO categoria VALUES (220502019,'Ciudades Autónomas','Ciudades Autónomas-220502019','Ciudades Autónomas-220502019 | Prod: AdminDiv-220502 | Sector: Geografía&amp;MA | Industria: SOCIEDAD - 22',220502);</t>
  </si>
  <si>
    <t>Ciudades Charter</t>
  </si>
  <si>
    <t>Ciudades Charter-220502020</t>
  </si>
  <si>
    <t>Ciudades Charter-220502020 | Prod: AdminDiv-220502 | Sector: Geografía&amp;MA | Industria: SOCIEDAD - 22</t>
  </si>
  <si>
    <t>220502020ciudades_charter</t>
  </si>
  <si>
    <t>INSERT INTO categoria VALUES (220502020,'Ciudades Charter','Ciudades Charter-220502020','Ciudades Charter-220502020 | Prod: AdminDiv-220502 | Sector: Geografía&amp;MA | Industria: SOCIEDAD - 22',220502);</t>
  </si>
  <si>
    <t>Ciudades Independientes</t>
  </si>
  <si>
    <t>Ciudades Independientes-220502021</t>
  </si>
  <si>
    <t>Ciudades Independientes-220502021 | Prod: AdminDiv-220502 | Sector: Geografía&amp;MA | Industria: SOCIEDAD - 22</t>
  </si>
  <si>
    <t>220502021ciudades_independientes</t>
  </si>
  <si>
    <t>INSERT INTO categoria VALUES (220502021,'Ciudades Independientes','Ciudades Independientes-220502021','Ciudades Independientes-220502021 | Prod: AdminDiv-220502 | Sector: Geografía&amp;MA | Industria: SOCIEDAD - 22',220502);</t>
  </si>
  <si>
    <t>Comarcas</t>
  </si>
  <si>
    <t>Comarcas-220502022</t>
  </si>
  <si>
    <t>Comarcas-220502022 | Prod: AdminDiv-220502 | Sector: Geografía&amp;MA | Industria: SOCIEDAD - 22</t>
  </si>
  <si>
    <t>220502022comarcas</t>
  </si>
  <si>
    <t>INSERT INTO categoria VALUES (220502022,'Comarcas','Comarcas-220502022','Comarcas-220502022 | Prod: AdminDiv-220502 | Sector: Geografía&amp;MA | Industria: SOCIEDAD - 22',220502);</t>
  </si>
  <si>
    <t>Comunidades</t>
  </si>
  <si>
    <t>Comunidades-220502023</t>
  </si>
  <si>
    <t>Comunidades-220502023 | Prod: AdminDiv-220502 | Sector: Geografía&amp;MA | Industria: SOCIEDAD - 22</t>
  </si>
  <si>
    <t>220502023comunidades</t>
  </si>
  <si>
    <t>INSERT INTO categoria VALUES (220502023,'Comunidades','Comunidades-220502023','Comunidades-220502023 | Prod: AdminDiv-220502 | Sector: Geografía&amp;MA | Industria: SOCIEDAD - 22',220502);</t>
  </si>
  <si>
    <t>Comunidades Autónomas</t>
  </si>
  <si>
    <t>Comunidades Autónomas-220502024</t>
  </si>
  <si>
    <t>Comunidades Autónomas-220502024 | Prod: AdminDiv-220502 | Sector: Geografía&amp;MA | Industria: SOCIEDAD - 22</t>
  </si>
  <si>
    <t>220502024comunidades_autonomas</t>
  </si>
  <si>
    <t>INSERT INTO categoria VALUES (220502024,'Comunidades Autónomas','Comunidades Autónomas-220502024','Comunidades Autónomas-220502024 | Prod: AdminDiv-220502 | Sector: Geografía&amp;MA | Industria: SOCIEDAD - 22',220502);</t>
  </si>
  <si>
    <t>Comprensorios</t>
  </si>
  <si>
    <t>Comprensorios-220502025</t>
  </si>
  <si>
    <t>Comprensorios-220502025 | Prod: AdminDiv-220502 | Sector: Geografía&amp;MA | Industria: SOCIEDAD - 22</t>
  </si>
  <si>
    <t>220502025comprensorios</t>
  </si>
  <si>
    <t>INSERT INTO categoria VALUES (220502025,'Comprensorios','Comprensorios-220502025','Comprensorios-220502025 | Prod: AdminDiv-220502 | Sector: Geografía&amp;MA | Industria: SOCIEDAD - 22',220502);</t>
  </si>
  <si>
    <t>Condados</t>
  </si>
  <si>
    <t>Condados-220502026</t>
  </si>
  <si>
    <t>Condados-220502026 | Prod: AdminDiv-220502 | Sector: Geografía&amp;MA | Industria: SOCIEDAD - 22</t>
  </si>
  <si>
    <t>220502026condados</t>
  </si>
  <si>
    <t>INSERT INTO categoria VALUES (220502026,'Condados','Condados-220502026','Condados-220502026 | Prod: AdminDiv-220502 | Sector: Geografía&amp;MA | Industria: SOCIEDAD - 22',220502);</t>
  </si>
  <si>
    <t>Condados Metropolitanos</t>
  </si>
  <si>
    <t>Condados Metropolitanos-220502027</t>
  </si>
  <si>
    <t>Condados Metropolitanos-220502027 | Prod: AdminDiv-220502 | Sector: Geografía&amp;MA | Industria: SOCIEDAD - 22</t>
  </si>
  <si>
    <t>220502027condados_metropolitanos</t>
  </si>
  <si>
    <t>INSERT INTO categoria VALUES (220502027,'Condados Metropolitanos','Condados Metropolitanos-220502027','Condados Metropolitanos-220502027 | Prod: AdminDiv-220502 | Sector: Geografía&amp;MA | Industria: SOCIEDAD - 22',220502);</t>
  </si>
  <si>
    <t>Corregimientos</t>
  </si>
  <si>
    <t>Corregimientos-220502028</t>
  </si>
  <si>
    <t>Corregimientos-220502028 | Prod: AdminDiv-220502 | Sector: Geografía&amp;MA | Industria: SOCIEDAD - 22</t>
  </si>
  <si>
    <t>220502028corregimientos</t>
  </si>
  <si>
    <t>INSERT INTO categoria VALUES (220502028,'Corregimientos','Corregimientos-220502028','Corregimientos-220502028 | Prod: AdminDiv-220502 | Sector: Geografía&amp;MA | Industria: SOCIEDAD - 22',220502);</t>
  </si>
  <si>
    <t>Curazias</t>
  </si>
  <si>
    <t>Curazias-220502029</t>
  </si>
  <si>
    <t>Curazias-220502029 | Prod: AdminDiv-220502 | Sector: Geografía&amp;MA | Industria: SOCIEDAD - 22</t>
  </si>
  <si>
    <t>220502029curazias</t>
  </si>
  <si>
    <t>INSERT INTO categoria VALUES (220502029,'Curazias','Curazias-220502029','Curazias-220502029 | Prod: AdminDiv-220502 | Sector: Geografía&amp;MA | Industria: SOCIEDAD - 22',220502);</t>
  </si>
  <si>
    <t>Delegaciones</t>
  </si>
  <si>
    <t>Delegaciones-220502030</t>
  </si>
  <si>
    <t>Delegaciones-220502030 | Prod: AdminDiv-220502 | Sector: Geografía&amp;MA | Industria: SOCIEDAD - 22</t>
  </si>
  <si>
    <t>220502030delegaciones</t>
  </si>
  <si>
    <t>INSERT INTO categoria VALUES (220502030,'Delegaciones','Delegaciones-220502030','Delegaciones-220502030 | Prod: AdminDiv-220502 | Sector: Geografía&amp;MA | Industria: SOCIEDAD - 22',220502);</t>
  </si>
  <si>
    <t>Departamentos Autónomos</t>
  </si>
  <si>
    <t>Departamentos Autónomos-220502031</t>
  </si>
  <si>
    <t>Departamentos Autónomos-220502031 | Prod: AdminDiv-220502 | Sector: Geografía&amp;MA | Industria: SOCIEDAD - 22</t>
  </si>
  <si>
    <t>220502031departamentos_autonomos</t>
  </si>
  <si>
    <t>INSERT INTO categoria VALUES (220502031,'Departamentos Autónomos','Departamentos Autónomos-220502031','Departamentos Autónomos-220502031 | Prod: AdminDiv-220502 | Sector: Geografía&amp;MA | Industria: SOCIEDAD - 22',220502);</t>
  </si>
  <si>
    <t>Departamentos de Ultramar</t>
  </si>
  <si>
    <t>Departamentos de Ultramar-220502032</t>
  </si>
  <si>
    <t>Departamentos de Ultramar-220502032 | Prod: AdminDiv-220502 | Sector: Geografía&amp;MA | Industria: SOCIEDAD - 22</t>
  </si>
  <si>
    <t>220502032departamentos_de_ultramar</t>
  </si>
  <si>
    <t>INSERT INTO categoria VALUES (220502032,'Departamentos de Ultramar','Departamentos de Ultramar-220502032','Departamentos de Ultramar-220502032 | Prod: AdminDiv-220502 | Sector: Geografía&amp;MA | Industria: SOCIEDAD - 22',220502);</t>
  </si>
  <si>
    <t>Distritos Capitales</t>
  </si>
  <si>
    <t>Distritos Capitales-220502033</t>
  </si>
  <si>
    <t>Distritos Capitales-220502033 | Prod: AdminDiv-220502 | Sector: Geografía&amp;MA | Industria: SOCIEDAD - 22</t>
  </si>
  <si>
    <t>220502033distritos_capitales</t>
  </si>
  <si>
    <t>INSERT INTO categoria VALUES (220502033,'Distritos Capitales','Distritos Capitales-220502033','Distritos Capitales-220502033 | Prod: AdminDiv-220502 | Sector: Geografía&amp;MA | Industria: SOCIEDAD - 22',220502);</t>
  </si>
  <si>
    <t>Distritos Congresionales</t>
  </si>
  <si>
    <t>Distritos Congresionales-220502034</t>
  </si>
  <si>
    <t>Distritos Congresionales-220502034 | Prod: AdminDiv-220502 | Sector: Geografía&amp;MA | Industria: SOCIEDAD - 22</t>
  </si>
  <si>
    <t>220502034distritos_congresionales</t>
  </si>
  <si>
    <t>INSERT INTO categoria VALUES (220502034,'Distritos Congresionales','Distritos Congresionales-220502034','Distritos Congresionales-220502034 | Prod: AdminDiv-220502 | Sector: Geografía&amp;MA | Industria: SOCIEDAD - 22',220502);</t>
  </si>
  <si>
    <t>Distritos Federales</t>
  </si>
  <si>
    <t>Distritos Federales-220502035</t>
  </si>
  <si>
    <t>Distritos Federales-220502035 | Prod: AdminDiv-220502 | Sector: Geografía&amp;MA | Industria: SOCIEDAD - 22</t>
  </si>
  <si>
    <t>220502035distritos_federales</t>
  </si>
  <si>
    <t>INSERT INTO categoria VALUES (220502035,'Distritos Federales','Distritos Federales-220502035','Distritos Federales-220502035 | Prod: AdminDiv-220502 | Sector: Geografía&amp;MA | Industria: SOCIEDAD - 22',220502);</t>
  </si>
  <si>
    <t>Distritos No Metropolitanos</t>
  </si>
  <si>
    <t>Distritos No Metropolitanos-220502036</t>
  </si>
  <si>
    <t>Distritos No Metropolitanos-220502036 | Prod: AdminDiv-220502 | Sector: Geografía&amp;MA | Industria: SOCIEDAD - 22</t>
  </si>
  <si>
    <t>220502036distritos_no_metropolitanos</t>
  </si>
  <si>
    <t>INSERT INTO categoria VALUES (220502036,'Distritos No Metropolitanos','Distritos No Metropolitanos-220502036','Distritos No Metropolitanos-220502036 | Prod: AdminDiv-220502 | Sector: Geografía&amp;MA | Industria: SOCIEDAD - 22',220502);</t>
  </si>
  <si>
    <t>Distritos Parroquiales</t>
  </si>
  <si>
    <t>Distritos Parroquiales-220502037</t>
  </si>
  <si>
    <t>Distritos Parroquiales-220502037 | Prod: AdminDiv-220502 | Sector: Geografía&amp;MA | Industria: SOCIEDAD - 22</t>
  </si>
  <si>
    <t>220502037distritos_parroquiales</t>
  </si>
  <si>
    <t>INSERT INTO categoria VALUES (220502037,'Distritos Parroquiales','Distritos Parroquiales-220502037','Distritos Parroquiales-220502037 | Prod: AdminDiv-220502 | Sector: Geografía&amp;MA | Industria: SOCIEDAD - 22',220502);</t>
  </si>
  <si>
    <t>Emiratos</t>
  </si>
  <si>
    <t>Emiratos-220502038</t>
  </si>
  <si>
    <t>Emiratos-220502038 | Prod: AdminDiv-220502 | Sector: Geografía&amp;MA | Industria: SOCIEDAD - 22</t>
  </si>
  <si>
    <t>220502038emiratos</t>
  </si>
  <si>
    <t>INSERT INTO categoria VALUES (220502038,'Emiratos','Emiratos-220502038','Emiratos-220502038 | Prod: AdminDiv-220502 | Sector: Geografía&amp;MA | Industria: SOCIEDAD - 22',220502);</t>
  </si>
  <si>
    <t>Entidades</t>
  </si>
  <si>
    <t>Entidades-220502039</t>
  </si>
  <si>
    <t>Entidades-220502039 | Prod: AdminDiv-220502 | Sector: Geografía&amp;MA | Industria: SOCIEDAD - 22</t>
  </si>
  <si>
    <t>220502039entidades</t>
  </si>
  <si>
    <t>INSERT INTO categoria VALUES (220502039,'Entidades','Entidades-220502039','Entidades-220502039 | Prod: AdminDiv-220502 | Sector: Geografía&amp;MA | Industria: SOCIEDAD - 22',220502);</t>
  </si>
  <si>
    <t>Eyalatos</t>
  </si>
  <si>
    <t>Eyalatos-220502040</t>
  </si>
  <si>
    <t>Eyalatos-220502040 | Prod: AdminDiv-220502 | Sector: Geografía&amp;MA | Industria: SOCIEDAD - 22</t>
  </si>
  <si>
    <t>220502040eyalatos</t>
  </si>
  <si>
    <t>INSERT INTO categoria VALUES (220502040,'Eyalatos','Eyalatos-220502040','Eyalatos-220502040 | Prod: AdminDiv-220502 | Sector: Geografía&amp;MA | Industria: SOCIEDAD - 22',220502);</t>
  </si>
  <si>
    <t>Eparquías</t>
  </si>
  <si>
    <t>Eparquías-220502041</t>
  </si>
  <si>
    <t>Eparquías-220502041 | Prod: AdminDiv-220502 | Sector: Geografía&amp;MA | Industria: SOCIEDAD - 22</t>
  </si>
  <si>
    <t>220502041eparquias</t>
  </si>
  <si>
    <t>INSERT INTO categoria VALUES (220502041,'Eparquías','Eparquías-220502041','Eparquías-220502041 | Prod: AdminDiv-220502 | Sector: Geografía&amp;MA | Industria: SOCIEDAD - 22',220502);</t>
  </si>
  <si>
    <t>Estados Federados</t>
  </si>
  <si>
    <t>Estados Federados-220502042</t>
  </si>
  <si>
    <t>Estados Federados-220502042 | Prod: AdminDiv-220502 | Sector: Geografía&amp;MA | Industria: SOCIEDAD - 22</t>
  </si>
  <si>
    <t>220502042estados_federados</t>
  </si>
  <si>
    <t>INSERT INTO categoria VALUES (220502042,'Estados Federados','Estados Federados-220502042','Estados Federados-220502042 | Prod: AdminDiv-220502 | Sector: Geografía&amp;MA | Industria: SOCIEDAD - 22',220502);</t>
  </si>
  <si>
    <t>Estados Unitarios</t>
  </si>
  <si>
    <t>Estados Unitarios-220502043</t>
  </si>
  <si>
    <t>Estados Unitarios-220502043 | Prod: AdminDiv-220502 | Sector: Geografía&amp;MA | Industria: SOCIEDAD - 22</t>
  </si>
  <si>
    <t>220502043estados_unitarios</t>
  </si>
  <si>
    <t>INSERT INTO categoria VALUES (220502043,'Estados Unitarios','Estados Unitarios-220502043','Estados Unitarios-220502043 | Prod: AdminDiv-220502 | Sector: Geografía&amp;MA | Industria: SOCIEDAD - 22',220502);</t>
  </si>
  <si>
    <t>Feudos</t>
  </si>
  <si>
    <t>Feudos-220502044</t>
  </si>
  <si>
    <t>Feudos-220502044 | Prod: AdminDiv-220502 | Sector: Geografía&amp;MA | Industria: SOCIEDAD - 22</t>
  </si>
  <si>
    <t>220502044feudos</t>
  </si>
  <si>
    <t>INSERT INTO categoria VALUES (220502044,'Feudos','Feudos-220502044','Feudos-220502044 | Prod: AdminDiv-220502 | Sector: Geografía&amp;MA | Industria: SOCIEDAD - 22',220502);</t>
  </si>
  <si>
    <t>Fracciones Geográficas</t>
  </si>
  <si>
    <t>Fracciones Geográficas-220502045</t>
  </si>
  <si>
    <t>Fracciones Geográficas-220502045 | Prod: AdminDiv-220502 | Sector: Geografía&amp;MA | Industria: SOCIEDAD - 22</t>
  </si>
  <si>
    <t>220502045fracciones_geograficas</t>
  </si>
  <si>
    <t>INSERT INTO categoria VALUES (220502045,'Fracciones Geográficas','Fracciones Geográficas-220502045','Fracciones Geográficas-220502045 | Prod: AdminDiv-220502 | Sector: Geografía&amp;MA | Industria: SOCIEDAD - 22',220502);</t>
  </si>
  <si>
    <t>Freguesías</t>
  </si>
  <si>
    <t>Freguesías-220502046</t>
  </si>
  <si>
    <t>Freguesías-220502046 | Prod: AdminDiv-220502 | Sector: Geografía&amp;MA | Industria: SOCIEDAD - 22</t>
  </si>
  <si>
    <t>220502046freguesias</t>
  </si>
  <si>
    <t>INSERT INTO categoria VALUES (220502046,'Freguesías','Freguesías-220502046','Freguesías-220502046 | Prod: AdminDiv-220502 | Sector: Geografía&amp;MA | Industria: SOCIEDAD - 22',220502);</t>
  </si>
  <si>
    <t>Gemeindes</t>
  </si>
  <si>
    <t>Gemeindes-220502047</t>
  </si>
  <si>
    <t>Gemeindes-220502047 | Prod: AdminDiv-220502 | Sector: Geografía&amp;MA | Industria: SOCIEDAD - 22</t>
  </si>
  <si>
    <t>220502047gemeindes</t>
  </si>
  <si>
    <t>INSERT INTO categoria VALUES (220502047,'Gemeindes','Gemeindes-220502047','Gemeindes-220502047 | Prod: AdminDiv-220502 | Sector: Geografía&amp;MA | Industria: SOCIEDAD - 22',220502);</t>
  </si>
  <si>
    <t>Gobernaciones</t>
  </si>
  <si>
    <t>Gobernaciones-220502048</t>
  </si>
  <si>
    <t>Gobernaciones-220502048 | Prod: AdminDiv-220502 | Sector: Geografía&amp;MA | Industria: SOCIEDAD - 22</t>
  </si>
  <si>
    <t>220502048gobernaciones</t>
  </si>
  <si>
    <t>INSERT INTO categoria VALUES (220502048,'Gobernaciones','Gobernaciones-220502048','Gobernaciones-220502048 | Prod: AdminDiv-220502 | Sector: Geografía&amp;MA | Industria: SOCIEDAD - 22',220502);</t>
  </si>
  <si>
    <t>Intendencias</t>
  </si>
  <si>
    <t>Intendencias-220502049</t>
  </si>
  <si>
    <t>Intendencias-220502049 | Prod: AdminDiv-220502 | Sector: Geografía&amp;MA | Industria: SOCIEDAD - 22</t>
  </si>
  <si>
    <t>220502049intendencias</t>
  </si>
  <si>
    <t>INSERT INTO categoria VALUES (220502049,'Intendencias','Intendencias-220502049','Intendencias-220502049 | Prod: AdminDiv-220502 | Sector: Geografía&amp;MA | Industria: SOCIEDAD - 22',220502);</t>
  </si>
  <si>
    <t>Localidades</t>
  </si>
  <si>
    <t>Localidades-220502050</t>
  </si>
  <si>
    <t>Localidades-220502050 | Prod: AdminDiv-220502 | Sector: Geografía&amp;MA | Industria: SOCIEDAD - 22</t>
  </si>
  <si>
    <t>220502050localidades</t>
  </si>
  <si>
    <t>INSERT INTO categoria VALUES (220502050,'Localidades','Localidades-220502050','Localidades-220502050 | Prod: AdminDiv-220502 | Sector: Geografía&amp;MA | Industria: SOCIEDAD - 22',220502);</t>
  </si>
  <si>
    <t>Mandamentos</t>
  </si>
  <si>
    <t>Mandamentos-220502051</t>
  </si>
  <si>
    <t>Mandamentos-220502051 | Prod: AdminDiv-220502 | Sector: Geografía&amp;MA | Industria: SOCIEDAD - 22</t>
  </si>
  <si>
    <t>220502051mandamentos</t>
  </si>
  <si>
    <t>INSERT INTO categoria VALUES (220502051,'Mandamentos','Mandamentos-220502051','Mandamentos-220502051 | Prod: AdminDiv-220502 | Sector: Geografía&amp;MA | Industria: SOCIEDAD - 22',220502);</t>
  </si>
  <si>
    <t>Microrregiones</t>
  </si>
  <si>
    <t>Microrregiones-220502052</t>
  </si>
  <si>
    <t>Microrregiones-220502052 | Prod: AdminDiv-220502 | Sector: Geografía&amp;MA | Industria: SOCIEDAD - 22</t>
  </si>
  <si>
    <t>220502052microrregiones</t>
  </si>
  <si>
    <t>INSERT INTO categoria VALUES (220502052,'Microrregiones','Microrregiones-220502052','Microrregiones-220502052 | Prod: AdminDiv-220502 | Sector: Geografía&amp;MA | Industria: SOCIEDAD - 22',220502);</t>
  </si>
  <si>
    <t>Mesorregiones</t>
  </si>
  <si>
    <t>Mesorregiones-220502053</t>
  </si>
  <si>
    <t>Mesorregiones-220502053 | Prod: AdminDiv-220502 | Sector: Geografía&amp;MA | Industria: SOCIEDAD - 22</t>
  </si>
  <si>
    <t>220502053mesorregiones</t>
  </si>
  <si>
    <t>INSERT INTO categoria VALUES (220502053,'Mesorregiones','Mesorregiones-220502053','Mesorregiones-220502053 | Prod: AdminDiv-220502 | Sector: Geografía&amp;MA | Industria: SOCIEDAD - 22',220502);</t>
  </si>
  <si>
    <t>Municipalidades</t>
  </si>
  <si>
    <t>Municipalidades-220502054</t>
  </si>
  <si>
    <t>Municipalidades-220502054 | Prod: AdminDiv-220502 | Sector: Geografía&amp;MA | Industria: SOCIEDAD - 22</t>
  </si>
  <si>
    <t>220502054municipalidades</t>
  </si>
  <si>
    <t>INSERT INTO categoria VALUES (220502054,'Municipalidades','Municipalidades-220502054','Municipalidades-220502054 | Prod: AdminDiv-220502 | Sector: Geografía&amp;MA | Industria: SOCIEDAD - 22',220502);</t>
  </si>
  <si>
    <t>Municipios Metropolitanos</t>
  </si>
  <si>
    <t>Municipios Metropolitanos-220502055</t>
  </si>
  <si>
    <t>Municipios Metropolitanos-220502055 | Prod: AdminDiv-220502 | Sector: Geografía&amp;MA | Industria: SOCIEDAD - 22</t>
  </si>
  <si>
    <t>220502055municipios_metropolitanos</t>
  </si>
  <si>
    <t>INSERT INTO categoria VALUES (220502055,'Municipios Metropolitanos','Municipios Metropolitanos-220502055','Municipios Metropolitanos-220502055 | Prod: AdminDiv-220502 | Sector: Geografía&amp;MA | Industria: SOCIEDAD - 22',220502);</t>
  </si>
  <si>
    <t>Municipios Regionales de Condado</t>
  </si>
  <si>
    <t>Municipios Regionales de Condado-220502056</t>
  </si>
  <si>
    <t>Municipios Regionales de Condado-220502056 | Prod: AdminDiv-220502 | Sector: Geografía&amp;MA | Industria: SOCIEDAD - 22</t>
  </si>
  <si>
    <t>220502056municipios_regionales_de_condado</t>
  </si>
  <si>
    <t>INSERT INTO categoria VALUES (220502056,'Municipios Regionales de Condado','Municipios Regionales de Condado-220502056','Municipios Regionales de Condado-220502056 | Prod: AdminDiv-220502 | Sector: Geografía&amp;MA | Industria: SOCIEDAD - 22',220502);</t>
  </si>
  <si>
    <t>Naciones Constitutivas</t>
  </si>
  <si>
    <t>Naciones Constitutivas-220502057</t>
  </si>
  <si>
    <t>Naciones Constitutivas-220502057 | Prod: AdminDiv-220502 | Sector: Geografía&amp;MA | Industria: SOCIEDAD - 22</t>
  </si>
  <si>
    <t>220502057naciones_constitutivas</t>
  </si>
  <si>
    <t>INSERT INTO categoria VALUES (220502057,'Naciones Constitutivas','Naciones Constitutivas-220502057','Naciones Constitutivas-220502057 | Prod: AdminDiv-220502 | Sector: Geografía&amp;MA | Industria: SOCIEDAD - 22',220502);</t>
  </si>
  <si>
    <t>Prefecturas</t>
  </si>
  <si>
    <t>Prefecturas-220502058</t>
  </si>
  <si>
    <t>Prefecturas-220502058 | Prod: AdminDiv-220502 | Sector: Geografía&amp;MA | Industria: SOCIEDAD - 22</t>
  </si>
  <si>
    <t>220502058prefecturas</t>
  </si>
  <si>
    <t>INSERT INTO categoria VALUES (220502058,'Prefecturas','Prefecturas-220502058','Prefecturas-220502058 | Prod: AdminDiv-220502 | Sector: Geografía&amp;MA | Industria: SOCIEDAD - 22',220502);</t>
  </si>
  <si>
    <t>Pueblos-220502059</t>
  </si>
  <si>
    <t>Pueblos-220502059 | Prod: AdminDiv-220502 | Sector: Geografía&amp;MA | Industria: SOCIEDAD - 22</t>
  </si>
  <si>
    <t>220502059pueblos</t>
  </si>
  <si>
    <t>INSERT INTO categoria VALUES (220502059,'Pueblos','Pueblos-220502059','Pueblos-220502059 | Prod: AdminDiv-220502 | Sector: Geografía&amp;MA | Industria: SOCIEDAD - 22',220502);</t>
  </si>
  <si>
    <t>Regiones Autónomas</t>
  </si>
  <si>
    <t>Regiones Autónomas-220502060</t>
  </si>
  <si>
    <t>Regiones Autónomas-220502060 | Prod: AdminDiv-220502 | Sector: Geografía&amp;MA | Industria: SOCIEDAD - 22</t>
  </si>
  <si>
    <t>220502060regiones_autonomas</t>
  </si>
  <si>
    <t>INSERT INTO categoria VALUES (220502060,'Regiones Autónomas','Regiones Autónomas-220502060','Regiones Autónomas-220502060 | Prod: AdminDiv-220502 | Sector: Geografía&amp;MA | Industria: SOCIEDAD - 22',220502);</t>
  </si>
  <si>
    <t>Repúblicas Autónomas</t>
  </si>
  <si>
    <t>Repúblicas Autónomas-220502061</t>
  </si>
  <si>
    <t>Repúblicas Autónomas-220502061 | Prod: AdminDiv-220502 | Sector: Geografía&amp;MA | Industria: SOCIEDAD - 22</t>
  </si>
  <si>
    <t>220502061republicas_autonomas</t>
  </si>
  <si>
    <t>INSERT INTO categoria VALUES (220502061,'Repúblicas Autónomas','Repúblicas Autónomas-220502061','Repúblicas Autónomas-220502061 | Prod: AdminDiv-220502 | Sector: Geografía&amp;MA | Industria: SOCIEDAD - 22',220502);</t>
  </si>
  <si>
    <t>Shires</t>
  </si>
  <si>
    <t>Shires-220502062</t>
  </si>
  <si>
    <t>Shires-220502062 | Prod: AdminDiv-220502 | Sector: Geografía&amp;MA | Industria: SOCIEDAD - 22</t>
  </si>
  <si>
    <t>220502062shires</t>
  </si>
  <si>
    <t>INSERT INTO categoria VALUES (220502062,'Shires','Shires-220502062','Shires-220502062 | Prod: AdminDiv-220502 | Sector: Geografía&amp;MA | Industria: SOCIEDAD - 22',220502);</t>
  </si>
  <si>
    <t>Subprovincias</t>
  </si>
  <si>
    <t>Subprovincias-220502063</t>
  </si>
  <si>
    <t>Subprovincias-220502063 | Prod: AdminDiv-220502 | Sector: Geografía&amp;MA | Industria: SOCIEDAD - 22</t>
  </si>
  <si>
    <t>220502063subprovincias</t>
  </si>
  <si>
    <t>INSERT INTO categoria VALUES (220502063,'Subprovincias','Subprovincias-220502063','Subprovincias-220502063 | Prod: AdminDiv-220502 | Sector: Geografía&amp;MA | Industria: SOCIEDAD - 22',220502);</t>
  </si>
  <si>
    <t>Subprefecturas</t>
  </si>
  <si>
    <t>Subprefecturas-220502064</t>
  </si>
  <si>
    <t>Subprefecturas-220502064 | Prod: AdminDiv-220502 | Sector: Geografía&amp;MA | Industria: SOCIEDAD - 22</t>
  </si>
  <si>
    <t>220502064subprefecturas</t>
  </si>
  <si>
    <t>INSERT INTO categoria VALUES (220502064,'Subprefecturas','Subprefecturas-220502064','Subprefecturas-220502064 | Prod: AdminDiv-220502 | Sector: Geografía&amp;MA | Industria: SOCIEDAD - 22',220502);</t>
  </si>
  <si>
    <t>Subregiones</t>
  </si>
  <si>
    <t>Subregiones-220502065</t>
  </si>
  <si>
    <t>Subregiones-220502065 | Prod: AdminDiv-220502 | Sector: Geografía&amp;MA | Industria: SOCIEDAD - 22</t>
  </si>
  <si>
    <t>220502065subregiones</t>
  </si>
  <si>
    <t>INSERT INTO categoria VALUES (220502065,'Subregiones','Subregiones-220502065','Subregiones-220502065 | Prod: AdminDiv-220502 | Sector: Geografía&amp;MA | Industria: SOCIEDAD - 22',220502);</t>
  </si>
  <si>
    <t>Territorios</t>
  </si>
  <si>
    <t>Territorios-220502066</t>
  </si>
  <si>
    <t>Territorios-220502066 | Prod: AdminDiv-220502 | Sector: Geografía&amp;MA | Industria: SOCIEDAD - 22</t>
  </si>
  <si>
    <t>220502066territorios</t>
  </si>
  <si>
    <t>INSERT INTO categoria VALUES (220502066,'Territorios','Territorios-220502066','Territorios-220502066 | Prod: AdminDiv-220502 | Sector: Geografía&amp;MA | Industria: SOCIEDAD - 22',220502);</t>
  </si>
  <si>
    <t>Territorios Federales</t>
  </si>
  <si>
    <t>Territorios Federales-220502067</t>
  </si>
  <si>
    <t>Territorios Federales-220502067 | Prod: AdminDiv-220502 | Sector: Geografía&amp;MA | Industria: SOCIEDAD - 22</t>
  </si>
  <si>
    <t>220502067territorios_federales</t>
  </si>
  <si>
    <t>INSERT INTO categoria VALUES (220502067,'Territorios Federales','Territorios Federales-220502067','Territorios Federales-220502067 | Prod: AdminDiv-220502 | Sector: Geografía&amp;MA | Industria: SOCIEDAD - 22',220502);</t>
  </si>
  <si>
    <t>Territorios Nacionales</t>
  </si>
  <si>
    <t>Territorios Nacionales-220502068</t>
  </si>
  <si>
    <t>Territorios Nacionales-220502068 | Prod: AdminDiv-220502 | Sector: Geografía&amp;MA | Industria: SOCIEDAD - 22</t>
  </si>
  <si>
    <t>220502068territorios_nacionales</t>
  </si>
  <si>
    <t>INSERT INTO categoria VALUES (220502068,'Territorios Nacionales','Territorios Nacionales-220502068','Territorios Nacionales-220502068 | Prod: AdminDiv-220502 | Sector: Geografía&amp;MA | Industria: SOCIEDAD - 22',220502);</t>
  </si>
  <si>
    <t>Veredas</t>
  </si>
  <si>
    <t>Veredas-220502069</t>
  </si>
  <si>
    <t>Veredas-220502069 | Prod: AdminDiv-220502 | Sector: Geografía&amp;MA | Industria: SOCIEDAD - 22</t>
  </si>
  <si>
    <t>220502069veredas</t>
  </si>
  <si>
    <t>INSERT INTO categoria VALUES (220502069,'Veredas','Veredas-220502069','Veredas-220502069 | Prod: AdminDiv-220502 | Sector: Geografía&amp;MA | Industria: SOCIEDAD - 22',220502);</t>
  </si>
  <si>
    <t>Vilayatos</t>
  </si>
  <si>
    <t>Vilayatos-220502070</t>
  </si>
  <si>
    <t>Vilayatos-220502070 | Prod: AdminDiv-220502 | Sector: Geografía&amp;MA | Industria: SOCIEDAD - 22</t>
  </si>
  <si>
    <t>220502070vilayatos</t>
  </si>
  <si>
    <t>INSERT INTO categoria VALUES (220502070,'Vilayatos','Vilayatos-220502070','Vilayatos-220502070 | Prod: AdminDiv-220502 | Sector: Geografía&amp;MA | Industria: SOCIEDAD - 22',220502);</t>
  </si>
  <si>
    <t>Zonas</t>
  </si>
  <si>
    <t>Zonas-220502071</t>
  </si>
  <si>
    <t>Zonas-220502071 | Prod: AdminDiv-220502 | Sector: Geografía&amp;MA | Industria: SOCIEDAD - 22</t>
  </si>
  <si>
    <t>220502071zonas</t>
  </si>
  <si>
    <t>INSERT INTO categoria VALUES (220502071,'Zonas','Zonas-220502071','Zonas-220502071 | Prod: AdminDiv-220502 | Sector: Geografía&amp;MA | Industria: SOCIEDAD - 22',220502);</t>
  </si>
  <si>
    <t>Monumentos Nacionales</t>
  </si>
  <si>
    <t>Monumentos Históricos Muebles</t>
  </si>
  <si>
    <t>Monumentos Históricos Muebles-220803001</t>
  </si>
  <si>
    <t>Monumentos Históricos Muebles-220803001 | Prod: Monumentos-220803 | Sector: CalVida | Industria: SOCIEDAD - 22</t>
  </si>
  <si>
    <t>220803001monumentos_historicos_muebles</t>
  </si>
  <si>
    <t>INSERT INTO categoria VALUES (220803001,'Monumentos Históricos Muebles','Monumentos Históricos Muebles-220803001','Monumentos Históricos Muebles-220803001 | Prod: Monumentos-220803 | Sector: CalVida | Industria: SOCIEDAD - 22',220803);</t>
  </si>
  <si>
    <t>Monumentos Históricos Inmuebles</t>
  </si>
  <si>
    <t>Monumentos Históricos Inmuebles-220803002</t>
  </si>
  <si>
    <t>Monumentos Históricos Inmuebles-220803002 | Prod: Monumentos-220803 | Sector: CalVida | Industria: SOCIEDAD - 22</t>
  </si>
  <si>
    <t>220803002monumentos_historicos_inmuebles</t>
  </si>
  <si>
    <t>INSERT INTO categoria VALUES (220803002,'Monumentos Históricos Inmuebles','Monumentos Históricos Inmuebles-220803002','Monumentos Históricos Inmuebles-220803002 | Prod: Monumentos-220803 | Sector: CalVida | Industria: SOCIEDAD - 22',220803);</t>
  </si>
  <si>
    <t>Santuarios de la Naturaleza</t>
  </si>
  <si>
    <t>Santuarios de la Naturaleza-220803003</t>
  </si>
  <si>
    <t>Santuarios de la Naturaleza-220803003 | Prod: Monumentos-220803 | Sector: CalVida | Industria: SOCIEDAD - 22</t>
  </si>
  <si>
    <t>220803003santuarios_de_la_naturaleza</t>
  </si>
  <si>
    <t>INSERT INTO categoria VALUES (220803003,'Santuarios de la Naturaleza','Santuarios de la Naturaleza-220803003','Santuarios de la Naturaleza-220803003 | Prod: Monumentos-220803 | Sector: CalVida | Industria: SOCIEDAD - 22',220803);</t>
  </si>
  <si>
    <t>Zonas Típicas</t>
  </si>
  <si>
    <t>Zonas Típicas-220803004</t>
  </si>
  <si>
    <t>Zonas Típicas-220803004 | Prod: Monumentos-220803 | Sector: CalVida | Industria: SOCIEDAD - 22</t>
  </si>
  <si>
    <t>220803004zonas_tipicas</t>
  </si>
  <si>
    <t>INSERT INTO categoria VALUES (220803004,'Zonas Típicas','Zonas Típicas-220803004','Zonas Típicas-220803004 | Prod: Monumentos-220803 | Sector: CalVida | Industria: SOCIEDAD - 22',220803);</t>
  </si>
  <si>
    <t>Monumentos Públicos</t>
  </si>
  <si>
    <t>Monumentos Públicos-220803005</t>
  </si>
  <si>
    <t>Monumentos Públicos-220803005 | Prod: Monumentos-220803 | Sector: CalVida | Industria: SOCIEDAD - 22</t>
  </si>
  <si>
    <t>220803005monumentos_publicos</t>
  </si>
  <si>
    <t>INSERT INTO categoria VALUES (220803005,'Monumentos Públicos','Monumentos Públicos-220803005','Monumentos Públicos-220803005 | Prod: Monumentos-220803 | Sector: CalVida | Industria: SOCIEDAD - 22',220803);</t>
  </si>
  <si>
    <t>Monumentos Arqueológicos</t>
  </si>
  <si>
    <t>Monumentos Arqueológicos-220803006</t>
  </si>
  <si>
    <t>Monumentos Arqueológicos-220803006 | Prod: Monumentos-220803 | Sector: CalVida | Industria: SOCIEDAD - 22</t>
  </si>
  <si>
    <t>220803006monumentos_arqueologicos</t>
  </si>
  <si>
    <t>INSERT INTO categoria VALUES (220803006,'Monumentos Arqueológicos','Monumentos Arqueológicos-220803006','Monumentos Arqueológicos-220803006 | Prod: Monumentos-220803 | Sector: CalVida | Industria: SOCIEDAD - 22',220803);</t>
  </si>
  <si>
    <t>Monumentos Paleontológicos</t>
  </si>
  <si>
    <t>Monumentos Paleontológicos-220803007</t>
  </si>
  <si>
    <t>Monumentos Paleontológicos-220803007 | Prod: Monumentos-220803 | Sector: CalVida | Industria: SOCIEDAD - 22</t>
  </si>
  <si>
    <t>220803007monumentos_paleontologicos</t>
  </si>
  <si>
    <t>INSERT INTO categoria VALUES (220803007,'Monumentos Paleontológicos','Monumentos Paleontológicos-220803007','Monumentos Paleontológicos-220803007 | Prod: Monumentos-220803 | Sector: CalVida | Industria: SOCIEDAD - 22',220803);</t>
  </si>
  <si>
    <t>Libros</t>
  </si>
  <si>
    <t>Libros-220803008</t>
  </si>
  <si>
    <t>Libros-220803008 | Prod: Monumentos-220803 | Sector: CalVida | Industria: SOCIEDAD - 22</t>
  </si>
  <si>
    <t>220803008libros</t>
  </si>
  <si>
    <t>INSERT INTO categoria VALUES (220803008,'Libros','Libros-220803008','Libros-220803008 | Prod: Monumentos-220803 | Sector: CalVida | Industria: SOCIEDAD - 22',220803);</t>
  </si>
  <si>
    <t>Cuadros</t>
  </si>
  <si>
    <t>Cuadros-220803009</t>
  </si>
  <si>
    <t>Cuadros-220803009 | Prod: Monumentos-220803 | Sector: CalVida | Industria: SOCIEDAD - 22</t>
  </si>
  <si>
    <t>220803009cuadros</t>
  </si>
  <si>
    <t>INSERT INTO categoria VALUES (220803009,'Cuadros','Cuadros-220803009','Cuadros-220803009 | Prod: Monumentos-220803 | Sector: CalVida | Industria: SOCIEDAD - 22',220803);</t>
  </si>
  <si>
    <t>Torres</t>
  </si>
  <si>
    <t>Torres-220803010</t>
  </si>
  <si>
    <t>Torres-220803010 | Prod: Monumentos-220803 | Sector: CalVida | Industria: SOCIEDAD - 22</t>
  </si>
  <si>
    <t>220803010torres</t>
  </si>
  <si>
    <t>INSERT INTO categoria VALUES (220803010,'Torres','Torres-220803010','Torres-220803010 | Prod: Monumentos-220803 | Sector: CalVida | Industria: SOCIEDAD - 22',220803);</t>
  </si>
  <si>
    <t>Torreones</t>
  </si>
  <si>
    <t>Torreones-220803011</t>
  </si>
  <si>
    <t>Torreones-220803011 | Prod: Monumentos-220803 | Sector: CalVida | Industria: SOCIEDAD - 22</t>
  </si>
  <si>
    <t>220803011torreones</t>
  </si>
  <si>
    <t>INSERT INTO categoria VALUES (220803011,'Torreones','Torreones-220803011','Torreones-220803011 | Prod: Monumentos-220803 | Sector: CalVida | Industria: SOCIEDAD - 22',220803);</t>
  </si>
  <si>
    <t>Fuertes</t>
  </si>
  <si>
    <t>Fuertes-220803012</t>
  </si>
  <si>
    <t>Fuertes-220803012 | Prod: Monumentos-220803 | Sector: CalVida | Industria: SOCIEDAD - 22</t>
  </si>
  <si>
    <t>220803012fuertes</t>
  </si>
  <si>
    <t>INSERT INTO categoria VALUES (220803012,'Fuertes','Fuertes-220803012','Fuertes-220803012 | Prod: Monumentos-220803 | Sector: CalVida | Industria: SOCIEDAD - 22',220803);</t>
  </si>
  <si>
    <t>Fortines</t>
  </si>
  <si>
    <t>Fortines-220803013</t>
  </si>
  <si>
    <t>Fortines-220803013 | Prod: Monumentos-220803 | Sector: CalVida | Industria: SOCIEDAD - 22</t>
  </si>
  <si>
    <t>220803013fortines</t>
  </si>
  <si>
    <t>INSERT INTO categoria VALUES (220803013,'Fortines','Fortines-220803013','Fortines-220803013 | Prod: Monumentos-220803 | Sector: CalVida | Industria: SOCIEDAD - 22',220803);</t>
  </si>
  <si>
    <t>Campanarios</t>
  </si>
  <si>
    <t>Campanarios-220803014</t>
  </si>
  <si>
    <t>Campanarios-220803014 | Prod: Monumentos-220803 | Sector: CalVida | Industria: SOCIEDAD - 22</t>
  </si>
  <si>
    <t>220803014campanarios</t>
  </si>
  <si>
    <t>INSERT INTO categoria VALUES (220803014,'Campanarios','Campanarios-220803014','Campanarios-220803014 | Prod: Monumentos-220803 | Sector: CalVida | Industria: SOCIEDAD - 22',220803);</t>
  </si>
  <si>
    <t>Estaciones de Ferrocarril</t>
  </si>
  <si>
    <t>Estaciones de Ferrocarril-220803015</t>
  </si>
  <si>
    <t>Estaciones de Ferrocarril-220803015 | Prod: Monumentos-220803 | Sector: CalVida | Industria: SOCIEDAD - 22</t>
  </si>
  <si>
    <t>220803015estaciones_de_ferrocarril</t>
  </si>
  <si>
    <t>INSERT INTO categoria VALUES (220803015,'Estaciones de Ferrocarril','Estaciones de Ferrocarril-220803015','Estaciones de Ferrocarril-220803015 | Prod: Monumentos-220803 | Sector: CalVida | Industria: SOCIEDAD - 22',220803);</t>
  </si>
  <si>
    <t>Yacimientos Arqueológicos y/o Paleontológicos</t>
  </si>
  <si>
    <t>Yacimientos Arqueológicos y/o Paleontológicos-220803016</t>
  </si>
  <si>
    <t>Yacimientos Arqueológicos y/o Paleontológicos-220803016 | Prod: Monumentos-220803 | Sector: CalVida | Industria: SOCIEDAD - 22</t>
  </si>
  <si>
    <t>220803016yacimientos_arqueologicos_y/o_paleontologicos</t>
  </si>
  <si>
    <t>INSERT INTO categoria VALUES (220803016,'Yacimientos Arqueológicos y/o Paleontológicos','Yacimientos Arqueológicos y/o Paleontológicos-220803016','Yacimientos Arqueológicos y/o Paleontológicos-220803016 | Prod: Monumentos-220803 | Sector: CalVida | Industria: SOCIEDAD - 22',220803);</t>
  </si>
  <si>
    <t>Pictografías</t>
  </si>
  <si>
    <t>Pictografías-220803017</t>
  </si>
  <si>
    <t>Pictografías-220803017 | Prod: Monumentos-220803 | Sector: CalVida | Industria: SOCIEDAD - 22</t>
  </si>
  <si>
    <t>220803017pictografias</t>
  </si>
  <si>
    <t>INSERT INTO categoria VALUES (220803017,'Pictografías','Pictografías-220803017','Pictografías-220803017 | Prod: Monumentos-220803 | Sector: CalVida | Industria: SOCIEDAD - 22',220803);</t>
  </si>
  <si>
    <t>Geoglifos</t>
  </si>
  <si>
    <t>Geoglifos-220803018</t>
  </si>
  <si>
    <t>Geoglifos-220803018 | Prod: Monumentos-220803 | Sector: CalVida | Industria: SOCIEDAD - 22</t>
  </si>
  <si>
    <t>220803018geoglifos</t>
  </si>
  <si>
    <t>INSERT INTO categoria VALUES (220803018,'Geoglifos','Geoglifos-220803018','Geoglifos-220803018 | Prod: Monumentos-220803 | Sector: CalVida | Industria: SOCIEDAD - 22',220803);</t>
  </si>
  <si>
    <t>Oficinas Salitreras</t>
  </si>
  <si>
    <t>Oficinas Salitreras-220803019</t>
  </si>
  <si>
    <t>Oficinas Salitreras-220803019 | Prod: Monumentos-220803 | Sector: CalVida | Industria: SOCIEDAD - 22</t>
  </si>
  <si>
    <t>220803019oficinas_salitreras</t>
  </si>
  <si>
    <t>INSERT INTO categoria VALUES (220803019,'Oficinas Salitreras','Oficinas Salitreras-220803019','Oficinas Salitreras-220803019 | Prod: Monumentos-220803 | Sector: CalVida | Industria: SOCIEDAD - 22',220803);</t>
  </si>
  <si>
    <t>Oficinas</t>
  </si>
  <si>
    <t>Oficinas-220803020</t>
  </si>
  <si>
    <t>Oficinas-220803020 | Prod: Monumentos-220803 | Sector: CalVida | Industria: SOCIEDAD - 22</t>
  </si>
  <si>
    <t>220803020oficinas</t>
  </si>
  <si>
    <t>INSERT INTO categoria VALUES (220803020,'Oficinas','Oficinas-220803020','Oficinas-220803020 | Prod: Monumentos-220803 | Sector: CalVida | Industria: SOCIEDAD - 22',220803);</t>
  </si>
  <si>
    <t>Relojes</t>
  </si>
  <si>
    <t>Relojes-220803021</t>
  </si>
  <si>
    <t>Relojes-220803021 | Prod: Monumentos-220803 | Sector: CalVida | Industria: SOCIEDAD - 22</t>
  </si>
  <si>
    <t>220803021relojes</t>
  </si>
  <si>
    <t>INSERT INTO categoria VALUES (220803021,'Relojes','Relojes-220803021','Relojes-220803021 | Prod: Monumentos-220803 | Sector: CalVida | Industria: SOCIEDAD - 22',220803);</t>
  </si>
  <si>
    <t>Trolebuses</t>
  </si>
  <si>
    <t>Trolebuses-220803022</t>
  </si>
  <si>
    <t>Trolebuses-220803022 | Prod: Monumentos-220803 | Sector: CalVida | Industria: SOCIEDAD - 22</t>
  </si>
  <si>
    <t>220803022trolebuses</t>
  </si>
  <si>
    <t>INSERT INTO categoria VALUES (220803022,'Trolebuses','Trolebuses-220803022','Trolebuses-220803022 | Prod: Monumentos-220803 | Sector: CalVida | Industria: SOCIEDAD - 22',220803);</t>
  </si>
  <si>
    <t>Locomotoras</t>
  </si>
  <si>
    <t>Locomotoras-220803023</t>
  </si>
  <si>
    <t>Locomotoras-220803023 | Prod: Monumentos-220803 | Sector: CalVida | Industria: SOCIEDAD - 22</t>
  </si>
  <si>
    <t>220803023locomotoras</t>
  </si>
  <si>
    <t>INSERT INTO categoria VALUES (220803023,'Locomotoras','Locomotoras-220803023','Locomotoras-220803023 | Prod: Monumentos-220803 | Sector: CalVida | Industria: SOCIEDAD - 22',220803);</t>
  </si>
  <si>
    <t>Murales</t>
  </si>
  <si>
    <t>Murales-220803024</t>
  </si>
  <si>
    <t>Murales-220803024 | Prod: Monumentos-220803 | Sector: CalVida | Industria: SOCIEDAD - 22</t>
  </si>
  <si>
    <t>220803024murales</t>
  </si>
  <si>
    <t>INSERT INTO categoria VALUES (220803024,'Murales','Murales-220803024','Murales-220803024 | Prod: Monumentos-220803 | Sector: CalVida | Industria: SOCIEDAD - 22',220803);</t>
  </si>
  <si>
    <t>Muros</t>
  </si>
  <si>
    <t>Muros-220803025</t>
  </si>
  <si>
    <t>Muros-220803025 | Prod: Monumentos-220803 | Sector: CalVida | Industria: SOCIEDAD - 22</t>
  </si>
  <si>
    <t>220803025muros</t>
  </si>
  <si>
    <t>INSERT INTO categoria VALUES (220803025,'Muros','Muros-220803025','Muros-220803025 | Prod: Monumentos-220803 | Sector: CalVida | Industria: SOCIEDAD - 22',220803);</t>
  </si>
  <si>
    <t>Ascensores</t>
  </si>
  <si>
    <t>Ascensores-220803026</t>
  </si>
  <si>
    <t>Ascensores-220803026 | Prod: Monumentos-220803 | Sector: CalVida | Industria: SOCIEDAD - 22</t>
  </si>
  <si>
    <t>220803026ascensores</t>
  </si>
  <si>
    <t>INSERT INTO categoria VALUES (220803026,'Ascensores','Ascensores-220803026','Ascensores-220803026 | Prod: Monumentos-220803 | Sector: CalVida | Industria: SOCIEDAD - 22',220803);</t>
  </si>
  <si>
    <t>Documentos</t>
  </si>
  <si>
    <t>Documentos-220803027</t>
  </si>
  <si>
    <t>Documentos-220803027 | Prod: Monumentos-220803 | Sector: CalVida | Industria: SOCIEDAD - 22</t>
  </si>
  <si>
    <t>220803027documentos</t>
  </si>
  <si>
    <t>INSERT INTO categoria VALUES (220803027,'Documentos','Documentos-220803027','Documentos-220803027 | Prod: Monumentos-220803 | Sector: CalVida | Industria: SOCIEDAD - 22',220803);</t>
  </si>
  <si>
    <t>Archivos-220803028</t>
  </si>
  <si>
    <t>Archivos-220803028 | Prod: Monumentos-220803 | Sector: CalVida | Industria: SOCIEDAD - 22</t>
  </si>
  <si>
    <t>220803028archivos</t>
  </si>
  <si>
    <t>INSERT INTO categoria VALUES (220803028,'Archivos','Archivos-220803028','Archivos-220803028 | Prod: Monumentos-220803 | Sector: CalVida | Industria: SOCIEDAD - 22',220803);</t>
  </si>
  <si>
    <t>Centros Históricos</t>
  </si>
  <si>
    <t>Centros Históricos-220803029</t>
  </si>
  <si>
    <t>Centros Históricos-220803029 | Prod: Monumentos-220803 | Sector: CalVida | Industria: SOCIEDAD - 22</t>
  </si>
  <si>
    <t>220803029centros_historicos</t>
  </si>
  <si>
    <t>INSERT INTO categoria VALUES (220803029,'Centros Históricos','Centros Históricos-220803029','Centros Históricos-220803029 | Prod: Monumentos-220803 | Sector: CalVida | Industria: SOCIEDAD - 22',220803);</t>
  </si>
  <si>
    <t>Pilas o Piletas</t>
  </si>
  <si>
    <t>Pilas o Piletas-220803030</t>
  </si>
  <si>
    <t>Pilas o Piletas-220803030 | Prod: Monumentos-220803 | Sector: CalVida | Industria: SOCIEDAD - 22</t>
  </si>
  <si>
    <t>220803030pilas_o_piletas</t>
  </si>
  <si>
    <t>INSERT INTO categoria VALUES (220803030,'Pilas o Piletas','Pilas o Piletas-220803030','Pilas o Piletas-220803030 | Prod: Monumentos-220803 | Sector: CalVida | Industria: SOCIEDAD - 22',220803);</t>
  </si>
  <si>
    <t>Aeronaves</t>
  </si>
  <si>
    <t>Aeronaves-220803031</t>
  </si>
  <si>
    <t>Aeronaves-220803031 | Prod: Monumentos-220803 | Sector: CalVida | Industria: SOCIEDAD - 22</t>
  </si>
  <si>
    <t>220803031aeronaves</t>
  </si>
  <si>
    <t>INSERT INTO categoria VALUES (220803031,'Aeronaves','Aeronaves-220803031','Aeronaves-220803031 | Prod: Monumentos-220803 | Sector: CalVida | Industria: SOCIEDAD - 22',220803);</t>
  </si>
  <si>
    <t>Rocas</t>
  </si>
  <si>
    <t>Rocas-220803032</t>
  </si>
  <si>
    <t>Rocas-220803032 | Prod: Monumentos-220803 | Sector: CalVida | Industria: SOCIEDAD - 22</t>
  </si>
  <si>
    <t>220803032rocas</t>
  </si>
  <si>
    <t>INSERT INTO categoria VALUES (220803032,'Rocas','Rocas-220803032','Rocas-220803032 | Prod: Monumentos-220803 | Sector: CalVida | Industria: SOCIEDAD - 22',220803);</t>
  </si>
  <si>
    <t>Colecciones</t>
  </si>
  <si>
    <t>Colecciones-220803033</t>
  </si>
  <si>
    <t>Colecciones-220803033 | Prod: Monumentos-220803 | Sector: CalVida | Industria: SOCIEDAD - 22</t>
  </si>
  <si>
    <t>220803033colecciones</t>
  </si>
  <si>
    <t>INSERT INTO categoria VALUES (220803033,'Colecciones','Colecciones-220803033','Colecciones-220803033 | Prod: Monumentos-220803 | Sector: CalVida | Industria: SOCIEDAD - 22',220803);</t>
  </si>
  <si>
    <t>Chimeneas</t>
  </si>
  <si>
    <t>Chimeneas-220803034</t>
  </si>
  <si>
    <t>Chimeneas-220803034 | Prod: Monumentos-220803 | Sector: CalVida | Industria: SOCIEDAD - 22</t>
  </si>
  <si>
    <t>220803034chimeneas</t>
  </si>
  <si>
    <t>INSERT INTO categoria VALUES (220803034,'Chimeneas','Chimeneas-220803034','Chimeneas-220803034 | Prod: Monumentos-220803 | Sector: CalVida | Industria: SOCIEDAD - 22',220803);</t>
  </si>
  <si>
    <t>Asilos</t>
  </si>
  <si>
    <t>Asilos-220803035</t>
  </si>
  <si>
    <t>Asilos-220803035 | Prod: Monumentos-220803 | Sector: CalVida | Industria: SOCIEDAD - 22</t>
  </si>
  <si>
    <t>220803035asilos</t>
  </si>
  <si>
    <t>INSERT INTO categoria VALUES (220803035,'Asilos','Asilos-220803035','Asilos-220803035 | Prod: Monumentos-220803 | Sector: CalVida | Industria: SOCIEDAD - 22',220803);</t>
  </si>
  <si>
    <t>Bases Militares</t>
  </si>
  <si>
    <t>Bases Militares-220803036</t>
  </si>
  <si>
    <t>Bases Militares-220803036 | Prod: Monumentos-220803 | Sector: CalVida | Industria: SOCIEDAD - 22</t>
  </si>
  <si>
    <t>220803036bases_militares</t>
  </si>
  <si>
    <t>INSERT INTO categoria VALUES (220803036,'Bases Militares','Bases Militares-220803036','Bases Militares-220803036 | Prod: Monumentos-220803 | Sector: CalVida | Industria: SOCIEDAD - 22',220803);</t>
  </si>
  <si>
    <t>Bodegas</t>
  </si>
  <si>
    <t>Bodegas-220803037</t>
  </si>
  <si>
    <t>Bodegas-220803037 | Prod: Monumentos-220803 | Sector: CalVida | Industria: SOCIEDAD - 22</t>
  </si>
  <si>
    <t>220803037bodegas</t>
  </si>
  <si>
    <t>INSERT INTO categoria VALUES (220803037,'Bodegas','Bodegas-220803037','Bodegas-220803037 | Prod: Monumentos-220803 | Sector: CalVida | Industria: SOCIEDAD - 22',220803);</t>
  </si>
  <si>
    <t>Buscarriles</t>
  </si>
  <si>
    <t>Buscarriles-220803038</t>
  </si>
  <si>
    <t>Buscarriles-220803038 | Prod: Monumentos-220803 | Sector: CalVida | Industria: SOCIEDAD - 22</t>
  </si>
  <si>
    <t>220803038buscarriles</t>
  </si>
  <si>
    <t>INSERT INTO categoria VALUES (220803038,'Buscarriles','Buscarriles-220803038','Buscarriles-220803038 | Prod: Monumentos-220803 | Sector: CalVida | Industria: SOCIEDAD - 22',220803);</t>
  </si>
  <si>
    <t>Campamentos</t>
  </si>
  <si>
    <t>Campamentos-220803039</t>
  </si>
  <si>
    <t>Campamentos-220803039 | Prod: Monumentos-220803 | Sector: CalVida | Industria: SOCIEDAD - 22</t>
  </si>
  <si>
    <t>220803039campamentos</t>
  </si>
  <si>
    <t>INSERT INTO categoria VALUES (220803039,'Campamentos','Campamentos-220803039','Campamentos-220803039 | Prod: Monumentos-220803 | Sector: CalVida | Industria: SOCIEDAD - 22',220803);</t>
  </si>
  <si>
    <t>Campanas</t>
  </si>
  <si>
    <t>Campanas-220803040</t>
  </si>
  <si>
    <t>Campanas-220803040 | Prod: Monumentos-220803 | Sector: CalVida | Industria: SOCIEDAD - 22</t>
  </si>
  <si>
    <t>220803040campanas</t>
  </si>
  <si>
    <t>INSERT INTO categoria VALUES (220803040,'Campanas','Campanas-220803040','Campanas-220803040 | Prod: Monumentos-220803 | Sector: CalVida | Industria: SOCIEDAD - 22',220803);</t>
  </si>
  <si>
    <t>Campos</t>
  </si>
  <si>
    <t>Campos-220803041</t>
  </si>
  <si>
    <t>Campos-220803041 | Prod: Monumentos-220803 | Sector: CalVida | Industria: SOCIEDAD - 22</t>
  </si>
  <si>
    <t>220803041campos</t>
  </si>
  <si>
    <t>INSERT INTO categoria VALUES (220803041,'Campos','Campos-220803041','Campos-220803041 | Prod: Monumentos-220803 | Sector: CalVida | Industria: SOCIEDAD - 22',220803);</t>
  </si>
  <si>
    <t>Campus</t>
  </si>
  <si>
    <t>Campus-220803042</t>
  </si>
  <si>
    <t>Campus-220803042 | Prod: Monumentos-220803 | Sector: CalVida | Industria: SOCIEDAD - 22</t>
  </si>
  <si>
    <t>220803042campus</t>
  </si>
  <si>
    <t>INSERT INTO categoria VALUES (220803042,'Campus','Campus-220803042','Campus-220803042 | Prod: Monumentos-220803 | Sector: CalVida | Industria: SOCIEDAD - 22',220803);</t>
  </si>
  <si>
    <t>Cárceles</t>
  </si>
  <si>
    <t>Cárceles-220803043</t>
  </si>
  <si>
    <t>Cárceles-220803043 | Prod: Monumentos-220803 | Sector: CalVida | Industria: SOCIEDAD - 22</t>
  </si>
  <si>
    <t>220803043carceles</t>
  </si>
  <si>
    <t>INSERT INTO categoria VALUES (220803043,'Cárceles','Cárceles-220803043','Cárceles-220803043 | Prod: Monumentos-220803 | Sector: CalVida | Industria: SOCIEDAD - 22',220803);</t>
  </si>
  <si>
    <t>Casonas</t>
  </si>
  <si>
    <t>Casonas-220803044</t>
  </si>
  <si>
    <t>Casonas-220803044 | Prod: Monumentos-220803 | Sector: CalVida | Industria: SOCIEDAD - 22</t>
  </si>
  <si>
    <t>220803044casonas</t>
  </si>
  <si>
    <t>INSERT INTO categoria VALUES (220803044,'Casonas','Casonas-220803044','Casonas-220803044 | Prod: Monumentos-220803 | Sector: CalVida | Industria: SOCIEDAD - 22',220803);</t>
  </si>
  <si>
    <t>Corrales de Pesca</t>
  </si>
  <si>
    <t>Corrales de Pesca-220803045</t>
  </si>
  <si>
    <t>Corrales de Pesca-220803045 | Prod: Monumentos-220803 | Sector: CalVida | Industria: SOCIEDAD - 22</t>
  </si>
  <si>
    <t>220803045corrales_de_pesca</t>
  </si>
  <si>
    <t>INSERT INTO categoria VALUES (220803045,'Corrales de Pesca','Corrales de Pesca-220803045','Corrales de Pesca-220803045 | Prod: Monumentos-220803 | Sector: CalVida | Industria: SOCIEDAD - 22',220803);</t>
  </si>
  <si>
    <t>Pabellones</t>
  </si>
  <si>
    <t>Pabellones-220803046</t>
  </si>
  <si>
    <t>Pabellones-220803046 | Prod: Monumentos-220803 | Sector: CalVida | Industria: SOCIEDAD - 22</t>
  </si>
  <si>
    <t>220803046pabellones</t>
  </si>
  <si>
    <t>INSERT INTO categoria VALUES (220803046,'Pabellones','Pabellones-220803046','Pabellones-220803046 | Prod: Monumentos-220803 | Sector: CalVida | Industria: SOCIEDAD - 22',220803);</t>
  </si>
  <si>
    <t>Minas-220803047</t>
  </si>
  <si>
    <t>Minas-220803047 | Prod: Monumentos-220803 | Sector: CalVida | Industria: SOCIEDAD - 22</t>
  </si>
  <si>
    <t>220803047minas</t>
  </si>
  <si>
    <t>INSERT INTO categoria VALUES (220803047,'Minas','Minas-220803047','Minas-220803047 | Prod: Monumentos-220803 | Sector: CalVida | Industria: SOCIEDAD - 22',220803);</t>
  </si>
  <si>
    <t>Placas</t>
  </si>
  <si>
    <t>Placas-220803048</t>
  </si>
  <si>
    <t>Placas-220803048 | Prod: Monumentos-220803 | Sector: CalVida | Industria: SOCIEDAD - 22</t>
  </si>
  <si>
    <t>220803048placas</t>
  </si>
  <si>
    <t>INSERT INTO categoria VALUES (220803048,'Placas','Placas-220803048','Placas-220803048 | Prod: Monumentos-220803 | Sector: CalVida | Industria: SOCIEDAD - 22',220803);</t>
  </si>
  <si>
    <t>Letreros</t>
  </si>
  <si>
    <t>Letreros-220803049</t>
  </si>
  <si>
    <t>Letreros-220803049 | Prod: Monumentos-220803 | Sector: CalVida | Industria: SOCIEDAD - 22</t>
  </si>
  <si>
    <t>220803049letreros</t>
  </si>
  <si>
    <t>INSERT INTO categoria VALUES (220803049,'Letreros','Letreros-220803049','Letreros-220803049 | Prod: Monumentos-220803 | Sector: CalVida | Industria: SOCIEDAD - 22',220803);</t>
  </si>
  <si>
    <t>Túneles</t>
  </si>
  <si>
    <t>Túneles-220803050</t>
  </si>
  <si>
    <t>Túneles-220803050 | Prod: Monumentos-220803 | Sector: CalVida | Industria: SOCIEDAD - 22</t>
  </si>
  <si>
    <t>220803050tuneles</t>
  </si>
  <si>
    <t>INSERT INTO categoria VALUES (220803050,'Túneles','Túneles-220803050','Túneles-220803050 | Prod: Monumentos-220803 | Sector: CalVida | Industria: SOCIEDAD - 22',220803);</t>
  </si>
  <si>
    <t>Puentes</t>
  </si>
  <si>
    <t>Puentes-220803051</t>
  </si>
  <si>
    <t>Puentes-220803051 | Prod: Monumentos-220803 | Sector: CalVida | Industria: SOCIEDAD - 22</t>
  </si>
  <si>
    <t>220803051puentes</t>
  </si>
  <si>
    <t>INSERT INTO categoria VALUES (220803051,'Puentes','Puentes-220803051','Puentes-220803051 | Prod: Monumentos-220803 | Sector: CalVida | Industria: SOCIEDAD - 22',220803);</t>
  </si>
  <si>
    <t>Órganos Musicales</t>
  </si>
  <si>
    <t>Órganos Musicales-220803052</t>
  </si>
  <si>
    <t>Órganos Musicales-220803052 | Prod: Monumentos-220803 | Sector: CalVida | Industria: SOCIEDAD - 22</t>
  </si>
  <si>
    <t>220803052organos_musicales</t>
  </si>
  <si>
    <t>INSERT INTO categoria VALUES (220803052,'Órganos Musicales','Órganos Musicales-220803052','Órganos Musicales-220803052 | Prod: Monumentos-220803 | Sector: CalVida | Industria: SOCIEDAD - 22',220803);</t>
  </si>
  <si>
    <t>Pasos</t>
  </si>
  <si>
    <t>Pasos-220803053</t>
  </si>
  <si>
    <t>Pasos-220803053 | Prod: Monumentos-220803 | Sector: CalVida | Industria: SOCIEDAD - 22</t>
  </si>
  <si>
    <t>220803053pasos</t>
  </si>
  <si>
    <t>INSERT INTO categoria VALUES (220803053,'Pasos','Pasos-220803053','Pasos-220803053 | Prod: Monumentos-220803 | Sector: CalVida | Industria: SOCIEDAD - 22',220803);</t>
  </si>
  <si>
    <t>Internados</t>
  </si>
  <si>
    <t>Internados-220803054</t>
  </si>
  <si>
    <t>Internados-220803054 | Prod: Monumentos-220803 | Sector: CalVida | Industria: SOCIEDAD - 22</t>
  </si>
  <si>
    <t>220803054internados</t>
  </si>
  <si>
    <t>INSERT INTO categoria VALUES (220803054,'Internados','Internados-220803054','Internados-220803054 | Prod: Monumentos-220803 | Sector: CalVida | Industria: SOCIEDAD - 22',220803);</t>
  </si>
  <si>
    <t>Estancias</t>
  </si>
  <si>
    <t>Estancias-220803055</t>
  </si>
  <si>
    <t>Estancias-220803055 | Prod: Monumentos-220803 | Sector: CalVida | Industria: SOCIEDAD - 22</t>
  </si>
  <si>
    <t>220803055estancias</t>
  </si>
  <si>
    <t>INSERT INTO categoria VALUES (220803055,'Estancias','Estancias-220803055','Estancias-220803055 | Prod: Monumentos-220803 | Sector: CalVida | Industria: SOCIEDAD - 22',220803);</t>
  </si>
  <si>
    <t>Faros</t>
  </si>
  <si>
    <t>Faros-220803056</t>
  </si>
  <si>
    <t>Faros-220803056 | Prod: Monumentos-220803 | Sector: CalVida | Industria: SOCIEDAD - 22</t>
  </si>
  <si>
    <t>220803056faros</t>
  </si>
  <si>
    <t>INSERT INTO categoria VALUES (220803056,'Faros','Faros-220803056','Faros-220803056 | Prod: Monumentos-220803 | Sector: CalVida | Industria: SOCIEDAD - 22',220803);</t>
  </si>
  <si>
    <t>Fortalezas</t>
  </si>
  <si>
    <t>Fortalezas-220803057</t>
  </si>
  <si>
    <t>Fortalezas-220803057 | Prod: Monumentos-220803 | Sector: CalVida | Industria: SOCIEDAD - 22</t>
  </si>
  <si>
    <t>220803057fortalezas</t>
  </si>
  <si>
    <t>INSERT INTO categoria VALUES (220803057,'Fortalezas','Fortalezas-220803057','Fortalezas-220803057 | Prod: Monumentos-220803 | Sector: CalVida | Industria: SOCIEDAD - 22',220803);</t>
  </si>
  <si>
    <t>Fuentes</t>
  </si>
  <si>
    <t>Fuentes-220803058</t>
  </si>
  <si>
    <t>Fuentes-220803058 | Prod: Monumentos-220803 | Sector: CalVida | Industria: SOCIEDAD - 22</t>
  </si>
  <si>
    <t>220803058fuentes</t>
  </si>
  <si>
    <t>INSERT INTO categoria VALUES (220803058,'Fuentes','Fuentes-220803058','Fuentes-220803058 | Prod: Monumentos-220803 | Sector: CalVida | Industria: SOCIEDAD - 22',220803);</t>
  </si>
  <si>
    <t>Fundos</t>
  </si>
  <si>
    <t>Fundos-220803059</t>
  </si>
  <si>
    <t>Fundos-220803059 | Prod: Monumentos-220803 | Sector: CalVida | Industria: SOCIEDAD - 22</t>
  </si>
  <si>
    <t>220803059fundos</t>
  </si>
  <si>
    <t>INSERT INTO categoria VALUES (220803059,'Fundos','Fundos-220803059','Fundos-220803059 | Prod: Monumentos-220803 | Sector: CalVida | Industria: SOCIEDAD - 22',220803);</t>
  </si>
  <si>
    <t>Grúas</t>
  </si>
  <si>
    <t>Grúas-220803060</t>
  </si>
  <si>
    <t>Grúas-220803060 | Prod: Monumentos-220803 | Sector: CalVida | Industria: SOCIEDAD - 22</t>
  </si>
  <si>
    <t>220803060gruas</t>
  </si>
  <si>
    <t>INSERT INTO categoria VALUES (220803060,'Grúas','Grúas-220803060','Grúas-220803060 | Prod: Monumentos-220803 | Sector: CalVida | Industria: SOCIEDAD - 22',220803);</t>
  </si>
  <si>
    <t>Glorietas</t>
  </si>
  <si>
    <t>Glorietas-220803061</t>
  </si>
  <si>
    <t>Glorietas-220803061 | Prod: Monumentos-220803 | Sector: CalVida | Industria: SOCIEDAD - 22</t>
  </si>
  <si>
    <t>220803061glorietas</t>
  </si>
  <si>
    <t>INSERT INTO categoria VALUES (220803061,'Glorietas','Glorietas-220803061','Glorietas-220803061 | Prod: Monumentos-220803 | Sector: CalVida | Industria: SOCIEDAD - 22',220803);</t>
  </si>
  <si>
    <t>Haciendas</t>
  </si>
  <si>
    <t>Haciendas-220803062</t>
  </si>
  <si>
    <t>Haciendas-220803062 | Prod: Monumentos-220803 | Sector: CalVida | Industria: SOCIEDAD - 22</t>
  </si>
  <si>
    <t>220803062haciendas</t>
  </si>
  <si>
    <t>INSERT INTO categoria VALUES (220803062,'Haciendas','Haciendas-220803062','Haciendas-220803062 | Prod: Monumentos-220803 | Sector: CalVida | Industria: SOCIEDAD - 22',220803);</t>
  </si>
  <si>
    <t>Invernaderos</t>
  </si>
  <si>
    <t>Invernaderos-220803063</t>
  </si>
  <si>
    <t>Invernaderos-220803063 | Prod: Monumentos-220803 | Sector: CalVida | Industria: SOCIEDAD - 22</t>
  </si>
  <si>
    <t>220803063invernaderos</t>
  </si>
  <si>
    <t>INSERT INTO categoria VALUES (220803063,'Invernaderos','Invernaderos-220803063','Invernaderos-220803063 | Prod: Monumentos-220803 | Sector: CalVida | Industria: SOCIEDAD - 22',220803);</t>
  </si>
  <si>
    <t>Lagar</t>
  </si>
  <si>
    <t>Lagar-220803064</t>
  </si>
  <si>
    <t>Lagar-220803064 | Prod: Monumentos-220803 | Sector: CalVida | Industria: SOCIEDAD - 22</t>
  </si>
  <si>
    <t>220803064lagar</t>
  </si>
  <si>
    <t>INSERT INTO categoria VALUES (220803064,'Lagar','Lagar-220803064','Lagar-220803064 | Prod: Monumentos-220803 | Sector: CalVida | Industria: SOCIEDAD - 22',220803);</t>
  </si>
  <si>
    <t>Complejos Ferroviarios</t>
  </si>
  <si>
    <t>Complejos Ferroviarios-220803065</t>
  </si>
  <si>
    <t>Complejos Ferroviarios-220803065 | Prod: Monumentos-220803 | Sector: CalVida | Industria: SOCIEDAD - 22</t>
  </si>
  <si>
    <t>220803065complejos_ferroviarios</t>
  </si>
  <si>
    <t>INSERT INTO categoria VALUES (220803065,'Complejos Ferroviarios','Complejos Ferroviarios-220803065','Complejos Ferroviarios-220803065 | Prod: Monumentos-220803 | Sector: CalVida | Industria: SOCIEDAD - 22',220803);</t>
  </si>
  <si>
    <t>Galpones-220803066</t>
  </si>
  <si>
    <t>Galpones-220803066 | Prod: Monumentos-220803 | Sector: CalVida | Industria: SOCIEDAD - 22</t>
  </si>
  <si>
    <t>220803066galpones</t>
  </si>
  <si>
    <t>INSERT INTO categoria VALUES (220803066,'Galpones','Galpones-220803066','Galpones-220803066 | Prod: Monumentos-220803 | Sector: CalVida | Industria: SOCIEDAD - 22',220803);</t>
  </si>
  <si>
    <t>Kioskos</t>
  </si>
  <si>
    <t>Kioskos-220803067</t>
  </si>
  <si>
    <t>Kioskos-220803067 | Prod: Monumentos-220803 | Sector: CalVida | Industria: SOCIEDAD - 22</t>
  </si>
  <si>
    <t>220803067kioskos</t>
  </si>
  <si>
    <t>INSERT INTO categoria VALUES (220803067,'Kioskos','Kioskos-220803067','Kioskos-220803067 | Prod: Monumentos-220803 | Sector: CalVida | Industria: SOCIEDAD - 22',220803);</t>
  </si>
  <si>
    <t>Sitios de Memoria</t>
  </si>
  <si>
    <t>Sitios de Memoria-220803068</t>
  </si>
  <si>
    <t>Sitios de Memoria-220803068 | Prod: Monumentos-220803 | Sector: CalVida | Industria: SOCIEDAD - 22</t>
  </si>
  <si>
    <t>220803068sitios_de_memoria</t>
  </si>
  <si>
    <t>INSERT INTO categoria VALUES (220803068,'Sitios de Memoria','Sitios de Memoria-220803068','Sitios de Memoria-220803068 | Prod: Monumentos-220803 | Sector: CalVida | Industria: SOCIEDAD - 22',220803);</t>
  </si>
  <si>
    <t>Jardines</t>
  </si>
  <si>
    <t>Jardines-220803069</t>
  </si>
  <si>
    <t>Jardines-220803069 | Prod: Monumentos-220803 | Sector: CalVida | Industria: SOCIEDAD - 22</t>
  </si>
  <si>
    <t>220803069jardines</t>
  </si>
  <si>
    <t>INSERT INTO categoria VALUES (220803069,'Jardines','Jardines-220803069','Jardines-220803069 | Prod: Monumentos-220803 | Sector: CalVida | Industria: SOCIEDAD - 22',220803);</t>
  </si>
  <si>
    <t>Objetos Religiosos</t>
  </si>
  <si>
    <t>Objetos Religiosos-220803070</t>
  </si>
  <si>
    <t>Objetos Religiosos-220803070 | Prod: Monumentos-220803 | Sector: CalVida | Industria: SOCIEDAD - 22</t>
  </si>
  <si>
    <t>220803070objetos_religiosos</t>
  </si>
  <si>
    <t>INSERT INTO categoria VALUES (220803070,'Objetos Religiosos','Objetos Religiosos-220803070','Objetos Religiosos-220803070 | Prod: Monumentos-220803 | Sector: CalVida | Industria: SOCIEDAD - 22',220803);</t>
  </si>
  <si>
    <t>Inmuebles</t>
  </si>
  <si>
    <t>Inmuebles-220803071</t>
  </si>
  <si>
    <t>Inmuebles-220803071 | Prod: Monumentos-220803 | Sector: CalVida | Industria: SOCIEDAD - 22</t>
  </si>
  <si>
    <t>220803071inmuebles</t>
  </si>
  <si>
    <t>INSERT INTO categoria VALUES (220803071,'Inmuebles','Inmuebles-220803071','Inmuebles-220803071 | Prod: Monumentos-220803 | Sector: CalVida | Industria: SOCIEDAD - 22',220803);</t>
  </si>
  <si>
    <t>Carros de Ferrocarril</t>
  </si>
  <si>
    <t>Carros de Ferrocarril-220803072</t>
  </si>
  <si>
    <t>Carros de Ferrocarril-220803072 | Prod: Monumentos-220803 | Sector: CalVida | Industria: SOCIEDAD - 22</t>
  </si>
  <si>
    <t>220803072carros_de_ferrocarril</t>
  </si>
  <si>
    <t>INSERT INTO categoria VALUES (220803072,'Carros de Ferrocarril','Carros de Ferrocarril-220803072','Carros de Ferrocarril-220803072 | Prod: Monumentos-220803 | Sector: CalVida | Industria: SOCIEDAD - 22',220803);</t>
  </si>
  <si>
    <t>Carretas</t>
  </si>
  <si>
    <t>Carretas-220803073</t>
  </si>
  <si>
    <t>Carretas-220803073 | Prod: Monumentos-220803 | Sector: CalVida | Industria: SOCIEDAD - 22</t>
  </si>
  <si>
    <t>220803073carretas</t>
  </si>
  <si>
    <t>INSERT INTO categoria VALUES (220803073,'Carretas','Carretas-220803073','Carretas-220803073 | Prod: Monumentos-220803 | Sector: CalVida | Industria: SOCIEDAD - 22',220803);</t>
  </si>
  <si>
    <t>Observatorios</t>
  </si>
  <si>
    <t>Observatorios-220803074</t>
  </si>
  <si>
    <t>Observatorios-220803074 | Prod: Monumentos-220803 | Sector: CalVida | Industria: SOCIEDAD - 22</t>
  </si>
  <si>
    <t>220803074observatorios</t>
  </si>
  <si>
    <t>INSERT INTO categoria VALUES (220803074,'Observatorios','Observatorios-220803074','Observatorios-220803074 | Prod: Monumentos-220803 | Sector: CalVida | Industria: SOCIEDAD - 22',220803);</t>
  </si>
  <si>
    <t>Silos</t>
  </si>
  <si>
    <t>Silos-220803075</t>
  </si>
  <si>
    <t>Silos-220803075 | Prod: Monumentos-220803 | Sector: CalVida | Industria: SOCIEDAD - 22</t>
  </si>
  <si>
    <t>220803075silos</t>
  </si>
  <si>
    <t>INSERT INTO categoria VALUES (220803075,'Silos','Silos-220803075','Silos-220803075 | Prod: Monumentos-220803 | Sector: CalVida | Industria: SOCIEDAD - 22',220803);</t>
  </si>
  <si>
    <t>Tornamesas</t>
  </si>
  <si>
    <t>Tornamesas-220803076</t>
  </si>
  <si>
    <t>Tornamesas-220803076 | Prod: Monumentos-220803 | Sector: CalVida | Industria: SOCIEDAD - 22</t>
  </si>
  <si>
    <t>220803076tornamesas</t>
  </si>
  <si>
    <t>INSERT INTO categoria VALUES (220803076,'Tornamesas','Tornamesas-220803076','Tornamesas-220803076 | Prod: Monumentos-220803 | Sector: CalVida | Industria: SOCIEDAD - 22',220803);</t>
  </si>
  <si>
    <t>Pistas de Carreras</t>
  </si>
  <si>
    <t>Pistas de Carreras-220803077</t>
  </si>
  <si>
    <t>Pistas de Carreras-220803077 | Prod: Monumentos-220803 | Sector: CalVida | Industria: SOCIEDAD - 22</t>
  </si>
  <si>
    <t>220803077pistas_de_carreras</t>
  </si>
  <si>
    <t>INSERT INTO categoria VALUES (220803077,'Pistas de Carreras','Pistas de Carreras-220803077','Pistas de Carreras-220803077 | Prod: Monumentos-220803 | Sector: CalVida | Industria: SOCIEDAD - 22',220803);</t>
  </si>
  <si>
    <t>Caseríos</t>
  </si>
  <si>
    <t>Caseríos-220803078</t>
  </si>
  <si>
    <t>Caseríos-220803078 | Prod: Monumentos-220803 | Sector: CalVida | Industria: SOCIEDAD - 22</t>
  </si>
  <si>
    <t>220803078caserios</t>
  </si>
  <si>
    <t>INSERT INTO categoria VALUES (220803078,'Caseríos','Caseríos-220803078','Caseríos-220803078 | Prod: Monumentos-220803 | Sector: CalVida | Industria: SOCIEDAD - 22',220803);</t>
  </si>
  <si>
    <t>Delincuencia y aplicación de la ley</t>
  </si>
  <si>
    <t>Delitos Violentos</t>
  </si>
  <si>
    <t>Parricidio</t>
  </si>
  <si>
    <t>Parricidio-220106001</t>
  </si>
  <si>
    <t>Parricidio-220106001 | Prod: Violentos-220106 | Sector: Delincuencia | Industria: SOCIEDAD - 22</t>
  </si>
  <si>
    <t>220106001parricidio</t>
  </si>
  <si>
    <t>INSERT INTO categoria VALUES (220106001,'Parricidio','Parricidio-220106001','Parricidio-220106001 | Prod: Violentos-220106 | Sector: Delincuencia | Industria: SOCIEDAD - 22',220106);</t>
  </si>
  <si>
    <t>Homicidio Simple</t>
  </si>
  <si>
    <t>Homicidio Simple-220106002</t>
  </si>
  <si>
    <t>Homicidio Simple-220106002 | Prod: Violentos-220106 | Sector: Delincuencia | Industria: SOCIEDAD - 22</t>
  </si>
  <si>
    <t>220106002homicidio_simple</t>
  </si>
  <si>
    <t>INSERT INTO categoria VALUES (220106002,'Homicidio Simple','Homicidio Simple-220106002','Homicidio Simple-220106002 | Prod: Violentos-220106 | Sector: Delincuencia | Industria: SOCIEDAD - 22',220106);</t>
  </si>
  <si>
    <t>Homicidio Calificado</t>
  </si>
  <si>
    <t>Homicidio Calificado-220106003</t>
  </si>
  <si>
    <t>Homicidio Calificado-220106003 | Prod: Violentos-220106 | Sector: Delincuencia | Industria: SOCIEDAD - 22</t>
  </si>
  <si>
    <t>220106003homicidio_calificado</t>
  </si>
  <si>
    <t>INSERT INTO categoria VALUES (220106003,'Homicidio Calificado','Homicidio Calificado-220106003','Homicidio Calificado-220106003 | Prod: Violentos-220106 | Sector: Delincuencia | Industria: SOCIEDAD - 22',220106);</t>
  </si>
  <si>
    <t>Infanticidio</t>
  </si>
  <si>
    <t>Infanticidio-220106004</t>
  </si>
  <si>
    <t>Infanticidio-220106004 | Prod: Violentos-220106 | Sector: Delincuencia | Industria: SOCIEDAD - 22</t>
  </si>
  <si>
    <t>220106004infanticidio</t>
  </si>
  <si>
    <t>INSERT INTO categoria VALUES (220106004,'Infanticidio','Infanticidio-220106004','Infanticidio-220106004 | Prod: Violentos-220106 | Sector: Delincuencia | Industria: SOCIEDAD - 22',220106);</t>
  </si>
  <si>
    <t>Secuestro</t>
  </si>
  <si>
    <t>Secuestro-220106005</t>
  </si>
  <si>
    <t>Secuestro-220106005 | Prod: Violentos-220106 | Sector: Delincuencia | Industria: SOCIEDAD - 22</t>
  </si>
  <si>
    <t>220106005secuestro</t>
  </si>
  <si>
    <t>INSERT INTO categoria VALUES (220106005,'Secuestro','Secuestro-220106005','Secuestro-220106005 | Prod: Violentos-220106 | Sector: Delincuencia | Industria: SOCIEDAD - 22',220106);</t>
  </si>
  <si>
    <t>Sustracción de menores</t>
  </si>
  <si>
    <t>Sustracción de menores-220106006</t>
  </si>
  <si>
    <t>Sustracción de menores-220106006 | Prod: Violentos-220106 | Sector: Delincuencia | Industria: SOCIEDAD - 22</t>
  </si>
  <si>
    <t>220106006sustraccion_de_menores</t>
  </si>
  <si>
    <t>INSERT INTO categoria VALUES (220106006,'Sustracción de menores','Sustracción de menores-220106006','Sustracción de menores-220106006 | Prod: Violentos-220106 | Sector: Delincuencia | Industria: SOCIEDAD - 22',220106);</t>
  </si>
  <si>
    <t>Lesiones</t>
  </si>
  <si>
    <t>Lesiones-220106007</t>
  </si>
  <si>
    <t>Lesiones-220106007 | Prod: Violentos-220106 | Sector: Delincuencia | Industria: SOCIEDAD - 22</t>
  </si>
  <si>
    <t>220106007lesiones</t>
  </si>
  <si>
    <t>INSERT INTO categoria VALUES (220106007,'Lesiones','Lesiones-220106007','Lesiones-220106007 | Prod: Violentos-220106 | Sector: Delincuencia | Industria: SOCIEDAD - 22',220106);</t>
  </si>
  <si>
    <t>Aborto</t>
  </si>
  <si>
    <t>Aborto-220106008</t>
  </si>
  <si>
    <t>Aborto-220106008 | Prod: Violentos-220106 | Sector: Delincuencia | Industria: SOCIEDAD - 22</t>
  </si>
  <si>
    <t>220106008aborto</t>
  </si>
  <si>
    <t>INSERT INTO categoria VALUES (220106008,'Aborto','Aborto-220106008','Aborto-220106008 | Prod: Violentos-220106 | Sector: Delincuencia | Industria: SOCIEDAD - 22',220106);</t>
  </si>
  <si>
    <t>Robo Calificado</t>
  </si>
  <si>
    <t>Robo Calificado-220106009</t>
  </si>
  <si>
    <t>Robo Calificado-220106009 | Prod: Violentos-220106 | Sector: Delincuencia | Industria: SOCIEDAD - 22</t>
  </si>
  <si>
    <t>220106009robo_calificado</t>
  </si>
  <si>
    <t>INSERT INTO categoria VALUES (220106009,'Robo Calificado','Robo Calificado-220106009','Robo Calificado-220106009 | Prod: Violentos-220106 | Sector: Delincuencia | Industria: SOCIEDAD - 22',220106);</t>
  </si>
  <si>
    <t>Robo con Violencia o Intimidación</t>
  </si>
  <si>
    <t>Robo con Violencia o Intimidación-220106010</t>
  </si>
  <si>
    <t>Robo con Violencia o Intimidación-220106010 | Prod: Violentos-220106 | Sector: Delincuencia | Industria: SOCIEDAD - 22</t>
  </si>
  <si>
    <t>220106010robo_con_violencia_o_intimidacion</t>
  </si>
  <si>
    <t>INSERT INTO categoria VALUES (220106010,'Robo con Violencia o Intimidación','Robo con Violencia o Intimidación-220106010','Robo con Violencia o Intimidación-220106010 | Prod: Violentos-220106 | Sector: Delincuencia | Industria: SOCIEDAD - 22',220106);</t>
  </si>
  <si>
    <t>Robo en lugar Habitado</t>
  </si>
  <si>
    <t>Robo en lugar Habitado-220106011</t>
  </si>
  <si>
    <t>Robo en lugar Habitado-220106011 | Prod: Violentos-220106 | Sector: Delincuencia | Industria: SOCIEDAD - 22</t>
  </si>
  <si>
    <t>220106011robo_en_lugar_habitado</t>
  </si>
  <si>
    <t>INSERT INTO categoria VALUES (220106011,'Robo en lugar Habitado','Robo en lugar Habitado-220106011','Robo en lugar Habitado-220106011 | Prod: Violentos-220106 | Sector: Delincuencia | Industria: SOCIEDAD - 22',220106);</t>
  </si>
  <si>
    <t>Robo en lugar no Habitado</t>
  </si>
  <si>
    <t>Robo en lugar no Habitado-220106012</t>
  </si>
  <si>
    <t>Robo en lugar no Habitado-220106012 | Prod: Violentos-220106 | Sector: Delincuencia | Industria: SOCIEDAD - 22</t>
  </si>
  <si>
    <t>220106012robo_en_lugar_no_habitado</t>
  </si>
  <si>
    <t>INSERT INTO categoria VALUES (220106012,'Robo en lugar no Habitado','Robo en lugar no Habitado-220106012','Robo en lugar no Habitado-220106012 | Prod: Violentos-220106 | Sector: Delincuencia | Industria: SOCIEDAD - 22',220106);</t>
  </si>
  <si>
    <t>Cuasidelitos cometidos por profesionales de la salud</t>
  </si>
  <si>
    <t>Cuasidelitos cometidos por profesionales de la salud-220106013</t>
  </si>
  <si>
    <t>Cuasidelitos cometidos por profesionales de la salud-220106013 | Prod: Violentos-220106 | Sector: Delincuencia | Industria: SOCIEDAD - 22</t>
  </si>
  <si>
    <t>220106013cuasidelitos_cometidos_por_profesionales_de_la_salud</t>
  </si>
  <si>
    <t>INSERT INTO categoria VALUES (220106013,'Cuasidelitos cometidos por profesionales de la salud','Cuasidelitos cometidos por profesionales de la salud-220106013','Cuasidelitos cometidos por profesionales de la salud-220106013 | Prod: Violentos-220106 | Sector: Delincuencia | Industria: SOCIEDAD - 22',220106);</t>
  </si>
  <si>
    <t>Femicidio</t>
  </si>
  <si>
    <t>Femicidio-220106014</t>
  </si>
  <si>
    <t>Femicidio-220106014 | Prod: Violentos-220106 | Sector: Delincuencia | Industria: SOCIEDAD - 22</t>
  </si>
  <si>
    <t>220106014femicidio</t>
  </si>
  <si>
    <t>INSERT INTO categoria VALUES (220106014,'Femicidio','Femicidio-220106014','Femicidio-220106014 | Prod: Violentos-220106 | Sector: Delincuencia | Industria: SOCIEDAD - 22',220106);</t>
  </si>
  <si>
    <t>Multilaciones</t>
  </si>
  <si>
    <t>Multilaciones-220106015</t>
  </si>
  <si>
    <t>Multilaciones-220106015 | Prod: Violentos-220106 | Sector: Delincuencia | Industria: SOCIEDAD - 22</t>
  </si>
  <si>
    <t>220106015multilaciones</t>
  </si>
  <si>
    <t>INSERT INTO categoria VALUES (220106015,'Multilaciones','Multilaciones-220106015','Multilaciones-220106015 | Prod: Violentos-220106 | Sector: Delincuencia | Industria: SOCIEDAD - 22',220106);</t>
  </si>
  <si>
    <t>Violación de morada</t>
  </si>
  <si>
    <t>Violación de morada-220106016</t>
  </si>
  <si>
    <t>Violación de morada-220106016 | Prod: Violentos-220106 | Sector: Delincuencia | Industria: SOCIEDAD - 22</t>
  </si>
  <si>
    <t>220106016violacion_de_morada</t>
  </si>
  <si>
    <t>INSERT INTO categoria VALUES (220106016,'Violación de morada','Violación de morada-220106016','Violación de morada-220106016 | Prod: Violentos-220106 | Sector: Delincuencia | Industria: SOCIEDAD - 22',220106);</t>
  </si>
  <si>
    <t>Abandono de niños y personas desvalidas</t>
  </si>
  <si>
    <t>Abandono de niños y personas desvalidas-220106017</t>
  </si>
  <si>
    <t>Abandono de niños y personas desvalidas-220106017 | Prod: Violentos-220106 | Sector: Delincuencia | Industria: SOCIEDAD - 22</t>
  </si>
  <si>
    <t>220106017abandono_de_niños_y_personas_desvalidas</t>
  </si>
  <si>
    <t>INSERT INTO categoria VALUES (220106017,'Abandono de niños y personas desvalidas','Abandono de niños y personas desvalidas-220106017','Abandono de niños y personas desvalidas-220106017 | Prod: Violentos-220106 | Sector: Delincuencia | Industria: SOCIEDAD - 22',220106);</t>
  </si>
  <si>
    <t>Amenazas</t>
  </si>
  <si>
    <t>Amenazas-220106018</t>
  </si>
  <si>
    <t>Amenazas-220106018 | Prod: Violentos-220106 | Sector: Delincuencia | Industria: SOCIEDAD - 22</t>
  </si>
  <si>
    <t>220106018amenazas</t>
  </si>
  <si>
    <t>INSERT INTO categoria VALUES (220106018,'Amenazas','Amenazas-220106018','Amenazas-220106018 | Prod: Violentos-220106 | Sector: Delincuencia | Industria: SOCIEDAD - 22',220106);</t>
  </si>
  <si>
    <t>Violencia Económica</t>
  </si>
  <si>
    <t>Violencia Económica-220106019</t>
  </si>
  <si>
    <t>Violencia Económica-220106019 | Prod: Violentos-220106 | Sector: Delincuencia | Industria: SOCIEDAD - 22</t>
  </si>
  <si>
    <t>220106019violencia_economica</t>
  </si>
  <si>
    <t>INSERT INTO categoria VALUES (220106019,'Violencia Económica','Violencia Económica-220106019','Violencia Económica-220106019 | Prod: Violentos-220106 | Sector: Delincuencia | Industria: SOCIEDAD - 22',220106);</t>
  </si>
  <si>
    <t>Violencia Psicológica</t>
  </si>
  <si>
    <t>Violencia Psicológica-220106020</t>
  </si>
  <si>
    <t>Violencia Psicológica-220106020 | Prod: Violentos-220106 | Sector: Delincuencia | Industria: SOCIEDAD - 22</t>
  </si>
  <si>
    <t>220106020violencia_psicologica</t>
  </si>
  <si>
    <t>INSERT INTO categoria VALUES (220106020,'Violencia Psicológica','Violencia Psicológica-220106020','Violencia Psicológica-220106020 | Prod: Violentos-220106 | Sector: Delincuencia | Industria: SOCIEDAD - 22',220106);</t>
  </si>
  <si>
    <t>Homicidios</t>
  </si>
  <si>
    <t>Homicidios-220106021</t>
  </si>
  <si>
    <t>Homicidios-220106021 | Prod: Violentos-220106 | Sector: Delincuencia | Industria: SOCIEDAD - 22</t>
  </si>
  <si>
    <t>220106021homicidios</t>
  </si>
  <si>
    <t>INSERT INTO categoria VALUES (220106021,'Homicidios','Homicidios-220106021','Homicidios-220106021 | Prod: Violentos-220106 | Sector: Delincuencia | Industria: SOCIEDAD - 22',220106);</t>
  </si>
  <si>
    <t>Robo por sorpresa</t>
  </si>
  <si>
    <t>Robo por sorpresa-220106022</t>
  </si>
  <si>
    <t>Robo por sorpresa-220106022 | Prod: Violentos-220106 | Sector: Delincuencia | Industria: SOCIEDAD - 22</t>
  </si>
  <si>
    <t>220106022robo_por_sorpresa</t>
  </si>
  <si>
    <t>INSERT INTO categoria VALUES (220106022,'Robo por sorpresa','Robo por sorpresa-220106022','Robo por sorpresa-220106022 | Prod: Violentos-220106 | Sector: Delincuencia | Industria: SOCIEDAD - 22',220106);</t>
  </si>
  <si>
    <t>Robo Con Fuerza De Cajeros Automáticos</t>
  </si>
  <si>
    <t>Robo Con Fuerza De Cajeros Automáticos-220106023</t>
  </si>
  <si>
    <t>Robo Con Fuerza De Cajeros Automáticos-220106023 | Prod: Violentos-220106 | Sector: Delincuencia | Industria: SOCIEDAD - 22</t>
  </si>
  <si>
    <t>220106023robo_con_fuerza_de_cajeros_automaticos</t>
  </si>
  <si>
    <t>INSERT INTO categoria VALUES (220106023,'Robo Con Fuerza De Cajeros Automáticos','Robo Con Fuerza De Cajeros Automáticos-220106023','Robo Con Fuerza De Cajeros Automáticos-220106023 | Prod: Violentos-220106 | Sector: Delincuencia | Industria: SOCIEDAD - 22',220106);</t>
  </si>
  <si>
    <t>Robo Con Homicidio</t>
  </si>
  <si>
    <t>Robo Con Homicidio-220106024</t>
  </si>
  <si>
    <t>Robo Con Homicidio-220106024 | Prod: Violentos-220106 | Sector: Delincuencia | Industria: SOCIEDAD - 22</t>
  </si>
  <si>
    <t>220106024robo_con_homicidio</t>
  </si>
  <si>
    <t>INSERT INTO categoria VALUES (220106024,'Robo Con Homicidio','Robo Con Homicidio-220106024','Robo Con Homicidio-220106024 | Prod: Violentos-220106 | Sector: Delincuencia | Industria: SOCIEDAD - 22',220106);</t>
  </si>
  <si>
    <t>Robo Con Intimidación</t>
  </si>
  <si>
    <t>Robo Con Intimidación-220106025</t>
  </si>
  <si>
    <t>Robo Con Intimidación-220106025 | Prod: Violentos-220106 | Sector: Delincuencia | Industria: SOCIEDAD - 22</t>
  </si>
  <si>
    <t>220106025robo_con_intimidacion</t>
  </si>
  <si>
    <t>INSERT INTO categoria VALUES (220106025,'Robo Con Intimidación','Robo Con Intimidación-220106025','Robo Con Intimidación-220106025 | Prod: Violentos-220106 | Sector: Delincuencia | Industria: SOCIEDAD - 22',220106);</t>
  </si>
  <si>
    <t>Robo Con Retencion De Victimas O Lesiones Graves</t>
  </si>
  <si>
    <t>Robo Con Retencion De Victimas O Lesiones Graves-220106026</t>
  </si>
  <si>
    <t>Robo Con Retencion De Victimas O Lesiones Graves-220106026 | Prod: Violentos-220106 | Sector: Delincuencia | Industria: SOCIEDAD - 22</t>
  </si>
  <si>
    <t>220106026robo_con_retencion_de_victimas_o_lesiones_graves</t>
  </si>
  <si>
    <t>INSERT INTO categoria VALUES (220106026,'Robo Con Retencion De Victimas O Lesiones Graves','Robo Con Retencion De Victimas O Lesiones Graves-220106026','Robo Con Retencion De Victimas O Lesiones Graves-220106026 | Prod: Violentos-220106 | Sector: Delincuencia | Industria: SOCIEDAD - 22',220106);</t>
  </si>
  <si>
    <t>Robo Con Retención De Víctimas O Con Lesiones Graves</t>
  </si>
  <si>
    <t>Robo Con Retención De Víctimas O Con Lesiones Graves-220106027</t>
  </si>
  <si>
    <t>Robo Con Retención De Víctimas O Con Lesiones Graves-220106027 | Prod: Violentos-220106 | Sector: Delincuencia | Industria: SOCIEDAD - 22</t>
  </si>
  <si>
    <t>220106027robo_con_retencion_de_victimas_o_con_lesiones_graves</t>
  </si>
  <si>
    <t>INSERT INTO categoria VALUES (220106027,'Robo Con Retención De Víctimas O Con Lesiones Graves','Robo Con Retención De Víctimas O Con Lesiones Graves-220106027','Robo Con Retención De Víctimas O Con Lesiones Graves-220106027 | Prod: Violentos-220106 | Sector: Delincuencia | Industria: SOCIEDAD - 22',220106);</t>
  </si>
  <si>
    <t>Robo Con Violación</t>
  </si>
  <si>
    <t>Robo Con Violación-220106028</t>
  </si>
  <si>
    <t>Robo Con Violación-220106028 | Prod: Violentos-220106 | Sector: Delincuencia | Industria: SOCIEDAD - 22</t>
  </si>
  <si>
    <t>220106028robo_con_violacion</t>
  </si>
  <si>
    <t>INSERT INTO categoria VALUES (220106028,'Robo Con Violación','Robo Con Violación-220106028','Robo Con Violación-220106028 | Prod: Violentos-220106 | Sector: Delincuencia | Industria: SOCIEDAD - 22',220106);</t>
  </si>
  <si>
    <t>Robo Con Violencia</t>
  </si>
  <si>
    <t>Robo Con Violencia-220106029</t>
  </si>
  <si>
    <t>Robo Con Violencia-220106029 | Prod: Violentos-220106 | Sector: Delincuencia | Industria: SOCIEDAD - 22</t>
  </si>
  <si>
    <t>220106029robo_con_violencia</t>
  </si>
  <si>
    <t>INSERT INTO categoria VALUES (220106029,'Robo Con Violencia','Robo Con Violencia-220106029','Robo Con Violencia-220106029 | Prod: Violentos-220106 | Sector: Delincuencia | Industria: SOCIEDAD - 22',220106);</t>
  </si>
  <si>
    <t>Robo De Vehículo Motorizado</t>
  </si>
  <si>
    <t>Robo De Vehículo Motorizado-220106030</t>
  </si>
  <si>
    <t>Robo De Vehículo Motorizado-220106030 | Prod: Violentos-220106 | Sector: Delincuencia | Industria: SOCIEDAD - 22</t>
  </si>
  <si>
    <t>220106030robo_de_vehiculo_motorizado</t>
  </si>
  <si>
    <t>INSERT INTO categoria VALUES (220106030,'Robo De Vehículo Motorizado','Robo De Vehículo Motorizado-220106030','Robo De Vehículo Motorizado-220106030 | Prod: Violentos-220106 | Sector: Delincuencia | Industria: SOCIEDAD - 22',220106);</t>
  </si>
  <si>
    <t>Robo En Bienes Nacionales De Uso Público O Sitios no Destino A La Habitación</t>
  </si>
  <si>
    <t>Robo En Bienes Nacionales De Uso Público O Sitios no Destino A La Habitación-220106031</t>
  </si>
  <si>
    <t>Robo En Bienes Nacionales De Uso Público O Sitios no Destino A La Habitación-220106031 | Prod: Violentos-220106 | Sector: Delincuencia | Industria: SOCIEDAD - 22</t>
  </si>
  <si>
    <t>220106031robo_en_bienes_nacionales_de_uso_publico_o_sitios_no_destino_a_la_habitacion</t>
  </si>
  <si>
    <t>INSERT INTO categoria VALUES (220106031,'Robo En Bienes Nacionales De Uso Público O Sitios no Destino A La Habitación','Robo En Bienes Nacionales De Uso Público O Sitios no Destino A La Habitación-220106031','Robo En Bienes Nacionales De Uso Público O Sitios no Destino A La Habitación-220106031 | Prod: Violentos-220106 | Sector: Delincuencia | Industria: SOCIEDAD - 22',220106);</t>
  </si>
  <si>
    <t>Robo En Lugar Habitado O Destinado A La Habitación</t>
  </si>
  <si>
    <t>Robo En Lugar Habitado O Destinado A La Habitación-220106032</t>
  </si>
  <si>
    <t>Robo En Lugar Habitado O Destinado A La Habitación-220106032 | Prod: Violentos-220106 | Sector: Delincuencia | Industria: SOCIEDAD - 22</t>
  </si>
  <si>
    <t>220106032robo_en_lugar_habitado_o_destinado_a_la_habitacion</t>
  </si>
  <si>
    <t>INSERT INTO categoria VALUES (220106032,'Robo En Lugar Habitado O Destinado A La Habitación','Robo En Lugar Habitado O Destinado A La Habitación-220106032','Robo En Lugar Habitado O Destinado A La Habitación-220106032 | Prod: Violentos-220106 | Sector: Delincuencia | Industria: SOCIEDAD - 22',220106);</t>
  </si>
  <si>
    <t>Robo O Hurto De Material De Guerra</t>
  </si>
  <si>
    <t>Robo O Hurto De Material De Guerra-220106033</t>
  </si>
  <si>
    <t>Robo O Hurto De Material De Guerra-220106033 | Prod: Violentos-220106 | Sector: Delincuencia | Industria: SOCIEDAD - 22</t>
  </si>
  <si>
    <t>220106033robo_o_hurto_de_material_de_guerra</t>
  </si>
  <si>
    <t>INSERT INTO categoria VALUES (220106033,'Robo O Hurto De Material De Guerra','Robo O Hurto De Material De Guerra-220106033','Robo O Hurto De Material De Guerra-220106033 | Prod: Violentos-220106 | Sector: Delincuencia | Industria: SOCIEDAD - 22',220106);</t>
  </si>
  <si>
    <t>Robo Con Castración, Mutilación O Lesiones Graves Gravísimas</t>
  </si>
  <si>
    <t>Robo Con Castración, Mutilación O Lesiones Graves Gravísimas-220106034</t>
  </si>
  <si>
    <t>Robo Con Castración, Mutilación O Lesiones Graves Gravísimas-220106034 | Prod: Violentos-220106 | Sector: Delincuencia | Industria: SOCIEDAD - 22</t>
  </si>
  <si>
    <t>220106034robo_con_castracion,_mutilacion_o_lesiones_graves_gravisimas</t>
  </si>
  <si>
    <t>INSERT INTO categoria VALUES (220106034,'Robo Con Castración, Mutilación O Lesiones Graves Gravísimas','Robo Con Castración, Mutilación O Lesiones Graves Gravísimas-220106034','Robo Con Castración, Mutilación O Lesiones Graves Gravísimas-220106034 | Prod: Violentos-220106 | Sector: Delincuencia | Industria: SOCIEDAD - 22',220106);</t>
  </si>
  <si>
    <t>Robo Con Fuerza En Las Cosas</t>
  </si>
  <si>
    <t>Robo Con Fuerza En Las Cosas-220106035</t>
  </si>
  <si>
    <t>Robo Con Fuerza En Las Cosas-220106035 | Prod: Violentos-220106 | Sector: Delincuencia | Industria: SOCIEDAD - 22</t>
  </si>
  <si>
    <t>220106035robo_con_fuerza_en_las_cosas</t>
  </si>
  <si>
    <t>INSERT INTO categoria VALUES (220106035,'Robo Con Fuerza En Las Cosas','Robo Con Fuerza En Las Cosas-220106035','Robo Con Fuerza En Las Cosas-220106035 | Prod: Violentos-220106 | Sector: Delincuencia | Industria: SOCIEDAD - 22',220106);</t>
  </si>
  <si>
    <t>Robo Con Lesiones Graves Gravísimas</t>
  </si>
  <si>
    <t>Robo Con Lesiones Graves Gravísimas-220106036</t>
  </si>
  <si>
    <t>Robo Con Lesiones Graves Gravísimas-220106036 | Prod: Violentos-220106 | Sector: Delincuencia | Industria: SOCIEDAD - 22</t>
  </si>
  <si>
    <t>220106036robo_con_lesiones_graves_gravisimas</t>
  </si>
  <si>
    <t>INSERT INTO categoria VALUES (220106036,'Robo Con Lesiones Graves Gravísimas','Robo Con Lesiones Graves Gravísimas-220106036','Robo Con Lesiones Graves Gravísimas-220106036 | Prod: Violentos-220106 | Sector: Delincuencia | Industria: SOCIEDAD - 22',220106);</t>
  </si>
  <si>
    <t>Robo Con Violencia, Intimidación De Vehículo Motorizado</t>
  </si>
  <si>
    <t>Robo Con Violencia, Intimidación De Vehículo Motorizado-220106037</t>
  </si>
  <si>
    <t>Robo Con Violencia, Intimidación De Vehículo Motorizado-220106037 | Prod: Violentos-220106 | Sector: Delincuencia | Industria: SOCIEDAD - 22</t>
  </si>
  <si>
    <t>220106037robo_con_violencia,_intimidacion_de_vehiculo_motorizado</t>
  </si>
  <si>
    <t>INSERT INTO categoria VALUES (220106037,'Robo Con Violencia, Intimidación De Vehículo Motorizado','Robo Con Violencia, Intimidación De Vehículo Motorizado-220106037','Robo Con Violencia, Intimidación De Vehículo Motorizado-220106037 | Prod: Violentos-220106 | Sector: Delincuencia | Industria: SOCIEDAD - 22',220106);</t>
  </si>
  <si>
    <t>Robo (Sólo Crimen)</t>
  </si>
  <si>
    <t>Robo (Sólo Crimen)-220106038</t>
  </si>
  <si>
    <t>Robo (Sólo Crimen)-220106038 | Prod: Violentos-220106 | Sector: Delincuencia | Industria: SOCIEDAD - 22</t>
  </si>
  <si>
    <t>220106038robo_(solo_crimen)</t>
  </si>
  <si>
    <t>INSERT INTO categoria VALUES (220106038,'Robo (Sólo Crimen)','Robo (Sólo Crimen)-220106038','Robo (Sólo Crimen)-220106038 | Prod: Violentos-220106 | Sector: Delincuencia | Industria: SOCIEDAD - 22',220106);</t>
  </si>
  <si>
    <t>Accidente Con Resultado De Muerte O Lesiones Graves</t>
  </si>
  <si>
    <t>Accidente Con Resultado De Muerte O Lesiones Graves-220106039</t>
  </si>
  <si>
    <t>Accidente Con Resultado De Muerte O Lesiones Graves-220106039 | Prod: Violentos-220106 | Sector: Delincuencia | Industria: SOCIEDAD - 22</t>
  </si>
  <si>
    <t>220106039accidente_con_resultado_de_muerte_o_lesiones_graves</t>
  </si>
  <si>
    <t>INSERT INTO categoria VALUES (220106039,'Accidente Con Resultado De Muerte O Lesiones Graves','Accidente Con Resultado De Muerte O Lesiones Graves-220106039','Accidente Con Resultado De Muerte O Lesiones Graves-220106039 | Prod: Violentos-220106 | Sector: Delincuencia | Industria: SOCIEDAD - 22',220106);</t>
  </si>
  <si>
    <t>Amenaza Con Arma (Falta)</t>
  </si>
  <si>
    <t>Amenaza Con Arma (Falta)-220106040</t>
  </si>
  <si>
    <t>Amenaza Con Arma (Falta)-220106040 | Prod: Violentos-220106 | Sector: Delincuencia | Industria: SOCIEDAD - 22</t>
  </si>
  <si>
    <t>220106040amenaza_con_arma_(falta)</t>
  </si>
  <si>
    <t>INSERT INTO categoria VALUES (220106040,'Amenaza Con Arma (Falta)','Amenaza Con Arma (Falta)-220106040','Amenaza Con Arma (Falta)-220106040 | Prod: Violentos-220106 | Sector: Delincuencia | Industria: SOCIEDAD - 22',220106);</t>
  </si>
  <si>
    <t>Cuasidelito De Homicidio</t>
  </si>
  <si>
    <t>Cuasidelito De Homicidio-220106041</t>
  </si>
  <si>
    <t>Cuasidelito De Homicidio-220106041 | Prod: Violentos-220106 | Sector: Delincuencia | Industria: SOCIEDAD - 22</t>
  </si>
  <si>
    <t>220106041cuasidelito_de_homicidio</t>
  </si>
  <si>
    <t>INSERT INTO categoria VALUES (220106041,'Cuasidelito De Homicidio','Cuasidelito De Homicidio-220106041','Cuasidelito De Homicidio-220106041 | Prod: Violentos-220106 | Sector: Delincuencia | Industria: SOCIEDAD - 22',220106);</t>
  </si>
  <si>
    <t>Cuasidelito De Lesiones</t>
  </si>
  <si>
    <t>Cuasidelito De Lesiones-220106042</t>
  </si>
  <si>
    <t>Cuasidelito De Lesiones-220106042 | Prod: Violentos-220106 | Sector: Delincuencia | Industria: SOCIEDAD - 22</t>
  </si>
  <si>
    <t>220106042cuasidelito_de_lesiones</t>
  </si>
  <si>
    <t>INSERT INTO categoria VALUES (220106042,'Cuasidelito De Lesiones','Cuasidelito De Lesiones-220106042','Cuasidelito De Lesiones-220106042 | Prod: Violentos-220106 | Sector: Delincuencia | Industria: SOCIEDAD - 22',220106);</t>
  </si>
  <si>
    <t>Cuasidelito De Lesiones Cometidos Por Profesionales De La Salud</t>
  </si>
  <si>
    <t>Cuasidelito De Lesiones Cometidos Por Profesionales De La Salud-220106043</t>
  </si>
  <si>
    <t>Cuasidelito De Lesiones Cometidos Por Profesionales De La Salud-220106043 | Prod: Violentos-220106 | Sector: Delincuencia | Industria: SOCIEDAD - 22</t>
  </si>
  <si>
    <t>220106043cuasidelito_de_lesiones_cometidos_por_profesionales_de_la_salud</t>
  </si>
  <si>
    <t>INSERT INTO categoria VALUES (220106043,'Cuasidelito De Lesiones Cometidos Por Profesionales De La Salud','Cuasidelito De Lesiones Cometidos Por Profesionales De La Salud-220106043','Cuasidelito De Lesiones Cometidos Por Profesionales De La Salud-220106043 | Prod: Violentos-220106 | Sector: Delincuencia | Industria: SOCIEDAD - 22',220106);</t>
  </si>
  <si>
    <t>Femicidio Intimo</t>
  </si>
  <si>
    <t>Femicidio Intimo-220106044</t>
  </si>
  <si>
    <t>Femicidio Intimo-220106044 | Prod: Violentos-220106 | Sector: Delincuencia | Industria: SOCIEDAD - 22</t>
  </si>
  <si>
    <t>220106044femicidio_intimo</t>
  </si>
  <si>
    <t>INSERT INTO categoria VALUES (220106044,'Femicidio Intimo','Femicidio Intimo-220106044','Femicidio Intimo-220106044 | Prod: Violentos-220106 | Sector: Delincuencia | Industria: SOCIEDAD - 22',220106);</t>
  </si>
  <si>
    <t>Homicidio</t>
  </si>
  <si>
    <t>Homicidio-220106045</t>
  </si>
  <si>
    <t>Homicidio-220106045 | Prod: Violentos-220106 | Sector: Delincuencia | Industria: SOCIEDAD - 22</t>
  </si>
  <si>
    <t>220106045homicidio</t>
  </si>
  <si>
    <t>INSERT INTO categoria VALUES (220106045,'Homicidio','Homicidio-220106045','Homicidio-220106045 | Prod: Violentos-220106 | Sector: Delincuencia | Industria: SOCIEDAD - 22',220106);</t>
  </si>
  <si>
    <t>Lesiones Graves</t>
  </si>
  <si>
    <t>Lesiones Graves-220106046</t>
  </si>
  <si>
    <t>Lesiones Graves-220106046 | Prod: Violentos-220106 | Sector: Delincuencia | Industria: SOCIEDAD - 22</t>
  </si>
  <si>
    <t>220106046lesiones_graves</t>
  </si>
  <si>
    <t>INSERT INTO categoria VALUES (220106046,'Lesiones Graves','Lesiones Graves-220106046','Lesiones Graves-220106046 | Prod: Violentos-220106 | Sector: Delincuencia | Industria: SOCIEDAD - 22',220106);</t>
  </si>
  <si>
    <t>Lesiones Graves Gravísimas</t>
  </si>
  <si>
    <t>Lesiones Graves Gravísimas-220106047</t>
  </si>
  <si>
    <t>Lesiones Graves Gravísimas-220106047 | Prod: Violentos-220106 | Sector: Delincuencia | Industria: SOCIEDAD - 22</t>
  </si>
  <si>
    <t>220106047lesiones_graves_gravisimas</t>
  </si>
  <si>
    <t>INSERT INTO categoria VALUES (220106047,'Lesiones Graves Gravísimas','Lesiones Graves Gravísimas-220106047','Lesiones Graves Gravísimas-220106047 | Prod: Violentos-220106 | Sector: Delincuencia | Industria: SOCIEDAD - 22',220106);</t>
  </si>
  <si>
    <t>Lesiones Leves</t>
  </si>
  <si>
    <t>Lesiones Leves-220106048</t>
  </si>
  <si>
    <t>Lesiones Leves-220106048 | Prod: Violentos-220106 | Sector: Delincuencia | Industria: SOCIEDAD - 22</t>
  </si>
  <si>
    <t>220106048lesiones_leves</t>
  </si>
  <si>
    <t>INSERT INTO categoria VALUES (220106048,'Lesiones Leves','Lesiones Leves-220106048','Lesiones Leves-220106048 | Prod: Violentos-220106 | Sector: Delincuencia | Industria: SOCIEDAD - 22',220106);</t>
  </si>
  <si>
    <t>Lesiones Menos Graves</t>
  </si>
  <si>
    <t>Lesiones Menos Graves-220106049</t>
  </si>
  <si>
    <t>Lesiones Menos Graves-220106049 | Prod: Violentos-220106 | Sector: Delincuencia | Industria: SOCIEDAD - 22</t>
  </si>
  <si>
    <t>220106049lesiones_menos_graves</t>
  </si>
  <si>
    <t>INSERT INTO categoria VALUES (220106049,'Lesiones Menos Graves','Lesiones Menos Graves-220106049','Lesiones Menos Graves-220106049 | Prod: Violentos-220106 | Sector: Delincuencia | Industria: SOCIEDAD - 22',220106);</t>
  </si>
  <si>
    <t>Maltrato Cometido Por Persona Con Deber Especial de Cuidado</t>
  </si>
  <si>
    <t>Maltrato Cometido Por Persona Con Deber Especial de Cuidado-220106050</t>
  </si>
  <si>
    <t>Maltrato Cometido Por Persona Con Deber Especial de Cuidado-220106050 | Prod: Violentos-220106 | Sector: Delincuencia | Industria: SOCIEDAD - 22</t>
  </si>
  <si>
    <t>220106050maltrato_cometido_por_persona_con_deber_especial_de_cuidado</t>
  </si>
  <si>
    <t>INSERT INTO categoria VALUES (220106050,'Maltrato Cometido Por Persona Con Deber Especial de Cuidado','Maltrato Cometido Por Persona Con Deber Especial de Cuidado-220106050','Maltrato Cometido Por Persona Con Deber Especial de Cuidado-220106050 | Prod: Violentos-220106 | Sector: Delincuencia | Industria: SOCIEDAD - 22',220106);</t>
  </si>
  <si>
    <t>Maltrato Corporal a Menores O Personas Vulnerables</t>
  </si>
  <si>
    <t>Maltrato Corporal a Menores O Personas Vulnerables-220106051</t>
  </si>
  <si>
    <t>Maltrato Corporal a Menores O Personas Vulnerables-220106051 | Prod: Violentos-220106 | Sector: Delincuencia | Industria: SOCIEDAD - 22</t>
  </si>
  <si>
    <t>220106051maltrato_corporal_a_menores_o_personas_vulnerables</t>
  </si>
  <si>
    <t>INSERT INTO categoria VALUES (220106051,'Maltrato Corporal a Menores O Personas Vulnerables','Maltrato Corporal a Menores O Personas Vulnerables-220106051','Maltrato Corporal a Menores O Personas Vulnerables-220106051 | Prod: Violentos-220106 | Sector: Delincuencia | Industria: SOCIEDAD - 22',220106);</t>
  </si>
  <si>
    <t>Torturas Cometidas por Funcionarios Público</t>
  </si>
  <si>
    <t>Torturas Cometidas por Funcionarios Público-220106052</t>
  </si>
  <si>
    <t>Torturas Cometidas por Funcionarios Público-220106052 | Prod: Violentos-220106 | Sector: Delincuencia | Industria: SOCIEDAD - 22</t>
  </si>
  <si>
    <t>220106052torturas_cometidas_por_funcionarios_publico</t>
  </si>
  <si>
    <t>INSERT INTO categoria VALUES (220106052,'Torturas Cometidas por Funcionarios Público','Torturas Cometidas por Funcionarios Público-220106052','Torturas Cometidas por Funcionarios Público-220106052 | Prod: Violentos-220106 | Sector: Delincuencia | Industria: SOCIEDAD - 22',220106);</t>
  </si>
  <si>
    <t>Torturas Por Particulares en Ejercicio de Funciones Públicas o Consentimiento de un Agente del Estado</t>
  </si>
  <si>
    <t>Torturas Por Particulares en Ejercicio de Funciones Públicas o Consentimiento de un Agente del Estado-220106053</t>
  </si>
  <si>
    <t>Torturas Por Particulares en Ejercicio de Funciones Públicas o Consentimiento de un Agente del Estado-220106053 | Prod: Violentos-220106 | Sector: Delincuencia | Industria: SOCIEDAD - 22</t>
  </si>
  <si>
    <t>220106053torturas_por_particulares_en_ejercicio_de_funciones_publicas_o_consentimiento_de_un_agente_del_estado</t>
  </si>
  <si>
    <t>INSERT INTO categoria VALUES (220106053,'Torturas Por Particulares en Ejercicio de Funciones Públicas o Consentimiento de un Agente del Estado','Torturas Por Particulares en Ejercicio de Funciones Públicas o Consentimiento de un Agente del Estado-220106053','Torturas Por Particulares en Ejercicio de Funciones Públicas o Consentimiento de un Agente del Estado-220106053 | Prod: Violentos-220106 | Sector: Delincuencia | Industria: SOCIEDAD - 22',220106);</t>
  </si>
  <si>
    <t>Homicidio En Riña O Pelea</t>
  </si>
  <si>
    <t>Homicidio En Riña O Pelea-220106054</t>
  </si>
  <si>
    <t>Homicidio En Riña O Pelea-220106054 | Prod: Violentos-220106 | Sector: Delincuencia | Industria: SOCIEDAD - 22</t>
  </si>
  <si>
    <t>220106054homicidio_en_riña_o_pelea</t>
  </si>
  <si>
    <t>INSERT INTO categoria VALUES (220106054,'Homicidio En Riña O Pelea','Homicidio En Riña O Pelea-220106054','Homicidio En Riña O Pelea-220106054 | Prod: Violentos-220106 | Sector: Delincuencia | Industria: SOCIEDAD - 22',220106);</t>
  </si>
  <si>
    <t>Secuestro Con Lesiones</t>
  </si>
  <si>
    <t>Secuestro Con Lesiones-220106055</t>
  </si>
  <si>
    <t>Secuestro Con Lesiones-220106055 | Prod: Violentos-220106 | Sector: Delincuencia | Industria: SOCIEDAD - 22</t>
  </si>
  <si>
    <t>220106055secuestro_con_lesiones</t>
  </si>
  <si>
    <t>INSERT INTO categoria VALUES (220106055,'Secuestro Con Lesiones','Secuestro Con Lesiones-220106055','Secuestro Con Lesiones-220106055 | Prod: Violentos-220106 | Sector: Delincuencia | Industria: SOCIEDAD - 22',220106);</t>
  </si>
  <si>
    <t>Secuestro Con Violación</t>
  </si>
  <si>
    <t>Secuestro Con Violación-220106056</t>
  </si>
  <si>
    <t>Secuestro Con Violación-220106056 | Prod: Violentos-220106 | Sector: Delincuencia | Industria: SOCIEDAD - 22</t>
  </si>
  <si>
    <t>220106056secuestro_con_violacion</t>
  </si>
  <si>
    <t>INSERT INTO categoria VALUES (220106056,'Secuestro Con Violación','Secuestro Con Violación-220106056','Secuestro Con Violación-220106056 | Prod: Violentos-220106 | Sector: Delincuencia | Industria: SOCIEDAD - 22',220106);</t>
  </si>
  <si>
    <t>Secuestro Con Homicidio, Violación O Lesiones</t>
  </si>
  <si>
    <t>Secuestro Con Homicidio, Violación O Lesiones-220106057</t>
  </si>
  <si>
    <t>Secuestro Con Homicidio, Violación O Lesiones-220106057 | Prod: Violentos-220106 | Sector: Delincuencia | Industria: SOCIEDAD - 22</t>
  </si>
  <si>
    <t>220106057secuestro_con_homicidio,_violacion_o_lesiones</t>
  </si>
  <si>
    <t>INSERT INTO categoria VALUES (220106057,'Secuestro Con Homicidio, Violación O Lesiones','Secuestro Con Homicidio, Violación O Lesiones-220106057','Secuestro Con Homicidio, Violación O Lesiones-220106057 | Prod: Violentos-220106 | Sector: Delincuencia | Industria: SOCIEDAD - 22',220106);</t>
  </si>
  <si>
    <t>Tortura Para Anular Voluntad</t>
  </si>
  <si>
    <t>Tortura Para Anular Voluntad-220106058</t>
  </si>
  <si>
    <t>Tortura Para Anular Voluntad-220106058 | Prod: Violentos-220106 | Sector: Delincuencia | Industria: SOCIEDAD - 22</t>
  </si>
  <si>
    <t>220106058tortura_para_anular_voluntad</t>
  </si>
  <si>
    <t>INSERT INTO categoria VALUES (220106058,'Tortura Para Anular Voluntad','Tortura Para Anular Voluntad-220106058','Tortura Para Anular Voluntad-220106058 | Prod: Violentos-220106 | Sector: Delincuencia | Industria: SOCIEDAD - 22',220106);</t>
  </si>
  <si>
    <t>Secuestro Con Homicidio</t>
  </si>
  <si>
    <t>Secuestro Con Homicidio-220106059</t>
  </si>
  <si>
    <t>Secuestro Con Homicidio-220106059 | Prod: Violentos-220106 | Sector: Delincuencia | Industria: SOCIEDAD - 22</t>
  </si>
  <si>
    <t>220106059secuestro_con_homicidio</t>
  </si>
  <si>
    <t>INSERT INTO categoria VALUES (220106059,'Secuestro Con Homicidio','Secuestro Con Homicidio-220106059','Secuestro Con Homicidio-220106059 | Prod: Violentos-220106 | Sector: Delincuencia | Industria: SOCIEDAD - 22',220106);</t>
  </si>
  <si>
    <t>Tortura Con Homicidio</t>
  </si>
  <si>
    <t>Tortura Con Homicidio-220106060</t>
  </si>
  <si>
    <t>Tortura Con Homicidio-220106060 | Prod: Violentos-220106 | Sector: Delincuencia | Industria: SOCIEDAD - 22</t>
  </si>
  <si>
    <t>220106060tortura_con_homicidio</t>
  </si>
  <si>
    <t>INSERT INTO categoria VALUES (220106060,'Tortura Con Homicidio','Tortura Con Homicidio-220106060','Tortura Con Homicidio-220106060 | Prod: Violentos-220106 | Sector: Delincuencia | Industria: SOCIEDAD - 22',220106);</t>
  </si>
  <si>
    <t>Homicidio De Gendarme En El Desempeño De Sus Funciones</t>
  </si>
  <si>
    <t>Homicidio De Gendarme En El Desempeño De Sus Funciones-220106061</t>
  </si>
  <si>
    <t>Homicidio De Gendarme En El Desempeño De Sus Funciones-220106061 | Prod: Violentos-220106 | Sector: Delincuencia | Industria: SOCIEDAD - 22</t>
  </si>
  <si>
    <t>220106061homicidio_de_gendarme_en_el_desempeño_de_sus_funciones</t>
  </si>
  <si>
    <t>INSERT INTO categoria VALUES (220106061,'Homicidio De Gendarme En El Desempeño De Sus Funciones','Homicidio De Gendarme En El Desempeño De Sus Funciones-220106061','Homicidio De Gendarme En El Desempeño De Sus Funciones-220106061 | Prod: Violentos-220106 | Sector: Delincuencia | Industria: SOCIEDAD - 22',220106);</t>
  </si>
  <si>
    <t>Tortura Con Violación, Abuso Sexual Agravado/Otros</t>
  </si>
  <si>
    <t>Tortura Con Violación, Abuso Sexual Agravado/Otros-220106062</t>
  </si>
  <si>
    <t>Tortura Con Violación, Abuso Sexual Agravado/Otros-220106062 | Prod: Violentos-220106 | Sector: Delincuencia | Industria: SOCIEDAD - 22</t>
  </si>
  <si>
    <t>220106062tortura_con_violacion,_abuso_sexual_agravado/otros</t>
  </si>
  <si>
    <t>INSERT INTO categoria VALUES (220106062,'Tortura Con Violación, Abuso Sexual Agravado/Otros','Tortura Con Violación, Abuso Sexual Agravado/Otros-220106062','Tortura Con Violación, Abuso Sexual Agravado/Otros-220106062 | Prod: Violentos-220106 | Sector: Delincuencia | Industria: SOCIEDAD - 22',220106);</t>
  </si>
  <si>
    <t>Lesiones (Sólo Crimen)</t>
  </si>
  <si>
    <t>Lesiones (Sólo Crimen)-220106063</t>
  </si>
  <si>
    <t>Lesiones (Sólo Crimen)-220106063 | Prod: Violentos-220106 | Sector: Delincuencia | Industria: SOCIEDAD - 22</t>
  </si>
  <si>
    <t>220106063lesiones_(solo_crimen)</t>
  </si>
  <si>
    <t>INSERT INTO categoria VALUES (220106063,'Lesiones (Sólo Crimen)','Lesiones (Sólo Crimen)-220106063','Lesiones (Sólo Crimen)-220106063 | Prod: Violentos-220106 | Sector: Delincuencia | Industria: SOCIEDAD - 22',220106);</t>
  </si>
  <si>
    <t>Lesiones Corporales</t>
  </si>
  <si>
    <t>Lesiones Corporales-220106064</t>
  </si>
  <si>
    <t>Lesiones Corporales-220106064 | Prod: Violentos-220106 | Sector: Delincuencia | Industria: SOCIEDAD - 22</t>
  </si>
  <si>
    <t>220106064lesiones_corporales</t>
  </si>
  <si>
    <t>INSERT INTO categoria VALUES (220106064,'Lesiones Corporales','Lesiones Corporales-220106064','Lesiones Corporales-220106064 | Prod: Violentos-220106 | Sector: Delincuencia | Industria: SOCIEDAD - 22',220106);</t>
  </si>
  <si>
    <t>Lesiones Daño Con Motivo De Espectáculo De Fútbol Profesional</t>
  </si>
  <si>
    <t>Lesiones Daño Con Motivo De Espectáculo De Fútbol Profesional-220106065</t>
  </si>
  <si>
    <t>Lesiones Daño Con Motivo De Espectáculo De Fútbol Profesional-220106065 | Prod: Violentos-220106 | Sector: Delincuencia | Industria: SOCIEDAD - 22</t>
  </si>
  <si>
    <t>220106065lesiones_daño_con_motivo_de_espectaculo_de_futbol_profesional</t>
  </si>
  <si>
    <t>INSERT INTO categoria VALUES (220106065,'Lesiones Daño Con Motivo De Espectáculo De Fútbol Profesional','Lesiones Daño Con Motivo De Espectáculo De Fútbol Profesional-220106065','Lesiones Daño Con Motivo De Espectáculo De Fútbol Profesional-220106065 | Prod: Violentos-220106 | Sector: Delincuencia | Industria: SOCIEDAD - 22',220106);</t>
  </si>
  <si>
    <t>Tortura Con Cuasidelito</t>
  </si>
  <si>
    <t>Tortura Con Cuasidelito-220106066</t>
  </si>
  <si>
    <t>Tortura Con Cuasidelito-220106066 | Prod: Violentos-220106 | Sector: Delincuencia | Industria: SOCIEDAD - 22</t>
  </si>
  <si>
    <t>220106066tortura_con_cuasidelito</t>
  </si>
  <si>
    <t>INSERT INTO categoria VALUES (220106066,'Tortura Con Cuasidelito','Tortura Con Cuasidelito-220106066','Tortura Con Cuasidelito-220106066 | Prod: Violentos-220106 | Sector: Delincuencia | Industria: SOCIEDAD - 22',220106);</t>
  </si>
  <si>
    <t>Tormentos A Detenidos</t>
  </si>
  <si>
    <t>Tormentos A Detenidos-220106067</t>
  </si>
  <si>
    <t>Tormentos A Detenidos-220106067 | Prod: Violentos-220106 | Sector: Delincuencia | Industria: SOCIEDAD - 22</t>
  </si>
  <si>
    <t>220106067tormentos_a_detenidos</t>
  </si>
  <si>
    <t>INSERT INTO categoria VALUES (220106067,'Tormentos A Detenidos','Tormentos A Detenidos-220106067','Tormentos A Detenidos-220106067 | Prod: Violentos-220106 | Sector: Delincuencia | Industria: SOCIEDAD - 22',220106);</t>
  </si>
  <si>
    <t>Femicidio No Íntimo</t>
  </si>
  <si>
    <t>Femicidio No Íntimo-220106068</t>
  </si>
  <si>
    <t>Femicidio No Íntimo-220106068 | Prod: Violentos-220106 | Sector: Delincuencia | Industria: SOCIEDAD - 22</t>
  </si>
  <si>
    <t>220106068femicidio_no_intimo</t>
  </si>
  <si>
    <t>INSERT INTO categoria VALUES (220106068,'Femicidio No Íntimo','Femicidio No Íntimo-220106068','Femicidio No Íntimo-220106068 | Prod: Violentos-220106 | Sector: Delincuencia | Industria: SOCIEDAD - 22',220106);</t>
  </si>
  <si>
    <t>Homicidio De Fiscales O Defensores En Desempeño De Funciones</t>
  </si>
  <si>
    <t>Homicidio De Fiscales O Defensores En Desempeño De Funciones-220106069</t>
  </si>
  <si>
    <t>Homicidio De Fiscales O Defensores En Desempeño De Funciones-220106069 | Prod: Violentos-220106 | Sector: Delincuencia | Industria: SOCIEDAD - 22</t>
  </si>
  <si>
    <t>220106069homicidio_de_fiscales_o_defensores_en_desempeño_de_funciones</t>
  </si>
  <si>
    <t>INSERT INTO categoria VALUES (220106069,'Homicidio De Fiscales O Defensores En Desempeño De Funciones','Homicidio De Fiscales O Defensores En Desempeño De Funciones-220106069','Homicidio De Fiscales O Defensores En Desempeño De Funciones-220106069 | Prod: Violentos-220106 | Sector: Delincuencia | Industria: SOCIEDAD - 22',220106);</t>
  </si>
  <si>
    <t>Delitos Económicos</t>
  </si>
  <si>
    <t>Contrabando</t>
  </si>
  <si>
    <t>Contrabando-220103001</t>
  </si>
  <si>
    <t>Contrabando-220103001 | Prod: Económico-220103 | Sector: Delincuencia | Industria: SOCIEDAD - 22</t>
  </si>
  <si>
    <t>220103001contrabando</t>
  </si>
  <si>
    <t>INSERT INTO categoria VALUES (220103001,'Contrabando','Contrabando-220103001','Contrabando-220103001 | Prod: Económico-220103 | Sector: Delincuencia | Industria: SOCIEDAD - 22',220103);</t>
  </si>
  <si>
    <t>Pirateria</t>
  </si>
  <si>
    <t>Pirateria-220103002</t>
  </si>
  <si>
    <t>Pirateria-220103002 | Prod: Económico-220103 | Sector: Delincuencia | Industria: SOCIEDAD - 22</t>
  </si>
  <si>
    <t>220103002pirateria</t>
  </si>
  <si>
    <t>INSERT INTO categoria VALUES (220103002,'Pirateria','Pirateria-220103002','Pirateria-220103002 | Prod: Económico-220103 | Sector: Delincuencia | Industria: SOCIEDAD - 22',220103);</t>
  </si>
  <si>
    <t>Sabotaje (Informático)</t>
  </si>
  <si>
    <t>Sabotaje (Informático)-220103003</t>
  </si>
  <si>
    <t>Sabotaje (Informático)-220103003 | Prod: Económico-220103 | Sector: Delincuencia | Industria: SOCIEDAD - 22</t>
  </si>
  <si>
    <t>220103003sabotaje_(informatico)</t>
  </si>
  <si>
    <t>INSERT INTO categoria VALUES (220103003,'Sabotaje (Informático)','Sabotaje (Informático)-220103003','Sabotaje (Informático)-220103003 | Prod: Económico-220103 | Sector: Delincuencia | Industria: SOCIEDAD - 22',220103);</t>
  </si>
  <si>
    <t>Espionaje Industrial</t>
  </si>
  <si>
    <t>Espionaje Industrial-220103004</t>
  </si>
  <si>
    <t>Espionaje Industrial-220103004 | Prod: Económico-220103 | Sector: Delincuencia | Industria: SOCIEDAD - 22</t>
  </si>
  <si>
    <t>220103004espionaje_industrial</t>
  </si>
  <si>
    <t>INSERT INTO categoria VALUES (220103004,'Espionaje Industrial','Espionaje Industrial-220103004','Espionaje Industrial-220103004 | Prod: Económico-220103 | Sector: Delincuencia | Industria: SOCIEDAD - 22',220103);</t>
  </si>
  <si>
    <t>Comercio Clandestino</t>
  </si>
  <si>
    <t>Comercio Clandestino-220103005</t>
  </si>
  <si>
    <t>Comercio Clandestino-220103005 | Prod: Económico-220103 | Sector: Delincuencia | Industria: SOCIEDAD - 22</t>
  </si>
  <si>
    <t>220103005comercio_clandestino</t>
  </si>
  <si>
    <t>INSERT INTO categoria VALUES (220103005,'Comercio Clandestino','Comercio Clandestino-220103005','Comercio Clandestino-220103005 | Prod: Económico-220103 | Sector: Delincuencia | Industria: SOCIEDAD - 22',220103);</t>
  </si>
  <si>
    <t>Uso Indebido de Tarjeta de Crédito</t>
  </si>
  <si>
    <t>Uso Indebido de Tarjeta de Crédito-220103006</t>
  </si>
  <si>
    <t>Uso Indebido de Tarjeta de Crédito-220103006 | Prod: Económico-220103 | Sector: Delincuencia | Industria: SOCIEDAD - 22</t>
  </si>
  <si>
    <t>220103006uso_indebido_de_tarjeta_de_credito</t>
  </si>
  <si>
    <t>INSERT INTO categoria VALUES (220103006,'Uso Indebido de Tarjeta de Crédito','Uso Indebido de Tarjeta de Crédito-220103006','Uso Indebido de Tarjeta de Crédito-220103006 | Prod: Económico-220103 | Sector: Delincuencia | Industria: SOCIEDAD - 22',220103);</t>
  </si>
  <si>
    <t>Phishing</t>
  </si>
  <si>
    <t>Phishing-220103007</t>
  </si>
  <si>
    <t>Phishing-220103007 | Prod: Económico-220103 | Sector: Delincuencia | Industria: SOCIEDAD - 22</t>
  </si>
  <si>
    <t>220103007phishing</t>
  </si>
  <si>
    <t>INSERT INTO categoria VALUES (220103007,'Phishing','Phishing-220103007','Phishing-220103007 | Prod: Económico-220103 | Sector: Delincuencia | Industria: SOCIEDAD - 22',220103);</t>
  </si>
  <si>
    <t>Pharming</t>
  </si>
  <si>
    <t>Pharming-220103008</t>
  </si>
  <si>
    <t>Pharming-220103008 | Prod: Económico-220103 | Sector: Delincuencia | Industria: SOCIEDAD - 22</t>
  </si>
  <si>
    <t>220103008pharming</t>
  </si>
  <si>
    <t>INSERT INTO categoria VALUES (220103008,'Pharming','Pharming-220103008','Pharming-220103008 | Prod: Económico-220103 | Sector: Delincuencia | Industria: SOCIEDAD - 22',220103);</t>
  </si>
  <si>
    <t>Extorción</t>
  </si>
  <si>
    <t>Extorción-220103009</t>
  </si>
  <si>
    <t>Extorción-220103009 | Prod: Económico-220103 | Sector: Delincuencia | Industria: SOCIEDAD - 22</t>
  </si>
  <si>
    <t>220103009extorcion</t>
  </si>
  <si>
    <t>INSERT INTO categoria VALUES (220103009,'Extorción','Extorción-220103009','Extorción-220103009 | Prod: Económico-220103 | Sector: Delincuencia | Industria: SOCIEDAD - 22',220103);</t>
  </si>
  <si>
    <t>Abuso De Firma En Blanco</t>
  </si>
  <si>
    <t>Abuso De Firma En Blanco-220103010</t>
  </si>
  <si>
    <t>Abuso De Firma En Blanco-220103010 | Prod: Económico-220103 | Sector: Delincuencia | Industria: SOCIEDAD - 22</t>
  </si>
  <si>
    <t>220103010abuso_de_firma_en_blanco</t>
  </si>
  <si>
    <t>INSERT INTO categoria VALUES (220103010,'Abuso De Firma En Blanco','Abuso De Firma En Blanco-220103010','Abuso De Firma En Blanco-220103010 | Prod: Económico-220103 | Sector: Delincuencia | Industria: SOCIEDAD - 22',220103);</t>
  </si>
  <si>
    <t>Alteracion Fraudulenta De Precios</t>
  </si>
  <si>
    <t>Alteracion Fraudulenta De Precios-220103011</t>
  </si>
  <si>
    <t>Alteracion Fraudulenta De Precios-220103011 | Prod: Económico-220103 | Sector: Delincuencia | Industria: SOCIEDAD - 22</t>
  </si>
  <si>
    <t>220103011alteracion_fraudulenta_de_precios</t>
  </si>
  <si>
    <t>INSERT INTO categoria VALUES (220103011,'Alteracion Fraudulenta De Precios','Alteracion Fraudulenta De Precios-220103011','Alteracion Fraudulenta De Precios-220103011 | Prod: Económico-220103 | Sector: Delincuencia | Industria: SOCIEDAD - 22',220103);</t>
  </si>
  <si>
    <t>Cohecho O Soborno Cometido Por Particular</t>
  </si>
  <si>
    <t>Cohecho O Soborno Cometido Por Particular-220103012</t>
  </si>
  <si>
    <t>Cohecho O Soborno Cometido Por Particular-220103012 | Prod: Económico-220103 | Sector: Delincuencia | Industria: SOCIEDAD - 22</t>
  </si>
  <si>
    <t>220103012cohecho_o_soborno_cometido_por_particular</t>
  </si>
  <si>
    <t>INSERT INTO categoria VALUES (220103012,'Cohecho O Soborno Cometido Por Particular','Cohecho O Soborno Cometido Por Particular-220103012','Cohecho O Soborno Cometido Por Particular-220103012 | Prod: Económico-220103 | Sector: Delincuencia | Industria: SOCIEDAD - 22',220103);</t>
  </si>
  <si>
    <t>Delitos Contenidos En Leyes De Prenda Especiales Ley 20.190</t>
  </si>
  <si>
    <t>Delitos Contenidos En Leyes De Prenda Especiales Ley 20.190-220103013</t>
  </si>
  <si>
    <t>Delitos Contenidos En Leyes De Prenda Especiales Ley 20.190-220103013 | Prod: Económico-220103 | Sector: Delincuencia | Industria: SOCIEDAD - 22</t>
  </si>
  <si>
    <t>220103013delitos_contenidos_en_leyes_de_prenda_especiales_ley_20.190</t>
  </si>
  <si>
    <t>INSERT INTO categoria VALUES (220103013,'Delitos Contenidos En Leyes De Prenda Especiales Ley 20.190','Delitos Contenidos En Leyes De Prenda Especiales Ley 20.190-220103013','Delitos Contenidos En Leyes De Prenda Especiales Ley 20.190-220103013 | Prod: Económico-220103 | Sector: Delincuencia | Industria: SOCIEDAD - 22',220103);</t>
  </si>
  <si>
    <t>Depositario Alzado</t>
  </si>
  <si>
    <t>Depositario Alzado-220103014</t>
  </si>
  <si>
    <t>Depositario Alzado-220103014 | Prod: Económico-220103 | Sector: Delincuencia | Industria: SOCIEDAD - 22</t>
  </si>
  <si>
    <t>220103014depositario_alzado</t>
  </si>
  <si>
    <t>INSERT INTO categoria VALUES (220103014,'Depositario Alzado','Depositario Alzado-220103014','Depositario Alzado-220103014 | Prod: Económico-220103 | Sector: Delincuencia | Industria: SOCIEDAD - 22',220103);</t>
  </si>
  <si>
    <t>Deudor, Gerente, Director, Administrador o Representante Actúen en Perjuicio de Acreedor</t>
  </si>
  <si>
    <t>Deudor, Gerente, Director, Administrador o Representante Actúen en Perjuicio de Acreedor-220103015</t>
  </si>
  <si>
    <t>Deudor, Gerente, Director, Administrador o Representante Actúen en Perjuicio de Acreedor-220103015 | Prod: Económico-220103 | Sector: Delincuencia | Industria: SOCIEDAD - 22</t>
  </si>
  <si>
    <t>220103015deudor,_gerente,_director,_administrador_o_representante_actuen_en_perjuicio_de_acreedor</t>
  </si>
  <si>
    <t>INSERT INTO categoria VALUES (220103015,'Deudor, Gerente, Director, Administrador o Representante Actúen en Perjuicio de Acreedor','Deudor, Gerente, Director, Administrador o Representante Actúen en Perjuicio de Acreedor-220103015','Deudor, Gerente, Director, Administrador o Representante Actúen en Perjuicio de Acreedor-220103015 | Prod: Económico-220103 | Sector: Delincuencia | Industria: SOCIEDAD - 22',220103);</t>
  </si>
  <si>
    <t>Ejercicio Ilegal De La Profesión</t>
  </si>
  <si>
    <t>Ejercicio Ilegal De La Profesión-220103016</t>
  </si>
  <si>
    <t>Ejercicio Ilegal De La Profesión-220103016 | Prod: Económico-220103 | Sector: Delincuencia | Industria: SOCIEDAD - 22</t>
  </si>
  <si>
    <t>220103016ejercicio_ilegal_de_la_profesion</t>
  </si>
  <si>
    <t>INSERT INTO categoria VALUES (220103016,'Ejercicio Ilegal De La Profesión','Ejercicio Ilegal De La Profesión-220103016','Ejercicio Ilegal De La Profesión-220103016 | Prod: Económico-220103 | Sector: Delincuencia | Industria: SOCIEDAD - 22',220103);</t>
  </si>
  <si>
    <t>Enriquecimiento Ilícito</t>
  </si>
  <si>
    <t>Enriquecimiento Ilícito-220103017</t>
  </si>
  <si>
    <t>Enriquecimiento Ilícito-220103017 | Prod: Económico-220103 | Sector: Delincuencia | Industria: SOCIEDAD - 22</t>
  </si>
  <si>
    <t>220103017enriquecimiento_ilicito</t>
  </si>
  <si>
    <t>INSERT INTO categoria VALUES (220103017,'Enriquecimiento Ilícito','Enriquecimiento Ilícito-220103017','Enriquecimiento Ilícito-220103017 | Prod: Económico-220103 | Sector: Delincuencia | Industria: SOCIEDAD - 22',220103);</t>
  </si>
  <si>
    <t>Estafa (Sólo Crimen)</t>
  </si>
  <si>
    <t>Estafa (Sólo Crimen)-220103018</t>
  </si>
  <si>
    <t>Estafa (Sólo Crimen)-220103018 | Prod: Económico-220103 | Sector: Delincuencia | Industria: SOCIEDAD - 22</t>
  </si>
  <si>
    <t>220103018estafa_(solo_crimen)</t>
  </si>
  <si>
    <t>INSERT INTO categoria VALUES (220103018,'Estafa (Sólo Crimen)','Estafa (Sólo Crimen)-220103018','Estafa (Sólo Crimen)-220103018 | Prod: Económico-220103 | Sector: Delincuencia | Industria: SOCIEDAD - 22',220103);</t>
  </si>
  <si>
    <t>Estafas Y Otras Defraudaciones Contra Particulares</t>
  </si>
  <si>
    <t>Estafas Y Otras Defraudaciones Contra Particulares-220103019</t>
  </si>
  <si>
    <t>Estafas Y Otras Defraudaciones Contra Particulares-220103019 | Prod: Económico-220103 | Sector: Delincuencia | Industria: SOCIEDAD - 22</t>
  </si>
  <si>
    <t>220103019estafas_y_otras_defraudaciones_contra_particulares</t>
  </si>
  <si>
    <t>INSERT INTO categoria VALUES (220103019,'Estafas Y Otras Defraudaciones Contra Particulares','Estafas Y Otras Defraudaciones Contra Particulares-220103019','Estafas Y Otras Defraudaciones Contra Particulares-220103019 | Prod: Económico-220103 | Sector: Delincuencia | Industria: SOCIEDAD - 22',220103);</t>
  </si>
  <si>
    <t>Expendio De Bebidas Alcohólicas A Menores</t>
  </si>
  <si>
    <t>Expendio De Bebidas Alcohólicas A Menores-220103020</t>
  </si>
  <si>
    <t>Expendio De Bebidas Alcohólicas A Menores-220103020 | Prod: Económico-220103 | Sector: Delincuencia | Industria: SOCIEDAD - 22</t>
  </si>
  <si>
    <t>220103020expendio_de_bebidas_alcoholicas_a_menores</t>
  </si>
  <si>
    <t>INSERT INTO categoria VALUES (220103020,'Expendio De Bebidas Alcohólicas A Menores','Expendio De Bebidas Alcohólicas A Menores-220103020','Expendio De Bebidas Alcohólicas A Menores-220103020 | Prod: Económico-220103 | Sector: Delincuencia | Industria: SOCIEDAD - 22',220103);</t>
  </si>
  <si>
    <t>Fingimiento De Cargos O Profesiones</t>
  </si>
  <si>
    <t>Fingimiento De Cargos O Profesiones-220103021</t>
  </si>
  <si>
    <t>Fingimiento De Cargos O Profesiones-220103021 | Prod: Económico-220103 | Sector: Delincuencia | Industria: SOCIEDAD - 22</t>
  </si>
  <si>
    <t>220103021fingimiento_de_cargos_o_profesiones</t>
  </si>
  <si>
    <t>INSERT INTO categoria VALUES (220103021,'Fingimiento De Cargos O Profesiones','Fingimiento De Cargos O Profesiones-220103021','Fingimiento De Cargos O Profesiones-220103021 | Prod: Económico-220103 | Sector: Delincuencia | Industria: SOCIEDAD - 22',220103);</t>
  </si>
  <si>
    <t>Fraude De Subvenciones</t>
  </si>
  <si>
    <t>Fraude De Subvenciones-220103022</t>
  </si>
  <si>
    <t>Fraude De Subvenciones-220103022 | Prod: Económico-220103 | Sector: Delincuencia | Industria: SOCIEDAD - 22</t>
  </si>
  <si>
    <t>220103022fraude_de_subvenciones</t>
  </si>
  <si>
    <t>INSERT INTO categoria VALUES (220103022,'Fraude De Subvenciones','Fraude De Subvenciones-220103022','Fraude De Subvenciones-220103022 | Prod: Económico-220103 | Sector: Delincuencia | Industria: SOCIEDAD - 22',220103);</t>
  </si>
  <si>
    <t>Fraudes Al Fisco Y Organismos Del Estado</t>
  </si>
  <si>
    <t>Fraudes Al Fisco Y Organismos Del Estado-220103023</t>
  </si>
  <si>
    <t>Fraudes Al Fisco Y Organismos Del Estado-220103023 | Prod: Económico-220103 | Sector: Delincuencia | Industria: SOCIEDAD - 22</t>
  </si>
  <si>
    <t>220103023fraudes_al_fisco_y_organismos_del_estado</t>
  </si>
  <si>
    <t>INSERT INTO categoria VALUES (220103023,'Fraudes Al Fisco Y Organismos Del Estado','Fraudes Al Fisco Y Organismos Del Estado-220103023','Fraudes Al Fisco Y Organismos Del Estado-220103023 | Prod: Económico-220103 | Sector: Delincuencia | Industria: SOCIEDAD - 22',220103);</t>
  </si>
  <si>
    <t>Giro Doloso De Cheques</t>
  </si>
  <si>
    <t>Giro Doloso De Cheques-220103024</t>
  </si>
  <si>
    <t>Giro Doloso De Cheques-220103024 | Prod: Económico-220103 | Sector: Delincuencia | Industria: SOCIEDAD - 22</t>
  </si>
  <si>
    <t>220103024giro_doloso_de_cheques</t>
  </si>
  <si>
    <t>INSERT INTO categoria VALUES (220103024,'Giro Doloso De Cheques','Giro Doloso De Cheques-220103024','Giro Doloso De Cheques-220103024 | Prod: Económico-220103 | Sector: Delincuencia | Industria: SOCIEDAD - 22',220103);</t>
  </si>
  <si>
    <t>Giro Doloso De Cheques (Cuenta Cerrada)</t>
  </si>
  <si>
    <t>Giro Doloso De Cheques (Cuenta Cerrada)-220103025</t>
  </si>
  <si>
    <t>Giro Doloso De Cheques (Cuenta Cerrada)-220103025 | Prod: Económico-220103 | Sector: Delincuencia | Industria: SOCIEDAD - 22</t>
  </si>
  <si>
    <t>220103025giro_doloso_de_cheques_(cuenta_cerrada)</t>
  </si>
  <si>
    <t>INSERT INTO categoria VALUES (220103025,'Giro Doloso De Cheques (Cuenta Cerrada)','Giro Doloso De Cheques (Cuenta Cerrada)-220103025','Giro Doloso De Cheques (Cuenta Cerrada)-220103025 | Prod: Económico-220103 | Sector: Delincuencia | Industria: SOCIEDAD - 22',220103);</t>
  </si>
  <si>
    <t>Giro Doloso De Cheques (Falta de Fondos)</t>
  </si>
  <si>
    <t>Giro Doloso De Cheques (Falta de Fondos)-220103026</t>
  </si>
  <si>
    <t>Giro Doloso De Cheques (Falta de Fondos)-220103026 | Prod: Económico-220103 | Sector: Delincuencia | Industria: SOCIEDAD - 22</t>
  </si>
  <si>
    <t>220103026giro_doloso_de_cheques_(falta_de_fondos)</t>
  </si>
  <si>
    <t>INSERT INTO categoria VALUES (220103026,'Giro Doloso De Cheques (Falta de Fondos)','Giro Doloso De Cheques (Falta de Fondos)-220103026','Giro Doloso De Cheques (Falta de Fondos)-220103026 | Prod: Económico-220103 | Sector: Delincuencia | Industria: SOCIEDAD - 22',220103);</t>
  </si>
  <si>
    <t>Giro Doloso De Cheques (Sólo Crimen)</t>
  </si>
  <si>
    <t>Giro Doloso De Cheques (Sólo Crimen)-220103027</t>
  </si>
  <si>
    <t>Giro Doloso De Cheques (Sólo Crimen)-220103027 | Prod: Económico-220103 | Sector: Delincuencia | Industria: SOCIEDAD - 22</t>
  </si>
  <si>
    <t>220103027giro_doloso_de_cheques_(solo_crimen)</t>
  </si>
  <si>
    <t>INSERT INTO categoria VALUES (220103027,'Giro Doloso De Cheques (Sólo Crimen)','Giro Doloso De Cheques (Sólo Crimen)-220103027','Giro Doloso De Cheques (Sólo Crimen)-220103027 | Prod: Económico-220103 | Sector: Delincuencia | Industria: SOCIEDAD - 22',220103);</t>
  </si>
  <si>
    <t>Hallazgo De Vehículo</t>
  </si>
  <si>
    <t>Hallazgo De Vehículo-220103028</t>
  </si>
  <si>
    <t>Hallazgo De Vehículo-220103028 | Prod: Económico-220103 | Sector: Delincuencia | Industria: SOCIEDAD - 22</t>
  </si>
  <si>
    <t>220103028hallazgo_de_vehiculo</t>
  </si>
  <si>
    <t>INSERT INTO categoria VALUES (220103028,'Hallazgo De Vehículo','Hallazgo De Vehículo-220103028','Hallazgo De Vehículo-220103028 | Prod: Económico-220103 | Sector: Delincuencia | Industria: SOCIEDAD - 22',220103);</t>
  </si>
  <si>
    <t>Hurto Agravado</t>
  </si>
  <si>
    <t>Hurto Agravado-220103029</t>
  </si>
  <si>
    <t>Hurto Agravado-220103029 | Prod: Económico-220103 | Sector: Delincuencia | Industria: SOCIEDAD - 22</t>
  </si>
  <si>
    <t>220103029hurto_agravado</t>
  </si>
  <si>
    <t>INSERT INTO categoria VALUES (220103029,'Hurto Agravado','Hurto Agravado-220103029','Hurto Agravado-220103029 | Prod: Económico-220103 | Sector: Delincuencia | Industria: SOCIEDAD - 22',220103);</t>
  </si>
  <si>
    <t>Hurto De Bienes Pertenecientes A Redes De Suministro Público</t>
  </si>
  <si>
    <t>Hurto De Bienes Pertenecientes A Redes De Suministro Público-220103030</t>
  </si>
  <si>
    <t>Hurto De Bienes Pertenecientes A Redes De Suministro Público-220103030 | Prod: Económico-220103 | Sector: Delincuencia | Industria: SOCIEDAD - 22</t>
  </si>
  <si>
    <t>220103030hurto_de_bienes_pertenecientes_a_redes_de_suministro_publico</t>
  </si>
  <si>
    <t>INSERT INTO categoria VALUES (220103030,'Hurto De Bienes Pertenecientes A Redes De Suministro Público','Hurto De Bienes Pertenecientes A Redes De Suministro Público-220103030','Hurto De Bienes Pertenecientes A Redes De Suministro Público-220103030 | Prod: Económico-220103 | Sector: Delincuencia | Industria: SOCIEDAD - 22',220103);</t>
  </si>
  <si>
    <t>Hurto De Hallazgo</t>
  </si>
  <si>
    <t>Hurto De Hallazgo-220103031</t>
  </si>
  <si>
    <t>Hurto De Hallazgo-220103031 | Prod: Económico-220103 | Sector: Delincuencia | Industria: SOCIEDAD - 22</t>
  </si>
  <si>
    <t>220103031hurto_de_hallazgo</t>
  </si>
  <si>
    <t>INSERT INTO categoria VALUES (220103031,'Hurto De Hallazgo','Hurto De Hallazgo-220103031','Hurto De Hallazgo-220103031 | Prod: Económico-220103 | Sector: Delincuencia | Industria: SOCIEDAD - 22',220103);</t>
  </si>
  <si>
    <t>Hurto Falta</t>
  </si>
  <si>
    <t>Hurto Falta-220103032</t>
  </si>
  <si>
    <t>Hurto Falta-220103032 | Prod: Económico-220103 | Sector: Delincuencia | Industria: SOCIEDAD - 22</t>
  </si>
  <si>
    <t>220103032hurto_falta</t>
  </si>
  <si>
    <t>INSERT INTO categoria VALUES (220103032,'Hurto Falta','Hurto Falta-220103032','Hurto Falta-220103032 | Prod: Económico-220103 | Sector: Delincuencia | Industria: SOCIEDAD - 22',220103);</t>
  </si>
  <si>
    <t>Hurto Simple Por Un Valor De 4 a 40 Utm</t>
  </si>
  <si>
    <t>Hurto Simple Por Un Valor De 4 a 40 Utm-220103033</t>
  </si>
  <si>
    <t>Hurto Simple Por Un Valor De 4 a 40 Utm-220103033 | Prod: Económico-220103 | Sector: Delincuencia | Industria: SOCIEDAD - 22</t>
  </si>
  <si>
    <t>220103033hurto_simple_por_un_valor_de_4_a_40_utm</t>
  </si>
  <si>
    <t>INSERT INTO categoria VALUES (220103033,'Hurto Simple Por Un Valor De 4 a 40 Utm','Hurto Simple Por Un Valor De 4 a 40 Utm-220103033','Hurto Simple Por Un Valor De 4 a 40 Utm-220103033 | Prod: Económico-220103 | Sector: Delincuencia | Industria: SOCIEDAD - 22',220103);</t>
  </si>
  <si>
    <t>Hurto Simple Por Un Valor De Media a Menos de a 4 Utm</t>
  </si>
  <si>
    <t>Hurto Simple Por Un Valor De Media a Menos de a 4 Utm-220103034</t>
  </si>
  <si>
    <t>Hurto Simple Por Un Valor De Media a Menos de a 4 Utm-220103034 | Prod: Económico-220103 | Sector: Delincuencia | Industria: SOCIEDAD - 22</t>
  </si>
  <si>
    <t>220103034hurto_simple_por_un_valor_de_media_a_menos_de_a_4_utm</t>
  </si>
  <si>
    <t>INSERT INTO categoria VALUES (220103034,'Hurto Simple Por Un Valor De Media a Menos de a 4 Utm','Hurto Simple Por Un Valor De Media a Menos de a 4 Utm-220103034','Hurto Simple Por Un Valor De Media a Menos de a 4 Utm-220103034 | Prod: Económico-220103 | Sector: Delincuencia | Industria: SOCIEDAD - 22',220103);</t>
  </si>
  <si>
    <t>Hurto Simple Por Un Valor Sobre 40 Utm</t>
  </si>
  <si>
    <t>Hurto Simple Por Un Valor Sobre 40 Utm-220103035</t>
  </si>
  <si>
    <t>Hurto Simple Por Un Valor Sobre 40 Utm-220103035 | Prod: Económico-220103 | Sector: Delincuencia | Industria: SOCIEDAD - 22</t>
  </si>
  <si>
    <t>220103035hurto_simple_por_un_valor_sobre_40_utm</t>
  </si>
  <si>
    <t>INSERT INTO categoria VALUES (220103035,'Hurto Simple Por Un Valor Sobre 40 Utm','Hurto Simple Por Un Valor Sobre 40 Utm-220103035','Hurto Simple Por Un Valor Sobre 40 Utm-220103035 | Prod: Económico-220103 | Sector: Delincuencia | Industria: SOCIEDAD - 22',220103);</t>
  </si>
  <si>
    <t>Infracciones Tributarias Contempladas En Otras Leyes</t>
  </si>
  <si>
    <t>Infracciones Tributarias Contempladas En Otras Leyes-220103036</t>
  </si>
  <si>
    <t>Infracciones Tributarias Contempladas En Otras Leyes-220103036 | Prod: Económico-220103 | Sector: Delincuencia | Industria: SOCIEDAD - 22</t>
  </si>
  <si>
    <t>220103036infracciones_tributarias_contempladas_en_otras_leyes</t>
  </si>
  <si>
    <t>INSERT INTO categoria VALUES (220103036,'Infracciones Tributarias Contempladas En Otras Leyes','Infracciones Tributarias Contempladas En Otras Leyes-220103036','Infracciones Tributarias Contempladas En Otras Leyes-220103036 | Prod: Económico-220103 | Sector: Delincuencia | Industria: SOCIEDAD - 22',220103);</t>
  </si>
  <si>
    <t>Obtención Fraudulenta De Créditos</t>
  </si>
  <si>
    <t>Obtención Fraudulenta De Créditos-220103037</t>
  </si>
  <si>
    <t>Obtención Fraudulenta De Créditos-220103037 | Prod: Económico-220103 | Sector: Delincuencia | Industria: SOCIEDAD - 22</t>
  </si>
  <si>
    <t>220103037obtencion_fraudulenta_de_creditos</t>
  </si>
  <si>
    <t>INSERT INTO categoria VALUES (220103037,'Obtención Fraudulenta De Créditos','Obtención Fraudulenta De Créditos-220103037','Obtención Fraudulenta De Créditos-220103037 | Prod: Económico-220103 | Sector: Delincuencia | Industria: SOCIEDAD - 22',220103);</t>
  </si>
  <si>
    <t>Otras Infracciones A La Ley Del Banco Central</t>
  </si>
  <si>
    <t>Otras Infracciones A La Ley Del Banco Central-220103038</t>
  </si>
  <si>
    <t>Otras Infracciones A La Ley Del Banco Central-220103038 | Prod: Económico-220103 | Sector: Delincuencia | Industria: SOCIEDAD - 22</t>
  </si>
  <si>
    <t>220103038otras_infracciones_a_la_ley_del_banco_central</t>
  </si>
  <si>
    <t>INSERT INTO categoria VALUES (220103038,'Otras Infracciones A La Ley Del Banco Central','Otras Infracciones A La Ley Del Banco Central-220103038','Otras Infracciones A La Ley Del Banco Central-220103038 | Prod: Económico-220103 | Sector: Delincuencia | Industria: SOCIEDAD - 22',220103);</t>
  </si>
  <si>
    <t>Otros Delitos Ley De Cuentas Corrientes Bancarias Y Cheque</t>
  </si>
  <si>
    <t>Otros Delitos Ley De Cuentas Corrientes Bancarias Y Cheque-220103039</t>
  </si>
  <si>
    <t>Otros Delitos Ley De Cuentas Corrientes Bancarias Y Cheque-220103039 | Prod: Económico-220103 | Sector: Delincuencia | Industria: SOCIEDAD - 22</t>
  </si>
  <si>
    <t>220103039otros_delitos_ley_de_cuentas_corrientes_bancarias_y_cheque</t>
  </si>
  <si>
    <t>INSERT INTO categoria VALUES (220103039,'Otros Delitos Ley De Cuentas Corrientes Bancarias Y Cheque','Otros Delitos Ley De Cuentas Corrientes Bancarias Y Cheque-220103039','Otros Delitos Ley De Cuentas Corrientes Bancarias Y Cheque-220103039 | Prod: Económico-220103 | Sector: Delincuencia | Industria: SOCIEDAD - 22',220103);</t>
  </si>
  <si>
    <t>Otros Delitos Ley General De Bancos</t>
  </si>
  <si>
    <t>Otros Delitos Ley General De Bancos-220103040</t>
  </si>
  <si>
    <t>Otros Delitos Ley General De Bancos-220103040 | Prod: Económico-220103 | Sector: Delincuencia | Industria: SOCIEDAD - 22</t>
  </si>
  <si>
    <t>220103040otros_delitos_ley_general_de_bancos</t>
  </si>
  <si>
    <t>INSERT INTO categoria VALUES (220103040,'Otros Delitos Ley General De Bancos','Otros Delitos Ley General De Bancos-220103040','Otros Delitos Ley General De Bancos-220103040 | Prod: Económico-220103 | Sector: Delincuencia | Industria: SOCIEDAD - 22',220103);</t>
  </si>
  <si>
    <t>Portar Elemento Conocidamente Destinados a Cometer Delito de Robo</t>
  </si>
  <si>
    <t>Portar Elemento Conocidamente Destinados a Cometer Delito de Robo-220103041</t>
  </si>
  <si>
    <t>Portar Elemento Conocidamente Destinados a Cometer Delito de Robo-220103041 | Prod: Económico-220103 | Sector: Delincuencia | Industria: SOCIEDAD - 22</t>
  </si>
  <si>
    <t>220103041portar_elemento_conocidamente_destinados_a_cometer_delito_de_robo</t>
  </si>
  <si>
    <t>INSERT INTO categoria VALUES (220103041,'Portar Elemento Conocidamente Destinados a Cometer Delito de Robo','Portar Elemento Conocidamente Destinados a Cometer Delito de Robo-220103041','Portar Elemento Conocidamente Destinados a Cometer Delito de Robo-220103041 | Prod: Económico-220103 | Sector: Delincuencia | Industria: SOCIEDAD - 22',220103);</t>
  </si>
  <si>
    <t>Receptacion</t>
  </si>
  <si>
    <t>Receptacion-220103042</t>
  </si>
  <si>
    <t>Receptacion-220103042 | Prod: Económico-220103 | Sector: Delincuencia | Industria: SOCIEDAD - 22</t>
  </si>
  <si>
    <t>220103042receptacion</t>
  </si>
  <si>
    <t>INSERT INTO categoria VALUES (220103042,'Receptacion','Receptacion-220103042','Receptacion-220103042 | Prod: Económico-220103 | Sector: Delincuencia | Industria: SOCIEDAD - 22',220103);</t>
  </si>
  <si>
    <t>Receptación Cometida Por Persona Jurídica</t>
  </si>
  <si>
    <t>Receptación Cometida Por Persona Jurídica-220103043</t>
  </si>
  <si>
    <t>Receptación Cometida Por Persona Jurídica-220103043 | Prod: Económico-220103 | Sector: Delincuencia | Industria: SOCIEDAD - 22</t>
  </si>
  <si>
    <t>220103043receptacion_cometida_por_persona_juridica</t>
  </si>
  <si>
    <t>INSERT INTO categoria VALUES (220103043,'Receptación Cometida Por Persona Jurídica','Receptación Cometida Por Persona Jurídica-220103043','Receptación Cometida Por Persona Jurídica-220103043 | Prod: Económico-220103 | Sector: Delincuencia | Industria: SOCIEDAD - 22',220103);</t>
  </si>
  <si>
    <t>Receptación De Vehículos Motorizados</t>
  </si>
  <si>
    <t>Receptación De Vehículos Motorizados-220103044</t>
  </si>
  <si>
    <t>Receptación De Vehículos Motorizados-220103044 | Prod: Económico-220103 | Sector: Delincuencia | Industria: SOCIEDAD - 22</t>
  </si>
  <si>
    <t>220103044receptacion_de_vehiculos_motorizados</t>
  </si>
  <si>
    <t>INSERT INTO categoria VALUES (220103044,'Receptación De Vehículos Motorizados','Receptación De Vehículos Motorizados-220103044','Receptación De Vehículos Motorizados-220103044 | Prod: Económico-220103 | Sector: Delincuencia | Industria: SOCIEDAD - 22',220103);</t>
  </si>
  <si>
    <t>Soborno Funcionario Público Extranjero, Persona Natural</t>
  </si>
  <si>
    <t>Soborno Funcionario Público Extranjero, Persona Natural-220103045</t>
  </si>
  <si>
    <t>Soborno Funcionario Público Extranjero, Persona Natural-220103045 | Prod: Económico-220103 | Sector: Delincuencia | Industria: SOCIEDAD - 22</t>
  </si>
  <si>
    <t>220103045soborno_funcionario_publico_extranjero,_persona_natural</t>
  </si>
  <si>
    <t>INSERT INTO categoria VALUES (220103045,'Soborno Funcionario Público Extranjero, Persona Natural','Soborno Funcionario Público Extranjero, Persona Natural-220103045','Soborno Funcionario Público Extranjero, Persona Natural-220103045 | Prod: Económico-220103 | Sector: Delincuencia | Industria: SOCIEDAD - 22',220103);</t>
  </si>
  <si>
    <t>Soborno, Persona Juridica</t>
  </si>
  <si>
    <t>Soborno, Persona Juridica-220103046</t>
  </si>
  <si>
    <t>Soborno, Persona Juridica-220103046 | Prod: Económico-220103 | Sector: Delincuencia | Industria: SOCIEDAD - 22</t>
  </si>
  <si>
    <t>220103046soborno,_persona_juridica</t>
  </si>
  <si>
    <t>INSERT INTO categoria VALUES (220103046,'Soborno, Persona Juridica','Soborno, Persona Juridica-220103046','Soborno, Persona Juridica-220103046 | Prod: Económico-220103 | Sector: Delincuencia | Industria: SOCIEDAD - 22',220103);</t>
  </si>
  <si>
    <t>Sodomía</t>
  </si>
  <si>
    <t>Sodomía-220103047</t>
  </si>
  <si>
    <t>Sodomía-220103047 | Prod: Económico-220103 | Sector: Delincuencia | Industria: SOCIEDAD - 22</t>
  </si>
  <si>
    <t>220103047sodomia</t>
  </si>
  <si>
    <t>INSERT INTO categoria VALUES (220103047,'Sodomía','Sodomía-220103047','Sodomía-220103047 | Prod: Económico-220103 | Sector: Delincuencia | Industria: SOCIEDAD - 22',220103);</t>
  </si>
  <si>
    <t>Uso Fraudulento De Tarjetas O Medios De Pago</t>
  </si>
  <si>
    <t>Uso Fraudulento De Tarjetas O Medios De Pago-220103048</t>
  </si>
  <si>
    <t>Uso Fraudulento De Tarjetas O Medios De Pago-220103048 | Prod: Económico-220103 | Sector: Delincuencia | Industria: SOCIEDAD - 22</t>
  </si>
  <si>
    <t>220103048uso_fraudulento_de_tarjetas_o_medios_de_pago</t>
  </si>
  <si>
    <t>INSERT INTO categoria VALUES (220103048,'Uso Fraudulento De Tarjetas O Medios De Pago','Uso Fraudulento De Tarjetas O Medios De Pago-220103048','Uso Fraudulento De Tarjetas O Medios De Pago-220103048 | Prod: Económico-220103 | Sector: Delincuencia | Industria: SOCIEDAD - 22',220103);</t>
  </si>
  <si>
    <t>Usura</t>
  </si>
  <si>
    <t>Usura-220103049</t>
  </si>
  <si>
    <t>Usura-220103049 | Prod: Económico-220103 | Sector: Delincuencia | Industria: SOCIEDAD - 22</t>
  </si>
  <si>
    <t>220103049usura</t>
  </si>
  <si>
    <t>INSERT INTO categoria VALUES (220103049,'Usura','Usura-220103049','Usura-220103049 | Prod: Económico-220103 | Sector: Delincuencia | Industria: SOCIEDAD - 22',220103);</t>
  </si>
  <si>
    <t>Hurto Simple</t>
  </si>
  <si>
    <t>Hurto Simple-220103050</t>
  </si>
  <si>
    <t>Hurto Simple-220103050 | Prod: Económico-220103 | Sector: Delincuencia | Industria: SOCIEDAD - 22</t>
  </si>
  <si>
    <t>220103050hurto_simple</t>
  </si>
  <si>
    <t>INSERT INTO categoria VALUES (220103050,'Hurto Simple','Hurto Simple-220103050','Hurto Simple-220103050 | Prod: Económico-220103 | Sector: Delincuencia | Industria: SOCIEDAD - 22',220103);</t>
  </si>
  <si>
    <t>Insolvencia Punible (Alzamiento De Bienes)</t>
  </si>
  <si>
    <t>Insolvencia Punible (Alzamiento De Bienes)-220103051</t>
  </si>
  <si>
    <t>Insolvencia Punible (Alzamiento De Bienes)-220103051 | Prod: Económico-220103 | Sector: Delincuencia | Industria: SOCIEDAD - 22</t>
  </si>
  <si>
    <t>220103051insolvencia_punible_(alzamiento_de_bienes)</t>
  </si>
  <si>
    <t>INSERT INTO categoria VALUES (220103051,'Insolvencia Punible (Alzamiento De Bienes)','Insolvencia Punible (Alzamiento De Bienes)-220103051','Insolvencia Punible (Alzamiento De Bienes)-220103051 | Prod: Económico-220103 | Sector: Delincuencia | Industria: SOCIEDAD - 22',220103);</t>
  </si>
  <si>
    <t>Infracción Inversión Extranjera Directa En Chile</t>
  </si>
  <si>
    <t>Infracción Inversión Extranjera Directa En Chile-220103052</t>
  </si>
  <si>
    <t>Infracción Inversión Extranjera Directa En Chile-220103052 | Prod: Económico-220103 | Sector: Delincuencia | Industria: SOCIEDAD - 22</t>
  </si>
  <si>
    <t>220103052infraccion_inversion_extranjera_directa_en_chile</t>
  </si>
  <si>
    <t>INSERT INTO categoria VALUES (220103052,'Infracción Inversión Extranjera Directa En Chile','Infracción Inversión Extranjera Directa En Chile-220103052','Infracción Inversión Extranjera Directa En Chile-220103052 | Prod: Económico-220103 | Sector: Delincuencia | Industria: SOCIEDAD - 22',220103);</t>
  </si>
  <si>
    <t>Fabricación, Acopio O Comercialización De Hilo Curado</t>
  </si>
  <si>
    <t>Fabricación, Acopio O Comercialización De Hilo Curado-220103053</t>
  </si>
  <si>
    <t>Fabricación, Acopio O Comercialización De Hilo Curado-220103053 | Prod: Económico-220103 | Sector: Delincuencia | Industria: SOCIEDAD - 22</t>
  </si>
  <si>
    <t>220103053fabricacion,_acopio_o_comercializacion_de_hilo_curado</t>
  </si>
  <si>
    <t>INSERT INTO categoria VALUES (220103053,'Fabricación, Acopio O Comercialización De Hilo Curado','Fabricación, Acopio O Comercialización De Hilo Curado-220103053','Fabricación, Acopio O Comercialización De Hilo Curado-220103053 | Prod: Económico-220103 | Sector: Delincuencia | Industria: SOCIEDAD - 22',220103);</t>
  </si>
  <si>
    <t>Infracción Ley 18.175 De Quiebras</t>
  </si>
  <si>
    <t>Infracción Ley 18.175 De Quiebras-220103054</t>
  </si>
  <si>
    <t>Infracción Ley 18.175 De Quiebras-220103054 | Prod: Económico-220103 | Sector: Delincuencia | Industria: SOCIEDAD - 22</t>
  </si>
  <si>
    <t>220103054infraccion_ley_18.175_de_quiebras</t>
  </si>
  <si>
    <t>INSERT INTO categoria VALUES (220103054,'Infracción Ley 18.175 De Quiebras','Infracción Ley 18.175 De Quiebras-220103054','Infracción Ley 18.175 De Quiebras-220103054 | Prod: Económico-220103 | Sector: Delincuencia | Industria: SOCIEDAD - 22',220103);</t>
  </si>
  <si>
    <t>Ley Responsabilidad Penal Personas Jurídicas</t>
  </si>
  <si>
    <t>Ley Responsabilidad Penal Personas Jurídicas-220103055</t>
  </si>
  <si>
    <t>Ley Responsabilidad Penal Personas Jurídicas-220103055 | Prod: Económico-220103 | Sector: Delincuencia | Industria: SOCIEDAD - 22</t>
  </si>
  <si>
    <t>220103055ley_responsabilidad_penal_personas_juridicas</t>
  </si>
  <si>
    <t>INSERT INTO categoria VALUES (220103055,'Ley Responsabilidad Penal Personas Jurídicas','Ley Responsabilidad Penal Personas Jurídicas-220103055','Ley Responsabilidad Penal Personas Jurídicas-220103055 | Prod: Económico-220103 | Sector: Delincuencia | Industria: SOCIEDAD - 22',220103);</t>
  </si>
  <si>
    <t>Exacciones Ilegales Cometidas Por Particulares</t>
  </si>
  <si>
    <t>Exacciones Ilegales Cometidas Por Particulares-220103056</t>
  </si>
  <si>
    <t>Exacciones Ilegales Cometidas Por Particulares-220103056 | Prod: Económico-220103 | Sector: Delincuencia | Industria: SOCIEDAD - 22</t>
  </si>
  <si>
    <t>220103056exacciones_ilegales_cometidas_por_particulares</t>
  </si>
  <si>
    <t>INSERT INTO categoria VALUES (220103056,'Exacciones Ilegales Cometidas Por Particulares','Exacciones Ilegales Cometidas Por Particulares-220103056','Exacciones Ilegales Cometidas Por Particulares-220103056 | Prod: Económico-220103 | Sector: Delincuencia | Industria: SOCIEDAD - 22',220103);</t>
  </si>
  <si>
    <t>Alteración, Ocultación, Destrucción de Balance de Libros</t>
  </si>
  <si>
    <t>Alteración, Ocultación, Destrucción de Balance de Libros-220103057</t>
  </si>
  <si>
    <t>Alteración, Ocultación, Destrucción de Balance de Libros-220103057 | Prod: Económico-220103 | Sector: Delincuencia | Industria: SOCIEDAD - 22</t>
  </si>
  <si>
    <t>220103057alteracion,_ocultacion,_destruccion_de_balance_de_libros</t>
  </si>
  <si>
    <t>INSERT INTO categoria VALUES (220103057,'Alteración, Ocultación, Destrucción de Balance de Libros','Alteración, Ocultación, Destrucción de Balance de Libros-220103057','Alteración, Ocultación, Destrucción de Balance de Libros-220103057 | Prod: Económico-220103 | Sector: Delincuencia | Industria: SOCIEDAD - 22',220103);</t>
  </si>
  <si>
    <t>Infracción Al Deber De Información De La Ley 19.913</t>
  </si>
  <si>
    <t>Infracción Al Deber De Información De La Ley 19.913-220103058</t>
  </si>
  <si>
    <t>Infracción Al Deber De Información De La Ley 19.913-220103058 | Prod: Económico-220103 | Sector: Delincuencia | Industria: SOCIEDAD - 22</t>
  </si>
  <si>
    <t>220103058infraccion_al_deber_de_informacion_de_la_ley_19.913</t>
  </si>
  <si>
    <t>INSERT INTO categoria VALUES (220103058,'Infracción Al Deber De Información De La Ley 19.913','Infracción Al Deber De Información De La Ley 19.913-220103058','Infracción Al Deber De Información De La Ley 19.913-220103058 | Prod: Económico-220103 | Sector: Delincuencia | Industria: SOCIEDAD - 22',220103);</t>
  </si>
  <si>
    <t>Ejercicio Irregular De Martillero Público</t>
  </si>
  <si>
    <t>Ejercicio Irregular De Martillero Público-220103059</t>
  </si>
  <si>
    <t>Ejercicio Irregular De Martillero Público-220103059 | Prod: Económico-220103 | Sector: Delincuencia | Industria: SOCIEDAD - 22</t>
  </si>
  <si>
    <t>220103059ejercicio_irregular_de_martillero_publico</t>
  </si>
  <si>
    <t>INSERT INTO categoria VALUES (220103059,'Ejercicio Irregular De Martillero Público','Ejercicio Irregular De Martillero Público-220103059','Ejercicio Irregular De Martillero Público-220103059 | Prod: Económico-220103 | Sector: Delincuencia | Industria: SOCIEDAD - 22',220103);</t>
  </si>
  <si>
    <t>Hurto (Sólo Crimen)</t>
  </si>
  <si>
    <t>Hurto (Sólo Crimen)-220103060</t>
  </si>
  <si>
    <t>Hurto (Sólo Crimen)-220103060 | Prod: Económico-220103 | Sector: Delincuencia | Industria: SOCIEDAD - 22</t>
  </si>
  <si>
    <t>220103060hurto_(solo_crimen)</t>
  </si>
  <si>
    <t>INSERT INTO categoria VALUES (220103060,'Hurto (Sólo Crimen)','Hurto (Sólo Crimen)-220103060','Hurto (Sólo Crimen)-220103060 | Prod: Económico-220103 | Sector: Delincuencia | Industria: SOCIEDAD - 22',220103);</t>
  </si>
  <si>
    <t>Infracción A La Ley Mercado De Valores</t>
  </si>
  <si>
    <t>Infracción A La Ley Mercado De Valores-220103061</t>
  </si>
  <si>
    <t>Infracción A La Ley Mercado De Valores-220103061 | Prod: Económico-220103 | Sector: Delincuencia | Industria: SOCIEDAD - 22</t>
  </si>
  <si>
    <t>220103061infraccion_a_la_ley_mercado_de_valores</t>
  </si>
  <si>
    <t>INSERT INTO categoria VALUES (220103061,'Infracción A La Ley Mercado De Valores','Infracción A La Ley Mercado De Valores-220103061','Infracción A La Ley Mercado De Valores-220103061 | Prod: Económico-220103 | Sector: Delincuencia | Industria: SOCIEDAD - 22',220103);</t>
  </si>
  <si>
    <t>Soborno Funcionario Público Extranjero, Persona Jurídica</t>
  </si>
  <si>
    <t>Soborno Funcionario Público Extranjero, Persona Jurídica-220103062</t>
  </si>
  <si>
    <t>Soborno Funcionario Público Extranjero, Persona Jurídica-220103062 | Prod: Económico-220103 | Sector: Delincuencia | Industria: SOCIEDAD - 22</t>
  </si>
  <si>
    <t>220103062soborno_funcionario_publico_extranjero,_persona_juridica</t>
  </si>
  <si>
    <t>INSERT INTO categoria VALUES (220103062,'Soborno Funcionario Público Extranjero, Persona Jurídica','Soborno Funcionario Público Extranjero, Persona Jurídica-220103062','Soborno Funcionario Público Extranjero, Persona Jurídica-220103062 | Prod: Económico-220103 | Sector: Delincuencia | Industria: SOCIEDAD - 22',220103);</t>
  </si>
  <si>
    <t>Infracción a la Ley 19.496 de Protección al Consumidor</t>
  </si>
  <si>
    <t>Infracción a la Ley 19.496 de Protección al Consumidor-220103063</t>
  </si>
  <si>
    <t>Infracción a la Ley 19.496 de Protección al Consumidor-220103063 | Prod: Económico-220103 | Sector: Delincuencia | Industria: SOCIEDAD - 22</t>
  </si>
  <si>
    <t>220103063infraccion_a_la_ley_19.496_de_proteccion_al_consumidor</t>
  </si>
  <si>
    <t>INSERT INTO categoria VALUES (220103063,'Infracción a la Ley 19.496 de Protección al Consumidor','Infracción a la Ley 19.496 de Protección al Consumidor-220103063','Infracción a la Ley 19.496 de Protección al Consumidor-220103063 | Prod: Económico-220103 | Sector: Delincuencia | Industria: SOCIEDAD - 22',220103);</t>
  </si>
  <si>
    <t>Infracción L.O.C Del Banco Central</t>
  </si>
  <si>
    <t>Infracción L.O.C Del Banco Central-220103064</t>
  </si>
  <si>
    <t>Infracción L.O.C Del Banco Central-220103064 | Prod: Económico-220103 | Sector: Delincuencia | Industria: SOCIEDAD - 22</t>
  </si>
  <si>
    <t>220103064infraccion_l.o.c_del_banco_central</t>
  </si>
  <si>
    <t>INSERT INTO categoria VALUES (220103064,'Infracción L.O.C Del Banco Central','Infracción L.O.C Del Banco Central-220103064','Infracción L.O.C Del Banco Central-220103064 | Prod: Económico-220103 | Sector: Delincuencia | Industria: SOCIEDAD - 22',220103);</t>
  </si>
  <si>
    <t>Otorgamiento De Patentes De Alcoholes</t>
  </si>
  <si>
    <t>Otorgamiento De Patentes De Alcoholes-220103065</t>
  </si>
  <si>
    <t>Otorgamiento De Patentes De Alcoholes-220103065 | Prod: Económico-220103 | Sector: Delincuencia | Industria: SOCIEDAD - 22</t>
  </si>
  <si>
    <t>220103065otorgamiento_de_patentes_de_alcoholes</t>
  </si>
  <si>
    <t>INSERT INTO categoria VALUES (220103065,'Otorgamiento De Patentes De Alcoholes','Otorgamiento De Patentes De Alcoholes-220103065','Otorgamiento De Patentes De Alcoholes-220103065 | Prod: Económico-220103 | Sector: Delincuencia | Industria: SOCIEDAD - 22',220103);</t>
  </si>
  <si>
    <t>Corrupción</t>
  </si>
  <si>
    <t>Cohecho</t>
  </si>
  <si>
    <t>Cohecho-220101001</t>
  </si>
  <si>
    <t>Cohecho-220101001 | Prod: Corrupción-220101 | Sector: Delincuencia | Industria: SOCIEDAD - 22</t>
  </si>
  <si>
    <t>220101001cohecho</t>
  </si>
  <si>
    <t>INSERT INTO categoria VALUES (220101001,'Cohecho','Cohecho-220101001','Cohecho-220101001 | Prod: Corrupción-220101 | Sector: Delincuencia | Industria: SOCIEDAD - 22',220101);</t>
  </si>
  <si>
    <t>Fraude al Fisco</t>
  </si>
  <si>
    <t>Fraude al Fisco-220101002</t>
  </si>
  <si>
    <t>Fraude al Fisco-220101002 | Prod: Corrupción-220101 | Sector: Delincuencia | Industria: SOCIEDAD - 22</t>
  </si>
  <si>
    <t>220101002fraude_al_fisco</t>
  </si>
  <si>
    <t>INSERT INTO categoria VALUES (220101002,'Fraude al Fisco','Fraude al Fisco-220101002','Fraude al Fisco-220101002 | Prod: Corrupción-220101 | Sector: Delincuencia | Industria: SOCIEDAD - 22',220101);</t>
  </si>
  <si>
    <t>Malversación</t>
  </si>
  <si>
    <t>Malversación-220101003</t>
  </si>
  <si>
    <t>Malversación-220101003 | Prod: Corrupción-220101 | Sector: Delincuencia | Industria: SOCIEDAD - 22</t>
  </si>
  <si>
    <t>220101003malversacion</t>
  </si>
  <si>
    <t>INSERT INTO categoria VALUES (220101003,'Malversación','Malversación-220101003','Malversación-220101003 | Prod: Corrupción-220101 | Sector: Delincuencia | Industria: SOCIEDAD - 22',220101);</t>
  </si>
  <si>
    <t>Prevaricación</t>
  </si>
  <si>
    <t>Prevaricación-220101004</t>
  </si>
  <si>
    <t>Prevaricación-220101004 | Prod: Corrupción-220101 | Sector: Delincuencia | Industria: SOCIEDAD - 22</t>
  </si>
  <si>
    <t>220101004prevaricacion</t>
  </si>
  <si>
    <t>INSERT INTO categoria VALUES (220101004,'Prevaricación','Prevaricación-220101004','Prevaricación-220101004 | Prod: Corrupción-220101 | Sector: Delincuencia | Industria: SOCIEDAD - 22',220101);</t>
  </si>
  <si>
    <t>Soborno</t>
  </si>
  <si>
    <t>Soborno-220101005</t>
  </si>
  <si>
    <t>Soborno-220101005 | Prod: Corrupción-220101 | Sector: Delincuencia | Industria: SOCIEDAD - 22</t>
  </si>
  <si>
    <t>220101005soborno</t>
  </si>
  <si>
    <t>INSERT INTO categoria VALUES (220101005,'Soborno','Soborno-220101005','Soborno-220101005 | Prod: Corrupción-220101 | Sector: Delincuencia | Industria: SOCIEDAD - 22',220101);</t>
  </si>
  <si>
    <t>Violación de Secretos</t>
  </si>
  <si>
    <t>Violación de Secretos-220101006</t>
  </si>
  <si>
    <t>Violación de Secretos-220101006 | Prod: Corrupción-220101 | Sector: Delincuencia | Industria: SOCIEDAD - 22</t>
  </si>
  <si>
    <t>220101006violacion_de_secretos</t>
  </si>
  <si>
    <t>INSERT INTO categoria VALUES (220101006,'Violación de Secretos','Violación de Secretos-220101006','Violación de Secretos-220101006 | Prod: Corrupción-220101 | Sector: Delincuencia | Industria: SOCIEDAD - 22',220101);</t>
  </si>
  <si>
    <t>Peculado o Desvío de Dinero</t>
  </si>
  <si>
    <t>Peculado o Desvío de Dinero-220101007</t>
  </si>
  <si>
    <t>Peculado o Desvío de Dinero-220101007 | Prod: Corrupción-220101 | Sector: Delincuencia | Industria: SOCIEDAD - 22</t>
  </si>
  <si>
    <t>220101007peculado_o_desvio_de_dinero</t>
  </si>
  <si>
    <t>INSERT INTO categoria VALUES (220101007,'Peculado o Desvío de Dinero','Peculado o Desvío de Dinero-220101007','Peculado o Desvío de Dinero-220101007 | Prod: Corrupción-220101 | Sector: Delincuencia | Industria: SOCIEDAD - 22',220101);</t>
  </si>
  <si>
    <t>Tráfico de Influencias</t>
  </si>
  <si>
    <t>Tráfico de Influencias-220101008</t>
  </si>
  <si>
    <t>Tráfico de Influencias-220101008 | Prod: Corrupción-220101 | Sector: Delincuencia | Industria: SOCIEDAD - 22</t>
  </si>
  <si>
    <t>220101008trafico_de_influencias</t>
  </si>
  <si>
    <t>INSERT INTO categoria VALUES (220101008,'Tráfico de Influencias','Tráfico de Influencias-220101008','Tráfico de Influencias-220101008 | Prod: Corrupción-220101 | Sector: Delincuencia | Industria: SOCIEDAD - 22',220101);</t>
  </si>
  <si>
    <t>Abuso de Funciones</t>
  </si>
  <si>
    <t>Abuso de Funciones-220101009</t>
  </si>
  <si>
    <t>Abuso de Funciones-220101009 | Prod: Corrupción-220101 | Sector: Delincuencia | Industria: SOCIEDAD - 22</t>
  </si>
  <si>
    <t>220101009abuso_de_funciones</t>
  </si>
  <si>
    <t>INSERT INTO categoria VALUES (220101009,'Abuso de Funciones','Abuso de Funciones-220101009','Abuso de Funciones-220101009 | Prod: Corrupción-220101 | Sector: Delincuencia | Industria: SOCIEDAD - 22',220101);</t>
  </si>
  <si>
    <t>Enriquecimiento Oculto</t>
  </si>
  <si>
    <t>Enriquecimiento Oculto-220101010</t>
  </si>
  <si>
    <t>Enriquecimiento Oculto-220101010 | Prod: Corrupción-220101 | Sector: Delincuencia | Industria: SOCIEDAD - 22</t>
  </si>
  <si>
    <t>220101010enriquecimiento_oculto</t>
  </si>
  <si>
    <t>INSERT INTO categoria VALUES (220101010,'Enriquecimiento Oculto','Enriquecimiento Oculto-220101010','Enriquecimiento Oculto-220101010 | Prod: Corrupción-220101 | Sector: Delincuencia | Industria: SOCIEDAD - 22',220101);</t>
  </si>
  <si>
    <t>Obstrucción de Justicia</t>
  </si>
  <si>
    <t>Obstrucción de Justicia-220101011</t>
  </si>
  <si>
    <t>Obstrucción de Justicia-220101011 | Prod: Corrupción-220101 | Sector: Delincuencia | Industria: SOCIEDAD - 22</t>
  </si>
  <si>
    <t>220101011obstruccion_de_justicia</t>
  </si>
  <si>
    <t>INSERT INTO categoria VALUES (220101011,'Obstrucción de Justicia','Obstrucción de Justicia-220101011','Obstrucción de Justicia-220101011 | Prod: Corrupción-220101 | Sector: Delincuencia | Industria: SOCIEDAD - 22',220101);</t>
  </si>
  <si>
    <t>Colusión</t>
  </si>
  <si>
    <t>Colusión-220101012</t>
  </si>
  <si>
    <t>Colusión-220101012 | Prod: Corrupción-220101 | Sector: Delincuencia | Industria: SOCIEDAD - 22</t>
  </si>
  <si>
    <t>220101012colusion</t>
  </si>
  <si>
    <t>INSERT INTO categoria VALUES (220101012,'Colusión','Colusión-220101012','Colusión-220101012 | Prod: Corrupción-220101 | Sector: Delincuencia | Industria: SOCIEDAD - 22',220101);</t>
  </si>
  <si>
    <t>Uso Ilegal de Información</t>
  </si>
  <si>
    <t>Uso Ilegal de Información-220101013</t>
  </si>
  <si>
    <t>Uso Ilegal de Información-220101013 | Prod: Corrupción-220101 | Sector: Delincuencia | Industria: SOCIEDAD - 22</t>
  </si>
  <si>
    <t>220101013uso_ilegal_de_informacion</t>
  </si>
  <si>
    <t>INSERT INTO categoria VALUES (220101013,'Uso Ilegal de Información','Uso Ilegal de Información-220101013','Uso Ilegal de Información-220101013 | Prod: Corrupción-220101 | Sector: Delincuencia | Industria: SOCIEDAD - 22',220101);</t>
  </si>
  <si>
    <t>Nepotismo</t>
  </si>
  <si>
    <t>Nepotismo-220101014</t>
  </si>
  <si>
    <t>Nepotismo-220101014 | Prod: Corrupción-220101 | Sector: Delincuencia | Industria: SOCIEDAD - 22</t>
  </si>
  <si>
    <t>220101014nepotismo</t>
  </si>
  <si>
    <t>INSERT INTO categoria VALUES (220101014,'Nepotismo','Nepotismo-220101014','Nepotismo-220101014 | Prod: Corrupción-220101 | Sector: Delincuencia | Industria: SOCIEDAD - 22',220101);</t>
  </si>
  <si>
    <t>Conspiración</t>
  </si>
  <si>
    <t>Conspiración-220101015</t>
  </si>
  <si>
    <t>Conspiración-220101015 | Prod: Corrupción-220101 | Sector: Delincuencia | Industria: SOCIEDAD - 22</t>
  </si>
  <si>
    <t>220101015conspiracion</t>
  </si>
  <si>
    <t>INSERT INTO categoria VALUES (220101015,'Conspiración','Conspiración-220101015','Conspiración-220101015 | Prod: Corrupción-220101 | Sector: Delincuencia | Industria: SOCIEDAD - 22',220101);</t>
  </si>
  <si>
    <t>Negociación Incompatible</t>
  </si>
  <si>
    <t>Negociación Incompatible-220101016</t>
  </si>
  <si>
    <t>Negociación Incompatible-220101016 | Prod: Corrupción-220101 | Sector: Delincuencia | Industria: SOCIEDAD - 22</t>
  </si>
  <si>
    <t>220101016negociacion_incompatible</t>
  </si>
  <si>
    <t>INSERT INTO categoria VALUES (220101016,'Negociación Incompatible','Negociación Incompatible-220101016','Negociación Incompatible-220101016 | Prod: Corrupción-220101 | Sector: Delincuencia | Industria: SOCIEDAD - 22',220101);</t>
  </si>
  <si>
    <t>Administración Desleal De Persona Jurídica</t>
  </si>
  <si>
    <t>Administración Desleal De Persona Jurídica-220101017</t>
  </si>
  <si>
    <t>Administración Desleal De Persona Jurídica-220101017 | Prod: Corrupción-220101 | Sector: Delincuencia | Industria: SOCIEDAD - 22</t>
  </si>
  <si>
    <t>220101017administracion_desleal_de_persona_juridica</t>
  </si>
  <si>
    <t>INSERT INTO categoria VALUES (220101017,'Administración Desleal De Persona Jurídica','Administración Desleal De Persona Jurídica-220101017','Administración Desleal De Persona Jurídica-220101017 | Prod: Corrupción-220101 | Sector: Delincuencia | Industria: SOCIEDAD - 22',220101);</t>
  </si>
  <si>
    <t>Corrupción Entre Particulares Cometido Persona Jurídica</t>
  </si>
  <si>
    <t>Corrupción Entre Particulares Cometido Persona Jurídica-220101018</t>
  </si>
  <si>
    <t>Corrupción Entre Particulares Cometido Persona Jurídica-220101018 | Prod: Corrupción-220101 | Sector: Delincuencia | Industria: SOCIEDAD - 22</t>
  </si>
  <si>
    <t>220101018corrupcion_entre_particulares_cometido_persona_juridica</t>
  </si>
  <si>
    <t>INSERT INTO categoria VALUES (220101018,'Corrupción Entre Particulares Cometido Persona Jurídica','Corrupción Entre Particulares Cometido Persona Jurídica-220101018','Corrupción Entre Particulares Cometido Persona Jurídica-220101018 | Prod: Corrupción-220101 | Sector: Delincuencia | Industria: SOCIEDAD - 22',220101);</t>
  </si>
  <si>
    <t>Crimen Organizado y Lavado de Dinero</t>
  </si>
  <si>
    <t>Armas</t>
  </si>
  <si>
    <t>Armas-220102001</t>
  </si>
  <si>
    <t>Armas-220102001 | Prod: LavDinero-220102 | Sector: Delincuencia | Industria: SOCIEDAD - 22</t>
  </si>
  <si>
    <t>220102001armas</t>
  </si>
  <si>
    <t>INSERT INTO categoria VALUES (220102001,'Armas','Armas-220102001','Armas-220102001 | Prod: LavDinero-220102 | Sector: Delincuencia | Industria: SOCIEDAD - 22',220102);</t>
  </si>
  <si>
    <t>Asociación Ilícita</t>
  </si>
  <si>
    <t>Asociación Ilícita-220102002</t>
  </si>
  <si>
    <t>Asociación Ilícita-220102002 | Prod: LavDinero-220102 | Sector: Delincuencia | Industria: SOCIEDAD - 22</t>
  </si>
  <si>
    <t>220102002asociacion_ilicita</t>
  </si>
  <si>
    <t>INSERT INTO categoria VALUES (220102002,'Asociación Ilícita','Asociación Ilícita-220102002','Asociación Ilícita-220102002 | Prod: LavDinero-220102 | Sector: Delincuencia | Industria: SOCIEDAD - 22',220102);</t>
  </si>
  <si>
    <t>Lavado de Dinero</t>
  </si>
  <si>
    <t>Lavado de Dinero-220102003</t>
  </si>
  <si>
    <t>Lavado de Dinero-220102003 | Prod: LavDinero-220102 | Sector: Delincuencia | Industria: SOCIEDAD - 22</t>
  </si>
  <si>
    <t>220102003lavado_de_dinero</t>
  </si>
  <si>
    <t>INSERT INTO categoria VALUES (220102003,'Lavado de Dinero','Lavado de Dinero-220102003','Lavado de Dinero-220102003 | Prod: LavDinero-220102 | Sector: Delincuencia | Industria: SOCIEDAD - 22',220102);</t>
  </si>
  <si>
    <t>Terrorismo</t>
  </si>
  <si>
    <t>Terrorismo-220102004</t>
  </si>
  <si>
    <t>Terrorismo-220102004 | Prod: LavDinero-220102 | Sector: Delincuencia | Industria: SOCIEDAD - 22</t>
  </si>
  <si>
    <t>220102004terrorismo</t>
  </si>
  <si>
    <t>INSERT INTO categoria VALUES (220102004,'Terrorismo','Terrorismo-220102004','Terrorismo-220102004 | Prod: LavDinero-220102 | Sector: Delincuencia | Industria: SOCIEDAD - 22',220102);</t>
  </si>
  <si>
    <t>Trata y Tráfico</t>
  </si>
  <si>
    <t>Trata y Tráfico-220102005</t>
  </si>
  <si>
    <t>Trata y Tráfico-220102005 | Prod: LavDinero-220102 | Sector: Delincuencia | Industria: SOCIEDAD - 22</t>
  </si>
  <si>
    <t>220102005trata_y_trafico</t>
  </si>
  <si>
    <t>INSERT INTO categoria VALUES (220102005,'Trata y Tráfico','Trata y Tráfico-220102005','Trata y Tráfico-220102005 | Prod: LavDinero-220102 | Sector: Delincuencia | Industria: SOCIEDAD - 22',220102);</t>
  </si>
  <si>
    <t>Falsificación</t>
  </si>
  <si>
    <t>Falsificación-220102006</t>
  </si>
  <si>
    <t>Falsificación-220102006 | Prod: LavDinero-220102 | Sector: Delincuencia | Industria: SOCIEDAD - 22</t>
  </si>
  <si>
    <t>220102006falsificacion</t>
  </si>
  <si>
    <t>INSERT INTO categoria VALUES (220102006,'Falsificación','Falsificación-220102006','Falsificación-220102006 | Prod: LavDinero-220102 | Sector: Delincuencia | Industria: SOCIEDAD - 22',220102);</t>
  </si>
  <si>
    <t>Asociaciones Ilícitas</t>
  </si>
  <si>
    <t>Asociaciones Ilícitas-220102007</t>
  </si>
  <si>
    <t>Asociaciones Ilícitas-220102007 | Prod: LavDinero-220102 | Sector: Delincuencia | Industria: SOCIEDAD - 22</t>
  </si>
  <si>
    <t>220102007asociaciones_ilicitas</t>
  </si>
  <si>
    <t>INSERT INTO categoria VALUES (220102007,'Asociaciones Ilícitas','Asociaciones Ilícitas-220102007','Asociaciones Ilícitas-220102007 | Prod: LavDinero-220102 | Sector: Delincuencia | Industria: SOCIEDAD - 22',220102);</t>
  </si>
  <si>
    <t>Asociación Ilícita Para Tráfico De Personas</t>
  </si>
  <si>
    <t>Asociación Ilícita Para Tráfico De Personas-220102008</t>
  </si>
  <si>
    <t>Asociación Ilícita Para Tráfico De Personas-220102008 | Prod: LavDinero-220102 | Sector: Delincuencia | Industria: SOCIEDAD - 22</t>
  </si>
  <si>
    <t>220102008asociacion_ilicita_para_trafico_de_personas</t>
  </si>
  <si>
    <t>INSERT INTO categoria VALUES (220102008,'Asociación Ilícita Para Tráfico De Personas','Asociación Ilícita Para Tráfico De Personas-220102008','Asociación Ilícita Para Tráfico De Personas-220102008 | Prod: LavDinero-220102 | Sector: Delincuencia | Industria: SOCIEDAD - 22',220102);</t>
  </si>
  <si>
    <t>Lavado De Dinero Persona Jurídica</t>
  </si>
  <si>
    <t>Lavado De Dinero Persona Jurídica-220102009</t>
  </si>
  <si>
    <t>Lavado De Dinero Persona Jurídica-220102009 | Prod: LavDinero-220102 | Sector: Delincuencia | Industria: SOCIEDAD - 22</t>
  </si>
  <si>
    <t>220102009lavado_de_dinero_persona_juridica</t>
  </si>
  <si>
    <t>INSERT INTO categoria VALUES (220102009,'Lavado De Dinero Persona Jurídica','Lavado De Dinero Persona Jurídica-220102009','Lavado De Dinero Persona Jurídica-220102009 | Prod: LavDinero-220102 | Sector: Delincuencia | Industria: SOCIEDAD - 22',220102);</t>
  </si>
  <si>
    <t>Lavado De Dinero Persona Natural</t>
  </si>
  <si>
    <t>Lavado De Dinero Persona Natural-220102010</t>
  </si>
  <si>
    <t>Lavado De Dinero Persona Natural-220102010 | Prod: LavDinero-220102 | Sector: Delincuencia | Industria: SOCIEDAD - 22</t>
  </si>
  <si>
    <t>220102010lavado_de_dinero_persona_natural</t>
  </si>
  <si>
    <t>INSERT INTO categoria VALUES (220102010,'Lavado De Dinero Persona Natural','Lavado De Dinero Persona Natural-220102010','Lavado De Dinero Persona Natural-220102010 | Prod: LavDinero-220102 | Sector: Delincuencia | Industria: SOCIEDAD - 22',220102);</t>
  </si>
  <si>
    <t>Asociación Ilícita Terrorista</t>
  </si>
  <si>
    <t>Asociación Ilícita Terrorista-220102011</t>
  </si>
  <si>
    <t>Asociación Ilícita Terrorista-220102011 | Prod: LavDinero-220102 | Sector: Delincuencia | Industria: SOCIEDAD - 22</t>
  </si>
  <si>
    <t>220102011asociacion_ilicita_terrorista</t>
  </si>
  <si>
    <t>INSERT INTO categoria VALUES (220102011,'Asociación Ilícita Terrorista','Asociación Ilícita Terrorista-220102011','Asociación Ilícita Terrorista-220102011 | Prod: LavDinero-220102 | Sector: Delincuencia | Industria: SOCIEDAD - 22',220102);</t>
  </si>
  <si>
    <t>Delitos Sexuales</t>
  </si>
  <si>
    <t>Abuso Sexual</t>
  </si>
  <si>
    <t>Abuso Sexual-220104001</t>
  </si>
  <si>
    <t>Abuso Sexual-220104001 | Prod: Sexuales-220104 | Sector: Delincuencia | Industria: SOCIEDAD - 22</t>
  </si>
  <si>
    <t>220104001abuso_sexual</t>
  </si>
  <si>
    <t>INSERT INTO categoria VALUES (220104001,'Abuso Sexual','Abuso Sexual-220104001','Abuso Sexual-220104001 | Prod: Sexuales-220104 | Sector: Delincuencia | Industria: SOCIEDAD - 22',220104);</t>
  </si>
  <si>
    <t>Abuso Sexual Infantil</t>
  </si>
  <si>
    <t>Abuso Sexual Infantil-220104002</t>
  </si>
  <si>
    <t>Abuso Sexual Infantil-220104002 | Prod: Sexuales-220104 | Sector: Delincuencia | Industria: SOCIEDAD - 22</t>
  </si>
  <si>
    <t>220104002abuso_sexual_infantil</t>
  </si>
  <si>
    <t>INSERT INTO categoria VALUES (220104002,'Abuso Sexual Infantil','Abuso Sexual Infantil-220104002','Abuso Sexual Infantil-220104002 | Prod: Sexuales-220104 | Sector: Delincuencia | Industria: SOCIEDAD - 22',220104);</t>
  </si>
  <si>
    <t>Abuso Sexual Infantil Impropio</t>
  </si>
  <si>
    <t>Abuso Sexual Infantil Impropio-220104003</t>
  </si>
  <si>
    <t>Abuso Sexual Infantil Impropio-220104003 | Prod: Sexuales-220104 | Sector: Delincuencia | Industria: SOCIEDAD - 22</t>
  </si>
  <si>
    <t>220104003abuso_sexual_infantil_impropio</t>
  </si>
  <si>
    <t>INSERT INTO categoria VALUES (220104003,'Abuso Sexual Infantil Impropio','Abuso Sexual Infantil Impropio-220104003','Abuso Sexual Infantil Impropio-220104003 | Prod: Sexuales-220104 | Sector: Delincuencia | Industria: SOCIEDAD - 22',220104);</t>
  </si>
  <si>
    <t>Estupro</t>
  </si>
  <si>
    <t>Estupro-220104004</t>
  </si>
  <si>
    <t>Estupro-220104004 | Prod: Sexuales-220104 | Sector: Delincuencia | Industria: SOCIEDAD - 22</t>
  </si>
  <si>
    <t>220104004estupro</t>
  </si>
  <si>
    <t>INSERT INTO categoria VALUES (220104004,'Estupro','Estupro-220104004','Estupro-220104004 | Prod: Sexuales-220104 | Sector: Delincuencia | Industria: SOCIEDAD - 22',220104);</t>
  </si>
  <si>
    <t>Violación</t>
  </si>
  <si>
    <t>Violación-220104005</t>
  </si>
  <si>
    <t>Violación-220104005 | Prod: Sexuales-220104 | Sector: Delincuencia | Industria: SOCIEDAD - 22</t>
  </si>
  <si>
    <t>220104005violacion</t>
  </si>
  <si>
    <t>INSERT INTO categoria VALUES (220104005,'Violación','Violación-220104005','Violación-220104005 | Prod: Sexuales-220104 | Sector: Delincuencia | Industria: SOCIEDAD - 22',220104);</t>
  </si>
  <si>
    <t>Violación con Homicidio</t>
  </si>
  <si>
    <t>Violación con Homicidio-220104006</t>
  </si>
  <si>
    <t>Violación con Homicidio-220104006 | Prod: Sexuales-220104 | Sector: Delincuencia | Industria: SOCIEDAD - 22</t>
  </si>
  <si>
    <t>220104006violacion_con_homicidio</t>
  </si>
  <si>
    <t>INSERT INTO categoria VALUES (220104006,'Violación con Homicidio','Violación con Homicidio-220104006','Violación con Homicidio-220104006 | Prod: Sexuales-220104 | Sector: Delincuencia | Industria: SOCIEDAD - 22',220104);</t>
  </si>
  <si>
    <t>Violación Impropia</t>
  </si>
  <si>
    <t>Violación Impropia-220104007</t>
  </si>
  <si>
    <t>Violación Impropia-220104007 | Prod: Sexuales-220104 | Sector: Delincuencia | Industria: SOCIEDAD - 22</t>
  </si>
  <si>
    <t>220104007violacion_impropia</t>
  </si>
  <si>
    <t>INSERT INTO categoria VALUES (220104007,'Violación Impropia','Violación Impropia-220104007','Violación Impropia-220104007 | Prod: Sexuales-220104 | Sector: Delincuencia | Industria: SOCIEDAD - 22',220104);</t>
  </si>
  <si>
    <t>Abuso Sexual (Sólo Crimen)</t>
  </si>
  <si>
    <t>Abuso Sexual (Sólo Crimen)-220104008</t>
  </si>
  <si>
    <t>Abuso Sexual (Sólo Crimen)-220104008 | Prod: Sexuales-220104 | Sector: Delincuencia | Industria: SOCIEDAD - 22</t>
  </si>
  <si>
    <t>220104008abuso_sexual_(solo_crimen)</t>
  </si>
  <si>
    <t>INSERT INTO categoria VALUES (220104008,'Abuso Sexual (Sólo Crimen)','Abuso Sexual (Sólo Crimen)-220104008','Abuso Sexual (Sólo Crimen)-220104008 | Prod: Sexuales-220104 | Sector: Delincuencia | Industria: SOCIEDAD - 22',220104);</t>
  </si>
  <si>
    <t>Abuso Sexual Adulto</t>
  </si>
  <si>
    <t>Abuso Sexual Adulto-220104009</t>
  </si>
  <si>
    <t>Abuso Sexual Adulto-220104009 | Prod: Sexuales-220104 | Sector: Delincuencia | Industria: SOCIEDAD - 22</t>
  </si>
  <si>
    <t>220104009abuso_sexual_adulto</t>
  </si>
  <si>
    <t>INSERT INTO categoria VALUES (220104009,'Abuso Sexual Adulto','Abuso Sexual Adulto-220104009','Abuso Sexual Adulto-220104009 | Prod: Sexuales-220104 | Sector: Delincuencia | Industria: SOCIEDAD - 22',220104);</t>
  </si>
  <si>
    <t>Abuso Sexual Calificado c/Introduccion Objetos O Uso Animal</t>
  </si>
  <si>
    <t>Abuso Sexual Calificado c/Introduccion Objetos O Uso Animal-220104010</t>
  </si>
  <si>
    <t>Abuso Sexual Calificado c/Introduccion Objetos O Uso Animal-220104010 | Prod: Sexuales-220104 | Sector: Delincuencia | Industria: SOCIEDAD - 22</t>
  </si>
  <si>
    <t>220104010abuso_sexual_calificado_c/introduccion_objetos_o_uso_animal</t>
  </si>
  <si>
    <t>INSERT INTO categoria VALUES (220104010,'Abuso Sexual Calificado c/Introduccion Objetos O Uso Animal','Abuso Sexual Calificado c/Introduccion Objetos O Uso Animal-220104010','Abuso Sexual Calificado c/Introduccion Objetos O Uso Animal-220104010 | Prod: Sexuales-220104 | Sector: Delincuencia | Industria: SOCIEDAD - 22',220104);</t>
  </si>
  <si>
    <t>Abuso Sexual Con Contacto De Menor De 14 Años</t>
  </si>
  <si>
    <t>Abuso Sexual Con Contacto De Menor De 14 Años-220104011</t>
  </si>
  <si>
    <t>Abuso Sexual Con Contacto De Menor De 14 Años-220104011 | Prod: Sexuales-220104 | Sector: Delincuencia | Industria: SOCIEDAD - 22</t>
  </si>
  <si>
    <t>220104011abuso_sexual_con_contacto_de_menor_de_14_años</t>
  </si>
  <si>
    <t>INSERT INTO categoria VALUES (220104011,'Abuso Sexual Con Contacto De Menor De 14 Años','Abuso Sexual Con Contacto De Menor De 14 Años-220104011','Abuso Sexual Con Contacto De Menor De 14 Años-220104011 | Prod: Sexuales-220104 | Sector: Delincuencia | Industria: SOCIEDAD - 22',220104);</t>
  </si>
  <si>
    <t>Abuso Sexual De 14 Años A Menor De 18 Años Con Circunstancia Estupro</t>
  </si>
  <si>
    <t>Abuso Sexual De 14 Años A Menor De 18 Años Con Circunstancia Estupro-220104012</t>
  </si>
  <si>
    <t>Abuso Sexual De 14 Años A Menor De 18 Años Con Circunstancia Estupro-220104012 | Prod: Sexuales-220104 | Sector: Delincuencia | Industria: SOCIEDAD - 22</t>
  </si>
  <si>
    <t>220104012abuso_sexual_de_14_años_a_menor_de_18_años_con_circunstancia_estupro</t>
  </si>
  <si>
    <t>INSERT INTO categoria VALUES (220104012,'Abuso Sexual De 14 Años A Menor De 18 Años Con Circunstancia Estupro','Abuso Sexual De 14 Años A Menor De 18 Años Con Circunstancia Estupro-220104012','Abuso Sexual De 14 Años A Menor De 18 Años Con Circunstancia Estupro-220104012 | Prod: Sexuales-220104 | Sector: Delincuencia | Industria: SOCIEDAD - 22',220104);</t>
  </si>
  <si>
    <t>Abuso Sexual De Mayor De 14 (Con Circunstancias De Violación)</t>
  </si>
  <si>
    <t>Abuso Sexual De Mayor De 14 (Con Circunstancias De Violación)-220104013</t>
  </si>
  <si>
    <t>Abuso Sexual De Mayor De 14 (Con Circunstancias De Violación)-220104013 | Prod: Sexuales-220104 | Sector: Delincuencia | Industria: SOCIEDAD - 22</t>
  </si>
  <si>
    <t>220104013abuso_sexual_de_mayor_de_14_(con_circunstancias_de_violacion)</t>
  </si>
  <si>
    <t>INSERT INTO categoria VALUES (220104013,'Abuso Sexual De Mayor De 14 (Con Circunstancias De Violación)','Abuso Sexual De Mayor De 14 (Con Circunstancias De Violación)-220104013','Abuso Sexual De Mayor De 14 (Con Circunstancias De Violación)-220104013 | Prod: Sexuales-220104 | Sector: Delincuencia | Industria: SOCIEDAD - 22',220104);</t>
  </si>
  <si>
    <t>Abuso Sexual Mayor 14 /Sorpresa Sin Consentimiento</t>
  </si>
  <si>
    <t>Abuso Sexual Mayor 14 /Sorpresa Sin Consentimiento-220104014</t>
  </si>
  <si>
    <t>Abuso Sexual Mayor 14 /Sorpresa Sin Consentimiento-220104014 | Prod: Sexuales-220104 | Sector: Delincuencia | Industria: SOCIEDAD - 22</t>
  </si>
  <si>
    <t>220104014abuso_sexual_mayor_14_/sorpresa_sin_consentimiento</t>
  </si>
  <si>
    <t>INSERT INTO categoria VALUES (220104014,'Abuso Sexual Mayor 14 /Sorpresa Sin Consentimiento','Abuso Sexual Mayor 14 /Sorpresa Sin Consentimiento-220104014','Abuso Sexual Mayor 14 /Sorpresa Sin Consentimiento-220104014 | Prod: Sexuales-220104 | Sector: Delincuencia | Industria: SOCIEDAD - 22',220104);</t>
  </si>
  <si>
    <t>Abuso Sexual Sin Contacto</t>
  </si>
  <si>
    <t>Abuso Sexual Sin Contacto-220104015</t>
  </si>
  <si>
    <t>Abuso Sexual Sin Contacto-220104015 | Prod: Sexuales-220104 | Sector: Delincuencia | Industria: SOCIEDAD - 22</t>
  </si>
  <si>
    <t>220104015abuso_sexual_sin_contacto</t>
  </si>
  <si>
    <t>INSERT INTO categoria VALUES (220104015,'Abuso Sexual Sin Contacto','Abuso Sexual Sin Contacto-220104015','Abuso Sexual Sin Contacto-220104015 | Prod: Sexuales-220104 | Sector: Delincuencia | Industria: SOCIEDAD - 22',220104);</t>
  </si>
  <si>
    <t>Adquisición O Almacenamiento Material Pornográfico Infantil</t>
  </si>
  <si>
    <t>Adquisición O Almacenamiento Material Pornográfico Infantil-220104016</t>
  </si>
  <si>
    <t>Adquisición O Almacenamiento Material Pornográfico Infantil-220104016 | Prod: Sexuales-220104 | Sector: Delincuencia | Industria: SOCIEDAD - 22</t>
  </si>
  <si>
    <t>220104016adquisicion_o_almacenamiento_material_pornografico_infantil</t>
  </si>
  <si>
    <t>INSERT INTO categoria VALUES (220104016,'Adquisición O Almacenamiento Material Pornográfico Infantil','Adquisición O Almacenamiento Material Pornográfico Infantil-220104016','Adquisición O Almacenamiento Material Pornográfico Infantil-220104016 | Prod: Sexuales-220104 | Sector: Delincuencia | Industria: SOCIEDAD - 22',220104);</t>
  </si>
  <si>
    <t>Comercialización Material Pornógrafico Elaborado Utilizando Menores de 18 años</t>
  </si>
  <si>
    <t>Comercialización Material Pornógrafico Elaborado Utilizando Menores de 18 años-220104017</t>
  </si>
  <si>
    <t>Comercialización Material Pornógrafico Elaborado Utilizando Menores de 18 años-220104017 | Prod: Sexuales-220104 | Sector: Delincuencia | Industria: SOCIEDAD - 22</t>
  </si>
  <si>
    <t>220104017comercializacion_material_pornografico_elaborado_utilizando_menores_de_18_años</t>
  </si>
  <si>
    <t>INSERT INTO categoria VALUES (220104017,'Comercialización Material Pornógrafico Elaborado Utilizando Menores de 18 años','Comercialización Material Pornógrafico Elaborado Utilizando Menores de 18 años-220104017','Comercialización Material Pornógrafico Elaborado Utilizando Menores de 18 años-220104017 | Prod: Sexuales-220104 | Sector: Delincuencia | Industria: SOCIEDAD - 22',220104);</t>
  </si>
  <si>
    <t>Delitos De Signifación Sexual</t>
  </si>
  <si>
    <t>Delitos De Signifación Sexual-220104018</t>
  </si>
  <si>
    <t>Delitos De Signifación Sexual-220104018 | Prod: Sexuales-220104 | Sector: Delincuencia | Industria: SOCIEDAD - 22</t>
  </si>
  <si>
    <t>220104018delitos_de_signifacion_sexual</t>
  </si>
  <si>
    <t>INSERT INTO categoria VALUES (220104018,'Delitos De Signifación Sexual','Delitos De Signifación Sexual-220104018','Delitos De Signifación Sexual-220104018 | Prod: Sexuales-220104 | Sector: Delincuencia | Industria: SOCIEDAD - 22',220104);</t>
  </si>
  <si>
    <t>Incesto</t>
  </si>
  <si>
    <t>Incesto-220104019</t>
  </si>
  <si>
    <t>Incesto-220104019 | Prod: Sexuales-220104 | Sector: Delincuencia | Industria: SOCIEDAD - 22</t>
  </si>
  <si>
    <t>220104019incesto</t>
  </si>
  <si>
    <t>INSERT INTO categoria VALUES (220104019,'Incesto','Incesto-220104019','Incesto-220104019 | Prod: Sexuales-220104 | Sector: Delincuencia | Industria: SOCIEDAD - 22',220104);</t>
  </si>
  <si>
    <t>Obtención De Servicios Sexuales De Menores</t>
  </si>
  <si>
    <t>Obtención De Servicios Sexuales De Menores-220104020</t>
  </si>
  <si>
    <t>Obtención De Servicios Sexuales De Menores-220104020 | Prod: Sexuales-220104 | Sector: Delincuencia | Industria: SOCIEDAD - 22</t>
  </si>
  <si>
    <t>220104020obtencion_de_servicios_sexuales_de_menores</t>
  </si>
  <si>
    <t>INSERT INTO categoria VALUES (220104020,'Obtención De Servicios Sexuales De Menores','Obtención De Servicios Sexuales De Menores-220104020','Obtención De Servicios Sexuales De Menores-220104020 | Prod: Sexuales-220104 | Sector: Delincuencia | Industria: SOCIEDAD - 22',220104);</t>
  </si>
  <si>
    <t>Producción De Material Pornógrafico Utilizando Menores 18 Años</t>
  </si>
  <si>
    <t>Producción De Material Pornógrafico Utilizando Menores 18 Años-220104021</t>
  </si>
  <si>
    <t>Producción De Material Pornógrafico Utilizando Menores 18 Años-220104021 | Prod: Sexuales-220104 | Sector: Delincuencia | Industria: SOCIEDAD - 22</t>
  </si>
  <si>
    <t>220104021produccion_de_material_pornografico_utilizando_menores_18_años</t>
  </si>
  <si>
    <t>INSERT INTO categoria VALUES (220104021,'Producción De Material Pornógrafico Utilizando Menores 18 Años','Producción De Material Pornógrafico Utilizando Menores 18 Años-220104021','Producción De Material Pornógrafico Utilizando Menores 18 Años-220104021 | Prod: Sexuales-220104 | Sector: Delincuencia | Industria: SOCIEDAD - 22',220104);</t>
  </si>
  <si>
    <t>Promover O Facilitar La Entrada O Salida De Personas Del País Para Prostitución</t>
  </si>
  <si>
    <t>Promover O Facilitar La Entrada O Salida De Personas Del País Para Prostitución-220104022</t>
  </si>
  <si>
    <t>Promover O Facilitar La Entrada O Salida De Personas Del País Para Prostitución-220104022 | Prod: Sexuales-220104 | Sector: Delincuencia | Industria: SOCIEDAD - 22</t>
  </si>
  <si>
    <t>220104022promover_o_facilitar_la_entrada_o_salida_de_personas_del_pais_para_prostitucion</t>
  </si>
  <si>
    <t>INSERT INTO categoria VALUES (220104022,'Promover O Facilitar La Entrada O Salida De Personas Del País Para Prostitución','Promover O Facilitar La Entrada O Salida De Personas Del País Para Prostitución-220104022','Promover O Facilitar La Entrada O Salida De Personas Del País Para Prostitución-220104022 | Prod: Sexuales-220104 | Sector: Delincuencia | Industria: SOCIEDAD - 22',220104);</t>
  </si>
  <si>
    <t>Promover O Facilitar Prostitucion De Menores</t>
  </si>
  <si>
    <t>Promover O Facilitar Prostitucion De Menores-220104023</t>
  </si>
  <si>
    <t>Promover O Facilitar Prostitucion De Menores-220104023 | Prod: Sexuales-220104 | Sector: Delincuencia | Industria: SOCIEDAD - 22</t>
  </si>
  <si>
    <t>220104023promover_o_facilitar_prostitucion_de_menores</t>
  </si>
  <si>
    <t>INSERT INTO categoria VALUES (220104023,'Promover O Facilitar Prostitucion De Menores','Promover O Facilitar Prostitucion De Menores-220104023','Promover O Facilitar Prostitucion De Menores-220104023 | Prod: Sexuales-220104 | Sector: Delincuencia | Industria: SOCIEDAD - 22',220104);</t>
  </si>
  <si>
    <t>Violación De Mayor De 14 Años</t>
  </si>
  <si>
    <t>Violación De Mayor De 14 Años-220104024</t>
  </si>
  <si>
    <t>Violación De Mayor De 14 Años-220104024 | Prod: Sexuales-220104 | Sector: Delincuencia | Industria: SOCIEDAD - 22</t>
  </si>
  <si>
    <t>220104024violacion_de_mayor_de_14_años</t>
  </si>
  <si>
    <t>INSERT INTO categoria VALUES (220104024,'Violación De Mayor De 14 Años','Violación De Mayor De 14 Años-220104024','Violación De Mayor De 14 Años-220104024 | Prod: Sexuales-220104 | Sector: Delincuencia | Industria: SOCIEDAD - 22',220104);</t>
  </si>
  <si>
    <t>Violación De Menor De 14 Años</t>
  </si>
  <si>
    <t>Violación De Menor De 14 Años-220104025</t>
  </si>
  <si>
    <t>Violación De Menor De 14 Años-220104025 | Prod: Sexuales-220104 | Sector: Delincuencia | Industria: SOCIEDAD - 22</t>
  </si>
  <si>
    <t>220104025violacion_de_menor_de_14_años</t>
  </si>
  <si>
    <t>INSERT INTO categoria VALUES (220104025,'Violación De Menor De 14 Años','Violación De Menor De 14 Años-220104025','Violación De Menor De 14 Años-220104025 | Prod: Sexuales-220104 | Sector: Delincuencia | Industria: SOCIEDAD - 22',220104);</t>
  </si>
  <si>
    <t>Acoso Sexual Lugares Públicos /Libre Acceso Público</t>
  </si>
  <si>
    <t>Acoso Sexual Lugares Públicos /Libre Acceso Público-220104026</t>
  </si>
  <si>
    <t>Acoso Sexual Lugares Públicos /Libre Acceso Público-220104026 | Prod: Sexuales-220104 | Sector: Delincuencia | Industria: SOCIEDAD - 22</t>
  </si>
  <si>
    <t>220104026acoso_sexual_lugares_publicos_/libre_acceso_publico</t>
  </si>
  <si>
    <t>INSERT INTO categoria VALUES (220104026,'Acoso Sexual Lugares Públicos /Libre Acceso Público','Acoso Sexual Lugares Públicos /Libre Acceso Público-220104026','Acoso Sexual Lugares Públicos /Libre Acceso Público-220104026 | Prod: Sexuales-220104 | Sector: Delincuencia | Industria: SOCIEDAD - 22',220104);</t>
  </si>
  <si>
    <t>Violación Con Homicidio O Femicidio</t>
  </si>
  <si>
    <t>Violación Con Homicidio O Femicidio-220104027</t>
  </si>
  <si>
    <t>Violación Con Homicidio O Femicidio-220104027 | Prod: Sexuales-220104 | Sector: Delincuencia | Industria: SOCIEDAD - 22</t>
  </si>
  <si>
    <t>220104027violacion_con_homicidio_o_femicidio</t>
  </si>
  <si>
    <t>INSERT INTO categoria VALUES (220104027,'Violación Con Homicidio O Femicidio','Violación Con Homicidio O Femicidio-220104027','Violación Con Homicidio O Femicidio-220104027 | Prod: Sexuales-220104 | Sector: Delincuencia | Industria: SOCIEDAD - 22',220104);</t>
  </si>
  <si>
    <t>Suministro De Hidrocarburos Aromáticos A Menores</t>
  </si>
  <si>
    <t>Suministro De Hidrocarburos Aromáticos A Menores-220104028</t>
  </si>
  <si>
    <t>Suministro De Hidrocarburos Aromáticos A Menores-220104028 | Prod: Sexuales-220104 | Sector: Delincuencia | Industria: SOCIEDAD - 22</t>
  </si>
  <si>
    <t>220104028suministro_de_hidrocarburos_aromaticos_a_menores</t>
  </si>
  <si>
    <t>INSERT INTO categoria VALUES (220104028,'Suministro De Hidrocarburos Aromáticos A Menores','Suministro De Hidrocarburos Aromáticos A Menores-220104028','Suministro De Hidrocarburos Aromáticos A Menores-220104028 | Prod: Sexuales-220104 | Sector: Delincuencia | Industria: SOCIEDAD - 22',220104);</t>
  </si>
  <si>
    <t>Difusión De Material Pornográfico</t>
  </si>
  <si>
    <t>Difusión De Material Pornográfico-220104029</t>
  </si>
  <si>
    <t>Difusión De Material Pornográfico-220104029 | Prod: Sexuales-220104 | Sector: Delincuencia | Industria: SOCIEDAD - 22</t>
  </si>
  <si>
    <t>220104029difusion_de_material_pornografico</t>
  </si>
  <si>
    <t>INSERT INTO categoria VALUES (220104029,'Difusión De Material Pornográfico','Difusión De Material Pornográfico-220104029','Difusión De Material Pornográfico-220104029 | Prod: Sexuales-220104 | Sector: Delincuencia | Industria: SOCIEDAD - 22',220104);</t>
  </si>
  <si>
    <t>Abusos Deshonestos</t>
  </si>
  <si>
    <t>Abusos Deshonestos-220104030</t>
  </si>
  <si>
    <t>Abusos Deshonestos-220104030 | Prod: Sexuales-220104 | Sector: Delincuencia | Industria: SOCIEDAD - 22</t>
  </si>
  <si>
    <t>220104030abusos_deshonestos</t>
  </si>
  <si>
    <t>INSERT INTO categoria VALUES (220104030,'Abusos Deshonestos','Abusos Deshonestos-220104030','Abusos Deshonestos-220104030 | Prod: Sexuales-220104 | Sector: Delincuencia | Industria: SOCIEDAD - 22',220104);</t>
  </si>
  <si>
    <t>Drogas</t>
  </si>
  <si>
    <t>Consumo y Porte de Droga en lugares privados</t>
  </si>
  <si>
    <t>Consumo y Porte de Droga en lugares privados-220105001</t>
  </si>
  <si>
    <t>Consumo y Porte de Droga en lugares privados-220105001 | Prod: Drogas-220105 | Sector: Delincuencia | Industria: SOCIEDAD - 22</t>
  </si>
  <si>
    <t>220105001consumo_y_porte_de_droga_en_lugares_privados</t>
  </si>
  <si>
    <t>INSERT INTO categoria VALUES (220105001,'Consumo y Porte de Droga en lugares privados','Consumo y Porte de Droga en lugares privados-220105001','Consumo y Porte de Droga en lugares privados-220105001 | Prod: Drogas-220105 | Sector: Delincuencia | Industria: SOCIEDAD - 22',220105);</t>
  </si>
  <si>
    <t>Consumo y Porte de Droga en lugares públicos o abiertos al público</t>
  </si>
  <si>
    <t>Consumo y Porte de Droga en lugares públicos o abiertos al público-220105002</t>
  </si>
  <si>
    <t>Consumo y Porte de Droga en lugares públicos o abiertos al público-220105002 | Prod: Drogas-220105 | Sector: Delincuencia | Industria: SOCIEDAD - 22</t>
  </si>
  <si>
    <t>220105002consumo_y_porte_de_droga_en_lugares_publicos_o_abiertos_al_publico</t>
  </si>
  <si>
    <t>INSERT INTO categoria VALUES (220105002,'Consumo y Porte de Droga en lugares públicos o abiertos al público','Consumo y Porte de Droga en lugares públicos o abiertos al público-220105002','Consumo y Porte de Droga en lugares públicos o abiertos al público-220105002 | Prod: Drogas-220105 | Sector: Delincuencia | Industria: SOCIEDAD - 22',220105);</t>
  </si>
  <si>
    <t>Cultivo</t>
  </si>
  <si>
    <t>Cultivo-220105003</t>
  </si>
  <si>
    <t>Cultivo-220105003 | Prod: Drogas-220105 | Sector: Delincuencia | Industria: SOCIEDAD - 22</t>
  </si>
  <si>
    <t>220105003cultivo</t>
  </si>
  <si>
    <t>INSERT INTO categoria VALUES (220105003,'Cultivo','Cultivo-220105003','Cultivo-220105003 | Prod: Drogas-220105 | Sector: Delincuencia | Industria: SOCIEDAD - 22',220105);</t>
  </si>
  <si>
    <t>Desvío de Precursores Químicos</t>
  </si>
  <si>
    <t>Desvío de Precursores Químicos-220105004</t>
  </si>
  <si>
    <t>Desvío de Precursores Químicos-220105004 | Prod: Drogas-220105 | Sector: Delincuencia | Industria: SOCIEDAD - 22</t>
  </si>
  <si>
    <t>220105004desvio_de_precursores_quimicos</t>
  </si>
  <si>
    <t>INSERT INTO categoria VALUES (220105004,'Desvío de Precursores Químicos','Desvío de Precursores Químicos-220105004','Desvío de Precursores Químicos-220105004 | Prod: Drogas-220105 | Sector: Delincuencia | Industria: SOCIEDAD - 22',220105);</t>
  </si>
  <si>
    <t>Elaboración Ilícita</t>
  </si>
  <si>
    <t>Elaboración Ilícita-220105005</t>
  </si>
  <si>
    <t>Elaboración Ilícita-220105005 | Prod: Drogas-220105 | Sector: Delincuencia | Industria: SOCIEDAD - 22</t>
  </si>
  <si>
    <t>220105005elaboracion_ilicita</t>
  </si>
  <si>
    <t>INSERT INTO categoria VALUES (220105005,'Elaboración Ilícita','Elaboración Ilícita-220105005','Elaboración Ilícita-220105005 | Prod: Drogas-220105 | Sector: Delincuencia | Industria: SOCIEDAD - 22',220105);</t>
  </si>
  <si>
    <t>Facilitación de bienes muebles o inmuebles</t>
  </si>
  <si>
    <t>Facilitación de bienes muebles o inmuebles-220105006</t>
  </si>
  <si>
    <t>Facilitación de bienes muebles o inmuebles-220105006 | Prod: Drogas-220105 | Sector: Delincuencia | Industria: SOCIEDAD - 22</t>
  </si>
  <si>
    <t>220105006facilitacion_de_bienes_muebles_o_inmuebles</t>
  </si>
  <si>
    <t>INSERT INTO categoria VALUES (220105006,'Facilitación de bienes muebles o inmuebles','Facilitación de bienes muebles o inmuebles-220105006','Facilitación de bienes muebles o inmuebles-220105006 | Prod: Drogas-220105 | Sector: Delincuencia | Industria: SOCIEDAD - 22',220105);</t>
  </si>
  <si>
    <t>Omisión de Denuncia</t>
  </si>
  <si>
    <t>Omisión de Denuncia-220105007</t>
  </si>
  <si>
    <t>Omisión de Denuncia-220105007 | Prod: Drogas-220105 | Sector: Delincuencia | Industria: SOCIEDAD - 22</t>
  </si>
  <si>
    <t>220105007omision_de_denuncia</t>
  </si>
  <si>
    <t>INSERT INTO categoria VALUES (220105007,'Omisión de Denuncia','Omisión de Denuncia-220105007','Omisión de Denuncia-220105007 | Prod: Drogas-220105 | Sector: Delincuencia | Industria: SOCIEDAD - 22',220105);</t>
  </si>
  <si>
    <t>Tolerar o permitir el tráfico o consumo</t>
  </si>
  <si>
    <t>Tolerar o permitir el tráfico o consumo-220105008</t>
  </si>
  <si>
    <t>Tolerar o permitir el tráfico o consumo-220105008 | Prod: Drogas-220105 | Sector: Delincuencia | Industria: SOCIEDAD - 22</t>
  </si>
  <si>
    <t>220105008tolerar_o_permitir_el_trafico_o_consumo</t>
  </si>
  <si>
    <t>INSERT INTO categoria VALUES (220105008,'Tolerar o permitir el tráfico o consumo','Tolerar o permitir el tráfico o consumo-220105008','Tolerar o permitir el tráfico o consumo-220105008 | Prod: Drogas-220105 | Sector: Delincuencia | Industria: SOCIEDAD - 22',220105);</t>
  </si>
  <si>
    <t>Tráfico de Drogas</t>
  </si>
  <si>
    <t>Tráfico de Drogas-220105009</t>
  </si>
  <si>
    <t>Tráfico de Drogas-220105009 | Prod: Drogas-220105 | Sector: Delincuencia | Industria: SOCIEDAD - 22</t>
  </si>
  <si>
    <t>220105009trafico_de_drogas</t>
  </si>
  <si>
    <t>INSERT INTO categoria VALUES (220105009,'Tráfico de Drogas','Tráfico de Drogas-220105009','Tráfico de Drogas-220105009 | Prod: Drogas-220105 | Sector: Delincuencia | Industria: SOCIEDAD - 22',220105);</t>
  </si>
  <si>
    <t>Tráfico de pequeñas cantidades de drogas (microtráfico)</t>
  </si>
  <si>
    <t>Tráfico de pequeñas cantidades de drogas (microtráfico)-220105010</t>
  </si>
  <si>
    <t>Tráfico de pequeñas cantidades de drogas (microtráfico)-220105010 | Prod: Drogas-220105 | Sector: Delincuencia | Industria: SOCIEDAD - 22</t>
  </si>
  <si>
    <t>220105010trafico_de_pequeñas_cantidades_de_drogas_(microtrafico)</t>
  </si>
  <si>
    <t>INSERT INTO categoria VALUES (220105010,'Tráfico de pequeñas cantidades de drogas (microtráfico)','Tráfico de pequeñas cantidades de drogas (microtráfico)-220105010','Tráfico de pequeñas cantidades de drogas (microtráfico)-220105010 | Prod: Drogas-220105 | Sector: Delincuencia | Industria: SOCIEDAD - 22',220105);</t>
  </si>
  <si>
    <t>Conducción bajo los efectos del uso cualquier droga ilegal</t>
  </si>
  <si>
    <t>Conducción bajo los efectos del uso cualquier droga ilegal-220105011</t>
  </si>
  <si>
    <t>Conducción bajo los efectos del uso cualquier droga ilegal-220105011 | Prod: Drogas-220105 | Sector: Delincuencia | Industria: SOCIEDAD - 22</t>
  </si>
  <si>
    <t>220105011conduccion_bajo_los_efectos_del_uso_cualquier_droga_ilegal</t>
  </si>
  <si>
    <t>INSERT INTO categoria VALUES (220105011,'Conducción bajo los efectos del uso cualquier droga ilegal','Conducción bajo los efectos del uso cualquier droga ilegal-220105011','Conducción bajo los efectos del uso cualquier droga ilegal-220105011 | Prod: Drogas-220105 | Sector: Delincuencia | Industria: SOCIEDAD - 22',220105);</t>
  </si>
  <si>
    <t>Posesión de parafernalias de drogas</t>
  </si>
  <si>
    <t>Posesión de parafernalias de drogas-220105012</t>
  </si>
  <si>
    <t>Posesión de parafernalias de drogas-220105012 | Prod: Drogas-220105 | Sector: Delincuencia | Industria: SOCIEDAD - 22</t>
  </si>
  <si>
    <t>220105012posesion_de_parafernalias_de_drogas</t>
  </si>
  <si>
    <t>INSERT INTO categoria VALUES (220105012,'Posesión de parafernalias de drogas','Posesión de parafernalias de drogas-220105012','Posesión de parafernalias de drogas-220105012 | Prod: Drogas-220105 | Sector: Delincuencia | Industria: SOCIEDAD - 22',220105);</t>
  </si>
  <si>
    <t>Consumo/Porte De Drogas En Lugares Calificados</t>
  </si>
  <si>
    <t>Consumo/Porte De Drogas En Lugares Calificados-220105013</t>
  </si>
  <si>
    <t>Consumo/Porte De Drogas En Lugares Calificados-220105013 | Prod: Drogas-220105 | Sector: Delincuencia | Industria: SOCIEDAD - 22</t>
  </si>
  <si>
    <t>220105013consumo/porte_de_drogas_en_lugares_calificados</t>
  </si>
  <si>
    <t>INSERT INTO categoria VALUES (220105013,'Consumo/Porte De Drogas En Lugares Calificados','Consumo/Porte De Drogas En Lugares Calificados-220105013','Consumo/Porte De Drogas En Lugares Calificados-220105013 | Prod: Drogas-220105 | Sector: Delincuencia | Industria: SOCIEDAD - 22',220105);</t>
  </si>
  <si>
    <t>Consumo/Porte En Lugares Públicos O Privados c/Previo Concierto</t>
  </si>
  <si>
    <t>Consumo/Porte En Lugares Públicos O Privados c/Previo Concierto-220105014</t>
  </si>
  <si>
    <t>Consumo/Porte En Lugares Públicos O Privados c/Previo Concierto-220105014 | Prod: Drogas-220105 | Sector: Delincuencia | Industria: SOCIEDAD - 22</t>
  </si>
  <si>
    <t>220105014consumo/porte_en_lugares_publicos_o_privados_c/previo_concierto</t>
  </si>
  <si>
    <t>INSERT INTO categoria VALUES (220105014,'Consumo/Porte En Lugares Públicos O Privados c/Previo Concierto','Consumo/Porte En Lugares Públicos O Privados c/Previo Concierto-220105014','Consumo/Porte En Lugares Públicos O Privados c/Previo Concierto-220105014 | Prod: Drogas-220105 | Sector: Delincuencia | Industria: SOCIEDAD - 22',220105);</t>
  </si>
  <si>
    <t>Cultivo/Cosecha Especies Vegetales Productoras de Estupefacientes</t>
  </si>
  <si>
    <t>Cultivo/Cosecha Especies Vegetales Productoras de Estupefacientes-220105015</t>
  </si>
  <si>
    <t>Cultivo/Cosecha Especies Vegetales Productoras de Estupefacientes-220105015 | Prod: Drogas-220105 | Sector: Delincuencia | Industria: SOCIEDAD - 22</t>
  </si>
  <si>
    <t>220105015cultivo/cosecha_especies_vegetales_productoras_de_estupefacientes</t>
  </si>
  <si>
    <t>INSERT INTO categoria VALUES (220105015,'Cultivo/Cosecha Especies Vegetales Productoras de Estupefacientes','Cultivo/Cosecha Especies Vegetales Productoras de Estupefacientes-220105015','Cultivo/Cosecha Especies Vegetales Productoras de Estupefacientes-220105015 | Prod: Drogas-220105 | Sector: Delincuencia | Industria: SOCIEDAD - 22',220105);</t>
  </si>
  <si>
    <t>Elaboración Ilegal De Drogas O Sustancias Sicotrópicas</t>
  </si>
  <si>
    <t>Elaboración Ilegal De Drogas O Sustancias Sicotrópicas-220105016</t>
  </si>
  <si>
    <t>Elaboración Ilegal De Drogas O Sustancias Sicotrópicas-220105016 | Prod: Drogas-220105 | Sector: Delincuencia | Industria: SOCIEDAD - 22</t>
  </si>
  <si>
    <t>220105016elaboracion_ilegal_de_drogas_o_sustancias_sicotropicas</t>
  </si>
  <si>
    <t>INSERT INTO categoria VALUES (220105016,'Elaboración Ilegal De Drogas O Sustancias Sicotrópicas','Elaboración Ilegal De Drogas O Sustancias Sicotrópicas-220105016','Elaboración Ilegal De Drogas O Sustancias Sicotrópicas-220105016 | Prod: Drogas-220105 | Sector: Delincuencia | Industria: SOCIEDAD - 22',220105);</t>
  </si>
  <si>
    <t>Hallazgo De Drogas</t>
  </si>
  <si>
    <t>Hallazgo De Drogas-220105017</t>
  </si>
  <si>
    <t>Hallazgo De Drogas-220105017 | Prod: Drogas-220105 | Sector: Delincuencia | Industria: SOCIEDAD - 22</t>
  </si>
  <si>
    <t>220105017hallazgo_de_drogas</t>
  </si>
  <si>
    <t>INSERT INTO categoria VALUES (220105017,'Hallazgo De Drogas','Hallazgo De Drogas-220105017','Hallazgo De Drogas-220105017 | Prod: Drogas-220105 | Sector: Delincuencia | Industria: SOCIEDAD - 22',220105);</t>
  </si>
  <si>
    <t>Otros Delitos De La Ley 20.000</t>
  </si>
  <si>
    <t>Otros Delitos De La Ley 20.000-220105018</t>
  </si>
  <si>
    <t>Otros Delitos De La Ley 20.000-220105018 | Prod: Drogas-220105 | Sector: Delincuencia | Industria: SOCIEDAD - 22</t>
  </si>
  <si>
    <t>220105018otros_delitos_de_la_ley_20.000</t>
  </si>
  <si>
    <t>INSERT INTO categoria VALUES (220105018,'Otros Delitos De La Ley 20.000','Otros Delitos De La Ley 20.000-220105018','Otros Delitos De La Ley 20.000-220105018 | Prod: Drogas-220105 | Sector: Delincuencia | Industria: SOCIEDAD - 22',220105);</t>
  </si>
  <si>
    <t>Tráfico De Pequeñas Cantidades</t>
  </si>
  <si>
    <t>Tráfico De Pequeñas Cantidades-220105019</t>
  </si>
  <si>
    <t>Tráfico De Pequeñas Cantidades-220105019 | Prod: Drogas-220105 | Sector: Delincuencia | Industria: SOCIEDAD - 22</t>
  </si>
  <si>
    <t>220105019trafico_de_pequeñas_cantidades</t>
  </si>
  <si>
    <t>INSERT INTO categoria VALUES (220105019,'Tráfico De Pequeñas Cantidades','Tráfico De Pequeñas Cantidades-220105019','Tráfico De Pequeñas Cantidades-220105019 | Prod: Drogas-220105 | Sector: Delincuencia | Industria: SOCIEDAD - 22',220105);</t>
  </si>
  <si>
    <t>Tráfico Ilícito De Drogas</t>
  </si>
  <si>
    <t>Tráfico Ilícito De Drogas-220105020</t>
  </si>
  <si>
    <t>Tráfico Ilícito De Drogas-220105020 | Prod: Drogas-220105 | Sector: Delincuencia | Industria: SOCIEDAD - 22</t>
  </si>
  <si>
    <t>220105020trafico_ilicito_de_drogas</t>
  </si>
  <si>
    <t>INSERT INTO categoria VALUES (220105020,'Tráfico Ilícito De Drogas','Tráfico Ilícito De Drogas-220105020','Tráfico Ilícito De Drogas-220105020 | Prod: Drogas-220105 | Sector: Delincuencia | Industria: SOCIEDAD - 22',220105);</t>
  </si>
  <si>
    <t>Consumo De Drogas</t>
  </si>
  <si>
    <t>Consumo De Drogas-220105021</t>
  </si>
  <si>
    <t>Consumo De Drogas-220105021 | Prod: Drogas-220105 | Sector: Delincuencia | Industria: SOCIEDAD - 22</t>
  </si>
  <si>
    <t>220105021consumo_de_drogas</t>
  </si>
  <si>
    <t>INSERT INTO categoria VALUES (220105021,'Consumo De Drogas','Consumo De Drogas-220105021','Consumo De Drogas-220105021 | Prod: Drogas-220105 | Sector: Delincuencia | Industria: SOCIEDAD - 22',220105);</t>
  </si>
  <si>
    <t>Porte De Drogas</t>
  </si>
  <si>
    <t>Porte De Drogas-220105022</t>
  </si>
  <si>
    <t>Porte De Drogas-220105022 | Prod: Drogas-220105 | Sector: Delincuencia | Industria: SOCIEDAD - 22</t>
  </si>
  <si>
    <t>220105022porte_de_drogas</t>
  </si>
  <si>
    <t>INSERT INTO categoria VALUES (220105022,'Porte De Drogas','Porte De Drogas-220105022','Porte De Drogas-220105022 | Prod: Drogas-220105 | Sector: Delincuencia | Industria: SOCIEDAD - 22',220105);</t>
  </si>
  <si>
    <t>Producción Y Tráfico Por Desvío De Precursores</t>
  </si>
  <si>
    <t>Producción Y Tráfico Por Desvío De Precursores-220105023</t>
  </si>
  <si>
    <t>Producción Y Tráfico Por Desvío De Precursores-220105023 | Prod: Drogas-220105 | Sector: Delincuencia | Industria: SOCIEDAD - 22</t>
  </si>
  <si>
    <t>220105023produccion_y_trafico_por_desvio_de_precursores</t>
  </si>
  <si>
    <t>INSERT INTO categoria VALUES (220105023,'Producción Y Tráfico Por Desvío De Precursores','Producción Y Tráfico Por Desvío De Precursores-220105023','Producción Y Tráfico Por Desvío De Precursores-220105023 | Prod: Drogas-220105 | Sector: Delincuencia | Industria: SOCIEDAD - 22',220105);</t>
  </si>
  <si>
    <t>Conspiración De La Ley 20.000</t>
  </si>
  <si>
    <t>Conspiración De La Ley 20.000-220105024</t>
  </si>
  <si>
    <t>Conspiración De La Ley 20.000-220105024 | Prod: Drogas-220105 | Sector: Delincuencia | Industria: SOCIEDAD - 22</t>
  </si>
  <si>
    <t>220105024conspiracion_de_la_ley_20.000</t>
  </si>
  <si>
    <t>INSERT INTO categoria VALUES (220105024,'Conspiración De La Ley 20.000','Conspiración De La Ley 20.000-220105024','Conspiración De La Ley 20.000-220105024 | Prod: Drogas-220105 | Sector: Delincuencia | Industria: SOCIEDAD - 22',220105);</t>
  </si>
  <si>
    <t>Receta Innecesaria De Drogas</t>
  </si>
  <si>
    <t>Receta Innecesaria De Drogas-220105025</t>
  </si>
  <si>
    <t>Receta Innecesaria De Drogas-220105025 | Prod: Drogas-220105 | Sector: Delincuencia | Industria: SOCIEDAD - 22</t>
  </si>
  <si>
    <t>220105025receta_innecesaria_de_drogas</t>
  </si>
  <si>
    <t>INSERT INTO categoria VALUES (220105025,'Receta Innecesaria De Drogas','Receta Innecesaria De Drogas-220105025','Receta Innecesaria De Drogas-220105025 | Prod: Drogas-220105 | Sector: Delincuencia | Industria: SOCIEDAD - 22',220105);</t>
  </si>
  <si>
    <t>Consumo Y Otras Faltas Ley De Drogas</t>
  </si>
  <si>
    <t>Consumo Y Otras Faltas Ley De Drogas-220105026</t>
  </si>
  <si>
    <t>Consumo Y Otras Faltas Ley De Drogas-220105026 | Prod: Drogas-220105 | Sector: Delincuencia | Industria: SOCIEDAD - 22</t>
  </si>
  <si>
    <t>220105026consumo_y_otras_faltas_ley_de_drogas</t>
  </si>
  <si>
    <t>INSERT INTO categoria VALUES (220105026,'Consumo Y Otras Faltas Ley De Drogas','Consumo Y Otras Faltas Ley De Drogas-220105026','Consumo Y Otras Faltas Ley De Drogas-220105026 | Prod: Drogas-220105 | Sector: Delincuencia | Industria: SOCIEDAD - 22',220105);</t>
  </si>
  <si>
    <t>Tolerancia Al Tráfico O Consumo De Drogas</t>
  </si>
  <si>
    <t>Tolerancia Al Tráfico O Consumo De Drogas-220105027</t>
  </si>
  <si>
    <t>Tolerancia Al Tráfico O Consumo De Drogas-220105027 | Prod: Drogas-220105 | Sector: Delincuencia | Industria: SOCIEDAD - 22</t>
  </si>
  <si>
    <t>220105027tolerancia_al_trafico_o_consumo_de_drogas</t>
  </si>
  <si>
    <t>INSERT INTO categoria VALUES (220105027,'Tolerancia Al Tráfico O Consumo De Drogas','Tolerancia Al Tráfico O Consumo De Drogas-220105027','Tolerancia Al Tráfico O Consumo De Drogas-220105027 | Prod: Drogas-220105 | Sector: Delincuencia | Industria: SOCIEDAD - 22',220105);</t>
  </si>
  <si>
    <t>Facilitación De Bienes Al Tráfico De Drogas</t>
  </si>
  <si>
    <t>Facilitación De Bienes Al Tráfico De Drogas-220105028</t>
  </si>
  <si>
    <t>Facilitación De Bienes Al Tráfico De Drogas-220105028 | Prod: Drogas-220105 | Sector: Delincuencia | Industria: SOCIEDAD - 22</t>
  </si>
  <si>
    <t>220105028facilitacion_de_bienes_al_trafico_de_drogas</t>
  </si>
  <si>
    <t>INSERT INTO categoria VALUES (220105028,'Facilitación De Bienes Al Tráfico De Drogas','Facilitación De Bienes Al Tráfico De Drogas-220105028','Facilitación De Bienes Al Tráfico De Drogas-220105028 | Prod: Drogas-220105 | Sector: Delincuencia | Industria: SOCIEDAD - 22',220105);</t>
  </si>
  <si>
    <t>Suministro Indebido De Drogas</t>
  </si>
  <si>
    <t>Suministro Indebido De Drogas-220105029</t>
  </si>
  <si>
    <t>Suministro Indebido De Drogas-220105029 | Prod: Drogas-220105 | Sector: Delincuencia | Industria: SOCIEDAD - 22</t>
  </si>
  <si>
    <t>220105029suministro_indebido_de_drogas</t>
  </si>
  <si>
    <t>INSERT INTO categoria VALUES (220105029,'Suministro Indebido De Drogas','Suministro Indebido De Drogas-220105029','Suministro Indebido De Drogas-220105029 | Prod: Drogas-220105 | Sector: Delincuencia | Industria: SOCIEDAD - 22',220105);</t>
  </si>
  <si>
    <t>Delitos Contra el Medioambiente y Seres Vivos</t>
  </si>
  <si>
    <t>Daño y Apropiación de monumentos Nacionales</t>
  </si>
  <si>
    <t>Daño y Apropiación de monumentos Nacionales-220107001</t>
  </si>
  <si>
    <t>Daño y Apropiación de monumentos Nacionales-220107001 | Prod: MedioAmbiente-220107 | Sector: Delincuencia | Industria: SOCIEDAD - 22</t>
  </si>
  <si>
    <t>220107001daño_y_apropiacion_de_monumentos_nacionales</t>
  </si>
  <si>
    <t>INSERT INTO categoria VALUES (220107001,'Daño y Apropiación de monumentos Nacionales','Daño y Apropiación de monumentos Nacionales-220107001','Daño y Apropiación de monumentos Nacionales-220107001 | Prod: MedioAmbiente-220107 | Sector: Delincuencia | Industria: SOCIEDAD - 22',220107);</t>
  </si>
  <si>
    <t>Extracción Ilegal de recursos en veda</t>
  </si>
  <si>
    <t>Extracción Ilegal de recursos en veda-220107002</t>
  </si>
  <si>
    <t>Extracción Ilegal de recursos en veda-220107002 | Prod: MedioAmbiente-220107 | Sector: Delincuencia | Industria: SOCIEDAD - 22</t>
  </si>
  <si>
    <t>220107002extraccion_ilegal_de_recursos_en_veda</t>
  </si>
  <si>
    <t>INSERT INTO categoria VALUES (220107002,'Extracción Ilegal de recursos en veda','Extracción Ilegal de recursos en veda-220107002','Extracción Ilegal de recursos en veda-220107002 | Prod: MedioAmbiente-220107 | Sector: Delincuencia | Industria: SOCIEDAD - 22',220107);</t>
  </si>
  <si>
    <t>Tala ilegal</t>
  </si>
  <si>
    <t>Tala ilegal-220107003</t>
  </si>
  <si>
    <t>Tala ilegal-220107003 | Prod: MedioAmbiente-220107 | Sector: Delincuencia | Industria: SOCIEDAD - 22</t>
  </si>
  <si>
    <t>220107003tala_ilegal</t>
  </si>
  <si>
    <t>INSERT INTO categoria VALUES (220107003,'Tala ilegal','Tala ilegal-220107003','Tala ilegal-220107003 | Prod: MedioAmbiente-220107 | Sector: Delincuencia | Industria: SOCIEDAD - 22',220107);</t>
  </si>
  <si>
    <t>Quema Ilegal</t>
  </si>
  <si>
    <t>Quema Ilegal-220107004</t>
  </si>
  <si>
    <t>Quema Ilegal-220107004 | Prod: MedioAmbiente-220107 | Sector: Delincuencia | Industria: SOCIEDAD - 22</t>
  </si>
  <si>
    <t>220107004quema_ilegal</t>
  </si>
  <si>
    <t>INSERT INTO categoria VALUES (220107004,'Quema Ilegal','Quema Ilegal-220107004','Quema Ilegal-220107004 | Prod: MedioAmbiente-220107 | Sector: Delincuencia | Industria: SOCIEDAD - 22',220107);</t>
  </si>
  <si>
    <t>Usurpación de aguas</t>
  </si>
  <si>
    <t>Usurpación de aguas-220107005</t>
  </si>
  <si>
    <t>Usurpación de aguas-220107005 | Prod: MedioAmbiente-220107 | Sector: Delincuencia | Industria: SOCIEDAD - 22</t>
  </si>
  <si>
    <t>220107005usurpacion_de_aguas</t>
  </si>
  <si>
    <t>INSERT INTO categoria VALUES (220107005,'Usurpación de aguas','Usurpación de aguas-220107005','Usurpación de aguas-220107005 | Prod: MedioAmbiente-220107 | Sector: Delincuencia | Industria: SOCIEDAD - 22',220107);</t>
  </si>
  <si>
    <t>Explotación de Especies</t>
  </si>
  <si>
    <t>Explotación de Especies-220107006</t>
  </si>
  <si>
    <t>Explotación de Especies-220107006 | Prod: MedioAmbiente-220107 | Sector: Delincuencia | Industria: SOCIEDAD - 22</t>
  </si>
  <si>
    <t>220107006explotacion_de_especies</t>
  </si>
  <si>
    <t>INSERT INTO categoria VALUES (220107006,'Explotación de Especies','Explotación de Especies-220107006','Explotación de Especies-220107006 | Prod: MedioAmbiente-220107 | Sector: Delincuencia | Industria: SOCIEDAD - 22',220107);</t>
  </si>
  <si>
    <t>Pesca Ilegal</t>
  </si>
  <si>
    <t>Pesca Ilegal-220107007</t>
  </si>
  <si>
    <t>Pesca Ilegal-220107007 | Prod: MedioAmbiente-220107 | Sector: Delincuencia | Industria: SOCIEDAD - 22</t>
  </si>
  <si>
    <t>220107007pesca_ilegal</t>
  </si>
  <si>
    <t>INSERT INTO categoria VALUES (220107007,'Pesca Ilegal','Pesca Ilegal-220107007','Pesca Ilegal-220107007 | Prod: MedioAmbiente-220107 | Sector: Delincuencia | Industria: SOCIEDAD - 22',220107);</t>
  </si>
  <si>
    <t>Blanqueo de Madera Ilegal</t>
  </si>
  <si>
    <t>Blanqueo de Madera Ilegal-220107008</t>
  </si>
  <si>
    <t>Blanqueo de Madera Ilegal-220107008 | Prod: MedioAmbiente-220107 | Sector: Delincuencia | Industria: SOCIEDAD - 22</t>
  </si>
  <si>
    <t>220107008blanqueo_de_madera_ilegal</t>
  </si>
  <si>
    <t>INSERT INTO categoria VALUES (220107008,'Blanqueo de Madera Ilegal','Blanqueo de Madera Ilegal-220107008','Blanqueo de Madera Ilegal-220107008 | Prod: MedioAmbiente-220107 | Sector: Delincuencia | Industria: SOCIEDAD - 22',220107);</t>
  </si>
  <si>
    <t>Tráfico de marfil</t>
  </si>
  <si>
    <t>Tráfico de marfil-220107009</t>
  </si>
  <si>
    <t>Tráfico de marfil-220107009 | Prod: MedioAmbiente-220107 | Sector: Delincuencia | Industria: SOCIEDAD - 22</t>
  </si>
  <si>
    <t>220107009trafico_de_marfil</t>
  </si>
  <si>
    <t>INSERT INTO categoria VALUES (220107009,'Tráfico de marfil','Tráfico de marfil-220107009','Tráfico de marfil-220107009 | Prod: MedioAmbiente-220107 | Sector: Delincuencia | Industria: SOCIEDAD - 22',220107);</t>
  </si>
  <si>
    <t>Vertido de Residuos Peligrosos</t>
  </si>
  <si>
    <t>Vertido de Residuos Peligrosos-220107010</t>
  </si>
  <si>
    <t>Vertido de Residuos Peligrosos-220107010 | Prod: MedioAmbiente-220107 | Sector: Delincuencia | Industria: SOCIEDAD - 22</t>
  </si>
  <si>
    <t>220107010vertido_de_residuos_peligrosos</t>
  </si>
  <si>
    <t>INSERT INTO categoria VALUES (220107010,'Vertido de Residuos Peligrosos','Vertido de Residuos Peligrosos-220107010','Vertido de Residuos Peligrosos-220107010 | Prod: MedioAmbiente-220107 | Sector: Delincuencia | Industria: SOCIEDAD - 22',220107);</t>
  </si>
  <si>
    <t>Tráfico de Animales Salvajes</t>
  </si>
  <si>
    <t>Tráfico de Animales Salvajes-220107011</t>
  </si>
  <si>
    <t>Tráfico de Animales Salvajes-220107011 | Prod: MedioAmbiente-220107 | Sector: Delincuencia | Industria: SOCIEDAD - 22</t>
  </si>
  <si>
    <t>220107011trafico_de_animales_salvajes</t>
  </si>
  <si>
    <t>INSERT INTO categoria VALUES (220107011,'Tráfico de Animales Salvajes','Tráfico de Animales Salvajes-220107011','Tráfico de Animales Salvajes-220107011 | Prod: MedioAmbiente-220107 | Sector: Delincuencia | Industria: SOCIEDAD - 22',220107);</t>
  </si>
  <si>
    <t>Explotación Ilícita Minera</t>
  </si>
  <si>
    <t>Explotación Ilícita Minera-220107012</t>
  </si>
  <si>
    <t>Explotación Ilícita Minera-220107012 | Prod: MedioAmbiente-220107 | Sector: Delincuencia | Industria: SOCIEDAD - 22</t>
  </si>
  <si>
    <t>220107012explotacion_ilicita_minera</t>
  </si>
  <si>
    <t>INSERT INTO categoria VALUES (220107012,'Explotación Ilícita Minera','Explotación Ilícita Minera-220107012','Explotación Ilícita Minera-220107012 | Prod: MedioAmbiente-220107 | Sector: Delincuencia | Industria: SOCIEDAD - 22',220107);</t>
  </si>
  <si>
    <t>Apoderamiento de Hidrocarburos</t>
  </si>
  <si>
    <t>Apoderamiento de Hidrocarburos-220107013</t>
  </si>
  <si>
    <t>Apoderamiento de Hidrocarburos-220107013 | Prod: MedioAmbiente-220107 | Sector: Delincuencia | Industria: SOCIEDAD - 22</t>
  </si>
  <si>
    <t>220107013apoderamiento_de_hidrocarburos</t>
  </si>
  <si>
    <t>INSERT INTO categoria VALUES (220107013,'Apoderamiento de Hidrocarburos','Apoderamiento de Hidrocarburos-220107013','Apoderamiento de Hidrocarburos-220107013 | Prod: MedioAmbiente-220107 | Sector: Delincuencia | Industria: SOCIEDAD - 22',220107);</t>
  </si>
  <si>
    <t>Abandono O Maltrato Animal</t>
  </si>
  <si>
    <t>Abandono O Maltrato Animal-220107014</t>
  </si>
  <si>
    <t>Abandono O Maltrato Animal-220107014 | Prod: MedioAmbiente-220107 | Sector: Delincuencia | Industria: SOCIEDAD - 22</t>
  </si>
  <si>
    <t>220107014abandono_o_maltrato_animal</t>
  </si>
  <si>
    <t>INSERT INTO categoria VALUES (220107014,'Abandono O Maltrato Animal','Abandono O Maltrato Animal-220107014','Abandono O Maltrato Animal-220107014 | Prod: MedioAmbiente-220107 | Sector: Delincuencia | Industria: SOCIEDAD - 22',220107);</t>
  </si>
  <si>
    <t>Propagación De Enfermed Que Afecten La Salud Animal O Vegetal</t>
  </si>
  <si>
    <t>Propagación De Enfermed Que Afecten La Salud Animal O Vegetal-220107015</t>
  </si>
  <si>
    <t>Propagación De Enfermed Que Afecten La Salud Animal O Vegetal-220107015 | Prod: MedioAmbiente-220107 | Sector: Delincuencia | Industria: SOCIEDAD - 22</t>
  </si>
  <si>
    <t>220107015propagacion_de_enfermed_que_afecten_la_salud_animal_o_vegetal</t>
  </si>
  <si>
    <t>INSERT INTO categoria VALUES (220107015,'Propagación De Enfermed Que Afecten La Salud Animal O Vegetal','Propagación De Enfermed Que Afecten La Salud Animal O Vegetal-220107015','Propagación De Enfermed Que Afecten La Salud Animal O Vegetal-220107015 | Prod: MedioAmbiente-220107 | Sector: Delincuencia | Industria: SOCIEDAD - 22',220107);</t>
  </si>
  <si>
    <t>Transporte De Desechos A Vertederos Clandestinos</t>
  </si>
  <si>
    <t>Transporte De Desechos A Vertederos Clandestinos-220107016</t>
  </si>
  <si>
    <t>Transporte De Desechos A Vertederos Clandestinos-220107016 | Prod: MedioAmbiente-220107 | Sector: Delincuencia | Industria: SOCIEDAD - 22</t>
  </si>
  <si>
    <t>220107016transporte_de_desechos_a_vertederos_clandestinos</t>
  </si>
  <si>
    <t>INSERT INTO categoria VALUES (220107016,'Transporte De Desechos A Vertederos Clandestinos','Transporte De Desechos A Vertederos Clandestinos-220107016','Transporte De Desechos A Vertederos Clandestinos-220107016 | Prod: MedioAmbiente-220107 | Sector: Delincuencia | Industria: SOCIEDAD - 22',220107);</t>
  </si>
  <si>
    <t>Tráfico De Especies Vegetales</t>
  </si>
  <si>
    <t>Tráfico De Especies Vegetales-220107017</t>
  </si>
  <si>
    <t>Tráfico De Especies Vegetales-220107017 | Prod: MedioAmbiente-220107 | Sector: Delincuencia | Industria: SOCIEDAD - 22</t>
  </si>
  <si>
    <t>220107017trafico_de_especies_vegetales</t>
  </si>
  <si>
    <t>INSERT INTO categoria VALUES (220107017,'Tráfico De Especies Vegetales','Tráfico De Especies Vegetales-220107017','Tráfico De Especies Vegetales-220107017 | Prod: MedioAmbiente-220107 | Sector: Delincuencia | Industria: SOCIEDAD - 22',220107);</t>
  </si>
  <si>
    <t>Uso Ilícito Fuego</t>
  </si>
  <si>
    <t>Uso Ilícito Fuego-220107018</t>
  </si>
  <si>
    <t>Uso Ilícito Fuego-220107018 | Prod: MedioAmbiente-220107 | Sector: Delincuencia | Industria: SOCIEDAD - 22</t>
  </si>
  <si>
    <t>220107018uso_ilicito_fuego</t>
  </si>
  <si>
    <t>INSERT INTO categoria VALUES (220107018,'Uso Ilícito Fuego','Uso Ilícito Fuego-220107018','Uso Ilícito Fuego-220107018 | Prod: MedioAmbiente-220107 | Sector: Delincuencia | Industria: SOCIEDAD - 22',220107);</t>
  </si>
  <si>
    <t>Peleas De Animales Como Espectáculo</t>
  </si>
  <si>
    <t>Peleas De Animales Como Espectáculo-220107019</t>
  </si>
  <si>
    <t>Peleas De Animales Como Espectáculo-220107019 | Prod: MedioAmbiente-220107 | Sector: Delincuencia | Industria: SOCIEDAD - 22</t>
  </si>
  <si>
    <t>220107019peleas_de_animales_como_espectaculo</t>
  </si>
  <si>
    <t>INSERT INTO categoria VALUES (220107019,'Peleas De Animales Como Espectáculo','Peleas De Animales Como Espectáculo-220107019','Peleas De Animales Como Espectáculo-220107019 | Prod: MedioAmbiente-220107 | Sector: Delincuencia | Industria: SOCIEDAD - 22',220107);</t>
  </si>
  <si>
    <t>Caza Y Comercializacion De Especies Prohibidas</t>
  </si>
  <si>
    <t>Caza Y Comercializacion De Especies Prohibidas-220107020</t>
  </si>
  <si>
    <t>Caza Y Comercializacion De Especies Prohibidas-220107020 | Prod: MedioAmbiente-220107 | Sector: Delincuencia | Industria: SOCIEDAD - 22</t>
  </si>
  <si>
    <t>220107020caza_y_comercializacion_de_especies_prohibidas</t>
  </si>
  <si>
    <t>INSERT INTO categoria VALUES (220107020,'Caza Y Comercializacion De Especies Prohibidas','Caza Y Comercializacion De Especies Prohibidas-220107020','Caza Y Comercializacion De Especies Prohibidas-220107020 | Prod: MedioAmbiente-220107 | Sector: Delincuencia | Industria: SOCIEDAD - 22',220107);</t>
  </si>
  <si>
    <t>Contrabando De Especies Exóticas</t>
  </si>
  <si>
    <t>Contrabando De Especies Exóticas-220107021</t>
  </si>
  <si>
    <t>Contrabando De Especies Exóticas-220107021 | Prod: MedioAmbiente-220107 | Sector: Delincuencia | Industria: SOCIEDAD - 22</t>
  </si>
  <si>
    <t>220107021contrabando_de_especies_exoticas</t>
  </si>
  <si>
    <t>INSERT INTO categoria VALUES (220107021,'Contrabando De Especies Exóticas','Contrabando De Especies Exóticas-220107021','Contrabando De Especies Exóticas-220107021 | Prod: MedioAmbiente-220107 | Sector: Delincuencia | Industria: SOCIEDAD - 22',220107);</t>
  </si>
  <si>
    <t>Corte/Destrucción de Arbol/Arbusto Regulados por Art. 21 Ley de Bosques</t>
  </si>
  <si>
    <t>Corte/Destrucción de Arbol/Arbusto Regulados por Art. 21 Ley de Bosques-220107022</t>
  </si>
  <si>
    <t>Corte/Destrucción de Arbol/Arbusto Regulados por Art. 21 Ley de Bosques-220107022 | Prod: MedioAmbiente-220107 | Sector: Delincuencia | Industria: SOCIEDAD - 22</t>
  </si>
  <si>
    <t>220107022corte/destruccion_de_arbol/arbusto_regulados_por_art._21_ley_de_bosques</t>
  </si>
  <si>
    <t>INSERT INTO categoria VALUES (220107022,'Corte/Destrucción de Arbol/Arbusto Regulados por Art. 21 Ley de Bosques','Corte/Destrucción de Arbol/Arbusto Regulados por Art. 21 Ley de Bosques-220107022','Corte/Destrucción de Arbol/Arbusto Regulados por Art. 21 Ley de Bosques-220107022 | Prod: MedioAmbiente-220107 | Sector: Delincuencia | Industria: SOCIEDAD - 22',220107);</t>
  </si>
  <si>
    <t>Incendio Con Resultado De Muerte Y/O Lesiones</t>
  </si>
  <si>
    <t>Incendio Con Resultado De Muerte Y/O Lesiones-220107023</t>
  </si>
  <si>
    <t>Incendio Con Resultado De Muerte Y/O Lesiones-220107023 | Prod: MedioAmbiente-220107 | Sector: Delincuencia | Industria: SOCIEDAD - 22</t>
  </si>
  <si>
    <t>220107023incendio_con_resultado_de_muerte_y/o_lesiones</t>
  </si>
  <si>
    <t>INSERT INTO categoria VALUES (220107023,'Incendio Con Resultado De Muerte Y/O Lesiones','Incendio Con Resultado De Muerte Y/O Lesiones-220107023','Incendio Con Resultado De Muerte Y/O Lesiones-220107023 | Prod: MedioAmbiente-220107 | Sector: Delincuencia | Industria: SOCIEDAD - 22',220107);</t>
  </si>
  <si>
    <t>Incendio Solo c/Daños O Sin Peligro Propagación</t>
  </si>
  <si>
    <t>Incendio Solo c/Daños O Sin Peligro Propagación-220107024</t>
  </si>
  <si>
    <t>Incendio Solo c/Daños O Sin Peligro Propagación-220107024 | Prod: MedioAmbiente-220107 | Sector: Delincuencia | Industria: SOCIEDAD - 22</t>
  </si>
  <si>
    <t>220107024incendio_solo_c/daños_o_sin_peligro_propagacion</t>
  </si>
  <si>
    <t>INSERT INTO categoria VALUES (220107024,'Incendio Solo c/Daños O Sin Peligro Propagación','Incendio Solo c/Daños O Sin Peligro Propagación-220107024','Incendio Solo c/Daños O Sin Peligro Propagación-220107024 | Prod: MedioAmbiente-220107 | Sector: Delincuencia | Industria: SOCIEDAD - 22',220107);</t>
  </si>
  <si>
    <t>Incendio c/Peligro Para Las Personas</t>
  </si>
  <si>
    <t>Incendio c/Peligro Para Las Personas-220107025</t>
  </si>
  <si>
    <t>Incendio c/Peligro Para Las Personas-220107025 | Prod: MedioAmbiente-220107 | Sector: Delincuencia | Industria: SOCIEDAD - 22</t>
  </si>
  <si>
    <t>220107025incendio_c/peligro_para_las_personas</t>
  </si>
  <si>
    <t>INSERT INTO categoria VALUES (220107025,'Incendio c/Peligro Para Las Personas','Incendio c/Peligro Para Las Personas-220107025','Incendio c/Peligro Para Las Personas-220107025 | Prod: MedioAmbiente-220107 | Sector: Delincuencia | Industria: SOCIEDAD - 22',220107);</t>
  </si>
  <si>
    <t>Infracción Ley 18.892 De Pesca</t>
  </si>
  <si>
    <t>Infracción Ley 18.892 De Pesca-220107026</t>
  </si>
  <si>
    <t>Infracción Ley 18.892 De Pesca-220107026 | Prod: MedioAmbiente-220107 | Sector: Delincuencia | Industria: SOCIEDAD - 22</t>
  </si>
  <si>
    <t>220107026infraccion_ley_18.892_de_pesca</t>
  </si>
  <si>
    <t>INSERT INTO categoria VALUES (220107026,'Infracción Ley 18.892 De Pesca','Infracción Ley 18.892 De Pesca-220107026','Infracción Ley 18.892 De Pesca-220107026 | Prod: MedioAmbiente-220107 | Sector: Delincuencia | Industria: SOCIEDAD - 22',220107);</t>
  </si>
  <si>
    <t>Infracción Por Contaminación</t>
  </si>
  <si>
    <t>Infracción Por Contaminación-220107027</t>
  </si>
  <si>
    <t>Infracción Por Contaminación-220107027 | Prod: MedioAmbiente-220107 | Sector: Delincuencia | Industria: SOCIEDAD - 22</t>
  </si>
  <si>
    <t>220107027infraccion_por_contaminacion</t>
  </si>
  <si>
    <t>INSERT INTO categoria VALUES (220107027,'Infracción Por Contaminación','Infracción Por Contaminación-220107027','Infracción Por Contaminación-220107027 | Prod: MedioAmbiente-220107 | Sector: Delincuencia | Industria: SOCIEDAD - 22',220107);</t>
  </si>
  <si>
    <t>Malversación De Caudales Publicos</t>
  </si>
  <si>
    <t>Malversación De Caudales Publicos-220107028</t>
  </si>
  <si>
    <t>Malversación De Caudales Publicos-220107028 | Prod: MedioAmbiente-220107 | Sector: Delincuencia | Industria: SOCIEDAD - 22</t>
  </si>
  <si>
    <t>220107028malversacion_de_caudales_publicos</t>
  </si>
  <si>
    <t>INSERT INTO categoria VALUES (220107028,'Malversación De Caudales Publicos','Malversación De Caudales Publicos-220107028','Malversación De Caudales Publicos-220107028 | Prod: MedioAmbiente-220107 | Sector: Delincuencia | Industria: SOCIEDAD - 22',220107);</t>
  </si>
  <si>
    <t>Incendio De Bosques</t>
  </si>
  <si>
    <t>Incendio De Bosques-220107029</t>
  </si>
  <si>
    <t>Incendio De Bosques-220107029 | Prod: MedioAmbiente-220107 | Sector: Delincuencia | Industria: SOCIEDAD - 22</t>
  </si>
  <si>
    <t>220107029incendio_de_bosques</t>
  </si>
  <si>
    <t>INSERT INTO categoria VALUES (220107029,'Incendio De Bosques','Incendio De Bosques-220107029','Incendio De Bosques-220107029 | Prod: MedioAmbiente-220107 | Sector: Delincuencia | Industria: SOCIEDAD - 22',220107);</t>
  </si>
  <si>
    <t>Malversación, Defraudación E Incendio Por Menos De 1 Utm</t>
  </si>
  <si>
    <t>Malversación, Defraudación E Incendio Por Menos De 1 Utm-220107030</t>
  </si>
  <si>
    <t>Malversación, Defraudación E Incendio Por Menos De 1 Utm-220107030 | Prod: MedioAmbiente-220107 | Sector: Delincuencia | Industria: SOCIEDAD - 22</t>
  </si>
  <si>
    <t>220107030malversacion,_defraudacion_e_incendio_por_menos_de_1_utm</t>
  </si>
  <si>
    <t>INSERT INTO categoria VALUES (220107030,'Malversación, Defraudación E Incendio Por Menos De 1 Utm','Malversación, Defraudación E Incendio Por Menos De 1 Utm-220107030','Malversación, Defraudación E Incendio Por Menos De 1 Utm-220107030 | Prod: MedioAmbiente-220107 | Sector: Delincuencia | Industria: SOCIEDAD - 22',220107);</t>
  </si>
  <si>
    <t>Infracción A Ley 11.564 De Mataderos Clandestinos</t>
  </si>
  <si>
    <t>Infracción A Ley 11.564 De Mataderos Clandestinos-220107031</t>
  </si>
  <si>
    <t>Infracción A Ley 11.564 De Mataderos Clandestinos-220107031 | Prod: MedioAmbiente-220107 | Sector: Delincuencia | Industria: SOCIEDAD - 22</t>
  </si>
  <si>
    <t>220107031infraccion_a_ley_11.564_de_mataderos_clandestinos</t>
  </si>
  <si>
    <t>INSERT INTO categoria VALUES (220107031,'Infracción A Ley 11.564 De Mataderos Clandestinos','Infracción A Ley 11.564 De Mataderos Clandestinos-220107031','Infracción A Ley 11.564 De Mataderos Clandestinos-220107031 | Prod: MedioAmbiente-220107 | Sector: Delincuencia | Industria: SOCIEDAD - 22',220107);</t>
  </si>
  <si>
    <t>Otras Infracciones Ley 18.892 De Pesca</t>
  </si>
  <si>
    <t>Otras Infracciones Ley 18.892 De Pesca-220107032</t>
  </si>
  <si>
    <t>Otras Infracciones Ley 18.892 De Pesca-220107032 | Prod: MedioAmbiente-220107 | Sector: Delincuencia | Industria: SOCIEDAD - 22</t>
  </si>
  <si>
    <t>220107032otras_infracciones_ley_18.892_de_pesca</t>
  </si>
  <si>
    <t>INSERT INTO categoria VALUES (220107032,'Otras Infracciones Ley 18.892 De Pesca','Otras Infracciones Ley 18.892 De Pesca-220107032','Otras Infracciones Ley 18.892 De Pesca-220107032 | Prod: MedioAmbiente-220107 | Sector: Delincuencia | Industria: SOCIEDAD - 22',220107);</t>
  </si>
  <si>
    <t>Delitos Contra La Ley De Bosque Nativo Ley 20.283</t>
  </si>
  <si>
    <t>Delitos Contra La Ley De Bosque Nativo Ley 20.283-220107033</t>
  </si>
  <si>
    <t>Delitos Contra La Ley De Bosque Nativo Ley 20.283-220107033 | Prod: MedioAmbiente-220107 | Sector: Delincuencia | Industria: SOCIEDAD - 22</t>
  </si>
  <si>
    <t>220107033delitos_contra_la_ley_de_bosque_nativo_ley_20.283</t>
  </si>
  <si>
    <t>INSERT INTO categoria VALUES (220107033,'Delitos Contra La Ley De Bosque Nativo Ley 20.283','Delitos Contra La Ley De Bosque Nativo Ley 20.283-220107033','Delitos Contra La Ley De Bosque Nativo Ley 20.283-220107033 | Prod: MedioAmbiente-220107 | Sector: Delincuencia | Industria: SOCIEDAD - 22',220107);</t>
  </si>
  <si>
    <t>Incendio-220107034</t>
  </si>
  <si>
    <t>Incendio-220107034 | Prod: MedioAmbiente-220107 | Sector: Delincuencia | Industria: SOCIEDAD - 22</t>
  </si>
  <si>
    <t>220107034incendio</t>
  </si>
  <si>
    <t>INSERT INTO categoria VALUES (220107034,'Incendio','Incendio-220107034','Incendio-220107034 | Prod: MedioAmbiente-220107 | Sector: Delincuencia | Industria: SOCIEDAD - 22',220107);</t>
  </si>
  <si>
    <t>Caza Y Pesca Con Violencia</t>
  </si>
  <si>
    <t>Caza Y Pesca Con Violencia-220107035</t>
  </si>
  <si>
    <t>Caza Y Pesca Con Violencia-220107035 | Prod: MedioAmbiente-220107 | Sector: Delincuencia | Industria: SOCIEDAD - 22</t>
  </si>
  <si>
    <t>220107035caza_y_pesca_con_violencia</t>
  </si>
  <si>
    <t>INSERT INTO categoria VALUES (220107035,'Caza Y Pesca Con Violencia','Caza Y Pesca Con Violencia-220107035','Caza Y Pesca Con Violencia-220107035 | Prod: MedioAmbiente-220107 | Sector: Delincuencia | Industria: SOCIEDAD - 22',220107);</t>
  </si>
  <si>
    <t>Arrojar Basura/Desechos en Playas, Parques Nacionales U Otros</t>
  </si>
  <si>
    <t>Arrojar Basura/Desechos en Playas, Parques Nacionales U Otros-220107036</t>
  </si>
  <si>
    <t>Arrojar Basura/Desechos en Playas, Parques Nacionales U Otros-220107036 | Prod: MedioAmbiente-220107 | Sector: Delincuencia | Industria: SOCIEDAD - 22</t>
  </si>
  <si>
    <t>220107036arrojar_basura/desechos_en_playas,_parques_nacionales_u_otros</t>
  </si>
  <si>
    <t>INSERT INTO categoria VALUES (220107036,'Arrojar Basura/Desechos en Playas, Parques Nacionales U Otros','Arrojar Basura/Desechos en Playas, Parques Nacionales U Otros-220107036','Arrojar Basura/Desechos en Playas, Parques Nacionales U Otros-220107036 | Prod: MedioAmbiente-220107 | Sector: Delincuencia | Industria: SOCIEDAD - 22',220107);</t>
  </si>
  <si>
    <t>Juzgado Familia</t>
  </si>
  <si>
    <t>Juzgado Familia-220108001</t>
  </si>
  <si>
    <t>Juzgado Familia-220108001 | Prod: Tribunales-220108 | Sector: Delincuencia | Industria: SOCIEDAD - 22</t>
  </si>
  <si>
    <t>220108001juzgado_familia</t>
  </si>
  <si>
    <t>INSERT INTO categoria VALUES (220108001,'Juzgado Familia','Juzgado Familia-220108001','Juzgado Familia-220108001 | Prod: Tribunales-220108 | Sector: Delincuencia | Industria: SOCIEDAD - 22',220108);</t>
  </si>
  <si>
    <t>Juzgado de Garantía</t>
  </si>
  <si>
    <t>Juzgado de Garantía-220108002</t>
  </si>
  <si>
    <t>Juzgado de Garantía-220108002 | Prod: Tribunales-220108 | Sector: Delincuencia | Industria: SOCIEDAD - 22</t>
  </si>
  <si>
    <t>220108002juzgado_de_garantia</t>
  </si>
  <si>
    <t>INSERT INTO categoria VALUES (220108002,'Juzgado de Garantía','Juzgado de Garantía-220108002','Juzgado de Garantía-220108002 | Prod: Tribunales-220108 | Sector: Delincuencia | Industria: SOCIEDAD - 22',220108);</t>
  </si>
  <si>
    <t>Juzgado de Menores</t>
  </si>
  <si>
    <t>Juzgado de Menores-220108003</t>
  </si>
  <si>
    <t>Juzgado de Menores-220108003 | Prod: Tribunales-220108 | Sector: Delincuencia | Industria: SOCIEDAD - 22</t>
  </si>
  <si>
    <t>220108003juzgado_de_menores</t>
  </si>
  <si>
    <t>INSERT INTO categoria VALUES (220108003,'Juzgado de Menores','Juzgado de Menores-220108003','Juzgado de Menores-220108003 | Prod: Tribunales-220108 | Sector: Delincuencia | Industria: SOCIEDAD - 22',220108);</t>
  </si>
  <si>
    <t>Juzgado de Policia Local</t>
  </si>
  <si>
    <t>Juzgado de Policia Local-220108004</t>
  </si>
  <si>
    <t>Juzgado de Policia Local-220108004 | Prod: Tribunales-220108 | Sector: Delincuencia | Industria: SOCIEDAD - 22</t>
  </si>
  <si>
    <t>220108004juzgado_de_policia_local</t>
  </si>
  <si>
    <t>INSERT INTO categoria VALUES (220108004,'Juzgado de Policia Local','Juzgado de Policia Local-220108004','Juzgado de Policia Local-220108004 | Prod: Tribunales-220108 | Sector: Delincuencia | Industria: SOCIEDAD - 22',220108);</t>
  </si>
  <si>
    <t>Juzgado de Juicio Oral en lo Penal</t>
  </si>
  <si>
    <t>Juzgado de Juicio Oral en lo Penal-220108005</t>
  </si>
  <si>
    <t>Juzgado de Juicio Oral en lo Penal-220108005 | Prod: Tribunales-220108 | Sector: Delincuencia | Industria: SOCIEDAD - 22</t>
  </si>
  <si>
    <t>220108005juzgado_de_juicio_oral_en_lo_penal</t>
  </si>
  <si>
    <t>INSERT INTO categoria VALUES (220108005,'Juzgado de Juicio Oral en lo Penal','Juzgado de Juicio Oral en lo Penal-220108005','Juzgado de Juicio Oral en lo Penal-220108005 | Prod: Tribunales-220108 | Sector: Delincuencia | Industria: SOCIEDAD - 22',220108);</t>
  </si>
  <si>
    <t>Juzgados de Letras</t>
  </si>
  <si>
    <t>Juzgados de Letras-220108006</t>
  </si>
  <si>
    <t>Juzgados de Letras-220108006 | Prod: Tribunales-220108 | Sector: Delincuencia | Industria: SOCIEDAD - 22</t>
  </si>
  <si>
    <t>220108006juzgados_de_letras</t>
  </si>
  <si>
    <t>INSERT INTO categoria VALUES (220108006,'Juzgados de Letras','Juzgados de Letras-220108006','Juzgados de Letras-220108006 | Prod: Tribunales-220108 | Sector: Delincuencia | Industria: SOCIEDAD - 22',220108);</t>
  </si>
  <si>
    <t>Juzgado de Letras Del Trabajo</t>
  </si>
  <si>
    <t>Juzgado de Letras Del Trabajo-220108007</t>
  </si>
  <si>
    <t>Juzgado de Letras Del Trabajo-220108007 | Prod: Tribunales-220108 | Sector: Delincuencia | Industria: SOCIEDAD - 22</t>
  </si>
  <si>
    <t>220108007juzgado_de_letras_del_trabajo</t>
  </si>
  <si>
    <t>INSERT INTO categoria VALUES (220108007,'Juzgado de Letras Del Trabajo','Juzgado de Letras Del Trabajo-220108007','Juzgado de Letras Del Trabajo-220108007 | Prod: Tribunales-220108 | Sector: Delincuencia | Industria: SOCIEDAD - 22',220108);</t>
  </si>
  <si>
    <t>Juzgado de Cobranza Laboral y Previsional</t>
  </si>
  <si>
    <t>Juzgado de Cobranza Laboral y Previsional-220108008</t>
  </si>
  <si>
    <t>Juzgado de Cobranza Laboral y Previsional-220108008 | Prod: Tribunales-220108 | Sector: Delincuencia | Industria: SOCIEDAD - 22</t>
  </si>
  <si>
    <t>220108008juzgado_de_cobranza_laboral_y_previsional</t>
  </si>
  <si>
    <t>INSERT INTO categoria VALUES (220108008,'Juzgado de Cobranza Laboral y Previsional','Juzgado de Cobranza Laboral y Previsional-220108008','Juzgado de Cobranza Laboral y Previsional-220108008 | Prod: Tribunales-220108 | Sector: Delincuencia | Industria: SOCIEDAD - 22',220108);</t>
  </si>
  <si>
    <t>Juzgado Civil</t>
  </si>
  <si>
    <t>Juzgado Civil-220108009</t>
  </si>
  <si>
    <t>Juzgado Civil-220108009 | Prod: Tribunales-220108 | Sector: Delincuencia | Industria: SOCIEDAD - 22</t>
  </si>
  <si>
    <t>220108009juzgado_civil</t>
  </si>
  <si>
    <t>INSERT INTO categoria VALUES (220108009,'Juzgado Civil','Juzgado Civil-220108009','Juzgado Civil-220108009 | Prod: Tribunales-220108 | Sector: Delincuencia | Industria: SOCIEDAD - 22',220108);</t>
  </si>
  <si>
    <t>Corte Suprema-220108010</t>
  </si>
  <si>
    <t>Corte Suprema-220108010 | Prod: Tribunales-220108 | Sector: Delincuencia | Industria: SOCIEDAD - 22</t>
  </si>
  <si>
    <t>220108010corte_suprema</t>
  </si>
  <si>
    <t>INSERT INTO categoria VALUES (220108010,'Corte Suprema','Corte Suprema-220108010','Corte Suprema-220108010 | Prod: Tribunales-220108 | Sector: Delincuencia | Industria: SOCIEDAD - 22',220108);</t>
  </si>
  <si>
    <t>Corte de Apelaciones</t>
  </si>
  <si>
    <t>Corte de Apelaciones-220108011</t>
  </si>
  <si>
    <t>Corte de Apelaciones-220108011 | Prod: Tribunales-220108 | Sector: Delincuencia | Industria: SOCIEDAD - 22</t>
  </si>
  <si>
    <t>220108011corte_de_apelaciones</t>
  </si>
  <si>
    <t>INSERT INTO categoria VALUES (220108011,'Corte de Apelaciones','Corte de Apelaciones-220108011','Corte de Apelaciones-220108011 | Prod: Tribunales-220108 | Sector: Delincuencia | Industria: SOCIEDAD - 22',220108);</t>
  </si>
  <si>
    <t>Tribunal de Contratación Pública</t>
  </si>
  <si>
    <t>Tribunal de Contratación Pública-220108012</t>
  </si>
  <si>
    <t>Tribunal de Contratación Pública-220108012 | Prod: Tribunales-220108 | Sector: Delincuencia | Industria: SOCIEDAD - 22</t>
  </si>
  <si>
    <t>220108012tribunal_de_contratacion_publica</t>
  </si>
  <si>
    <t>INSERT INTO categoria VALUES (220108012,'Tribunal de Contratación Pública','Tribunal de Contratación Pública-220108012','Tribunal de Contratación Pública-220108012 | Prod: Tribunales-220108 | Sector: Delincuencia | Industria: SOCIEDAD - 22',220108);</t>
  </si>
  <si>
    <t>Tribunal de Defensa de la Libre Competencia</t>
  </si>
  <si>
    <t>Tribunal de Defensa de la Libre Competencia-220108013</t>
  </si>
  <si>
    <t>Tribunal de Defensa de la Libre Competencia-220108013 | Prod: Tribunales-220108 | Sector: Delincuencia | Industria: SOCIEDAD - 22</t>
  </si>
  <si>
    <t>220108013tribunal_de_defensa_de_la_libre_competencia</t>
  </si>
  <si>
    <t>INSERT INTO categoria VALUES (220108013,'Tribunal de Defensa de la Libre Competencia','Tribunal de Defensa de la Libre Competencia-220108013','Tribunal de Defensa de la Libre Competencia-220108013 | Prod: Tribunales-220108 | Sector: Delincuencia | Industria: SOCIEDAD - 22',220108);</t>
  </si>
  <si>
    <t>Tribunal de Propiedad Industrial</t>
  </si>
  <si>
    <t>Tribunal de Propiedad Industrial-220108014</t>
  </si>
  <si>
    <t>Tribunal de Propiedad Industrial-220108014 | Prod: Tribunales-220108 | Sector: Delincuencia | Industria: SOCIEDAD - 22</t>
  </si>
  <si>
    <t>220108014tribunal_de_propiedad_industrial</t>
  </si>
  <si>
    <t>INSERT INTO categoria VALUES (220108014,'Tribunal de Propiedad Industrial','Tribunal de Propiedad Industrial-220108014','Tribunal de Propiedad Industrial-220108014 | Prod: Tribunales-220108 | Sector: Delincuencia | Industria: SOCIEDAD - 22',220108);</t>
  </si>
  <si>
    <t>Tribunales Tributarios y Aduaneros</t>
  </si>
  <si>
    <t>Tribunales Tributarios y Aduaneros-220108015</t>
  </si>
  <si>
    <t>Tribunales Tributarios y Aduaneros-220108015 | Prod: Tribunales-220108 | Sector: Delincuencia | Industria: SOCIEDAD - 22</t>
  </si>
  <si>
    <t>220108015tribunales_tributarios_y_aduaneros</t>
  </si>
  <si>
    <t>INSERT INTO categoria VALUES (220108015,'Tribunales Tributarios y Aduaneros','Tribunales Tributarios y Aduaneros-220108015','Tribunales Tributarios y Aduaneros-220108015 | Prod: Tribunales-220108 | Sector: Delincuencia | Industria: SOCIEDAD - 22',220108);</t>
  </si>
  <si>
    <t>Tribunales Ambientales</t>
  </si>
  <si>
    <t>Tribunales Ambientales-220108016</t>
  </si>
  <si>
    <t>Tribunales Ambientales-220108016 | Prod: Tribunales-220108 | Sector: Delincuencia | Industria: SOCIEDAD - 22</t>
  </si>
  <si>
    <t>220108016tribunales_ambientales</t>
  </si>
  <si>
    <t>INSERT INTO categoria VALUES (220108016,'Tribunales Ambientales','Tribunales Ambientales-220108016','Tribunales Ambientales-220108016 | Prod: Tribunales-220108 | Sector: Delincuencia | Industria: SOCIEDAD - 22',220108);</t>
  </si>
  <si>
    <t>Sentencia</t>
  </si>
  <si>
    <t>Casos sin Sentencia</t>
  </si>
  <si>
    <t>Casos sin Sentencia-220109001</t>
  </si>
  <si>
    <t>Casos sin Sentencia-220109001 | Prod: Sentencia-220109 | Sector: Delincuencia | Industria: SOCIEDAD - 22</t>
  </si>
  <si>
    <t>220109001casos_sin_sentencia</t>
  </si>
  <si>
    <t>INSERT INTO categoria VALUES (220109001,'Casos sin Sentencia','Casos sin Sentencia-220109001','Casos sin Sentencia-220109001 | Prod: Sentencia-220109 | Sector: Delincuencia | Industria: SOCIEDAD - 22',220109);</t>
  </si>
  <si>
    <t>Constitutivas</t>
  </si>
  <si>
    <t>Constitutivas-220109002</t>
  </si>
  <si>
    <t>Constitutivas-220109002 | Prod: Sentencia-220109 | Sector: Delincuencia | Industria: SOCIEDAD - 22</t>
  </si>
  <si>
    <t>220109002constitutivas</t>
  </si>
  <si>
    <t>INSERT INTO categoria VALUES (220109002,'Constitutivas','Constitutivas-220109002','Constitutivas-220109002 | Prod: Sentencia-220109 | Sector: Delincuencia | Industria: SOCIEDAD - 22',220109);</t>
  </si>
  <si>
    <t>Condenatorias</t>
  </si>
  <si>
    <t>Condenatorias-220109003</t>
  </si>
  <si>
    <t>Condenatorias-220109003 | Prod: Sentencia-220109 | Sector: Delincuencia | Industria: SOCIEDAD - 22</t>
  </si>
  <si>
    <t>220109003condenatorias</t>
  </si>
  <si>
    <t>INSERT INTO categoria VALUES (220109003,'Condenatorias','Condenatorias-220109003','Condenatorias-220109003 | Prod: Sentencia-220109 | Sector: Delincuencia | Industria: SOCIEDAD - 22',220109);</t>
  </si>
  <si>
    <t>Declarativas</t>
  </si>
  <si>
    <t>Declarativas-220109004</t>
  </si>
  <si>
    <t>Declarativas-220109004 | Prod: Sentencia-220109 | Sector: Delincuencia | Industria: SOCIEDAD - 22</t>
  </si>
  <si>
    <t>220109004declarativas</t>
  </si>
  <si>
    <t>INSERT INTO categoria VALUES (220109004,'Declarativas','Declarativas-220109004','Declarativas-220109004 | Prod: Sentencia-220109 | Sector: Delincuencia | Industria: SOCIEDAD - 22',220109);</t>
  </si>
  <si>
    <t>Absolutorias</t>
  </si>
  <si>
    <t>Absolutorias-220109005</t>
  </si>
  <si>
    <t>Absolutorias-220109005 | Prod: Sentencia-220109 | Sector: Delincuencia | Industria: SOCIEDAD - 22</t>
  </si>
  <si>
    <t>220109005absolutorias</t>
  </si>
  <si>
    <t>INSERT INTO categoria VALUES (220109005,'Absolutorias','Absolutorias-220109005','Absolutorias-220109005 | Prod: Sentencia-220109 | Sector: Delincuencia | Industria: SOCIEDAD - 22',220109);</t>
  </si>
  <si>
    <t>Delitos de Tenecia y Porte de Armas</t>
  </si>
  <si>
    <t>Abandono De Armas O Elementos Sujetas A Control</t>
  </si>
  <si>
    <t>Abandono De Armas O Elementos Sujetas A Control-220110001</t>
  </si>
  <si>
    <t>Abandono De Armas O Elementos Sujetas A Control-220110001 | Prod: Delitos-220110 | Sector: Delincuencia | Industria: SOCIEDAD - 22</t>
  </si>
  <si>
    <t>220110001abandono_de_armas_o_elementos_sujetas_a_control</t>
  </si>
  <si>
    <t>INSERT INTO categoria VALUES (220110001,'Abandono De Armas O Elementos Sujetas A Control','Abandono De Armas O Elementos Sujetas A Control-220110001','Abandono De Armas O Elementos Sujetas A Control-220110001 | Prod: Delitos-220110 | Sector: Delincuencia | Industria: SOCIEDAD - 22',220110);</t>
  </si>
  <si>
    <t>Otros Delitos De La Ley De Control De Armas</t>
  </si>
  <si>
    <t>Otros Delitos De La Ley De Control De Armas-220110002</t>
  </si>
  <si>
    <t>Otros Delitos De La Ley De Control De Armas-220110002 | Prod: Delitos-220110 | Sector: Delincuencia | Industria: SOCIEDAD - 22</t>
  </si>
  <si>
    <t>220110002otros_delitos_de_la_ley_de_control_de_armas</t>
  </si>
  <si>
    <t>INSERT INTO categoria VALUES (220110002,'Otros Delitos De La Ley De Control De Armas','Otros Delitos De La Ley De Control De Armas-220110002','Otros Delitos De La Ley De Control De Armas-220110002 | Prod: Delitos-220110 | Sector: Delincuencia | Industria: SOCIEDAD - 22',220110);</t>
  </si>
  <si>
    <t>Porte De Arma Cortante O Punzante</t>
  </si>
  <si>
    <t>Porte De Arma Cortante O Punzante-220110003</t>
  </si>
  <si>
    <t>Porte De Arma Cortante O Punzante-220110003 | Prod: Delitos-220110 | Sector: Delincuencia | Industria: SOCIEDAD - 22</t>
  </si>
  <si>
    <t>220110003porte_de_arma_cortante_o_punzante</t>
  </si>
  <si>
    <t>INSERT INTO categoria VALUES (220110003,'Porte De Arma Cortante O Punzante','Porte De Arma Cortante O Punzante-220110003','Porte De Arma Cortante O Punzante-220110003 | Prod: Delitos-220110 | Sector: Delincuencia | Industria: SOCIEDAD - 22',220110);</t>
  </si>
  <si>
    <t>Posesión O Tenencia De Armas Prohibidas</t>
  </si>
  <si>
    <t>Posesión O Tenencia De Armas Prohibidas-220110004</t>
  </si>
  <si>
    <t>Posesión O Tenencia De Armas Prohibidas-220110004 | Prod: Delitos-220110 | Sector: Delincuencia | Industria: SOCIEDAD - 22</t>
  </si>
  <si>
    <t>220110004posesion_o_tenencia_de_armas_prohibidas</t>
  </si>
  <si>
    <t>INSERT INTO categoria VALUES (220110004,'Posesión O Tenencia De Armas Prohibidas','Posesión O Tenencia De Armas Prohibidas-220110004','Posesión O Tenencia De Armas Prohibidas-220110004 | Prod: Delitos-220110 | Sector: Delincuencia | Industria: SOCIEDAD - 22',220110);</t>
  </si>
  <si>
    <t>Porte Ilegal De Arma De Fuego, Municiones Y Otros Sujetas A Control</t>
  </si>
  <si>
    <t>Porte Ilegal De Arma De Fuego, Municiones Y Otros Sujetas A Control-220110005</t>
  </si>
  <si>
    <t>Porte Ilegal De Arma De Fuego, Municiones Y Otros Sujetas A Control-220110005 | Prod: Delitos-220110 | Sector: Delincuencia | Industria: SOCIEDAD - 22</t>
  </si>
  <si>
    <t>220110005porte_ilegal_de_arma_de_fuego,_municiones_y_otros_sujetas_a_control</t>
  </si>
  <si>
    <t>INSERT INTO categoria VALUES (220110005,'Porte Ilegal De Arma De Fuego, Municiones Y Otros Sujetas A Control','Porte Ilegal De Arma De Fuego, Municiones Y Otros Sujetas A Control-220110005','Porte Ilegal De Arma De Fuego, Municiones Y Otros Sujetas A Control-220110005 | Prod: Delitos-220110 | Sector: Delincuencia | Industria: SOCIEDAD - 22',220110);</t>
  </si>
  <si>
    <t>Posesión O Tenencia Armas de Guerra, Químicas, Biológicas O Nucleares</t>
  </si>
  <si>
    <t>Posesión O Tenencia Armas de Guerra, Químicas, Biológicas O Nucleares-220110006</t>
  </si>
  <si>
    <t>Posesión O Tenencia Armas de Guerra, Químicas, Biológicas O Nucleares-220110006 | Prod: Delitos-220110 | Sector: Delincuencia | Industria: SOCIEDAD - 22</t>
  </si>
  <si>
    <t>220110006posesion_o_tenencia_armas_de_guerra,_quimicas,_biologicas_o_nucleares</t>
  </si>
  <si>
    <t>INSERT INTO categoria VALUES (220110006,'Posesión O Tenencia Armas de Guerra, Químicas, Biológicas O Nucleares','Posesión O Tenencia Armas de Guerra, Químicas, Biológicas O Nucleares-220110006','Posesión O Tenencia Armas de Guerra, Químicas, Biológicas O Nucleares-220110006 | Prod: Delitos-220110 | Sector: Delincuencia | Industria: SOCIEDAD - 22',220110);</t>
  </si>
  <si>
    <t>Posesión O Tenencia O Porte De Munición Y Sustancias Químicas</t>
  </si>
  <si>
    <t>Posesión O Tenencia O Porte De Munición Y Sustancias Químicas-220110007</t>
  </si>
  <si>
    <t>Posesión O Tenencia O Porte De Munición Y Sustancias Químicas-220110007 | Prod: Delitos-220110 | Sector: Delincuencia | Industria: SOCIEDAD - 22</t>
  </si>
  <si>
    <t>220110007posesion_o_tenencia_o_porte_de_municion_y_sustancias_quimicas</t>
  </si>
  <si>
    <t>INSERT INTO categoria VALUES (220110007,'Posesión O Tenencia O Porte De Munición Y Sustancias Químicas','Posesión O Tenencia O Porte De Munición Y Sustancias Químicas-220110007','Posesión O Tenencia O Porte De Munición Y Sustancias Químicas-220110007 | Prod: Delitos-220110 | Sector: Delincuencia | Industria: SOCIEDAD - 22',220110);</t>
  </si>
  <si>
    <t>Posesión, Tenencia O Porte De Armas Sujetas A Control</t>
  </si>
  <si>
    <t>Posesión, Tenencia O Porte De Armas Sujetas A Control-220110008</t>
  </si>
  <si>
    <t>Posesión, Tenencia O Porte De Armas Sujetas A Control-220110008 | Prod: Delitos-220110 | Sector: Delincuencia | Industria: SOCIEDAD - 22</t>
  </si>
  <si>
    <t>220110008posesion,_tenencia_o_porte_de_armas_sujetas_a_control</t>
  </si>
  <si>
    <t>INSERT INTO categoria VALUES (220110008,'Posesión, Tenencia O Porte De Armas Sujetas A Control','Posesión, Tenencia O Porte De Armas Sujetas A Control-220110008','Posesión, Tenencia O Porte De Armas Sujetas A Control-220110008 | Prod: Delitos-220110 | Sector: Delincuencia | Industria: SOCIEDAD - 22',220110);</t>
  </si>
  <si>
    <t>Tráfico De Armas</t>
  </si>
  <si>
    <t>Tráfico De Armas-220110009</t>
  </si>
  <si>
    <t>Tráfico De Armas-220110009 | Prod: Delitos-220110 | Sector: Delincuencia | Industria: SOCIEDAD - 22</t>
  </si>
  <si>
    <t>220110009trafico_de_armas</t>
  </si>
  <si>
    <t>INSERT INTO categoria VALUES (220110009,'Tráfico De Armas','Tráfico De Armas-220110009','Tráfico De Armas-220110009 | Prod: Delitos-220110 | Sector: Delincuencia | Industria: SOCIEDAD - 22',220110);</t>
  </si>
  <si>
    <t>Adquisición Y Venta Indebida De Cartuchos Y Municiones</t>
  </si>
  <si>
    <t>Adquisición Y Venta Indebida De Cartuchos Y Municiones-220110010</t>
  </si>
  <si>
    <t>Adquisición Y Venta Indebida De Cartuchos Y Municiones-220110010 | Prod: Delitos-220110 | Sector: Delincuencia | Industria: SOCIEDAD - 22</t>
  </si>
  <si>
    <t>220110010adquisicion_y_venta_indebida_de_cartuchos_y_municiones</t>
  </si>
  <si>
    <t>INSERT INTO categoria VALUES (220110010,'Adquisición Y Venta Indebida De Cartuchos Y Municiones','Adquisición Y Venta Indebida De Cartuchos Y Municiones-220110010','Adquisición Y Venta Indebida De Cartuchos Y Municiones-220110010 | Prod: Delitos-220110 | Sector: Delincuencia | Industria: SOCIEDAD - 22',220110);</t>
  </si>
  <si>
    <t>Adquisición Material De Guerra Instituciones Armadas</t>
  </si>
  <si>
    <t>Adquisición Material De Guerra Instituciones Armadas-220110011</t>
  </si>
  <si>
    <t>Adquisición Material De Guerra Instituciones Armadas-220110011 | Prod: Delitos-220110 | Sector: Delincuencia | Industria: SOCIEDAD - 22</t>
  </si>
  <si>
    <t>220110011adquisicion_material_de_guerra_instituciones_armadas</t>
  </si>
  <si>
    <t>INSERT INTO categoria VALUES (220110011,'Adquisición Material De Guerra Instituciones Armadas','Adquisición Material De Guerra Instituciones Armadas-220110011','Adquisición Material De Guerra Instituciones Armadas-220110011 | Prod: Delitos-220110 | Sector: Delincuencia | Industria: SOCIEDAD - 22',220110);</t>
  </si>
  <si>
    <t>Entrega O Puesta A Disposición Armas A Menores</t>
  </si>
  <si>
    <t>Entrega O Puesta A Disposición Armas A Menores-220110012</t>
  </si>
  <si>
    <t>Entrega O Puesta A Disposición Armas A Menores-220110012 | Prod: Delitos-220110 | Sector: Delincuencia | Industria: SOCIEDAD - 22</t>
  </si>
  <si>
    <t>220110012entrega_o_puesta_a_disposicion_armas_a_menores</t>
  </si>
  <si>
    <t>INSERT INTO categoria VALUES (220110012,'Entrega O Puesta A Disposición Armas A Menores','Entrega O Puesta A Disposición Armas A Menores-220110012','Entrega O Puesta A Disposición Armas A Menores-220110012 | Prod: Delitos-220110 | Sector: Delincuencia | Industria: SOCIEDAD - 22',220110);</t>
  </si>
  <si>
    <t>Delitos Contra las Personas</t>
  </si>
  <si>
    <t>Abandono De Conyuge O Deparientes Enfermos</t>
  </si>
  <si>
    <t>Abandono De Conyuge O Deparientes Enfermos-220111001</t>
  </si>
  <si>
    <t>Abandono De Conyuge O Deparientes Enfermos-220111001 | Prod: Delitos-220111 | Sector: Delincuencia | Industria: SOCIEDAD - 22</t>
  </si>
  <si>
    <t>220111001abandono_de_conyuge_o_deparientes_enfermos</t>
  </si>
  <si>
    <t>INSERT INTO categoria VALUES (220111001,'Abandono De Conyuge O Deparientes Enfermos','Abandono De Conyuge O Deparientes Enfermos-220111001','Abandono De Conyuge O Deparientes Enfermos-220111001 | Prod: Delitos-220111 | Sector: Delincuencia | Industria: SOCIEDAD - 22',220111);</t>
  </si>
  <si>
    <t>Abandono De Niños</t>
  </si>
  <si>
    <t>Abandono De Niños-220111002</t>
  </si>
  <si>
    <t>Abandono De Niños-220111002 | Prod: Delitos-220111 | Sector: Delincuencia | Industria: SOCIEDAD - 22</t>
  </si>
  <si>
    <t>220111002abandono_de_niños</t>
  </si>
  <si>
    <t>INSERT INTO categoria VALUES (220111002,'Abandono De Niños','Abandono De Niños-220111002','Abandono De Niños-220111002 | Prod: Delitos-220111 | Sector: Delincuencia | Industria: SOCIEDAD - 22',220111);</t>
  </si>
  <si>
    <t>Otros Delitos Contra Las Personas</t>
  </si>
  <si>
    <t>Otros Delitos Contra Las Personas-220111003</t>
  </si>
  <si>
    <t>Otros Delitos Contra Las Personas-220111003 | Prod: Delitos-220111 | Sector: Delincuencia | Industria: SOCIEDAD - 22</t>
  </si>
  <si>
    <t>220111003otros_delitos_contra_las_personas</t>
  </si>
  <si>
    <t>INSERT INTO categoria VALUES (220111003,'Otros Delitos Contra Las Personas','Otros Delitos Contra Las Personas-220111003','Otros Delitos Contra Las Personas-220111003 | Prod: Delitos-220111 | Sector: Delincuencia | Industria: SOCIEDAD - 22',220111);</t>
  </si>
  <si>
    <t>Abandono De Destino</t>
  </si>
  <si>
    <t>Abandono De Destino-220111004</t>
  </si>
  <si>
    <t>Abandono De Destino-220111004 | Prod: Delitos-220111 | Sector: Delincuencia | Industria: SOCIEDAD - 22</t>
  </si>
  <si>
    <t>220111004abandono_de_destino</t>
  </si>
  <si>
    <t>INSERT INTO categoria VALUES (220111004,'Abandono De Destino','Abandono De Destino-220111004','Abandono De Destino-220111004 | Prod: Delitos-220111 | Sector: Delincuencia | Industria: SOCIEDAD - 22',220111);</t>
  </si>
  <si>
    <t>Delitos Contra la Propiedad y el Patrimonio</t>
  </si>
  <si>
    <t>Abigeato</t>
  </si>
  <si>
    <t>Abigeato-220112001</t>
  </si>
  <si>
    <t>Abigeato-220112001 | Prod: Delitos-220112 | Sector: Delincuencia | Industria: SOCIEDAD - 22</t>
  </si>
  <si>
    <t>220112001abigeato</t>
  </si>
  <si>
    <t>INSERT INTO categoria VALUES (220112001,'Abigeato','Abigeato-220112001','Abigeato-220112001 | Prod: Delitos-220112 | Sector: Delincuencia | Industria: SOCIEDAD - 22',220112);</t>
  </si>
  <si>
    <t>Apropiación De Cables Tendido Eléctrico O De Comunicaciones</t>
  </si>
  <si>
    <t>Apropiación De Cables Tendido Eléctrico O De Comunicaciones-220112002</t>
  </si>
  <si>
    <t>Apropiación De Cables Tendido Eléctrico O De Comunicaciones-220112002 | Prod: Delitos-220112 | Sector: Delincuencia | Industria: SOCIEDAD - 22</t>
  </si>
  <si>
    <t>220112002apropiacion_de_cables_tendido_electrico_o_de_comunicaciones</t>
  </si>
  <si>
    <t>INSERT INTO categoria VALUES (220112002,'Apropiación De Cables Tendido Eléctrico O De Comunicaciones','Apropiación De Cables Tendido Eléctrico O De Comunicaciones-220112002','Apropiación De Cables Tendido Eléctrico O De Comunicaciones-220112002 | Prod: Delitos-220112 | Sector: Delincuencia | Industria: SOCIEDAD - 22',220112);</t>
  </si>
  <si>
    <t>Apropiación De Cotizaciones Previsionales Y Declaraciones Inexactas</t>
  </si>
  <si>
    <t>Apropiación De Cotizaciones Previsionales Y Declaraciones Inexactas-220112003</t>
  </si>
  <si>
    <t>Apropiación De Cotizaciones Previsionales Y Declaraciones Inexactas-220112003 | Prod: Delitos-220112 | Sector: Delincuencia | Industria: SOCIEDAD - 22</t>
  </si>
  <si>
    <t>220112003apropiacion_de_cotizaciones_previsionales_y_declaraciones_inexactas</t>
  </si>
  <si>
    <t>INSERT INTO categoria VALUES (220112003,'Apropiación De Cotizaciones Previsionales Y Declaraciones Inexactas','Apropiación De Cotizaciones Previsionales Y Declaraciones Inexactas-220112003','Apropiación De Cotizaciones Previsionales Y Declaraciones Inexactas-220112003 | Prod: Delitos-220112 | Sector: Delincuencia | Industria: SOCIEDAD - 22',220112);</t>
  </si>
  <si>
    <t>Apropiación De Monumentos Nacionales</t>
  </si>
  <si>
    <t>Apropiación De Monumentos Nacionales-220112004</t>
  </si>
  <si>
    <t>Apropiación De Monumentos Nacionales-220112004 | Prod: Delitos-220112 | Sector: Delincuencia | Industria: SOCIEDAD - 22</t>
  </si>
  <si>
    <t>220112004apropiacion_de_monumentos_nacionales</t>
  </si>
  <si>
    <t>INSERT INTO categoria VALUES (220112004,'Apropiación De Monumentos Nacionales','Apropiación De Monumentos Nacionales-220112004','Apropiación De Monumentos Nacionales-220112004 | Prod: Delitos-220112 | Sector: Delincuencia | Industria: SOCIEDAD - 22',220112);</t>
  </si>
  <si>
    <t>Apropiación Indebida</t>
  </si>
  <si>
    <t>Apropiación Indebida-220112005</t>
  </si>
  <si>
    <t>Apropiación Indebida-220112005 | Prod: Delitos-220112 | Sector: Delincuencia | Industria: SOCIEDAD - 22</t>
  </si>
  <si>
    <t>220112005apropiacion_indebida</t>
  </si>
  <si>
    <t>INSERT INTO categoria VALUES (220112005,'Apropiación Indebida','Apropiación Indebida-220112005','Apropiación Indebida-220112005 | Prod: Delitos-220112 | Sector: Delincuencia | Industria: SOCIEDAD - 22',220112);</t>
  </si>
  <si>
    <t>Apropiación Indebida (Incluye Depositario Alzado)</t>
  </si>
  <si>
    <t>Apropiación Indebida (Incluye Depositario Alzado)-220112006</t>
  </si>
  <si>
    <t>Apropiación Indebida (Incluye Depositario Alzado)-220112006 | Prod: Delitos-220112 | Sector: Delincuencia | Industria: SOCIEDAD - 22</t>
  </si>
  <si>
    <t>220112006apropiacion_indebida_(incluye_depositario_alzado)</t>
  </si>
  <si>
    <t>INSERT INTO categoria VALUES (220112006,'Apropiación Indebida (Incluye Depositario Alzado)','Apropiación Indebida (Incluye Depositario Alzado)-220112006','Apropiación Indebida (Incluye Depositario Alzado)-220112006 | Prod: Delitos-220112 | Sector: Delincuencia | Industria: SOCIEDAD - 22',220112);</t>
  </si>
  <si>
    <t>Celebración De Contrato Simulado</t>
  </si>
  <si>
    <t>Celebración De Contrato Simulado-220112007</t>
  </si>
  <si>
    <t>Celebración De Contrato Simulado-220112007 | Prod: Delitos-220112 | Sector: Delincuencia | Industria: SOCIEDAD - 22</t>
  </si>
  <si>
    <t>220112007celebracion_de_contrato_simulado</t>
  </si>
  <si>
    <t>INSERT INTO categoria VALUES (220112007,'Celebración De Contrato Simulado','Celebración De Contrato Simulado-220112007','Celebración De Contrato Simulado-220112007 | Prod: Delitos-220112 | Sector: Delincuencia | Industria: SOCIEDAD - 22',220112);</t>
  </si>
  <si>
    <t>Daño Falta</t>
  </si>
  <si>
    <t>Daño Falta-220112008</t>
  </si>
  <si>
    <t>Daño Falta-220112008 | Prod: Delitos-220112 | Sector: Delincuencia | Industria: SOCIEDAD - 22</t>
  </si>
  <si>
    <t>220112008daño_falta</t>
  </si>
  <si>
    <t>INSERT INTO categoria VALUES (220112008,'Daño Falta','Daño Falta-220112008','Daño Falta-220112008 | Prod: Delitos-220112 | Sector: Delincuencia | Industria: SOCIEDAD - 22',220112);</t>
  </si>
  <si>
    <t>Daños A Monumentos Nacionales</t>
  </si>
  <si>
    <t>Daños A Monumentos Nacionales-220112009</t>
  </si>
  <si>
    <t>Daños A Monumentos Nacionales-220112009 | Prod: Delitos-220112 | Sector: Delincuencia | Industria: SOCIEDAD - 22</t>
  </si>
  <si>
    <t>220112009daños_a_monumentos_nacionales</t>
  </si>
  <si>
    <t>INSERT INTO categoria VALUES (220112009,'Daños A Monumentos Nacionales','Daños A Monumentos Nacionales-220112009','Daños A Monumentos Nacionales-220112009 | Prod: Delitos-220112 | Sector: Delincuencia | Industria: SOCIEDAD - 22',220112);</t>
  </si>
  <si>
    <t>Daños Calificados</t>
  </si>
  <si>
    <t>Daños Calificados-220112010</t>
  </si>
  <si>
    <t>Daños Calificados-220112010 | Prod: Delitos-220112 | Sector: Delincuencia | Industria: SOCIEDAD - 22</t>
  </si>
  <si>
    <t>220112010daños_calificados</t>
  </si>
  <si>
    <t>INSERT INTO categoria VALUES (220112010,'Daños Calificados','Daños Calificados-220112010','Daños Calificados-220112010 | Prod: Delitos-220112 | Sector: Delincuencia | Industria: SOCIEDAD - 22',220112);</t>
  </si>
  <si>
    <t>Daños O Apropiación Sobre Monumentos Nacionales</t>
  </si>
  <si>
    <t>Daños O Apropiación Sobre Monumentos Nacionales-220112011</t>
  </si>
  <si>
    <t>Daños O Apropiación Sobre Monumentos Nacionales-220112011 | Prod: Delitos-220112 | Sector: Delincuencia | Industria: SOCIEDAD - 22</t>
  </si>
  <si>
    <t>220112011daños_o_apropiacion_sobre_monumentos_nacionales</t>
  </si>
  <si>
    <t>INSERT INTO categoria VALUES (220112011,'Daños O Apropiación Sobre Monumentos Nacionales','Daños O Apropiación Sobre Monumentos Nacionales-220112011','Daños O Apropiación Sobre Monumentos Nacionales-220112011 | Prod: Delitos-220112 | Sector: Delincuencia | Industria: SOCIEDAD - 22',220112);</t>
  </si>
  <si>
    <t>Daños Simples</t>
  </si>
  <si>
    <t>Daños Simples-220112012</t>
  </si>
  <si>
    <t>Daños Simples-220112012 | Prod: Delitos-220112 | Sector: Delincuencia | Industria: SOCIEDAD - 22</t>
  </si>
  <si>
    <t>220112012daños_simples</t>
  </si>
  <si>
    <t>INSERT INTO categoria VALUES (220112012,'Daños Simples','Daños Simples-220112012','Daños Simples-220112012 | Prod: Delitos-220112 | Sector: Delincuencia | Industria: SOCIEDAD - 22',220112);</t>
  </si>
  <si>
    <t>Delitos Marcarios</t>
  </si>
  <si>
    <t>Delitos Marcarios-220112013</t>
  </si>
  <si>
    <t>Delitos Marcarios-220112013 | Prod: Delitos-220112 | Sector: Delincuencia | Industria: SOCIEDAD - 22</t>
  </si>
  <si>
    <t>220112013delitos_marcarios</t>
  </si>
  <si>
    <t>INSERT INTO categoria VALUES (220112013,'Delitos Marcarios','Delitos Marcarios-220112013','Delitos Marcarios-220112013 | Prod: Delitos-220112 | Sector: Delincuencia | Industria: SOCIEDAD - 22',220112);</t>
  </si>
  <si>
    <t>Destrucción O Alteración De Deslindes</t>
  </si>
  <si>
    <t>Destrucción O Alteración De Deslindes-220112014</t>
  </si>
  <si>
    <t>Destrucción O Alteración De Deslindes-220112014 | Prod: Delitos-220112 | Sector: Delincuencia | Industria: SOCIEDAD - 22</t>
  </si>
  <si>
    <t>220112014destruccion_o_alteracion_de_deslindes</t>
  </si>
  <si>
    <t>INSERT INTO categoria VALUES (220112014,'Destrucción O Alteración De Deslindes','Destrucción O Alteración De Deslindes-220112014','Destrucción O Alteración De Deslindes-220112014 | Prod: Delitos-220112 | Sector: Delincuencia | Industria: SOCIEDAD - 22',220112);</t>
  </si>
  <si>
    <t>Otros Delitos Contra La Ley De Propiedad Intelectual</t>
  </si>
  <si>
    <t>Otros Delitos Contra La Ley De Propiedad Intelectual-220112015</t>
  </si>
  <si>
    <t>Otros Delitos Contra La Ley De Propiedad Intelectual-220112015 | Prod: Delitos-220112 | Sector: Delincuencia | Industria: SOCIEDAD - 22</t>
  </si>
  <si>
    <t>220112015otros_delitos_contra_la_ley_de_propiedad_intelectual</t>
  </si>
  <si>
    <t>INSERT INTO categoria VALUES (220112015,'Otros Delitos Contra La Ley De Propiedad Intelectual','Otros Delitos Contra La Ley De Propiedad Intelectual-220112015','Otros Delitos Contra La Ley De Propiedad Intelectual-220112015 | Prod: Delitos-220112 | Sector: Delincuencia | Industria: SOCIEDAD - 22',220112);</t>
  </si>
  <si>
    <t>Otros Delitos Contra La Propiedad</t>
  </si>
  <si>
    <t>Otros Delitos Contra La Propiedad-220112016</t>
  </si>
  <si>
    <t>Otros Delitos Contra La Propiedad-220112016 | Prod: Delitos-220112 | Sector: Delincuencia | Industria: SOCIEDAD - 22</t>
  </si>
  <si>
    <t>220112016otros_delitos_contra_la_propiedad</t>
  </si>
  <si>
    <t>INSERT INTO categoria VALUES (220112016,'Otros Delitos Contra La Propiedad','Otros Delitos Contra La Propiedad-220112016','Otros Delitos Contra La Propiedad-220112016 | Prod: Delitos-220112 | Sector: Delincuencia | Industria: SOCIEDAD - 22',220112);</t>
  </si>
  <si>
    <t>Otros Delitos Contra Ley De Propiedad Industrial</t>
  </si>
  <si>
    <t>Otros Delitos Contra Ley De Propiedad Industrial-220112017</t>
  </si>
  <si>
    <t>Otros Delitos Contra Ley De Propiedad Industrial-220112017 | Prod: Delitos-220112 | Sector: Delincuencia | Industria: SOCIEDAD - 22</t>
  </si>
  <si>
    <t>220112017otros_delitos_contra_ley_de_propiedad_industrial</t>
  </si>
  <si>
    <t>INSERT INTO categoria VALUES (220112017,'Otros Delitos Contra Ley De Propiedad Industrial','Otros Delitos Contra Ley De Propiedad Industrial-220112017','Otros Delitos Contra Ley De Propiedad Industrial-220112017 | Prod: Delitos-220112 | Sector: Delincuencia | Industria: SOCIEDAD - 22',220112);</t>
  </si>
  <si>
    <t>Usurpación De Estado Civil</t>
  </si>
  <si>
    <t>Usurpación De Estado Civil-220112018</t>
  </si>
  <si>
    <t>Usurpación De Estado Civil-220112018 | Prod: Delitos-220112 | Sector: Delincuencia | Industria: SOCIEDAD - 22</t>
  </si>
  <si>
    <t>220112018usurpacion_de_estado_civil</t>
  </si>
  <si>
    <t>INSERT INTO categoria VALUES (220112018,'Usurpación De Estado Civil','Usurpación De Estado Civil-220112018','Usurpación De Estado Civil-220112018 | Prod: Delitos-220112 | Sector: Delincuencia | Industria: SOCIEDAD - 22',220112);</t>
  </si>
  <si>
    <t>Usurpación De Nombre</t>
  </si>
  <si>
    <t>Usurpación De Nombre-220112019</t>
  </si>
  <si>
    <t>Usurpación De Nombre-220112019 | Prod: Delitos-220112 | Sector: Delincuencia | Industria: SOCIEDAD - 22</t>
  </si>
  <si>
    <t>220112019usurpacion_de_nombre</t>
  </si>
  <si>
    <t>INSERT INTO categoria VALUES (220112019,'Usurpación De Nombre','Usurpación De Nombre-220112019','Usurpación De Nombre-220112019 | Prod: Delitos-220112 | Sector: Delincuencia | Industria: SOCIEDAD - 22',220112);</t>
  </si>
  <si>
    <t>Usurpación De Propiedad, Descubrimiento O Producción</t>
  </si>
  <si>
    <t>Usurpación De Propiedad, Descubrimiento O Producción-220112020</t>
  </si>
  <si>
    <t>Usurpación De Propiedad, Descubrimiento O Producción-220112020 | Prod: Delitos-220112 | Sector: Delincuencia | Industria: SOCIEDAD - 22</t>
  </si>
  <si>
    <t>220112020usurpacion_de_propiedad,_descubrimiento_o_produccion</t>
  </si>
  <si>
    <t>INSERT INTO categoria VALUES (220112020,'Usurpación De Propiedad, Descubrimiento O Producción','Usurpación De Propiedad, Descubrimiento O Producción-220112020','Usurpación De Propiedad, Descubrimiento O Producción-220112020 | Prod: Delitos-220112 | Sector: Delincuencia | Industria: SOCIEDAD - 22',220112);</t>
  </si>
  <si>
    <t>Usurpación No Violenta</t>
  </si>
  <si>
    <t>Usurpación No Violenta-220112021</t>
  </si>
  <si>
    <t>Usurpación No Violenta-220112021 | Prod: Delitos-220112 | Sector: Delincuencia | Industria: SOCIEDAD - 22</t>
  </si>
  <si>
    <t>220112021usurpacion_no_violenta</t>
  </si>
  <si>
    <t>INSERT INTO categoria VALUES (220112021,'Usurpación No Violenta','Usurpación No Violenta-220112021','Usurpación No Violenta-220112021 | Prod: Delitos-220112 | Sector: Delincuencia | Industria: SOCIEDAD - 22',220112);</t>
  </si>
  <si>
    <t>Usurpación Violenta</t>
  </si>
  <si>
    <t>Usurpación Violenta-220112022</t>
  </si>
  <si>
    <t>Usurpación Violenta-220112022 | Prod: Delitos-220112 | Sector: Delincuencia | Industria: SOCIEDAD - 22</t>
  </si>
  <si>
    <t>220112022usurpacion_violenta</t>
  </si>
  <si>
    <t>INSERT INTO categoria VALUES (220112022,'Usurpación Violenta','Usurpación Violenta-220112022','Usurpación Violenta-220112022 | Prod: Delitos-220112 | Sector: Delincuencia | Industria: SOCIEDAD - 22',220112);</t>
  </si>
  <si>
    <t>Utilización Sin Autorización De Obras De Dominio Ajeno Protegidas Por La Ley</t>
  </si>
  <si>
    <t>Utilización Sin Autorización De Obras De Dominio Ajeno Protegidas Por La Ley-220112023</t>
  </si>
  <si>
    <t>Utilización Sin Autorización De Obras De Dominio Ajeno Protegidas Por La Ley-220112023 | Prod: Delitos-220112 | Sector: Delincuencia | Industria: SOCIEDAD - 22</t>
  </si>
  <si>
    <t>220112023utilizacion_sin_autorizacion_de_obras_de_dominio_ajeno_protegidas_por_la_ley</t>
  </si>
  <si>
    <t>INSERT INTO categoria VALUES (220112023,'Utilización Sin Autorización De Obras De Dominio Ajeno Protegidas Por La Ley','Utilización Sin Autorización De Obras De Dominio Ajeno Protegidas Por La Ley-220112023','Utilización Sin Autorización De Obras De Dominio Ajeno Protegidas Por La Ley-220112023 | Prod: Delitos-220112 | Sector: Delincuencia | Industria: SOCIEDAD - 22',220112);</t>
  </si>
  <si>
    <t>Venta Ilícita De Obras Protegidas Por Ley De Propiedad Intelectual</t>
  </si>
  <si>
    <t>Venta Ilícita De Obras Protegidas Por Ley De Propiedad Intelectual-220112024</t>
  </si>
  <si>
    <t>Venta Ilícita De Obras Protegidas Por Ley De Propiedad Intelectual-220112024 | Prod: Delitos-220112 | Sector: Delincuencia | Industria: SOCIEDAD - 22</t>
  </si>
  <si>
    <t>220112024venta_ilicita_de_obras_protegidas_por_ley_de_propiedad_intelectual</t>
  </si>
  <si>
    <t>INSERT INTO categoria VALUES (220112024,'Venta Ilícita De Obras Protegidas Por Ley De Propiedad Intelectual','Venta Ilícita De Obras Protegidas Por Ley De Propiedad Intelectual-220112024','Venta Ilícita De Obras Protegidas Por Ley De Propiedad Intelectual-220112024 | Prod: Delitos-220112 | Sector: Delincuencia | Industria: SOCIEDAD - 22',220112);</t>
  </si>
  <si>
    <t>Apropiación Indebida Cometido Por Persona Jurídica</t>
  </si>
  <si>
    <t>Apropiación Indebida Cometido Por Persona Jurídica-220112025</t>
  </si>
  <si>
    <t>Apropiación Indebida Cometido Por Persona Jurídica-220112025 | Prod: Delitos-220112 | Sector: Delincuencia | Industria: SOCIEDAD - 22</t>
  </si>
  <si>
    <t>220112025apropiacion_indebida_cometido_por_persona_juridica</t>
  </si>
  <si>
    <t>INSERT INTO categoria VALUES (220112025,'Apropiación Indebida Cometido Por Persona Jurídica','Apropiación Indebida Cometido Por Persona Jurídica-220112025','Apropiación Indebida Cometido Por Persona Jurídica-220112025 | Prod: Delitos-220112 | Sector: Delincuencia | Industria: SOCIEDAD - 22',220112);</t>
  </si>
  <si>
    <t>Daños</t>
  </si>
  <si>
    <t>Daños-220112026</t>
  </si>
  <si>
    <t>Daños-220112026 | Prod: Delitos-220112 | Sector: Delincuencia | Industria: SOCIEDAD - 22</t>
  </si>
  <si>
    <t>220112026daños</t>
  </si>
  <si>
    <t>INSERT INTO categoria VALUES (220112026,'Daños','Daños-220112026','Daños-220112026 | Prod: Delitos-220112 | Sector: Delincuencia | Industria: SOCIEDAD - 22',220112);</t>
  </si>
  <si>
    <t>Delitos Contra Ley De Propiedad Intelectual</t>
  </si>
  <si>
    <t>Delitos Contra Ley De Propiedad Intelectual-220112027</t>
  </si>
  <si>
    <t>Delitos Contra Ley De Propiedad Intelectual-220112027 | Prod: Delitos-220112 | Sector: Delincuencia | Industria: SOCIEDAD - 22</t>
  </si>
  <si>
    <t>220112027delitos_contra_ley_de_propiedad_intelectual</t>
  </si>
  <si>
    <t>INSERT INTO categoria VALUES (220112027,'Delitos Contra Ley De Propiedad Intelectual','Delitos Contra Ley De Propiedad Intelectual-220112027','Delitos Contra Ley De Propiedad Intelectual-220112027 | Prod: Delitos-220112 | Sector: Delincuencia | Industria: SOCIEDAD - 22',220112);</t>
  </si>
  <si>
    <t>Violación De Secretos De Fábrica</t>
  </si>
  <si>
    <t>Violación De Secretos De Fábrica-220112028</t>
  </si>
  <si>
    <t>Violación De Secretos De Fábrica-220112028 | Prod: Delitos-220112 | Sector: Delincuencia | Industria: SOCIEDAD - 22</t>
  </si>
  <si>
    <t>220112028violacion_de_secretos_de_fabrica</t>
  </si>
  <si>
    <t>INSERT INTO categoria VALUES (220112028,'Violación De Secretos De Fábrica','Violación De Secretos De Fábrica-220112028','Violación De Secretos De Fábrica-220112028 | Prod: Delitos-220112 | Sector: Delincuencia | Industria: SOCIEDAD - 22',220112);</t>
  </si>
  <si>
    <t>Invasión De Derechos Ajenos</t>
  </si>
  <si>
    <t>Invasión De Derechos Ajenos-220112029</t>
  </si>
  <si>
    <t>Invasión De Derechos Ajenos-220112029 | Prod: Delitos-220112 | Sector: Delincuencia | Industria: SOCIEDAD - 22</t>
  </si>
  <si>
    <t>220112029invasion_de_derechos_ajenos</t>
  </si>
  <si>
    <t>INSERT INTO categoria VALUES (220112029,'Invasión De Derechos Ajenos','Invasión De Derechos Ajenos-220112029','Invasión De Derechos Ajenos-220112029 | Prod: Delitos-220112 | Sector: Delincuencia | Industria: SOCIEDAD - 22',220112);</t>
  </si>
  <si>
    <t>Veedor/Liquidador Realice Conducta Señalada</t>
  </si>
  <si>
    <t>Veedor/Liquidador Realice Conducta Señalada-220112030</t>
  </si>
  <si>
    <t>Veedor/Liquidador Realice Conducta Señalada-220112030 | Prod: Delitos-220112 | Sector: Delincuencia | Industria: SOCIEDAD - 22</t>
  </si>
  <si>
    <t>220112030veedor/liquidador_realice_conducta_señalada</t>
  </si>
  <si>
    <t>INSERT INTO categoria VALUES (220112030,'Veedor/Liquidador Realice Conducta Señalada','Veedor/Liquidador Realice Conducta Señalada-220112030','Veedor/Liquidador Realice Conducta Señalada-220112030 | Prod: Delitos-220112 | Sector: Delincuencia | Industria: SOCIEDAD - 22',220112);</t>
  </si>
  <si>
    <t>Comercialización O Distribución Señal Protegida de Televisión</t>
  </si>
  <si>
    <t>Comercialización O Distribución Señal Protegida de Televisión-220112031</t>
  </si>
  <si>
    <t>Comercialización O Distribución Señal Protegida de Televisión-220112031 | Prod: Delitos-220112 | Sector: Delincuencia | Industria: SOCIEDAD - 22</t>
  </si>
  <si>
    <t>220112031comercializacion_o_distribucion_señal_protegida_de_television</t>
  </si>
  <si>
    <t>INSERT INTO categoria VALUES (220112031,'Comercialización O Distribución Señal Protegida de Televisión','Comercialización O Distribución Señal Protegida de Televisión-220112031','Comercialización O Distribución Señal Protegida de Televisión-220112031 | Prod: Delitos-220112 | Sector: Delincuencia | Industria: SOCIEDAD - 22',220112);</t>
  </si>
  <si>
    <t>Usurpación</t>
  </si>
  <si>
    <t>Usurpación-220112032</t>
  </si>
  <si>
    <t>Usurpación-220112032 | Prod: Delitos-220112 | Sector: Delincuencia | Industria: SOCIEDAD - 22</t>
  </si>
  <si>
    <t>220112032usurpacion</t>
  </si>
  <si>
    <t>INSERT INTO categoria VALUES (220112032,'Usurpación','Usurpación-220112032','Usurpación-220112032 | Prod: Delitos-220112 | Sector: Delincuencia | Industria: SOCIEDAD - 22',220112);</t>
  </si>
  <si>
    <t>Delitos Contra Ley De Propiedad Industrial</t>
  </si>
  <si>
    <t>Delitos Contra Ley De Propiedad Industrial-220112033</t>
  </si>
  <si>
    <t>Delitos Contra Ley De Propiedad Industrial-220112033 | Prod: Delitos-220112 | Sector: Delincuencia | Industria: SOCIEDAD - 22</t>
  </si>
  <si>
    <t>220112033delitos_contra_ley_de_propiedad_industrial</t>
  </si>
  <si>
    <t>INSERT INTO categoria VALUES (220112033,'Delitos Contra Ley De Propiedad Industrial','Delitos Contra Ley De Propiedad Industrial-220112033','Delitos Contra Ley De Propiedad Industrial-220112033 | Prod: Delitos-220112 | Sector: Delincuencia | Industria: SOCIEDAD - 22',220112);</t>
  </si>
  <si>
    <t>Inducir, Permitir, Facilitar, Ocultar Infraccción Derechos Autor/Conexos</t>
  </si>
  <si>
    <t>Inducir, Permitir, Facilitar, Ocultar Infraccción Derechos Autor/Conexos-220112034</t>
  </si>
  <si>
    <t>Inducir, Permitir, Facilitar, Ocultar Infraccción Derechos Autor/Conexos-220112034 | Prod: Delitos-220112 | Sector: Delincuencia | Industria: SOCIEDAD - 22</t>
  </si>
  <si>
    <t>220112034inducir,_permitir,_facilitar,_ocultar_infracccion_derechos_autor/conexos</t>
  </si>
  <si>
    <t>INSERT INTO categoria VALUES (220112034,'Inducir, Permitir, Facilitar, Ocultar Infraccción Derechos Autor/Conexos','Inducir, Permitir, Facilitar, Ocultar Infraccción Derechos Autor/Conexos-220112034','Inducir, Permitir, Facilitar, Ocultar Infraccción Derechos Autor/Conexos-220112034 | Prod: Delitos-220112 | Sector: Delincuencia | Industria: SOCIEDAD - 22',220112);</t>
  </si>
  <si>
    <t>Delitos Contra la Vida, Integridad o Dignidad Personal</t>
  </si>
  <si>
    <t>Aborto Cometido Por Facultativo Por Causales No Reguladas</t>
  </si>
  <si>
    <t>Aborto Cometido Por Facultativo Por Causales No Reguladas-220113001</t>
  </si>
  <si>
    <t>Aborto Cometido Por Facultativo Por Causales No Reguladas-220113001 | Prod: Delitos-220113 | Sector: Delincuencia | Industria: SOCIEDAD - 22</t>
  </si>
  <si>
    <t>220113001aborto_cometido_por_facultativo_por_causales_no_reguladas</t>
  </si>
  <si>
    <t>INSERT INTO categoria VALUES (220113001,'Aborto Cometido Por Facultativo Por Causales No Reguladas','Aborto Cometido Por Facultativo Por Causales No Reguladas-220113001','Aborto Cometido Por Facultativo Por Causales No Reguladas-220113001 | Prod: Delitos-220113 | Sector: Delincuencia | Industria: SOCIEDAD - 22',220113);</t>
  </si>
  <si>
    <t>Aborto Consentido Causales No Reguladas</t>
  </si>
  <si>
    <t>Aborto Consentido Causales No Reguladas-220113002</t>
  </si>
  <si>
    <t>Aborto Consentido Causales No Reguladas-220113002 | Prod: Delitos-220113 | Sector: Delincuencia | Industria: SOCIEDAD - 22</t>
  </si>
  <si>
    <t>220113002aborto_consentido_causales_no_reguladas</t>
  </si>
  <si>
    <t>INSERT INTO categoria VALUES (220113002,'Aborto Consentido Causales No Reguladas','Aborto Consentido Causales No Reguladas-220113002','Aborto Consentido Causales No Reguladas-220113002 | Prod: Delitos-220113 | Sector: Delincuencia | Industria: SOCIEDAD - 22',220113);</t>
  </si>
  <si>
    <t>Aborto Sin Consentimiento</t>
  </si>
  <si>
    <t>Aborto Sin Consentimiento-220113003</t>
  </si>
  <si>
    <t>Aborto Sin Consentimiento-220113003 | Prod: Delitos-220113 | Sector: Delincuencia | Industria: SOCIEDAD - 22</t>
  </si>
  <si>
    <t>220113003aborto_sin_consentimiento</t>
  </si>
  <si>
    <t>INSERT INTO categoria VALUES (220113003,'Aborto Sin Consentimiento','Aborto Sin Consentimiento-220113003','Aborto Sin Consentimiento-220113003 | Prod: Delitos-220113 | Sector: Delincuencia | Industria: SOCIEDAD - 22',220113);</t>
  </si>
  <si>
    <t>Auxilio Al Suicidio</t>
  </si>
  <si>
    <t>Auxilio Al Suicidio-220113004</t>
  </si>
  <si>
    <t>Auxilio Al Suicidio-220113004 | Prod: Delitos-220113 | Sector: Delincuencia | Industria: SOCIEDAD - 22</t>
  </si>
  <si>
    <t>220113004auxilio_al_suicidio</t>
  </si>
  <si>
    <t>INSERT INTO categoria VALUES (220113004,'Auxilio Al Suicidio','Auxilio Al Suicidio-220113004','Auxilio Al Suicidio-220113004 | Prod: Delitos-220113 | Sector: Delincuencia | Industria: SOCIEDAD - 22',220113);</t>
  </si>
  <si>
    <t>Muertes Y Hallazgo De Cadaver</t>
  </si>
  <si>
    <t>Muertes Y Hallazgo De Cadaver-220113005</t>
  </si>
  <si>
    <t>Muertes Y Hallazgo De Cadaver-220113005 | Prod: Delitos-220113 | Sector: Delincuencia | Industria: SOCIEDAD - 22</t>
  </si>
  <si>
    <t>220113005muertes_y_hallazgo_de_cadaver</t>
  </si>
  <si>
    <t>INSERT INTO categoria VALUES (220113005,'Muertes Y Hallazgo De Cadaver','Muertes Y Hallazgo De Cadaver-220113005','Muertes Y Hallazgo De Cadaver-220113005 | Prod: Delitos-220113 | Sector: Delincuencia | Industria: SOCIEDAD - 22',220113);</t>
  </si>
  <si>
    <t>Trata De Personas Para La Explotación Sexual</t>
  </si>
  <si>
    <t>Trata De Personas Para La Explotación Sexual-220113006</t>
  </si>
  <si>
    <t>Trata De Personas Para La Explotación Sexual-220113006 | Prod: Delitos-220113 | Sector: Delincuencia | Industria: SOCIEDAD - 22</t>
  </si>
  <si>
    <t>220113006trata_de_personas_para_la_explotacion_sexual</t>
  </si>
  <si>
    <t>INSERT INTO categoria VALUES (220113006,'Trata De Personas Para La Explotación Sexual','Trata De Personas Para La Explotación Sexual-220113006','Trata De Personas Para La Explotación Sexual-220113006 | Prod: Delitos-220113 | Sector: Delincuencia | Industria: SOCIEDAD - 22',220113);</t>
  </si>
  <si>
    <t>Trata Personas Menores De 18 Años</t>
  </si>
  <si>
    <t>Trata Personas Menores De 18 Años-220113007</t>
  </si>
  <si>
    <t>Trata Personas Menores De 18 Años-220113007 | Prod: Delitos-220113 | Sector: Delincuencia | Industria: SOCIEDAD - 22</t>
  </si>
  <si>
    <t>220113007trata_personas_menores_de_18_años</t>
  </si>
  <si>
    <t>INSERT INTO categoria VALUES (220113007,'Trata Personas Menores De 18 Años','Trata Personas Menores De 18 Años-220113007','Trata Personas Menores De 18 Años-220113007 | Prod: Delitos-220113 | Sector: Delincuencia | Industria: SOCIEDAD - 22',220113);</t>
  </si>
  <si>
    <t>Trata Personas Para Trabajos Forzados Y Otros</t>
  </si>
  <si>
    <t>Trata Personas Para Trabajos Forzados Y Otros-220113008</t>
  </si>
  <si>
    <t>Trata Personas Para Trabajos Forzados Y Otros-220113008 | Prod: Delitos-220113 | Sector: Delincuencia | Industria: SOCIEDAD - 22</t>
  </si>
  <si>
    <t>220113008trata_personas_para_trabajos_forzados_y_otros</t>
  </si>
  <si>
    <t>INSERT INTO categoria VALUES (220113008,'Trata Personas Para Trabajos Forzados Y Otros','Trata Personas Para Trabajos Forzados Y Otros-220113008','Trata Personas Para Trabajos Forzados Y Otros-220113008 | Prod: Delitos-220113 | Sector: Delincuencia | Industria: SOCIEDAD - 22',220113);</t>
  </si>
  <si>
    <t>Tratos Degradantes A Personas Vulnerables</t>
  </si>
  <si>
    <t>Tratos Degradantes A Personas Vulnerables-220113009</t>
  </si>
  <si>
    <t>Tratos Degradantes A Personas Vulnerables-220113009 | Prod: Delitos-220113 | Sector: Delincuencia | Industria: SOCIEDAD - 22</t>
  </si>
  <si>
    <t>220113009tratos_degradantes_a_personas_vulnerables</t>
  </si>
  <si>
    <t>INSERT INTO categoria VALUES (220113009,'Tratos Degradantes A Personas Vulnerables','Tratos Degradantes A Personas Vulnerables-220113009','Tratos Degradantes A Personas Vulnerables-220113009 | Prod: Delitos-220113 | Sector: Delincuencia | Industria: SOCIEDAD - 22',220113);</t>
  </si>
  <si>
    <t>Tráfico De Órganos Incluyendo los Provenientes de Aborto</t>
  </si>
  <si>
    <t>Tráfico De Órganos Incluyendo los Provenientes de Aborto-220113010</t>
  </si>
  <si>
    <t>Tráfico De Órganos Incluyendo los Provenientes de Aborto-220113010 | Prod: Delitos-220113 | Sector: Delincuencia | Industria: SOCIEDAD - 22</t>
  </si>
  <si>
    <t>220113010trafico_de_organos_incluyendo_los_provenientes_de_aborto</t>
  </si>
  <si>
    <t>INSERT INTO categoria VALUES (220113010,'Tráfico De Órganos Incluyendo los Provenientes de Aborto','Tráfico De Órganos Incluyendo los Provenientes de Aborto-220113010','Tráfico De Órganos Incluyendo los Provenientes de Aborto-220113010 | Prod: Delitos-220113 | Sector: Delincuencia | Industria: SOCIEDAD - 22',220113);</t>
  </si>
  <si>
    <t>Castración Y Mutilación</t>
  </si>
  <si>
    <t>Castración Y Mutilación-220113011</t>
  </si>
  <si>
    <t>Castración Y Mutilación-220113011 | Prod: Delitos-220113 | Sector: Delincuencia | Industria: SOCIEDAD - 22</t>
  </si>
  <si>
    <t>220113011castracion_y_mutilacion</t>
  </si>
  <si>
    <t>INSERT INTO categoria VALUES (220113011,'Castración Y Mutilación','Castración Y Mutilación-220113011','Castración Y Mutilación-220113011 | Prod: Delitos-220113 | Sector: Delincuencia | Industria: SOCIEDAD - 22',220113);</t>
  </si>
  <si>
    <t>Crimenes Lesa Humanidad Y Genocidio</t>
  </si>
  <si>
    <t>Crimenes Lesa Humanidad Y Genocidio-220113012</t>
  </si>
  <si>
    <t>Crimenes Lesa Humanidad Y Genocidio-220113012 | Prod: Delitos-220113 | Sector: Delincuencia | Industria: SOCIEDAD - 22</t>
  </si>
  <si>
    <t>220113012crimenes_lesa_humanidad_y_genocidio</t>
  </si>
  <si>
    <t>INSERT INTO categoria VALUES (220113012,'Crimenes Lesa Humanidad Y Genocidio','Crimenes Lesa Humanidad Y Genocidio-220113012','Crimenes Lesa Humanidad Y Genocidio-220113012 | Prod: Delitos-220113 | Sector: Delincuencia | Industria: SOCIEDAD - 22',220113);</t>
  </si>
  <si>
    <t>Denegacion De Auxilio</t>
  </si>
  <si>
    <t>Denegacion De Auxilio-220113013</t>
  </si>
  <si>
    <t>Denegacion De Auxilio-220113013 | Prod: Delitos-220113 | Sector: Delincuencia | Industria: SOCIEDAD - 22</t>
  </si>
  <si>
    <t>220113013denegacion_de_auxilio</t>
  </si>
  <si>
    <t>INSERT INTO categoria VALUES (220113013,'Denegacion De Auxilio','Denegacion De Auxilio-220113013','Denegacion De Auxilio-220113013 | Prod: Delitos-220113 | Sector: Delincuencia | Industria: SOCIEDAD - 22',220113);</t>
  </si>
  <si>
    <t>Trata De Personas</t>
  </si>
  <si>
    <t>Trata De Personas-220113014</t>
  </si>
  <si>
    <t>Trata De Personas-220113014 | Prod: Delitos-220113 | Sector: Delincuencia | Industria: SOCIEDAD - 22</t>
  </si>
  <si>
    <t>220113014trata_de_personas</t>
  </si>
  <si>
    <t>INSERT INTO categoria VALUES (220113014,'Trata De Personas','Trata De Personas-220113014','Trata De Personas-220113014 | Prod: Delitos-220113 | Sector: Delincuencia | Industria: SOCIEDAD - 22',220113);</t>
  </si>
  <si>
    <t>Delitos Cometidos por Empleados y Funcionarios Públicos</t>
  </si>
  <si>
    <t>Abusos Contra Particulares</t>
  </si>
  <si>
    <t>Abusos Contra Particulares-220114001</t>
  </si>
  <si>
    <t>Abusos Contra Particulares-220114001 | Prod: Delitos-220114 | Sector: Delincuencia | Industria: SOCIEDAD - 22</t>
  </si>
  <si>
    <t>220114001abusos_contra_particulares</t>
  </si>
  <si>
    <t>INSERT INTO categoria VALUES (220114001,'Abusos Contra Particulares','Abusos Contra Particulares-220114001','Abusos Contra Particulares-220114001 | Prod: Delitos-220114 | Sector: Delincuencia | Industria: SOCIEDAD - 22',220114);</t>
  </si>
  <si>
    <t>Allanamientos Irregulares</t>
  </si>
  <si>
    <t>Allanamientos Irregulares-220114002</t>
  </si>
  <si>
    <t>Allanamientos Irregulares-220114002 | Prod: Delitos-220114 | Sector: Delincuencia | Industria: SOCIEDAD - 22</t>
  </si>
  <si>
    <t>220114002allanamientos_irregulares</t>
  </si>
  <si>
    <t>INSERT INTO categoria VALUES (220114002,'Allanamientos Irregulares','Allanamientos Irregulares-220114002','Allanamientos Irregulares-220114002 | Prod: Delitos-220114 | Sector: Delincuencia | Industria: SOCIEDAD - 22',220114);</t>
  </si>
  <si>
    <t>Apremios Ilegítimos Cometidos Por Empleados Públicos</t>
  </si>
  <si>
    <t>Apremios Ilegítimos Cometidos Por Empleados Públicos-220114003</t>
  </si>
  <si>
    <t>Apremios Ilegítimos Cometidos Por Empleados Públicos-220114003 | Prod: Delitos-220114 | Sector: Delincuencia | Industria: SOCIEDAD - 22</t>
  </si>
  <si>
    <t>220114003apremios_ilegitimos_cometidos_por_empleados_publicos</t>
  </si>
  <si>
    <t>INSERT INTO categoria VALUES (220114003,'Apremios Ilegítimos Cometidos Por Empleados Públicos','Apremios Ilegítimos Cometidos Por Empleados Públicos-220114003','Apremios Ilegítimos Cometidos Por Empleados Públicos-220114003 | Prod: Delitos-220114 | Sector: Delincuencia | Industria: SOCIEDAD - 22',220114);</t>
  </si>
  <si>
    <t>Apremios Ilegítimos Con Cuasidelito</t>
  </si>
  <si>
    <t>Apremios Ilegítimos Con Cuasidelito-220114004</t>
  </si>
  <si>
    <t>Apremios Ilegítimos Con Cuasidelito-220114004 | Prod: Delitos-220114 | Sector: Delincuencia | Industria: SOCIEDAD - 22</t>
  </si>
  <si>
    <t>220114004apremios_ilegitimos_con_cuasidelito</t>
  </si>
  <si>
    <t>INSERT INTO categoria VALUES (220114004,'Apremios Ilegítimos Con Cuasidelito','Apremios Ilegítimos Con Cuasidelito-220114004','Apremios Ilegítimos Con Cuasidelito-220114004 | Prod: Delitos-220114 | Sector: Delincuencia | Industria: SOCIEDAD - 22',220114);</t>
  </si>
  <si>
    <t>Cohecho Cometido Por Empleado Público</t>
  </si>
  <si>
    <t>Cohecho Cometido Por Empleado Público-220114005</t>
  </si>
  <si>
    <t>Cohecho Cometido Por Empleado Público-220114005 | Prod: Delitos-220114 | Sector: Delincuencia | Industria: SOCIEDAD - 22</t>
  </si>
  <si>
    <t>220114005cohecho_cometido_por_empleado_publico</t>
  </si>
  <si>
    <t>INSERT INTO categoria VALUES (220114005,'Cohecho Cometido Por Empleado Público','Cohecho Cometido Por Empleado Público-220114005','Cohecho Cometido Por Empleado Público-220114005 | Prod: Delitos-220114 | Sector: Delincuencia | Industria: SOCIEDAD - 22',220114);</t>
  </si>
  <si>
    <t>Connivencia En La Fuga Y Evasión Culpable De Detenidos</t>
  </si>
  <si>
    <t>Connivencia En La Fuga Y Evasión Culpable De Detenidos-220114006</t>
  </si>
  <si>
    <t>Connivencia En La Fuga Y Evasión Culpable De Detenidos-220114006 | Prod: Delitos-220114 | Sector: Delincuencia | Industria: SOCIEDAD - 22</t>
  </si>
  <si>
    <t>220114006connivencia_en_la_fuga_y_evasion_culpable_de_detenidos</t>
  </si>
  <si>
    <t>INSERT INTO categoria VALUES (220114006,'Connivencia En La Fuga Y Evasión Culpable De Detenidos','Connivencia En La Fuga Y Evasión Culpable De Detenidos-220114006','Connivencia En La Fuga Y Evasión Culpable De Detenidos-220114006 | Prod: Delitos-220114 | Sector: Delincuencia | Industria: SOCIEDAD - 22',220114);</t>
  </si>
  <si>
    <t>Detención, Destierro O Arresto Irregular</t>
  </si>
  <si>
    <t>Detención, Destierro O Arresto Irregular-220114007</t>
  </si>
  <si>
    <t>Detención, Destierro O Arresto Irregular-220114007 | Prod: Delitos-220114 | Sector: Delincuencia | Industria: SOCIEDAD - 22</t>
  </si>
  <si>
    <t>220114007detencion,_destierro_o_arresto_irregular</t>
  </si>
  <si>
    <t>INSERT INTO categoria VALUES (220114007,'Detención, Destierro O Arresto Irregular','Detención, Destierro O Arresto Irregular-220114007','Detención, Destierro O Arresto Irregular-220114007 | Prod: Delitos-220114 | Sector: Delincuencia | Industria: SOCIEDAD - 22',220114);</t>
  </si>
  <si>
    <t>Empleado Público Que Expropie Bienes O Pertenencias</t>
  </si>
  <si>
    <t>Empleado Público Que Expropie Bienes O Pertenencias-220114008</t>
  </si>
  <si>
    <t>Empleado Público Que Expropie Bienes O Pertenencias-220114008 | Prod: Delitos-220114 | Sector: Delincuencia | Industria: SOCIEDAD - 22</t>
  </si>
  <si>
    <t>220114008empleado_publico_que_expropie_bienes_o_pertenencias</t>
  </si>
  <si>
    <t>INSERT INTO categoria VALUES (220114008,'Empleado Público Que Expropie Bienes O Pertenencias','Empleado Público Que Expropie Bienes O Pertenencias-220114008','Empleado Público Que Expropie Bienes O Pertenencias-220114008 | Prod: Delitos-220114 | Sector: Delincuencia | Industria: SOCIEDAD - 22',220114);</t>
  </si>
  <si>
    <t>Exacciones Ilegales Cometidas Por Funcionario Público</t>
  </si>
  <si>
    <t>Exacciones Ilegales Cometidas Por Funcionario Público-220114009</t>
  </si>
  <si>
    <t>Exacciones Ilegales Cometidas Por Funcionario Público-220114009 | Prod: Delitos-220114 | Sector: Delincuencia | Industria: SOCIEDAD - 22</t>
  </si>
  <si>
    <t>220114009exacciones_ilegales_cometidas_por_funcionario_publico</t>
  </si>
  <si>
    <t>INSERT INTO categoria VALUES (220114009,'Exacciones Ilegales Cometidas Por Funcionario Público','Exacciones Ilegales Cometidas Por Funcionario Público-220114009','Exacciones Ilegales Cometidas Por Funcionario Público-220114009 | Prod: Delitos-220114 | Sector: Delincuencia | Industria: SOCIEDAD - 22',220114);</t>
  </si>
  <si>
    <t>Otros Delitos Cometidos Por Empleados Públicos En El Desempeño De Sus Cargos</t>
  </si>
  <si>
    <t>Otros Delitos Cometidos Por Empleados Públicos En El Desempeño De Sus Cargos-220114010</t>
  </si>
  <si>
    <t>Otros Delitos Cometidos Por Empleados Públicos En El Desempeño De Sus Cargos-220114010 | Prod: Delitos-220114 | Sector: Delincuencia | Industria: SOCIEDAD - 22</t>
  </si>
  <si>
    <t>220114010otros_delitos_cometidos_por_empleados_publicos_en_el_desempeño_de_sus_cargos</t>
  </si>
  <si>
    <t>INSERT INTO categoria VALUES (220114010,'Otros Delitos Cometidos Por Empleados Públicos En El Desempeño De Sus Cargos','Otros Delitos Cometidos Por Empleados Públicos En El Desempeño De Sus Cargos-220114010','Otros Delitos Cometidos Por Empleados Públicos En El Desempeño De Sus Cargos-220114010 | Prod: Delitos-220114 | Sector: Delincuencia | Industria: SOCIEDAD - 22',220114);</t>
  </si>
  <si>
    <t>Usurpación De Atribuciones De Empleados Públicos Y Judiciales</t>
  </si>
  <si>
    <t>Usurpación De Atribuciones De Empleados Públicos Y Judiciales-220114011</t>
  </si>
  <si>
    <t>Usurpación De Atribuciones De Empleados Públicos Y Judiciales-220114011 | Prod: Delitos-220114 | Sector: Delincuencia | Industria: SOCIEDAD - 22</t>
  </si>
  <si>
    <t>220114011usurpacion_de_atribuciones_de_empleados_publicos_y_judiciales</t>
  </si>
  <si>
    <t>INSERT INTO categoria VALUES (220114011,'Usurpación De Atribuciones De Empleados Públicos Y Judiciales','Usurpación De Atribuciones De Empleados Públicos Y Judiciales-220114011','Usurpación De Atribuciones De Empleados Públicos Y Judiciales-220114011 | Prod: Delitos-220114 | Sector: Delincuencia | Industria: SOCIEDAD - 22',220114);</t>
  </si>
  <si>
    <t>Apremios Ilegítimos Con Homicidio</t>
  </si>
  <si>
    <t>Apremios Ilegítimos Con Homicidio-220114012</t>
  </si>
  <si>
    <t>Apremios Ilegítimos Con Homicidio-220114012 | Prod: Delitos-220114 | Sector: Delincuencia | Industria: SOCIEDAD - 22</t>
  </si>
  <si>
    <t>220114012apremios_ilegitimos_con_homicidio</t>
  </si>
  <si>
    <t>INSERT INTO categoria VALUES (220114012,'Apremios Ilegítimos Con Homicidio','Apremios Ilegítimos Con Homicidio-220114012','Apremios Ilegítimos Con Homicidio-220114012 | Prod: Delitos-220114 | Sector: Delincuencia | Industria: SOCIEDAD - 22',220114);</t>
  </si>
  <si>
    <t>Infidelidad En La Custodia De Documentos</t>
  </si>
  <si>
    <t>Infidelidad En La Custodia De Documentos-220114013</t>
  </si>
  <si>
    <t>Infidelidad En La Custodia De Documentos-220114013 | Prod: Delitos-220114 | Sector: Delincuencia | Industria: SOCIEDAD - 22</t>
  </si>
  <si>
    <t>220114013infidelidad_en_la_custodia_de_documentos</t>
  </si>
  <si>
    <t>INSERT INTO categoria VALUES (220114013,'Infidelidad En La Custodia De Documentos','Infidelidad En La Custodia De Documentos-220114013','Infidelidad En La Custodia De Documentos-220114013 | Prod: Delitos-220114 | Sector: Delincuencia | Industria: SOCIEDAD - 22',220114);</t>
  </si>
  <si>
    <t>Omisión De Denunciar Por Funcionario Público</t>
  </si>
  <si>
    <t>Omisión De Denunciar Por Funcionario Público-220114014</t>
  </si>
  <si>
    <t>Omisión De Denunciar Por Funcionario Público-220114014 | Prod: Delitos-220114 | Sector: Delincuencia | Industria: SOCIEDAD - 22</t>
  </si>
  <si>
    <t>220114014omision_de_denunciar_por_funcionario_publico</t>
  </si>
  <si>
    <t>INSERT INTO categoria VALUES (220114014,'Omisión De Denunciar Por Funcionario Público','Omisión De Denunciar Por Funcionario Público-220114014','Omisión De Denunciar Por Funcionario Público-220114014 | Prod: Delitos-220114 | Sector: Delincuencia | Industria: SOCIEDAD - 22',220114);</t>
  </si>
  <si>
    <t>Apremios Ilegítimos Violación, Abuso Sexual Agravado, Otros</t>
  </si>
  <si>
    <t>Apremios Ilegítimos Violación, Abuso Sexual Agravado, Otros-220114015</t>
  </si>
  <si>
    <t>Apremios Ilegítimos Violación, Abuso Sexual Agravado, Otros-220114015 | Prod: Delitos-220114 | Sector: Delincuencia | Industria: SOCIEDAD - 22</t>
  </si>
  <si>
    <t>220114015apremios_ilegitimos_violacion,_abuso_sexual_agravado,_otros</t>
  </si>
  <si>
    <t>INSERT INTO categoria VALUES (220114015,'Apremios Ilegítimos Violación, Abuso Sexual Agravado, Otros','Apremios Ilegítimos Violación, Abuso Sexual Agravado, Otros-220114015','Apremios Ilegítimos Violación, Abuso Sexual Agravado, Otros-220114015 | Prod: Delitos-220114 | Sector: Delincuencia | Industria: SOCIEDAD - 22',220114);</t>
  </si>
  <si>
    <t>Nombramientos Ilegales</t>
  </si>
  <si>
    <t>Nombramientos Ilegales-220114016</t>
  </si>
  <si>
    <t>Nombramientos Ilegales-220114016 | Prod: Delitos-220114 | Sector: Delincuencia | Industria: SOCIEDAD - 22</t>
  </si>
  <si>
    <t>220114016nombramientos_ilegales</t>
  </si>
  <si>
    <t>INSERT INTO categoria VALUES (220114016,'Nombramientos Ilegales','Nombramientos Ilegales-220114016','Nombramientos Ilegales-220114016 | Prod: Delitos-220114 | Sector: Delincuencia | Industria: SOCIEDAD - 22',220114);</t>
  </si>
  <si>
    <t>Anticipación Y Prolongacion Indebida De Funciones Públicas</t>
  </si>
  <si>
    <t>Anticipación Y Prolongacion Indebida De Funciones Públicas-220114017</t>
  </si>
  <si>
    <t>Anticipación Y Prolongacion Indebida De Funciones Públicas-220114017 | Prod: Delitos-220114 | Sector: Delincuencia | Industria: SOCIEDAD - 22</t>
  </si>
  <si>
    <t>220114017anticipacion_y_prolongacion_indebida_de_funciones_publicas</t>
  </si>
  <si>
    <t>INSERT INTO categoria VALUES (220114017,'Anticipación Y Prolongacion Indebida De Funciones Públicas','Anticipación Y Prolongacion Indebida De Funciones Públicas-220114017','Anticipación Y Prolongacion Indebida De Funciones Públicas-220114017 | Prod: Delitos-220114 | Sector: Delincuencia | Industria: SOCIEDAD - 22',220114);</t>
  </si>
  <si>
    <t>Delitos Contra el Orden Público, Funcionarios o Agentes del Estado</t>
  </si>
  <si>
    <t>Alteración Orden Público</t>
  </si>
  <si>
    <t>Alteración Orden Público-220115001</t>
  </si>
  <si>
    <t>Alteración Orden Público-220115001 | Prod: Delitos-220115 | Sector: Delincuencia | Industria: SOCIEDAD - 22</t>
  </si>
  <si>
    <t>220115001alteracion_orden_publico</t>
  </si>
  <si>
    <t>INSERT INTO categoria VALUES (220115001,'Alteración Orden Público','Alteración Orden Público-220115001','Alteración Orden Público-220115001 | Prod: Delitos-220115 | Sector: Delincuencia | Industria: SOCIEDAD - 22',220115);</t>
  </si>
  <si>
    <t>Amenaza A Fiscales O Defensores En El Desempeño De Funciones</t>
  </si>
  <si>
    <t>Amenaza A Fiscales O Defensores En El Desempeño De Funciones-220115002</t>
  </si>
  <si>
    <t>Amenaza A Fiscales O Defensores En El Desempeño De Funciones-220115002 | Prod: Delitos-220115 | Sector: Delincuencia | Industria: SOCIEDAD - 22</t>
  </si>
  <si>
    <t>220115002amenaza_a_fiscales_o_defensores_en_el_desempeño_de_funciones</t>
  </si>
  <si>
    <t>INSERT INTO categoria VALUES (220115002,'Amenaza A Fiscales O Defensores En El Desempeño De Funciones','Amenaza A Fiscales O Defensores En El Desempeño De Funciones-220115002','Amenaza A Fiscales O Defensores En El Desempeño De Funciones-220115002 | Prod: Delitos-220115 | Sector: Delincuencia | Industria: SOCIEDAD - 22',220115);</t>
  </si>
  <si>
    <t>Amenaza A Gendarme En El Desempeño De Sus Funciones</t>
  </si>
  <si>
    <t>Amenaza A Gendarme En El Desempeño De Sus Funciones-220115003</t>
  </si>
  <si>
    <t>Amenaza A Gendarme En El Desempeño De Sus Funciones-220115003 | Prod: Delitos-220115 | Sector: Delincuencia | Industria: SOCIEDAD - 22</t>
  </si>
  <si>
    <t>220115003amenaza_a_gendarme_en_el_desempeño_de_sus_funciones</t>
  </si>
  <si>
    <t>INSERT INTO categoria VALUES (220115003,'Amenaza A Gendarme En El Desempeño De Sus Funciones','Amenaza A Gendarme En El Desempeño De Sus Funciones-220115003','Amenaza A Gendarme En El Desempeño De Sus Funciones-220115003 | Prod: Delitos-220115 | Sector: Delincuencia | Industria: SOCIEDAD - 22',220115);</t>
  </si>
  <si>
    <t>Amenazar Simple O Condicionalmente u Ofender Personal de Investigaciones</t>
  </si>
  <si>
    <t>Amenazar Simple O Condicionalmente u Ofender Personal de Investigaciones-220115004</t>
  </si>
  <si>
    <t>Amenazar Simple O Condicionalmente u Ofender Personal de Investigaciones-220115004 | Prod: Delitos-220115 | Sector: Delincuencia | Industria: SOCIEDAD - 22</t>
  </si>
  <si>
    <t>220115004amenazar_simple_o_condicionalmente_u_ofender_personal_de_investigaciones</t>
  </si>
  <si>
    <t>INSERT INTO categoria VALUES (220115004,'Amenazar Simple O Condicionalmente u Ofender Personal de Investigaciones','Amenazar Simple O Condicionalmente u Ofender Personal de Investigaciones-220115004','Amenazar Simple O Condicionalmente u Ofender Personal de Investigaciones-220115004 | Prod: Delitos-220115 | Sector: Delincuencia | Industria: SOCIEDAD - 22',220115);</t>
  </si>
  <si>
    <t>Amenazas a Carabineros</t>
  </si>
  <si>
    <t>Amenazas a Carabineros-220115005</t>
  </si>
  <si>
    <t>Amenazas a Carabineros-220115005 | Prod: Delitos-220115 | Sector: Delincuencia | Industria: SOCIEDAD - 22</t>
  </si>
  <si>
    <t>220115005amenazas_a_carabineros</t>
  </si>
  <si>
    <t>INSERT INTO categoria VALUES (220115005,'Amenazas a Carabineros','Amenazas a Carabineros-220115005','Amenazas a Carabineros-220115005 | Prod: Delitos-220115 | Sector: Delincuencia | Industria: SOCIEDAD - 22',220115);</t>
  </si>
  <si>
    <t>Arrojamiento De Piedras U Otros Objetos</t>
  </si>
  <si>
    <t>Arrojamiento De Piedras U Otros Objetos-220115006</t>
  </si>
  <si>
    <t>Arrojamiento De Piedras U Otros Objetos-220115006 | Prod: Delitos-220115 | Sector: Delincuencia | Industria: SOCIEDAD - 22</t>
  </si>
  <si>
    <t>220115006arrojamiento_de_piedras_u_otros_objetos</t>
  </si>
  <si>
    <t>INSERT INTO categoria VALUES (220115006,'Arrojamiento De Piedras U Otros Objetos','Arrojamiento De Piedras U Otros Objetos-220115006','Arrojamiento De Piedras U Otros Objetos-220115006 | Prod: Delitos-220115 | Sector: Delincuencia | Industria: SOCIEDAD - 22',220115);</t>
  </si>
  <si>
    <t>Atentado A Vehículo Motorizado En Circulación Con Objeto Contundente</t>
  </si>
  <si>
    <t>Atentado A Vehículo Motorizado En Circulación Con Objeto Contundente-220115007</t>
  </si>
  <si>
    <t>Atentado A Vehículo Motorizado En Circulación Con Objeto Contundente-220115007 | Prod: Delitos-220115 | Sector: Delincuencia | Industria: SOCIEDAD - 22</t>
  </si>
  <si>
    <t>220115007atentado_a_vehiculo_motorizado_en_circulacion_con_objeto_contundente</t>
  </si>
  <si>
    <t>INSERT INTO categoria VALUES (220115007,'Atentado A Vehículo Motorizado En Circulación Con Objeto Contundente','Atentado A Vehículo Motorizado En Circulación Con Objeto Contundente-220115007','Atentado A Vehículo Motorizado En Circulación Con Objeto Contundente-220115007 | Prod: Delitos-220115 | Sector: Delincuencia | Industria: SOCIEDAD - 22',220115);</t>
  </si>
  <si>
    <t>Atentado Contra Jefe De Estado O Autoridad Pública</t>
  </si>
  <si>
    <t>Atentado Contra Jefe De Estado O Autoridad Pública-220115008</t>
  </si>
  <si>
    <t>Atentado Contra Jefe De Estado O Autoridad Pública-220115008 | Prod: Delitos-220115 | Sector: Delincuencia | Industria: SOCIEDAD - 22</t>
  </si>
  <si>
    <t>220115008atentado_contra_jefe_de_estado_o_autoridad_publica</t>
  </si>
  <si>
    <t>INSERT INTO categoria VALUES (220115008,'Atentado Contra Jefe De Estado O Autoridad Pública','Atentado Contra Jefe De Estado O Autoridad Pública-220115008','Atentado Contra Jefe De Estado O Autoridad Pública-220115008 | Prod: Delitos-220115 | Sector: Delincuencia | Industria: SOCIEDAD - 22',220115);</t>
  </si>
  <si>
    <t>Atentados Y Amenazas Contra La Autoridad</t>
  </si>
  <si>
    <t>Atentados Y Amenazas Contra La Autoridad-220115009</t>
  </si>
  <si>
    <t>Atentados Y Amenazas Contra La Autoridad-220115009 | Prod: Delitos-220115 | Sector: Delincuencia | Industria: SOCIEDAD - 22</t>
  </si>
  <si>
    <t>220115009atentados_y_amenazas_contra_la_autoridad</t>
  </si>
  <si>
    <t>INSERT INTO categoria VALUES (220115009,'Atentados Y Amenazas Contra La Autoridad','Atentados Y Amenazas Contra La Autoridad-220115009','Atentados Y Amenazas Contra La Autoridad-220115009 | Prod: Delitos-220115 | Sector: Delincuencia | Industria: SOCIEDAD - 22',220115);</t>
  </si>
  <si>
    <t>Causar La Muerte A Personal De La Policia De Investigaciones</t>
  </si>
  <si>
    <t>Causar La Muerte A Personal De La Policia De Investigaciones-220115010</t>
  </si>
  <si>
    <t>Causar La Muerte A Personal De La Policia De Investigaciones-220115010 | Prod: Delitos-220115 | Sector: Delincuencia | Industria: SOCIEDAD - 22</t>
  </si>
  <si>
    <t>220115010causar_la_muerte_a_personal_de_la_policia_de_investigaciones</t>
  </si>
  <si>
    <t>INSERT INTO categoria VALUES (220115010,'Causar La Muerte A Personal De La Policia De Investigaciones','Causar La Muerte A Personal De La Policia De Investigaciones-220115010','Causar La Muerte A Personal De La Policia De Investigaciones-220115010 | Prod: Delitos-220115 | Sector: Delincuencia | Industria: SOCIEDAD - 22',220115);</t>
  </si>
  <si>
    <t>Crimenes Y Simples Delitos Seguridad Interior Del Estado</t>
  </si>
  <si>
    <t>Crimenes Y Simples Delitos Seguridad Interior Del Estado-220115011</t>
  </si>
  <si>
    <t>Crimenes Y Simples Delitos Seguridad Interior Del Estado-220115011 | Prod: Delitos-220115 | Sector: Delincuencia | Industria: SOCIEDAD - 22</t>
  </si>
  <si>
    <t>220115011crimenes_y_simples_delitos_seguridad_interior_del_estado</t>
  </si>
  <si>
    <t>INSERT INTO categoria VALUES (220115011,'Crimenes Y Simples Delitos Seguridad Interior Del Estado','Crimenes Y Simples Delitos Seguridad Interior Del Estado-220115011','Crimenes Y Simples Delitos Seguridad Interior Del Estado-220115011 | Prod: Delitos-220115 | Sector: Delincuencia | Industria: SOCIEDAD - 22',220115);</t>
  </si>
  <si>
    <t>Dejar Animales Sueltos</t>
  </si>
  <si>
    <t>Dejar Animales Sueltos-220115012</t>
  </si>
  <si>
    <t>Dejar Animales Sueltos-220115012 | Prod: Delitos-220115 | Sector: Delincuencia | Industria: SOCIEDAD - 22</t>
  </si>
  <si>
    <t>220115012dejar_animales_sueltos</t>
  </si>
  <si>
    <t>INSERT INTO categoria VALUES (220115012,'Dejar Animales Sueltos','Dejar Animales Sueltos-220115012','Dejar Animales Sueltos-220115012 | Prod: Delitos-220115 | Sector: Delincuencia | Industria: SOCIEDAD - 22',220115);</t>
  </si>
  <si>
    <t>Delito Desordenes Públicos</t>
  </si>
  <si>
    <t>Delito Desordenes Públicos-220115013</t>
  </si>
  <si>
    <t>Delito Desordenes Públicos-220115013 | Prod: Delitos-220115 | Sector: Delincuencia | Industria: SOCIEDAD - 22</t>
  </si>
  <si>
    <t>220115013delito_desordenes_publicos</t>
  </si>
  <si>
    <t>INSERT INTO categoria VALUES (220115013,'Delito Desordenes Públicos','Delito Desordenes Públicos-220115013','Delito Desordenes Públicos-220115013 | Prod: Delitos-220115 | Sector: Delincuencia | Industria: SOCIEDAD - 22',220115);</t>
  </si>
  <si>
    <t>Desacato</t>
  </si>
  <si>
    <t>Desacato-220115014</t>
  </si>
  <si>
    <t>Desacato-220115014 | Prod: Delitos-220115 | Sector: Delincuencia | Industria: SOCIEDAD - 22</t>
  </si>
  <si>
    <t>220115014desacato</t>
  </si>
  <si>
    <t>INSERT INTO categoria VALUES (220115014,'Desacato','Desacato-220115014','Desacato-220115014 | Prod: Delitos-220115 | Sector: Delincuencia | Industria: SOCIEDAD - 22',220115);</t>
  </si>
  <si>
    <t>Desatender El Llamado A Reclamo</t>
  </si>
  <si>
    <t>Desatender El Llamado A Reclamo-220115015</t>
  </si>
  <si>
    <t>Desatender El Llamado A Reclamo-220115015 | Prod: Delitos-220115 | Sector: Delincuencia | Industria: SOCIEDAD - 22</t>
  </si>
  <si>
    <t>220115015desatender_el_llamado_a_reclamo</t>
  </si>
  <si>
    <t>INSERT INTO categoria VALUES (220115015,'Desatender El Llamado A Reclamo','Desatender El Llamado A Reclamo-220115015','Desatender El Llamado A Reclamo-220115015 | Prod: Delitos-220115 | Sector: Delincuencia | Industria: SOCIEDAD - 22',220115);</t>
  </si>
  <si>
    <t>Desordenes En Espectáculos Públicos</t>
  </si>
  <si>
    <t>Desordenes En Espectáculos Públicos-220115016</t>
  </si>
  <si>
    <t>Desordenes En Espectáculos Públicos-220115016 | Prod: Delitos-220115 | Sector: Delincuencia | Industria: SOCIEDAD - 22</t>
  </si>
  <si>
    <t>220115016desordenes_en_espectaculos_publicos</t>
  </si>
  <si>
    <t>INSERT INTO categoria VALUES (220115016,'Desordenes En Espectáculos Públicos','Desordenes En Espectáculos Públicos-220115016','Desordenes En Espectáculos Públicos-220115016 | Prod: Delitos-220115 | Sector: Delincuencia | Industria: SOCIEDAD - 22',220115);</t>
  </si>
  <si>
    <t>Disensiones Domésticas</t>
  </si>
  <si>
    <t>Disensiones Domésticas-220115017</t>
  </si>
  <si>
    <t>Disensiones Domésticas-220115017 | Prod: Delitos-220115 | Sector: Delincuencia | Industria: SOCIEDAD - 22</t>
  </si>
  <si>
    <t>220115017disensiones_domesticas</t>
  </si>
  <si>
    <t>INSERT INTO categoria VALUES (220115017,'Disensiones Domésticas','Disensiones Domésticas-220115017','Disensiones Domésticas-220115017 | Prod: Delitos-220115 | Sector: Delincuencia | Industria: SOCIEDAD - 22',220115);</t>
  </si>
  <si>
    <t>Disparos Injustificados Vía Pública</t>
  </si>
  <si>
    <t>Disparos Injustificados Vía Pública-220115018</t>
  </si>
  <si>
    <t>Disparos Injustificados Vía Pública-220115018 | Prod: Delitos-220115 | Sector: Delincuencia | Industria: SOCIEDAD - 22</t>
  </si>
  <si>
    <t>220115018disparos_injustificados_via_publica</t>
  </si>
  <si>
    <t>INSERT INTO categoria VALUES (220115018,'Disparos Injustificados Vía Pública','Disparos Injustificados Vía Pública-220115018','Disparos Injustificados Vía Pública-220115018 | Prod: Delitos-220115 | Sector: Delincuencia | Industria: SOCIEDAD - 22',220115);</t>
  </si>
  <si>
    <t>Falsa Alarma De Incendio, Emergencia O Calamidad Pública</t>
  </si>
  <si>
    <t>Falsa Alarma De Incendio, Emergencia O Calamidad Pública-220115019</t>
  </si>
  <si>
    <t>Falsa Alarma De Incendio, Emergencia O Calamidad Pública-220115019 | Prod: Delitos-220115 | Sector: Delincuencia | Industria: SOCIEDAD - 22</t>
  </si>
  <si>
    <t>220115019falsa_alarma_de_incendio,_emergencia_o_calamidad_publica</t>
  </si>
  <si>
    <t>INSERT INTO categoria VALUES (220115019,'Falsa Alarma De Incendio, Emergencia O Calamidad Pública','Falsa Alarma De Incendio, Emergencia O Calamidad Pública-220115019','Falsa Alarma De Incendio, Emergencia O Calamidad Pública-220115019 | Prod: Delitos-220115 | Sector: Delincuencia | Industria: SOCIEDAD - 22',220115);</t>
  </si>
  <si>
    <t>Falta De Respeto A Autoridad Pública</t>
  </si>
  <si>
    <t>Falta De Respeto A Autoridad Pública-220115020</t>
  </si>
  <si>
    <t>Falta De Respeto A Autoridad Pública-220115020 | Prod: Delitos-220115 | Sector: Delincuencia | Industria: SOCIEDAD - 22</t>
  </si>
  <si>
    <t>220115020falta_de_respeto_a_autoridad_publica</t>
  </si>
  <si>
    <t>INSERT INTO categoria VALUES (220115020,'Falta De Respeto A Autoridad Pública','Falta De Respeto A Autoridad Pública-220115020','Falta De Respeto A Autoridad Pública-220115020 | Prod: Delitos-220115 | Sector: Delincuencia | Industria: SOCIEDAD - 22',220115);</t>
  </si>
  <si>
    <t>Faltas Al Régimen Penitenciario</t>
  </si>
  <si>
    <t>Faltas Al Régimen Penitenciario-220115021</t>
  </si>
  <si>
    <t>Faltas Al Régimen Penitenciario-220115021 | Prod: Delitos-220115 | Sector: Delincuencia | Industria: SOCIEDAD - 22</t>
  </si>
  <si>
    <t>220115021faltas_al_regimen_penitenciario</t>
  </si>
  <si>
    <t>INSERT INTO categoria VALUES (220115021,'Faltas Al Régimen Penitenciario','Faltas Al Régimen Penitenciario-220115021','Faltas Al Régimen Penitenciario-220115021 | Prod: Delitos-220115 | Sector: Delincuencia | Industria: SOCIEDAD - 22',220115);</t>
  </si>
  <si>
    <t>Interrupción De Servicio Eléctrico</t>
  </si>
  <si>
    <t>Interrupción De Servicio Eléctrico-220115022</t>
  </si>
  <si>
    <t>Interrupción De Servicio Eléctrico-220115022 | Prod: Delitos-220115 | Sector: Delincuencia | Industria: SOCIEDAD - 22</t>
  </si>
  <si>
    <t>220115022interrupcion_de_servicio_electrico</t>
  </si>
  <si>
    <t>INSERT INTO categoria VALUES (220115022,'Interrupción De Servicio Eléctrico','Interrupción De Servicio Eléctrico-220115022','Interrupción De Servicio Eléctrico-220115022 | Prod: Delitos-220115 | Sector: Delincuencia | Industria: SOCIEDAD - 22',220115);</t>
  </si>
  <si>
    <t>Maltrato De Obra A Gendarme En El Desempeño De Sus Funciones</t>
  </si>
  <si>
    <t>Maltrato De Obra A Gendarme En El Desempeño De Sus Funciones-220115023</t>
  </si>
  <si>
    <t>Maltrato De Obra A Gendarme En El Desempeño De Sus Funciones-220115023 | Prod: Delitos-220115 | Sector: Delincuencia | Industria: SOCIEDAD - 22</t>
  </si>
  <si>
    <t>220115023maltrato_de_obra_a_gendarme_en_el_desempeño_de_sus_funciones</t>
  </si>
  <si>
    <t>INSERT INTO categoria VALUES (220115023,'Maltrato De Obra A Gendarme En El Desempeño De Sus Funciones','Maltrato De Obra A Gendarme En El Desempeño De Sus Funciones-220115023','Maltrato De Obra A Gendarme En El Desempeño De Sus Funciones-220115023 | Prod: Delitos-220115 | Sector: Delincuencia | Industria: SOCIEDAD - 22',220115);</t>
  </si>
  <si>
    <t>Maltrato De Obra Personal Investigaciones Con O Sin Lesiones</t>
  </si>
  <si>
    <t>Maltrato De Obra Personal Investigaciones Con O Sin Lesiones-220115024</t>
  </si>
  <si>
    <t>Maltrato De Obra Personal Investigaciones Con O Sin Lesiones-220115024 | Prod: Delitos-220115 | Sector: Delincuencia | Industria: SOCIEDAD - 22</t>
  </si>
  <si>
    <t>220115024maltrato_de_obra_personal_investigaciones_con_o_sin_lesiones</t>
  </si>
  <si>
    <t>INSERT INTO categoria VALUES (220115024,'Maltrato De Obra Personal Investigaciones Con O Sin Lesiones','Maltrato De Obra Personal Investigaciones Con O Sin Lesiones-220115024','Maltrato De Obra Personal Investigaciones Con O Sin Lesiones-220115024 | Prod: Delitos-220115 | Sector: Delincuencia | Industria: SOCIEDAD - 22',220115);</t>
  </si>
  <si>
    <t>Maltrato Obra A Carabineros</t>
  </si>
  <si>
    <t>Maltrato Obra A Carabineros-220115025</t>
  </si>
  <si>
    <t>Maltrato Obra A Carabineros-220115025 | Prod: Delitos-220115 | Sector: Delincuencia | Industria: SOCIEDAD - 22</t>
  </si>
  <si>
    <t>220115025maltrato_obra_a_carabineros</t>
  </si>
  <si>
    <t>INSERT INTO categoria VALUES (220115025,'Maltrato Obra A Carabineros','Maltrato Obra A Carabineros-220115025','Maltrato Obra A Carabineros-220115025 | Prod: Delitos-220115 | Sector: Delincuencia | Industria: SOCIEDAD - 22',220115);</t>
  </si>
  <si>
    <t>Matar a Carabinero En Ejercicio De Funciones</t>
  </si>
  <si>
    <t>Matar a Carabinero En Ejercicio De Funciones-220115026</t>
  </si>
  <si>
    <t>Matar a Carabinero En Ejercicio De Funciones-220115026 | Prod: Delitos-220115 | Sector: Delincuencia | Industria: SOCIEDAD - 22</t>
  </si>
  <si>
    <t>220115026matar_a_carabinero_en_ejercicio_de_funciones</t>
  </si>
  <si>
    <t>INSERT INTO categoria VALUES (220115026,'Matar a Carabinero En Ejercicio De Funciones','Matar a Carabinero En Ejercicio De Funciones-220115026','Matar a Carabinero En Ejercicio De Funciones-220115026 | Prod: Delitos-220115 | Sector: Delincuencia | Industria: SOCIEDAD - 22',220115);</t>
  </si>
  <si>
    <t>Obstrucción O Infracción Ley De Violencia En Los Estadios</t>
  </si>
  <si>
    <t>Obstrucción O Infracción Ley De Violencia En Los Estadios-220115027</t>
  </si>
  <si>
    <t>Obstrucción O Infracción Ley De Violencia En Los Estadios-220115027 | Prod: Delitos-220115 | Sector: Delincuencia | Industria: SOCIEDAD - 22</t>
  </si>
  <si>
    <t>220115027obstruccion_o_infraccion_ley_de_violencia_en_los_estadios</t>
  </si>
  <si>
    <t>INSERT INTO categoria VALUES (220115027,'Obstrucción O Infracción Ley De Violencia En Los Estadios','Obstrucción O Infracción Ley De Violencia En Los Estadios-220115027','Obstrucción O Infracción Ley De Violencia En Los Estadios-220115027 | Prod: Delitos-220115 | Sector: Delincuencia | Industria: SOCIEDAD - 22',220115);</t>
  </si>
  <si>
    <t>Ofensas Al Pudor</t>
  </si>
  <si>
    <t>Ofensas Al Pudor-220115028</t>
  </si>
  <si>
    <t>Ofensas Al Pudor-220115028 | Prod: Delitos-220115 | Sector: Delincuencia | Industria: SOCIEDAD - 22</t>
  </si>
  <si>
    <t>220115028ofensas_al_pudor</t>
  </si>
  <si>
    <t>INSERT INTO categoria VALUES (220115028,'Ofensas Al Pudor','Ofensas Al Pudor-220115028','Ofensas Al Pudor-220115028 | Prod: Delitos-220115 | Sector: Delincuencia | Industria: SOCIEDAD - 22',220115);</t>
  </si>
  <si>
    <t>Oponerse A La Acción De La Autoridad Pública O Sus Agentes</t>
  </si>
  <si>
    <t>Oponerse A La Acción De La Autoridad Pública O Sus Agentes-220115029</t>
  </si>
  <si>
    <t>Oponerse A La Acción De La Autoridad Pública O Sus Agentes-220115029 | Prod: Delitos-220115 | Sector: Delincuencia | Industria: SOCIEDAD - 22</t>
  </si>
  <si>
    <t>220115029oponerse_a_la_accion_de_la_autoridad_publica_o_sus_agentes</t>
  </si>
  <si>
    <t>INSERT INTO categoria VALUES (220115029,'Oponerse A La Acción De La Autoridad Pública O Sus Agentes','Oponerse A La Acción De La Autoridad Pública O Sus Agentes-220115029','Oponerse A La Acción De La Autoridad Pública O Sus Agentes-220115029 | Prod: Delitos-220115 | Sector: Delincuencia | Industria: SOCIEDAD - 22',220115);</t>
  </si>
  <si>
    <t>Otros Delitos Contra Orden Y Seguridad Pública Cometidos Por Particulares</t>
  </si>
  <si>
    <t>Otros Delitos Contra Orden Y Seguridad Pública Cometidos Por Particulares-220115030</t>
  </si>
  <si>
    <t>Otros Delitos Contra Orden Y Seguridad Pública Cometidos Por Particulares-220115030 | Prod: Delitos-220115 | Sector: Delincuencia | Industria: SOCIEDAD - 22</t>
  </si>
  <si>
    <t>220115030otros_delitos_contra_orden_y_seguridad_publica_cometidos_por_particulares</t>
  </si>
  <si>
    <t>INSERT INTO categoria VALUES (220115030,'Otros Delitos Contra Orden Y Seguridad Pública Cometidos Por Particulares','Otros Delitos Contra Orden Y Seguridad Pública Cometidos Por Particulares-220115030','Otros Delitos Contra Orden Y Seguridad Pública Cometidos Por Particulares-220115030 | Prod: Delitos-220115 | Sector: Delincuencia | Industria: SOCIEDAD - 22',220115);</t>
  </si>
  <si>
    <t>Otros Delitos Ley 19.327 Sobre Violencia En Los Estadios</t>
  </si>
  <si>
    <t>Otros Delitos Ley 19.327 Sobre Violencia En Los Estadios-220115031</t>
  </si>
  <si>
    <t>Otros Delitos Ley 19.327 Sobre Violencia En Los Estadios-220115031 | Prod: Delitos-220115 | Sector: Delincuencia | Industria: SOCIEDAD - 22</t>
  </si>
  <si>
    <t>220115031otros_delitos_ley_19.327_sobre_violencia_en_los_estadios</t>
  </si>
  <si>
    <t>INSERT INTO categoria VALUES (220115031,'Otros Delitos Ley 19.327 Sobre Violencia En Los Estadios','Otros Delitos Ley 19.327 Sobre Violencia En Los Estadios-220115031','Otros Delitos Ley 19.327 Sobre Violencia En Los Estadios-220115031 | Prod: Delitos-220115 | Sector: Delincuencia | Industria: SOCIEDAD - 22',220115);</t>
  </si>
  <si>
    <t>Riña Pública</t>
  </si>
  <si>
    <t>Riña Pública-220115032</t>
  </si>
  <si>
    <t>Riña Pública-220115032 | Prod: Delitos-220115 | Sector: Delincuencia | Industria: SOCIEDAD - 22</t>
  </si>
  <si>
    <t>220115032riña_publica</t>
  </si>
  <si>
    <t>INSERT INTO categoria VALUES (220115032,'Riña Pública','Riña Pública-220115032','Riña Pública-220115032 | Prod: Delitos-220115 | Sector: Delincuencia | Industria: SOCIEDAD - 22',220115);</t>
  </si>
  <si>
    <t>Ultraje Público A Las Buenas Costumbres</t>
  </si>
  <si>
    <t>Ultraje Público A Las Buenas Costumbres-220115033</t>
  </si>
  <si>
    <t>Ultraje Público A Las Buenas Costumbres-220115033 | Prod: Delitos-220115 | Sector: Delincuencia | Industria: SOCIEDAD - 22</t>
  </si>
  <si>
    <t>220115033ultraje_publico_a_las_buenas_costumbres</t>
  </si>
  <si>
    <t>INSERT INTO categoria VALUES (220115033,'Ultraje Público A Las Buenas Costumbres','Ultraje Público A Las Buenas Costumbres-220115033','Ultraje Público A Las Buenas Costumbres-220115033 | Prod: Delitos-220115 | Sector: Delincuencia | Industria: SOCIEDAD - 22',220115);</t>
  </si>
  <si>
    <t>Uso De Uniforme O Insignias De FF.AA. O Carabineros De Chile</t>
  </si>
  <si>
    <t>Uso De Uniforme O Insignias De FF.AA. O Carabineros De Chile-220115034</t>
  </si>
  <si>
    <t>Uso De Uniforme O Insignias De FF.AA. O Carabineros De Chile-220115034 | Prod: Delitos-220115 | Sector: Delincuencia | Industria: SOCIEDAD - 22</t>
  </si>
  <si>
    <t>220115034uso_de_uniforme_o_insignias_de_ff.aa._o_carabineros_de_chile</t>
  </si>
  <si>
    <t>INSERT INTO categoria VALUES (220115034,'Uso De Uniforme O Insignias De FF.AA. O Carabineros De Chile','Uso De Uniforme O Insignias De FF.AA. O Carabineros De Chile-220115034','Uso De Uniforme O Insignias De FF.AA. O Carabineros De Chile-220115034 | Prod: Delitos-220115 | Sector: Delincuencia | Industria: SOCIEDAD - 22',220115);</t>
  </si>
  <si>
    <t>Violencia En Los Estadios</t>
  </si>
  <si>
    <t>Violencia En Los Estadios-220115035</t>
  </si>
  <si>
    <t>Violencia En Los Estadios-220115035 | Prod: Delitos-220115 | Sector: Delincuencia | Industria: SOCIEDAD - 22</t>
  </si>
  <si>
    <t>220115035violencia_en_los_estadios</t>
  </si>
  <si>
    <t>INSERT INTO categoria VALUES (220115035,'Violencia En Los Estadios','Violencia En Los Estadios-220115035','Violencia En Los Estadios-220115035 | Prod: Delitos-220115 | Sector: Delincuencia | Industria: SOCIEDAD - 22',220115);</t>
  </si>
  <si>
    <t>Colocación Bomba Artefacto</t>
  </si>
  <si>
    <t>Colocación Bomba Artefacto-220115036</t>
  </si>
  <si>
    <t>Colocación Bomba Artefacto-220115036 | Prod: Delitos-220115 | Sector: Delincuencia | Industria: SOCIEDAD - 22</t>
  </si>
  <si>
    <t>220115036colocacion_bomba_artefacto</t>
  </si>
  <si>
    <t>INSERT INTO categoria VALUES (220115036,'Colocación Bomba Artefacto','Colocación Bomba Artefacto-220115036','Colocación Bomba Artefacto-220115036 | Prod: Delitos-220115 | Sector: Delincuencia | Industria: SOCIEDAD - 22',220115);</t>
  </si>
  <si>
    <t>Impedir Ejercicio De Funciones A Inspectores Municipales</t>
  </si>
  <si>
    <t>Impedir Ejercicio De Funciones A Inspectores Municipales-220115037</t>
  </si>
  <si>
    <t>Impedir Ejercicio De Funciones A Inspectores Municipales-220115037 | Prod: Delitos-220115 | Sector: Delincuencia | Industria: SOCIEDAD - 22</t>
  </si>
  <si>
    <t>220115037impedir_ejercicio_de_funciones_a_inspectores_municipales</t>
  </si>
  <si>
    <t>INSERT INTO categoria VALUES (220115037,'Impedir Ejercicio De Funciones A Inspectores Municipales','Impedir Ejercicio De Funciones A Inspectores Municipales-220115037','Impedir Ejercicio De Funciones A Inspectores Municipales-220115037 | Prod: Delitos-220115 | Sector: Delincuencia | Industria: SOCIEDAD - 22',220115);</t>
  </si>
  <si>
    <t>Ultraje Público Buenas Costumbres Por Medio Comunicación Social</t>
  </si>
  <si>
    <t>Ultraje Público Buenas Costumbres Por Medio Comunicación Social-220115038</t>
  </si>
  <si>
    <t>Ultraje Público Buenas Costumbres Por Medio Comunicación Social-220115038 | Prod: Delitos-220115 | Sector: Delincuencia | Industria: SOCIEDAD - 22</t>
  </si>
  <si>
    <t>220115038ultraje_publico_buenas_costumbres_por_medio_comunicacion_social</t>
  </si>
  <si>
    <t>INSERT INTO categoria VALUES (220115038,'Ultraje Público Buenas Costumbres Por Medio Comunicación Social','Ultraje Público Buenas Costumbres Por Medio Comunicación Social-220115038','Ultraje Público Buenas Costumbres Por Medio Comunicación Social-220115038 | Prod: Delitos-220115 | Sector: Delincuencia | Industria: SOCIEDAD - 22',220115);</t>
  </si>
  <si>
    <t>Atentado Explosivo O Incendiario</t>
  </si>
  <si>
    <t>Atentado Explosivo O Incendiario-220115039</t>
  </si>
  <si>
    <t>Atentado Explosivo O Incendiario-220115039 | Prod: Delitos-220115 | Sector: Delincuencia | Industria: SOCIEDAD - 22</t>
  </si>
  <si>
    <t>220115039atentado_explosivo_o_incendiario</t>
  </si>
  <si>
    <t>INSERT INTO categoria VALUES (220115039,'Atentado Explosivo O Incendiario','Atentado Explosivo O Incendiario-220115039','Atentado Explosivo O Incendiario-220115039 | Prod: Delitos-220115 | Sector: Delincuencia | Industria: SOCIEDAD - 22',220115);</t>
  </si>
  <si>
    <t>Maltrato Obra A Fiscales O Defensores En Desempeño Funciones</t>
  </si>
  <si>
    <t>Maltrato Obra A Fiscales O Defensores En Desempeño Funciones-220115040</t>
  </si>
  <si>
    <t>Maltrato Obra A Fiscales O Defensores En Desempeño Funciones-220115040 | Prod: Delitos-220115 | Sector: Delincuencia | Industria: SOCIEDAD - 22</t>
  </si>
  <si>
    <t>220115040maltrato_obra_a_fiscales_o_defensores_en_desempeño_funciones</t>
  </si>
  <si>
    <t>INSERT INTO categoria VALUES (220115040,'Maltrato Obra A Fiscales O Defensores En Desempeño Funciones','Maltrato Obra A Fiscales O Defensores En Desempeño Funciones-220115040','Maltrato Obra A Fiscales O Defensores En Desempeño Funciones-220115040 | Prod: Delitos-220115 | Sector: Delincuencia | Industria: SOCIEDAD - 22',220115);</t>
  </si>
  <si>
    <t>Dirigir Reuniones Tumultuosas</t>
  </si>
  <si>
    <t>Dirigir Reuniones Tumultuosas-220115041</t>
  </si>
  <si>
    <t>Dirigir Reuniones Tumultuosas-220115041 | Prod: Delitos-220115 | Sector: Delincuencia | Industria: SOCIEDAD - 22</t>
  </si>
  <si>
    <t>220115041dirigir_reuniones_tumultuosas</t>
  </si>
  <si>
    <t>INSERT INTO categoria VALUES (220115041,'Dirigir Reuniones Tumultuosas','Dirigir Reuniones Tumultuosas-220115041','Dirigir Reuniones Tumultuosas-220115041 | Prod: Delitos-220115 | Sector: Delincuencia | Industria: SOCIEDAD - 22',220115);</t>
  </si>
  <si>
    <t>Ganado Que Entra A Predio Ajeno Causando Daños</t>
  </si>
  <si>
    <t>Ganado Que Entra A Predio Ajeno Causando Daños-220115042</t>
  </si>
  <si>
    <t>Ganado Que Entra A Predio Ajeno Causando Daños-220115042 | Prod: Delitos-220115 | Sector: Delincuencia | Industria: SOCIEDAD - 22</t>
  </si>
  <si>
    <t>220115042ganado_que_entra_a_predio_ajeno_causando_daños</t>
  </si>
  <si>
    <t>INSERT INTO categoria VALUES (220115042,'Ganado Que Entra A Predio Ajeno Causando Daños','Ganado Que Entra A Predio Ajeno Causando Daños-220115042','Ganado Que Entra A Predio Ajeno Causando Daños-220115042 | Prod: Delitos-220115 | Sector: Delincuencia | Industria: SOCIEDAD - 22',220115);</t>
  </si>
  <si>
    <t>Crímenes Y Simples Delitos c/Soberanía Nacional Y Seguridad Del Estado</t>
  </si>
  <si>
    <t>Crímenes Y Simples Delitos c/Soberanía Nacional Y Seguridad Del Estado-220115043</t>
  </si>
  <si>
    <t>Crímenes Y Simples Delitos c/Soberanía Nacional Y Seguridad Del Estado-220115043 | Prod: Delitos-220115 | Sector: Delincuencia | Industria: SOCIEDAD - 22</t>
  </si>
  <si>
    <t>220115043crimenes_y_simples_delitos_c/soberania_nacional_y_seguridad_del_estado</t>
  </si>
  <si>
    <t>INSERT INTO categoria VALUES (220115043,'Crímenes Y Simples Delitos c/Soberanía Nacional Y Seguridad Del Estado','Crímenes Y Simples Delitos c/Soberanía Nacional Y Seguridad Del Estado-220115043','Crímenes Y Simples Delitos c/Soberanía Nacional Y Seguridad Del Estado-220115043 | Prod: Delitos-220115 | Sector: Delincuencia | Industria: SOCIEDAD - 22',220115);</t>
  </si>
  <si>
    <t>Lesionar O Amenazar Fiscalizador Transporte</t>
  </si>
  <si>
    <t>Lesionar O Amenazar Fiscalizador Transporte-220115044</t>
  </si>
  <si>
    <t>Lesionar O Amenazar Fiscalizador Transporte-220115044 | Prod: Delitos-220115 | Sector: Delincuencia | Industria: SOCIEDAD - 22</t>
  </si>
  <si>
    <t>220115044lesionar_o_amenazar_fiscalizador_transporte</t>
  </si>
  <si>
    <t>INSERT INTO categoria VALUES (220115044,'Lesionar O Amenazar Fiscalizador Transporte','Lesionar O Amenazar Fiscalizador Transporte-220115044','Lesionar O Amenazar Fiscalizador Transporte-220115044 | Prod: Delitos-220115 | Sector: Delincuencia | Industria: SOCIEDAD - 22',220115);</t>
  </si>
  <si>
    <t>Apoderamiento O Atentado Al Transporte Público</t>
  </si>
  <si>
    <t>Apoderamiento O Atentado Al Transporte Público-220115045</t>
  </si>
  <si>
    <t>Apoderamiento O Atentado Al Transporte Público-220115045 | Prod: Delitos-220115 | Sector: Delincuencia | Industria: SOCIEDAD - 22</t>
  </si>
  <si>
    <t>220115045apoderamiento_o_atentado_al_transporte_publico</t>
  </si>
  <si>
    <t>INSERT INTO categoria VALUES (220115045,'Apoderamiento O Atentado Al Transporte Público','Apoderamiento O Atentado Al Transporte Público-220115045','Apoderamiento O Atentado Al Transporte Público-220115045 | Prod: Delitos-220115 | Sector: Delincuencia | Industria: SOCIEDAD - 22',220115);</t>
  </si>
  <si>
    <t>Inutilización De Dispositivos De Monitoreo Telemático</t>
  </si>
  <si>
    <t>Inutilización De Dispositivos De Monitoreo Telemático-220115046</t>
  </si>
  <si>
    <t>Inutilización De Dispositivos De Monitoreo Telemático-220115046 | Prod: Delitos-220115 | Sector: Delincuencia | Industria: SOCIEDAD - 22</t>
  </si>
  <si>
    <t>220115046inutilizacion_de_dispositivos_de_monitoreo_telematico</t>
  </si>
  <si>
    <t>INSERT INTO categoria VALUES (220115046,'Inutilización De Dispositivos De Monitoreo Telemático','Inutilización De Dispositivos De Monitoreo Telemático-220115046','Inutilización De Dispositivos De Monitoreo Telemático-220115046 | Prod: Delitos-220115 | Sector: Delincuencia | Industria: SOCIEDAD - 22',220115);</t>
  </si>
  <si>
    <t>Delitos Contra la Intimidad y la Libertad</t>
  </si>
  <si>
    <t>Amenazas Condicionales Contra Personas Y Propiedades</t>
  </si>
  <si>
    <t>Amenazas Condicionales Contra Personas Y Propiedades-220116001</t>
  </si>
  <si>
    <t>Amenazas Condicionales Contra Personas Y Propiedades-220116001 | Prod: Delitos-220116 | Sector: Delincuencia | Industria: SOCIEDAD - 22</t>
  </si>
  <si>
    <t>220116001amenazas_condicionales_contra_personas_y_propiedades</t>
  </si>
  <si>
    <t>INSERT INTO categoria VALUES (220116001,'Amenazas Condicionales Contra Personas Y Propiedades','Amenazas Condicionales Contra Personas Y Propiedades-220116001','Amenazas Condicionales Contra Personas Y Propiedades-220116001 | Prod: Delitos-220116 | Sector: Delincuencia | Industria: SOCIEDAD - 22',220116);</t>
  </si>
  <si>
    <t>Amenazas De Atentados Contra Personas Y Propiedades</t>
  </si>
  <si>
    <t>Amenazas De Atentados Contra Personas Y Propiedades-220116002</t>
  </si>
  <si>
    <t>Amenazas De Atentados Contra Personas Y Propiedades-220116002 | Prod: Delitos-220116 | Sector: Delincuencia | Industria: SOCIEDAD - 22</t>
  </si>
  <si>
    <t>220116002amenazas_de_atentados_contra_personas_y_propiedades</t>
  </si>
  <si>
    <t>INSERT INTO categoria VALUES (220116002,'Amenazas De Atentados Contra Personas Y Propiedades','Amenazas De Atentados Contra Personas Y Propiedades-220116002','Amenazas De Atentados Contra Personas Y Propiedades-220116002 | Prod: Delitos-220116 | Sector: Delincuencia | Industria: SOCIEDAD - 22',220116);</t>
  </si>
  <si>
    <t>Amenazas Simples Contra Personas Y Propiedades</t>
  </si>
  <si>
    <t>Amenazas Simples Contra Personas Y Propiedades-220116003</t>
  </si>
  <si>
    <t>Amenazas Simples Contra Personas Y Propiedades-220116003 | Prod: Delitos-220116 | Sector: Delincuencia | Industria: SOCIEDAD - 22</t>
  </si>
  <si>
    <t>220116003amenazas_simples_contra_personas_y_propiedades</t>
  </si>
  <si>
    <t>INSERT INTO categoria VALUES (220116003,'Amenazas Simples Contra Personas Y Propiedades','Amenazas Simples Contra Personas Y Propiedades-220116003','Amenazas Simples Contra Personas Y Propiedades-220116003 | Prod: Delitos-220116 | Sector: Delincuencia | Industria: SOCIEDAD - 22',220116);</t>
  </si>
  <si>
    <t>Apertura, Registro O Interceptación De Correspondencia</t>
  </si>
  <si>
    <t>Apertura, Registro O Interceptación De Correspondencia-220116004</t>
  </si>
  <si>
    <t>Apertura, Registro O Interceptación De Correspondencia-220116004 | Prod: Delitos-220116 | Sector: Delincuencia | Industria: SOCIEDAD - 22</t>
  </si>
  <si>
    <t>220116004apertura,_registro_o_interceptacion_de_correspondencia</t>
  </si>
  <si>
    <t>INSERT INTO categoria VALUES (220116004,'Apertura, Registro O Interceptación De Correspondencia','Apertura, Registro O Interceptación De Correspondencia-220116004','Apertura, Registro O Interceptación De Correspondencia-220116004 | Prod: Delitos-220116 | Sector: Delincuencia | Industria: SOCIEDAD - 22',220116);</t>
  </si>
  <si>
    <t>Delitos Contra La Vida Y La Privacidad De Las Conversaciones</t>
  </si>
  <si>
    <t>Delitos Contra La Vida Y La Privacidad De Las Conversaciones-220116005</t>
  </si>
  <si>
    <t>Delitos Contra La Vida Y La Privacidad De Las Conversaciones-220116005 | Prod: Delitos-220116 | Sector: Delincuencia | Industria: SOCIEDAD - 22</t>
  </si>
  <si>
    <t>220116005delitos_contra_la_vida_y_la_privacidad_de_las_conversaciones</t>
  </si>
  <si>
    <t>INSERT INTO categoria VALUES (220116005,'Delitos Contra La Vida Y La Privacidad De Las Conversaciones','Delitos Contra La Vida Y La Privacidad De Las Conversaciones-220116005','Delitos Contra La Vida Y La Privacidad De Las Conversaciones-220116005 | Prod: Delitos-220116 | Sector: Delincuencia | Industria: SOCIEDAD - 22',220116);</t>
  </si>
  <si>
    <t>Extorsión</t>
  </si>
  <si>
    <t>Extorsión-220116006</t>
  </si>
  <si>
    <t>Extorsión-220116006 | Prod: Delitos-220116 | Sector: Delincuencia | Industria: SOCIEDAD - 22</t>
  </si>
  <si>
    <t>220116006extorsion</t>
  </si>
  <si>
    <t>INSERT INTO categoria VALUES (220116006,'Extorsión','Extorsión-220116006','Extorsión-220116006 | Prod: Delitos-220116 | Sector: Delincuencia | Industria: SOCIEDAD - 22',220116);</t>
  </si>
  <si>
    <t>Vigilancia Privada No Autorizada</t>
  </si>
  <si>
    <t>Vigilancia Privada No Autorizada-220116007</t>
  </si>
  <si>
    <t>Vigilancia Privada No Autorizada-220116007 | Prod: Delitos-220116 | Sector: Delincuencia | Industria: SOCIEDAD - 22</t>
  </si>
  <si>
    <t>220116007vigilancia_privada_no_autorizada</t>
  </si>
  <si>
    <t>INSERT INTO categoria VALUES (220116007,'Vigilancia Privada No Autorizada','Vigilancia Privada No Autorizada-220116007','Vigilancia Privada No Autorizada-220116007 | Prod: Delitos-220116 | Sector: Delincuencia | Industria: SOCIEDAD - 22',220116);</t>
  </si>
  <si>
    <t>Acceso, Divulgacion Y Uso Indebido De Información Génetica.</t>
  </si>
  <si>
    <t>Acceso, Divulgacion Y Uso Indebido De Información Génetica.-220116008</t>
  </si>
  <si>
    <t>Acceso, Divulgacion Y Uso Indebido De Información Génetica.-220116008 | Prod: Delitos-220116 | Sector: Delincuencia | Industria: SOCIEDAD - 22</t>
  </si>
  <si>
    <t>220116008acceso,_divulgacion_y_uso_indebido_de_informacion_genetica.</t>
  </si>
  <si>
    <t>INSERT INTO categoria VALUES (220116008,'Acceso, Divulgacion Y Uso Indebido De Información Génetica.','Acceso, Divulgacion Y Uso Indebido De Información Génetica.-220116008','Acceso, Divulgacion Y Uso Indebido De Información Génetica.-220116008 | Prod: Delitos-220116 | Sector: Delincuencia | Industria: SOCIEDAD - 22',220116);</t>
  </si>
  <si>
    <t>Captura, Grabación, Difusión Registro Audiovisuales Partes Íntimas</t>
  </si>
  <si>
    <t>Captura, Grabación, Difusión Registro Audiovisuales Partes Íntimas-220116009</t>
  </si>
  <si>
    <t>Captura, Grabación, Difusión Registro Audiovisuales Partes Íntimas-220116009 | Prod: Delitos-220116 | Sector: Delincuencia | Industria: SOCIEDAD - 22</t>
  </si>
  <si>
    <t>220116009captura,_grabacion,_difusion_registro_audiovisuales_partes_intimas</t>
  </si>
  <si>
    <t>INSERT INTO categoria VALUES (220116009,'Captura, Grabación, Difusión Registro Audiovisuales Partes Íntimas','Captura, Grabación, Difusión Registro Audiovisuales Partes Íntimas-220116009','Captura, Grabación, Difusión Registro Audiovisuales Partes Íntimas-220116009 | Prod: Delitos-220116 | Sector: Delincuencia | Industria: SOCIEDAD - 22',220116);</t>
  </si>
  <si>
    <t>Delitos Contra La Libertad Ambulatoria Y El Derecho De Asociación</t>
  </si>
  <si>
    <t>Delitos Contra La Libertad Ambulatoria Y El Derecho De Asociación-220116010</t>
  </si>
  <si>
    <t>Delitos Contra La Libertad Ambulatoria Y El Derecho De Asociación-220116010 | Prod: Delitos-220116 | Sector: Delincuencia | Industria: SOCIEDAD - 22</t>
  </si>
  <si>
    <t>220116010delitos_contra_la_libertad_ambulatoria_y_el_derecho_de_asociacion</t>
  </si>
  <si>
    <t>INSERT INTO categoria VALUES (220116010,'Delitos Contra La Libertad Ambulatoria Y El Derecho De Asociación','Delitos Contra La Libertad Ambulatoria Y El Derecho De Asociación-220116010','Delitos Contra La Libertad Ambulatoria Y El Derecho De Asociación-220116010 | Prod: Delitos-220116 | Sector: Delincuencia | Industria: SOCIEDAD - 22',220116);</t>
  </si>
  <si>
    <t>Divulgación Identidad Menores Por Medio Comunicación Social</t>
  </si>
  <si>
    <t>Divulgación Identidad Menores Por Medio Comunicación Social-220116011</t>
  </si>
  <si>
    <t>Divulgación Identidad Menores Por Medio Comunicación Social-220116011 | Prod: Delitos-220116 | Sector: Delincuencia | Industria: SOCIEDAD - 22</t>
  </si>
  <si>
    <t>220116011divulgacion_identidad_menores_por_medio_comunicacion_social</t>
  </si>
  <si>
    <t>INSERT INTO categoria VALUES (220116011,'Divulgación Identidad Menores Por Medio Comunicación Social','Divulgación Identidad Menores Por Medio Comunicación Social-220116011','Divulgación Identidad Menores Por Medio Comunicación Social-220116011 | Prod: Delitos-220116 | Sector: Delincuencia | Industria: SOCIEDAD - 22',220116);</t>
  </si>
  <si>
    <t>Infracciones A La Ley De Identidad De Género</t>
  </si>
  <si>
    <t>Infracciones A La Ley De Identidad De Género-220116012</t>
  </si>
  <si>
    <t>Infracciones A La Ley De Identidad De Género-220116012 | Prod: Delitos-220116 | Sector: Delincuencia | Industria: SOCIEDAD - 22</t>
  </si>
  <si>
    <t>220116012infracciones_a_la_ley_de_identidad_de_genero</t>
  </si>
  <si>
    <t>INSERT INTO categoria VALUES (220116012,'Infracciones A La Ley De Identidad De Género','Infracciones A La Ley De Identidad De Género-220116012','Infracciones A La Ley De Identidad De Género-220116012 | Prod: Delitos-220116 | Sector: Delincuencia | Industria: SOCIEDAD - 22',220116);</t>
  </si>
  <si>
    <t>Divulgación Datos Militante De Partido Pólitico</t>
  </si>
  <si>
    <t>Divulgación Datos Militante De Partido Pólitico-220116013</t>
  </si>
  <si>
    <t>Divulgación Datos Militante De Partido Pólitico-220116013 | Prod: Delitos-220116 | Sector: Delincuencia | Industria: SOCIEDAD - 22</t>
  </si>
  <si>
    <t>220116013divulgacion_datos_militante_de_partido_politico</t>
  </si>
  <si>
    <t>INSERT INTO categoria VALUES (220116013,'Divulgación Datos Militante De Partido Pólitico','Divulgación Datos Militante De Partido Pólitico-220116013','Divulgación Datos Militante De Partido Pólitico-220116013 | Prod: Delitos-220116 | Sector: Delincuencia | Industria: SOCIEDAD - 22',220116);</t>
  </si>
  <si>
    <t>Difusión Indebida Entrevista Videograbada</t>
  </si>
  <si>
    <t>Difusión Indebida Entrevista Videograbada-220116014</t>
  </si>
  <si>
    <t>Difusión Indebida Entrevista Videograbada-220116014 | Prod: Delitos-220116 | Sector: Delincuencia | Industria: SOCIEDAD - 22</t>
  </si>
  <si>
    <t>220116014difusion_indebida_entrevista_videograbada</t>
  </si>
  <si>
    <t>INSERT INTO categoria VALUES (220116014,'Difusión Indebida Entrevista Videograbada','Difusión Indebida Entrevista Videograbada-220116014','Difusión Indebida Entrevista Videograbada-220116014 | Prod: Delitos-220116 | Sector: Delincuencia | Industria: SOCIEDAD - 22',220116);</t>
  </si>
  <si>
    <t>Delitos Contra el Estado Civil y la Familia</t>
  </si>
  <si>
    <t>Bigamia</t>
  </si>
  <si>
    <t>Bigamia-220117001</t>
  </si>
  <si>
    <t>Bigamia-220117001 | Prod: Delitos-220117 | Sector: Delincuencia | Industria: SOCIEDAD - 22</t>
  </si>
  <si>
    <t>220117001bigamia</t>
  </si>
  <si>
    <t>INSERT INTO categoria VALUES (220117001,'Bigamia','Bigamia-220117001','Bigamia-220117001 | Prod: Delitos-220117 | Sector: Delincuencia | Industria: SOCIEDAD - 22',220117);</t>
  </si>
  <si>
    <t>Inducir A Un Menor A Abandonar El Hogar</t>
  </si>
  <si>
    <t>Inducir A Un Menor A Abandonar El Hogar-220117002</t>
  </si>
  <si>
    <t>Inducir A Un Menor A Abandonar El Hogar-220117002 | Prod: Delitos-220117 | Sector: Delincuencia | Industria: SOCIEDAD - 22</t>
  </si>
  <si>
    <t>220117002inducir_a_un_menor_a_abandonar_el_hogar</t>
  </si>
  <si>
    <t>INSERT INTO categoria VALUES (220117002,'Inducir A Un Menor A Abandonar El Hogar','Inducir A Un Menor A Abandonar El Hogar-220117002','Inducir A Un Menor A Abandonar El Hogar-220117002 | Prod: Delitos-220117 | Sector: Delincuencia | Industria: SOCIEDAD - 22',220117);</t>
  </si>
  <si>
    <t>Maltrato Habitual (Violencia Intrafamiliar)</t>
  </si>
  <si>
    <t>Maltrato Habitual (Violencia Intrafamiliar)-220117003</t>
  </si>
  <si>
    <t>Maltrato Habitual (Violencia Intrafamiliar)-220117003 | Prod: Delitos-220117 | Sector: Delincuencia | Industria: SOCIEDAD - 22</t>
  </si>
  <si>
    <t>220117003maltrato_habitual_(violencia_intrafamiliar)</t>
  </si>
  <si>
    <t>INSERT INTO categoria VALUES (220117003,'Maltrato Habitual (Violencia Intrafamiliar)','Maltrato Habitual (Violencia Intrafamiliar)-220117003','Maltrato Habitual (Violencia Intrafamiliar)-220117003 | Prod: Delitos-220117 | Sector: Delincuencia | Industria: SOCIEDAD - 22',220117);</t>
  </si>
  <si>
    <t>Delitos Contenidos En La Ley 19.620 De Adopción De Menores</t>
  </si>
  <si>
    <t>Delitos Contenidos En La Ley 19.620 De Adopción De Menores-220117004</t>
  </si>
  <si>
    <t>Delitos Contenidos En La Ley 19.620 De Adopción De Menores-220117004 | Prod: Delitos-220117 | Sector: Delincuencia | Industria: SOCIEDAD - 22</t>
  </si>
  <si>
    <t>220117004delitos_contenidos_en_la_ley_19.620_de_adopcion_de_menores</t>
  </si>
  <si>
    <t>INSERT INTO categoria VALUES (220117004,'Delitos Contenidos En La Ley 19.620 De Adopción De Menores','Delitos Contenidos En La Ley 19.620 De Adopción De Menores-220117004','Delitos Contenidos En La Ley 19.620 De Adopción De Menores-220117004 | Prod: Delitos-220117 | Sector: Delincuencia | Industria: SOCIEDAD - 22',220117);</t>
  </si>
  <si>
    <t>Delitos Relativos Al Pago De Pensiones Alimenticias</t>
  </si>
  <si>
    <t>Delitos Relativos Al Pago De Pensiones Alimenticias-220117005</t>
  </si>
  <si>
    <t>Delitos Relativos Al Pago De Pensiones Alimenticias-220117005 | Prod: Delitos-220117 | Sector: Delincuencia | Industria: SOCIEDAD - 22</t>
  </si>
  <si>
    <t>220117005delitos_relativos_al_pago_de_pensiones_alimenticias</t>
  </si>
  <si>
    <t>INSERT INTO categoria VALUES (220117005,'Delitos Relativos Al Pago De Pensiones Alimenticias','Delitos Relativos Al Pago De Pensiones Alimenticias-220117005','Delitos Relativos Al Pago De Pensiones Alimenticias-220117005 | Prod: Delitos-220117 | Sector: Delincuencia | Industria: SOCIEDAD - 22',220117);</t>
  </si>
  <si>
    <t>Delitos Contra el Honor</t>
  </si>
  <si>
    <t>Calumnia (Acción Privada)</t>
  </si>
  <si>
    <t>Calumnia (Acción Privada)-220118001</t>
  </si>
  <si>
    <t>Calumnia (Acción Privada)-220118001 | Prod: Delitos-220118 | Sector: Delincuencia | Industria: SOCIEDAD - 22</t>
  </si>
  <si>
    <t>220118001calumnia_(accion_privada)</t>
  </si>
  <si>
    <t>INSERT INTO categoria VALUES (220118001,'Calumnia (Acción Privada)','Calumnia (Acción Privada)-220118001','Calumnia (Acción Privada)-220118001 | Prod: Delitos-220118 | Sector: Delincuencia | Industria: SOCIEDAD - 22',220118);</t>
  </si>
  <si>
    <t>Injuria (Accion Privada)</t>
  </si>
  <si>
    <t>Injuria (Accion Privada)-220118002</t>
  </si>
  <si>
    <t>Injuria (Accion Privada)-220118002 | Prod: Delitos-220118 | Sector: Delincuencia | Industria: SOCIEDAD - 22</t>
  </si>
  <si>
    <t>220118002injuria_(accion_privada)</t>
  </si>
  <si>
    <t>INSERT INTO categoria VALUES (220118002,'Injuria (Accion Privada)','Injuria (Accion Privada)-220118002','Injuria (Accion Privada)-220118002 | Prod: Delitos-220118 | Sector: Delincuencia | Industria: SOCIEDAD - 22',220118);</t>
  </si>
  <si>
    <t>Injurias Y Calumnias Por Medios De Comunicacion Social</t>
  </si>
  <si>
    <t>Injurias Y Calumnias Por Medios De Comunicacion Social-220118003</t>
  </si>
  <si>
    <t>Injurias Y Calumnias Por Medios De Comunicacion Social-220118003 | Prod: Delitos-220118 | Sector: Delincuencia | Industria: SOCIEDAD - 22</t>
  </si>
  <si>
    <t>220118003injurias_y_calumnias_por_medios_de_comunicacion_social</t>
  </si>
  <si>
    <t>INSERT INTO categoria VALUES (220118003,'Injurias Y Calumnias Por Medios De Comunicacion Social','Injurias Y Calumnias Por Medios De Comunicacion Social-220118003','Injurias Y Calumnias Por Medios De Comunicacion Social-220118003 | Prod: Delitos-220118 | Sector: Delincuencia | Industria: SOCIEDAD - 22',220118);</t>
  </si>
  <si>
    <t>Delitos Tributarios</t>
  </si>
  <si>
    <t>Comercializar, Distribuir, Instalar Máquinas Juegos Ilegales</t>
  </si>
  <si>
    <t>Comercializar, Distribuir, Instalar Máquinas Juegos Ilegales-220119001</t>
  </si>
  <si>
    <t>Comercializar, Distribuir, Instalar Máquinas Juegos Ilegales-220119001 | Prod: Delitos-220119 | Sector: Delincuencia | Industria: SOCIEDAD - 22</t>
  </si>
  <si>
    <t>220119001comercializar,_distribuir,_instalar_maquinas_juegos_ilegales</t>
  </si>
  <si>
    <t>INSERT INTO categoria VALUES (220119001,'Comercializar, Distribuir, Instalar Máquinas Juegos Ilegales','Comercializar, Distribuir, Instalar Máquinas Juegos Ilegales-220119001','Comercializar, Distribuir, Instalar Máquinas Juegos Ilegales-220119001 | Prod: Delitos-220119 | Sector: Delincuencia | Industria: SOCIEDAD - 22',220119);</t>
  </si>
  <si>
    <t>Contrabando Infracción A La Orden De Aduanas</t>
  </si>
  <si>
    <t>Contrabando Infracción A La Orden De Aduanas-220119002</t>
  </si>
  <si>
    <t>Contrabando Infracción A La Orden De Aduanas-220119002 | Prod: Delitos-220119 | Sector: Delincuencia | Industria: SOCIEDAD - 22</t>
  </si>
  <si>
    <t>220119002contrabando_infraccion_a_la_orden_de_aduanas</t>
  </si>
  <si>
    <t>INSERT INTO categoria VALUES (220119002,'Contrabando Infracción A La Orden De Aduanas','Contrabando Infracción A La Orden De Aduanas-220119002','Contrabando Infracción A La Orden De Aduanas-220119002 | Prod: Delitos-220119 | Sector: Delincuencia | Industria: SOCIEDAD - 22',220119);</t>
  </si>
  <si>
    <t>Declaración Maliciosa de Impuesto</t>
  </si>
  <si>
    <t>Declaración Maliciosa de Impuesto-220119003</t>
  </si>
  <si>
    <t>Declaración Maliciosa de Impuesto-220119003 | Prod: Delitos-220119 | Sector: Delincuencia | Industria: SOCIEDAD - 22</t>
  </si>
  <si>
    <t>220119003declaracion_maliciosa_de_impuesto</t>
  </si>
  <si>
    <t>INSERT INTO categoria VALUES (220119003,'Declaración Maliciosa de Impuesto','Declaración Maliciosa de Impuesto-220119003','Declaración Maliciosa de Impuesto-220119003 | Prod: Delitos-220119 | Sector: Delincuencia | Industria: SOCIEDAD - 22',220119);</t>
  </si>
  <si>
    <t>Delitos Que Contempla El Codigo Tributario</t>
  </si>
  <si>
    <t>Delitos Que Contempla El Codigo Tributario-220119004</t>
  </si>
  <si>
    <t>Delitos Que Contempla El Codigo Tributario-220119004 | Prod: Delitos-220119 | Sector: Delincuencia | Industria: SOCIEDAD - 22</t>
  </si>
  <si>
    <t>220119004delitos_que_contempla_el_codigo_tributario</t>
  </si>
  <si>
    <t>INSERT INTO categoria VALUES (220119004,'Delitos Que Contempla El Codigo Tributario','Delitos Que Contempla El Codigo Tributario-220119004','Delitos Que Contempla El Codigo Tributario-220119004 | Prod: Delitos-220119 | Sector: Delincuencia | Industria: SOCIEDAD - 22',220119);</t>
  </si>
  <si>
    <t>Facilitación Facturas Falsas</t>
  </si>
  <si>
    <t>Facilitación Facturas Falsas-220119005</t>
  </si>
  <si>
    <t>Facilitación Facturas Falsas-220119005 | Prod: Delitos-220119 | Sector: Delincuencia | Industria: SOCIEDAD - 22</t>
  </si>
  <si>
    <t>220119005facilitacion_facturas_falsas</t>
  </si>
  <si>
    <t>INSERT INTO categoria VALUES (220119005,'Facilitación Facturas Falsas','Facilitación Facturas Falsas-220119005','Facilitación Facturas Falsas-220119005 | Prod: Delitos-220119 | Sector: Delincuencia | Industria: SOCIEDAD - 22',220119);</t>
  </si>
  <si>
    <t>Infracción Ordenanza Aduanas (Fraude Y Contrabando)</t>
  </si>
  <si>
    <t>Infracción Ordenanza Aduanas (Fraude Y Contrabando)-220119006</t>
  </si>
  <si>
    <t>Infracción Ordenanza Aduanas (Fraude Y Contrabando)-220119006 | Prod: Delitos-220119 | Sector: Delincuencia | Industria: SOCIEDAD - 22</t>
  </si>
  <si>
    <t>220119006infraccion_ordenanza_aduanas_(fraude_y_contrabando)</t>
  </si>
  <si>
    <t>INSERT INTO categoria VALUES (220119006,'Infracción Ordenanza Aduanas (Fraude Y Contrabando)','Infracción Ordenanza Aduanas (Fraude Y Contrabando)-220119006','Infracción Ordenanza Aduanas (Fraude Y Contrabando)-220119006 | Prod: Delitos-220119 | Sector: Delincuencia | Industria: SOCIEDAD - 22',220119);</t>
  </si>
  <si>
    <t>Obtención Indebida de Devolución de Impuestos</t>
  </si>
  <si>
    <t>Obtención Indebida de Devolución de Impuestos-220119007</t>
  </si>
  <si>
    <t>Obtención Indebida de Devolución de Impuestos-220119007 | Prod: Delitos-220119 | Sector: Delincuencia | Industria: SOCIEDAD - 22</t>
  </si>
  <si>
    <t>220119007obtencion_indebida_de_devolucion_de_impuestos</t>
  </si>
  <si>
    <t>INSERT INTO categoria VALUES (220119007,'Obtención Indebida de Devolución de Impuestos','Obtención Indebida de Devolución de Impuestos-220119007','Obtención Indebida de Devolución de Impuestos-220119007 | Prod: Delitos-220119 | Sector: Delincuencia | Industria: SOCIEDAD - 22',220119);</t>
  </si>
  <si>
    <t>Otras Infraccciones A La Ordenanza Aduanas</t>
  </si>
  <si>
    <t>Otras Infraccciones A La Ordenanza Aduanas-220119008</t>
  </si>
  <si>
    <t>Otras Infraccciones A La Ordenanza Aduanas-220119008 | Prod: Delitos-220119 | Sector: Delincuencia | Industria: SOCIEDAD - 22</t>
  </si>
  <si>
    <t>220119008otras_infraccciones_a_la_ordenanza_aduanas</t>
  </si>
  <si>
    <t>INSERT INTO categoria VALUES (220119008,'Otras Infraccciones A La Ordenanza Aduanas','Otras Infraccciones A La Ordenanza Aduanas-220119008','Otras Infraccciones A La Ordenanza Aduanas-220119008 | Prod: Delitos-220119 | Sector: Delincuencia | Industria: SOCIEDAD - 22',220119);</t>
  </si>
  <si>
    <t>Recaudación Aduanas Infracción Ordenanza De Aduanas</t>
  </si>
  <si>
    <t>Recaudación Aduanas Infracción Ordenanza De Aduanas-220119009</t>
  </si>
  <si>
    <t>Recaudación Aduanas Infracción Ordenanza De Aduanas-220119009 | Prod: Delitos-220119 | Sector: Delincuencia | Industria: SOCIEDAD - 22</t>
  </si>
  <si>
    <t>220119009recaudacion_aduanas_infraccion_ordenanza_de_aduanas</t>
  </si>
  <si>
    <t>INSERT INTO categoria VALUES (220119009,'Recaudación Aduanas Infracción Ordenanza De Aduanas','Recaudación Aduanas Infracción Ordenanza De Aduanas-220119009','Recaudación Aduanas Infracción Ordenanza De Aduanas-220119009 | Prod: Delitos-220119 | Sector: Delincuencia | Industria: SOCIEDAD - 22',220119);</t>
  </si>
  <si>
    <t>Fraude Aduana Infraccción A La Ordenanza Aduanera</t>
  </si>
  <si>
    <t>Fraude Aduana Infraccción A La Ordenanza Aduanera-220119010</t>
  </si>
  <si>
    <t>Fraude Aduana Infraccción A La Ordenanza Aduanera-220119010 | Prod: Delitos-220119 | Sector: Delincuencia | Industria: SOCIEDAD - 22</t>
  </si>
  <si>
    <t>220119010fraude_aduana_infracccion_a_la_ordenanza_aduanera</t>
  </si>
  <si>
    <t>INSERT INTO categoria VALUES (220119010,'Fraude Aduana Infraccción A La Ordenanza Aduanera','Fraude Aduana Infraccción A La Ordenanza Aduanera-220119010','Fraude Aduana Infraccción A La Ordenanza Aduanera-220119010 | Prod: Delitos-220119 | Sector: Delincuencia | Industria: SOCIEDAD - 22',220119);</t>
  </si>
  <si>
    <t>Delitos De La Ley De Sociedades Anónimas</t>
  </si>
  <si>
    <t>Delitos De La Ley De Sociedades Anónimas-220119011</t>
  </si>
  <si>
    <t>Delitos De La Ley De Sociedades Anónimas-220119011 | Prod: Delitos-220119 | Sector: Delincuencia | Industria: SOCIEDAD - 22</t>
  </si>
  <si>
    <t>220119011delitos_de_la_ley_de_sociedades_anonimas</t>
  </si>
  <si>
    <t>INSERT INTO categoria VALUES (220119011,'Delitos De La Ley De Sociedades Anónimas','Delitos De La Ley De Sociedades Anónimas-220119011','Delitos De La Ley De Sociedades Anónimas-220119011 | Prod: Delitos-220119 | Sector: Delincuencia | Industria: SOCIEDAD - 22',220119);</t>
  </si>
  <si>
    <t>Delitos Del Decreto Ley 3,538 De 1979 Que Regula Mercado Financiero</t>
  </si>
  <si>
    <t>Delitos Del Decreto Ley 3,538 De 1979 Que Regula Mercado Financiero-220119012</t>
  </si>
  <si>
    <t>Delitos Del Decreto Ley 3,538 De 1979 Que Regula Mercado Financiero-220119012 | Prod: Delitos-220119 | Sector: Delincuencia | Industria: SOCIEDAD - 22</t>
  </si>
  <si>
    <t>220119012delitos_del_decreto_ley_3,538_de_1979_que_regula_mercado_financiero</t>
  </si>
  <si>
    <t>INSERT INTO categoria VALUES (220119012,'Delitos Del Decreto Ley 3,538 De 1979 Que Regula Mercado Financiero','Delitos Del Decreto Ley 3,538 De 1979 Que Regula Mercado Financiero-220119012','Delitos Del Decreto Ley 3,538 De 1979 Que Regula Mercado Financiero-220119012 | Prod: Delitos-220119 | Sector: Delincuencia | Industria: SOCIEDAD - 22',220119);</t>
  </si>
  <si>
    <t>Delitos e Infracciones de Tránsito</t>
  </si>
  <si>
    <t>Conducción Bajo La Influencia Del Alcohol</t>
  </si>
  <si>
    <t>Conducción Bajo La Influencia Del Alcohol-220120001</t>
  </si>
  <si>
    <t>Conducción Bajo La Influencia Del Alcohol-220120001 | Prod: Delitos-220120 | Sector: Delincuencia | Industria: SOCIEDAD - 22</t>
  </si>
  <si>
    <t>220120001conduccion_bajo_la_influencia_del_alcohol</t>
  </si>
  <si>
    <t>INSERT INTO categoria VALUES (220120001,'Conducción Bajo La Influencia Del Alcohol','Conducción Bajo La Influencia Del Alcohol-220120001','Conducción Bajo La Influencia Del Alcohol-220120001 | Prod: Delitos-220120 | Sector: Delincuencia | Industria: SOCIEDAD - 22',220120);</t>
  </si>
  <si>
    <t>Conducción Bajo La Influencia Del Alcohol Causando Lesiones</t>
  </si>
  <si>
    <t>Conducción Bajo La Influencia Del Alcohol Causando Lesiones-220120002</t>
  </si>
  <si>
    <t>Conducción Bajo La Influencia Del Alcohol Causando Lesiones-220120002 | Prod: Delitos-220120 | Sector: Delincuencia | Industria: SOCIEDAD - 22</t>
  </si>
  <si>
    <t>220120002conduccion_bajo_la_influencia_del_alcohol_causando_lesiones</t>
  </si>
  <si>
    <t>INSERT INTO categoria VALUES (220120002,'Conducción Bajo La Influencia Del Alcohol Causando Lesiones','Conducción Bajo La Influencia Del Alcohol Causando Lesiones-220120002','Conducción Bajo La Influencia Del Alcohol Causando Lesiones-220120002 | Prod: Delitos-220120 | Sector: Delincuencia | Industria: SOCIEDAD - 22',220120);</t>
  </si>
  <si>
    <t>Conducción Bajo La Influencia Del Alcohol Causando Lesiones Graves o Gravísimas</t>
  </si>
  <si>
    <t>Conducción Bajo La Influencia Del Alcohol Causando Lesiones Graves o Gravísimas-220120003</t>
  </si>
  <si>
    <t>Conducción Bajo La Influencia Del Alcohol Causando Lesiones Graves o Gravísimas-220120003 | Prod: Delitos-220120 | Sector: Delincuencia | Industria: SOCIEDAD - 22</t>
  </si>
  <si>
    <t>220120003conduccion_bajo_la_influencia_del_alcohol_causando_lesiones_graves_o_gravisimas</t>
  </si>
  <si>
    <t>INSERT INTO categoria VALUES (220120003,'Conducción Bajo La Influencia Del Alcohol Causando Lesiones Graves o Gravísimas','Conducción Bajo La Influencia Del Alcohol Causando Lesiones Graves o Gravísimas-220120003','Conducción Bajo La Influencia Del Alcohol Causando Lesiones Graves o Gravísimas-220120003 | Prod: Delitos-220120 | Sector: Delincuencia | Industria: SOCIEDAD - 22',220120);</t>
  </si>
  <si>
    <t>Conducción Bajo La Influencia Del Alcohol Causando Muerte</t>
  </si>
  <si>
    <t>Conducción Bajo La Influencia Del Alcohol Causando Muerte-220120004</t>
  </si>
  <si>
    <t>Conducción Bajo La Influencia Del Alcohol Causando Muerte-220120004 | Prod: Delitos-220120 | Sector: Delincuencia | Industria: SOCIEDAD - 22</t>
  </si>
  <si>
    <t>220120004conduccion_bajo_la_influencia_del_alcohol_causando_muerte</t>
  </si>
  <si>
    <t>INSERT INTO categoria VALUES (220120004,'Conducción Bajo La Influencia Del Alcohol Causando Muerte','Conducción Bajo La Influencia Del Alcohol Causando Muerte-220120004','Conducción Bajo La Influencia Del Alcohol Causando Muerte-220120004 | Prod: Delitos-220120 | Sector: Delincuencia | Industria: SOCIEDAD - 22',220120);</t>
  </si>
  <si>
    <t>Conducción Bajo La Influencia Del Alcohol Con O Sin Daños O Lesiones Leves</t>
  </si>
  <si>
    <t>Conducción Bajo La Influencia Del Alcohol Con O Sin Daños O Lesiones Leves-220120005</t>
  </si>
  <si>
    <t>Conducción Bajo La Influencia Del Alcohol Con O Sin Daños O Lesiones Leves-220120005 | Prod: Delitos-220120 | Sector: Delincuencia | Industria: SOCIEDAD - 22</t>
  </si>
  <si>
    <t>220120005conduccion_bajo_la_influencia_del_alcohol_con_o_sin_daños_o_lesiones_leves</t>
  </si>
  <si>
    <t>INSERT INTO categoria VALUES (220120005,'Conducción Bajo La Influencia Del Alcohol Con O Sin Daños O Lesiones Leves','Conducción Bajo La Influencia Del Alcohol Con O Sin Daños O Lesiones Leves-220120005','Conducción Bajo La Influencia Del Alcohol Con O Sin Daños O Lesiones Leves-220120005 | Prod: Delitos-220120 | Sector: Delincuencia | Industria: SOCIEDAD - 22',220120);</t>
  </si>
  <si>
    <t>Conducción Ebriedad Suspención Licencia</t>
  </si>
  <si>
    <t>Conducción Ebriedad Suspención Licencia-220120006</t>
  </si>
  <si>
    <t>Conducción Ebriedad Suspención Licencia-220120006 | Prod: Delitos-220120 | Sector: Delincuencia | Industria: SOCIEDAD - 22</t>
  </si>
  <si>
    <t>220120006conduccion_ebriedad_suspencion_licencia</t>
  </si>
  <si>
    <t>INSERT INTO categoria VALUES (220120006,'Conducción Ebriedad Suspención Licencia','Conducción Ebriedad Suspención Licencia-220120006','Conducción Ebriedad Suspención Licencia-220120006 | Prod: Delitos-220120 | Sector: Delincuencia | Industria: SOCIEDAD - 22',220120);</t>
  </si>
  <si>
    <t>Conducción Ebriedad con Resultado de Lesiones Grave</t>
  </si>
  <si>
    <t>Conducción Ebriedad con Resultado de Lesiones Grave-220120007</t>
  </si>
  <si>
    <t>Conducción Ebriedad con Resultado de Lesiones Grave-220120007 | Prod: Delitos-220120 | Sector: Delincuencia | Industria: SOCIEDAD - 22</t>
  </si>
  <si>
    <t>220120007conduccion_ebriedad_con_resultado_de_lesiones_grave</t>
  </si>
  <si>
    <t>INSERT INTO categoria VALUES (220120007,'Conducción Ebriedad con Resultado de Lesiones Grave','Conducción Ebriedad con Resultado de Lesiones Grave-220120007','Conducción Ebriedad con Resultado de Lesiones Grave-220120007 | Prod: Delitos-220120 | Sector: Delincuencia | Industria: SOCIEDAD - 22',220120);</t>
  </si>
  <si>
    <t>Conducción Ebriedad con Resultado de Lesiones Menos Graves</t>
  </si>
  <si>
    <t>Conducción Ebriedad con Resultado de Lesiones Menos Graves-220120008</t>
  </si>
  <si>
    <t>Conducción Ebriedad con Resultado de Lesiones Menos Graves-220120008 | Prod: Delitos-220120 | Sector: Delincuencia | Industria: SOCIEDAD - 22</t>
  </si>
  <si>
    <t>220120008conduccion_ebriedad_con_resultado_de_lesiones_menos_graves</t>
  </si>
  <si>
    <t>INSERT INTO categoria VALUES (220120008,'Conducción Ebriedad con Resultado de Lesiones Menos Graves','Conducción Ebriedad con Resultado de Lesiones Menos Graves-220120008','Conducción Ebriedad con Resultado de Lesiones Menos Graves-220120008 | Prod: Delitos-220120 | Sector: Delincuencia | Industria: SOCIEDAD - 22',220120);</t>
  </si>
  <si>
    <t>Conducción Ebriedad con Resultado de Muerte</t>
  </si>
  <si>
    <t>Conducción Ebriedad con Resultado de Muerte-220120009</t>
  </si>
  <si>
    <t>Conducción Ebriedad con Resultado de Muerte-220120009 | Prod: Delitos-220120 | Sector: Delincuencia | Industria: SOCIEDAD - 22</t>
  </si>
  <si>
    <t>220120009conduccion_ebriedad_con_resultado_de_muerte</t>
  </si>
  <si>
    <t>INSERT INTO categoria VALUES (220120009,'Conducción Ebriedad con Resultado de Muerte','Conducción Ebriedad con Resultado de Muerte-220120009','Conducción Ebriedad con Resultado de Muerte-220120009 | Prod: Delitos-220120 | Sector: Delincuencia | Industria: SOCIEDAD - 22',220120);</t>
  </si>
  <si>
    <t>Conducción Estado De Ebriedad Con O Sin Daños O Lesiones Leves</t>
  </si>
  <si>
    <t>Conducción Estado De Ebriedad Con O Sin Daños O Lesiones Leves-220120010</t>
  </si>
  <si>
    <t>Conducción Estado De Ebriedad Con O Sin Daños O Lesiones Leves-220120010 | Prod: Delitos-220120 | Sector: Delincuencia | Industria: SOCIEDAD - 22</t>
  </si>
  <si>
    <t>220120010conduccion_estado_de_ebriedad_con_o_sin_daños_o_lesiones_leves</t>
  </si>
  <si>
    <t>INSERT INTO categoria VALUES (220120010,'Conducción Estado De Ebriedad Con O Sin Daños O Lesiones Leves','Conducción Estado De Ebriedad Con O Sin Daños O Lesiones Leves-220120010','Conducción Estado De Ebriedad Con O Sin Daños O Lesiones Leves-220120010 | Prod: Delitos-220120 | Sector: Delincuencia | Industria: SOCIEDAD - 22',220120);</t>
  </si>
  <si>
    <t>Conducción Estado De Ebriedad Con Resultado De Daños</t>
  </si>
  <si>
    <t>Conducción Estado De Ebriedad Con Resultado De Daños-220120011</t>
  </si>
  <si>
    <t>Conducción Estado De Ebriedad Con Resultado De Daños-220120011 | Prod: Delitos-220120 | Sector: Delincuencia | Industria: SOCIEDAD - 22</t>
  </si>
  <si>
    <t>220120011conduccion_estado_de_ebriedad_con_resultado_de_daños</t>
  </si>
  <si>
    <t>INSERT INTO categoria VALUES (220120011,'Conducción Estado De Ebriedad Con Resultado De Daños','Conducción Estado De Ebriedad Con Resultado De Daños-220120011','Conducción Estado De Ebriedad Con Resultado De Daños-220120011 | Prod: Delitos-220120 | Sector: Delincuencia | Industria: SOCIEDAD - 22',220120);</t>
  </si>
  <si>
    <t>Conducción Estado Ebriedad con Resultado de Lesiones Graves O Menos Graves</t>
  </si>
  <si>
    <t>Conducción Estado Ebriedad con Resultado de Lesiones Graves O Menos Graves-220120012</t>
  </si>
  <si>
    <t>Conducción Estado Ebriedad con Resultado de Lesiones Graves O Menos Graves-220120012 | Prod: Delitos-220120 | Sector: Delincuencia | Industria: SOCIEDAD - 22</t>
  </si>
  <si>
    <t>220120012conduccion_estado_ebriedad_con_resultado_de_lesiones_graves_o_menos_graves</t>
  </si>
  <si>
    <t>INSERT INTO categoria VALUES (220120012,'Conducción Estado Ebriedad con Resultado de Lesiones Graves O Menos Graves','Conducción Estado Ebriedad con Resultado de Lesiones Graves O Menos Graves-220120012','Conducción Estado Ebriedad con Resultado de Lesiones Graves O Menos Graves-220120012 | Prod: Delitos-220120 | Sector: Delincuencia | Industria: SOCIEDAD - 22',220120);</t>
  </si>
  <si>
    <t>Conducción Estado Ebriedad con Resultado de Muerte O Lesion Graves Gravísimas</t>
  </si>
  <si>
    <t>Conducción Estado Ebriedad con Resultado de Muerte O Lesion Graves Gravísimas-220120013</t>
  </si>
  <si>
    <t>Conducción Estado Ebriedad con Resultado de Muerte O Lesion Graves Gravísimas-220120013 | Prod: Delitos-220120 | Sector: Delincuencia | Industria: SOCIEDAD - 22</t>
  </si>
  <si>
    <t>220120013conduccion_estado_ebriedad_con_resultado_de_muerte_o_lesion_graves_gravisimas</t>
  </si>
  <si>
    <t>INSERT INTO categoria VALUES (220120013,'Conducción Estado Ebriedad con Resultado de Muerte O Lesion Graves Gravísimas','Conducción Estado Ebriedad con Resultado de Muerte O Lesion Graves Gravísimas-220120013','Conducción Estado Ebriedad con Resultado de Muerte O Lesion Graves Gravísimas-220120013 | Prod: Delitos-220120 | Sector: Delincuencia | Industria: SOCIEDAD - 22',220120);</t>
  </si>
  <si>
    <t>Conducción Sin La Licencia Debida</t>
  </si>
  <si>
    <t>Conducción Sin La Licencia Debida-220120014</t>
  </si>
  <si>
    <t>Conducción Sin La Licencia Debida-220120014 | Prod: Delitos-220120 | Sector: Delincuencia | Industria: SOCIEDAD - 22</t>
  </si>
  <si>
    <t>220120014conduccion_sin_la_licencia_debida</t>
  </si>
  <si>
    <t>INSERT INTO categoria VALUES (220120014,'Conducción Sin La Licencia Debida','Conducción Sin La Licencia Debida-220120014','Conducción Sin La Licencia Debida-220120014 | Prod: Delitos-220120 | Sector: Delincuencia | Industria: SOCIEDAD - 22',220120);</t>
  </si>
  <si>
    <t>Conducción Vehículo Durante Vigencia Alguna Sanción Impuesta</t>
  </si>
  <si>
    <t>Conducción Vehículo Durante Vigencia Alguna Sanción Impuesta-220120015</t>
  </si>
  <si>
    <t>Conducción Vehículo Durante Vigencia Alguna Sanción Impuesta-220120015 | Prod: Delitos-220120 | Sector: Delincuencia | Industria: SOCIEDAD - 22</t>
  </si>
  <si>
    <t>220120015conduccion_vehiculo_durante_vigencia_alguna_sancion_impuesta</t>
  </si>
  <si>
    <t>INSERT INTO categoria VALUES (220120015,'Conducción Vehículo Durante Vigencia Alguna Sanción Impuesta','Conducción Vehículo Durante Vigencia Alguna Sanción Impuesta-220120015','Conducción Vehículo Durante Vigencia Alguna Sanción Impuesta-220120015 | Prod: Delitos-220120 | Sector: Delincuencia | Industria: SOCIEDAD - 22',220120);</t>
  </si>
  <si>
    <t>Cuasidelito Vehículo Motorizado</t>
  </si>
  <si>
    <t>Cuasidelito Vehículo Motorizado-220120016</t>
  </si>
  <si>
    <t>Cuasidelito Vehículo Motorizado-220120016 | Prod: Delitos-220120 | Sector: Delincuencia | Industria: SOCIEDAD - 22</t>
  </si>
  <si>
    <t>220120016cuasidelito_vehiculo_motorizado</t>
  </si>
  <si>
    <t>INSERT INTO categoria VALUES (220120016,'Cuasidelito Vehículo Motorizado','Cuasidelito Vehículo Motorizado-220120016','Cuasidelito Vehículo Motorizado-220120016 | Prod: Delitos-220120 | Sector: Delincuencia | Industria: SOCIEDAD - 22',220120);</t>
  </si>
  <si>
    <t>Manejo En Estado De Ebriedad (Sólo Crimen)</t>
  </si>
  <si>
    <t>Manejo En Estado De Ebriedad (Sólo Crimen)-220120017</t>
  </si>
  <si>
    <t>Manejo En Estado De Ebriedad (Sólo Crimen)-220120017 | Prod: Delitos-220120 | Sector: Delincuencia | Industria: SOCIEDAD - 22</t>
  </si>
  <si>
    <t>220120017manejo_en_estado_de_ebriedad_(solo_crimen)</t>
  </si>
  <si>
    <t>INSERT INTO categoria VALUES (220120017,'Manejo En Estado De Ebriedad (Sólo Crimen)','Manejo En Estado De Ebriedad (Sólo Crimen)-220120017','Manejo En Estado De Ebriedad (Sólo Crimen)-220120017 | Prod: Delitos-220120 | Sector: Delincuencia | Industria: SOCIEDAD - 22',220120);</t>
  </si>
  <si>
    <t>Marcha Del Sitio Del Suceso Sin Prestar Auxilio a La Víctima</t>
  </si>
  <si>
    <t>Marcha Del Sitio Del Suceso Sin Prestar Auxilio a La Víctima-220120018</t>
  </si>
  <si>
    <t>Marcha Del Sitio Del Suceso Sin Prestar Auxilio a La Víctima-220120018 | Prod: Delitos-220120 | Sector: Delincuencia | Industria: SOCIEDAD - 22</t>
  </si>
  <si>
    <t>220120018marcha_del_sitio_del_suceso_sin_prestar_auxilio_a_la_victima</t>
  </si>
  <si>
    <t>INSERT INTO categoria VALUES (220120018,'Marcha Del Sitio Del Suceso Sin Prestar Auxilio a La Víctima','Marcha Del Sitio Del Suceso Sin Prestar Auxilio a La Víctima-220120018','Marcha Del Sitio Del Suceso Sin Prestar Auxilio a La Víctima-220120018 | Prod: Delitos-220120 | Sector: Delincuencia | Industria: SOCIEDAD - 22',220120);</t>
  </si>
  <si>
    <t>Negativa A Efectuarse Examen</t>
  </si>
  <si>
    <t>Negativa A Efectuarse Examen-220120019</t>
  </si>
  <si>
    <t>Negativa A Efectuarse Examen-220120019 | Prod: Delitos-220120 | Sector: Delincuencia | Industria: SOCIEDAD - 22</t>
  </si>
  <si>
    <t>220120019negativa_a_efectuarse_examen</t>
  </si>
  <si>
    <t>INSERT INTO categoria VALUES (220120019,'Negativa A Efectuarse Examen','Negativa A Efectuarse Examen-220120019','Negativa A Efectuarse Examen-220120019 | Prod: Delitos-220120 | Sector: Delincuencia | Industria: SOCIEDAD - 22',220120);</t>
  </si>
  <si>
    <t>No Dar Cuenta De Accidente De Tránsito</t>
  </si>
  <si>
    <t>No Dar Cuenta De Accidente De Tránsito-220120020</t>
  </si>
  <si>
    <t>No Dar Cuenta De Accidente De Tránsito-220120020 | Prod: Delitos-220120 | Sector: Delincuencia | Industria: SOCIEDAD - 22</t>
  </si>
  <si>
    <t>220120020no_dar_cuenta_de_accidente_de_transito</t>
  </si>
  <si>
    <t>INSERT INTO categoria VALUES (220120020,'No Dar Cuenta De Accidente De Tránsito','No Dar Cuenta De Accidente De Tránsito-220120020','No Dar Cuenta De Accidente De Tránsito-220120020 | Prod: Delitos-220120 | Sector: Delincuencia | Industria: SOCIEDAD - 22',220120);</t>
  </si>
  <si>
    <t>Ocultamiento De Placa Patente</t>
  </si>
  <si>
    <t>Ocultamiento De Placa Patente-220120021</t>
  </si>
  <si>
    <t>Ocultamiento De Placa Patente-220120021 | Prod: Delitos-220120 | Sector: Delincuencia | Industria: SOCIEDAD - 22</t>
  </si>
  <si>
    <t>220120021ocultamiento_de_placa_patente</t>
  </si>
  <si>
    <t>INSERT INTO categoria VALUES (220120021,'Ocultamiento De Placa Patente','Ocultamiento De Placa Patente-220120021','Ocultamiento De Placa Patente-220120021 | Prod: Delitos-220120 | Sector: Delincuencia | Industria: SOCIEDAD - 22',220120);</t>
  </si>
  <si>
    <t>Otros Delitos Contra La Ley Del Tránsito</t>
  </si>
  <si>
    <t>Otros Delitos Contra La Ley Del Tránsito-220120022</t>
  </si>
  <si>
    <t>Otros Delitos Contra La Ley Del Tránsito-220120022 | Prod: Delitos-220120 | Sector: Delincuencia | Industria: SOCIEDAD - 22</t>
  </si>
  <si>
    <t>220120022otros_delitos_contra_la_ley_del_transito</t>
  </si>
  <si>
    <t>INSERT INTO categoria VALUES (220120022,'Otros Delitos Contra La Ley Del Tránsito','Otros Delitos Contra La Ley Del Tránsito-220120022','Otros Delitos Contra La Ley Del Tránsito-220120022 | Prod: Delitos-220120 | Sector: Delincuencia | Industria: SOCIEDAD - 22',220120);</t>
  </si>
  <si>
    <t>Instalación Indebida De Señales Del Tránsito O Barreras</t>
  </si>
  <si>
    <t>Instalación Indebida De Señales Del Tránsito O Barreras-220120023</t>
  </si>
  <si>
    <t>Instalación Indebida De Señales Del Tránsito O Barreras-220120023 | Prod: Delitos-220120 | Sector: Delincuencia | Industria: SOCIEDAD - 22</t>
  </si>
  <si>
    <t>220120023instalacion_indebida_de_señales_del_transito_o_barreras</t>
  </si>
  <si>
    <t>INSERT INTO categoria VALUES (220120023,'Instalación Indebida De Señales Del Tránsito O Barreras','Instalación Indebida De Señales Del Tránsito O Barreras-220120023','Instalación Indebida De Señales Del Tránsito O Barreras-220120023 | Prod: Delitos-220120 | Sector: Delincuencia | Industria: SOCIEDAD - 22',220120);</t>
  </si>
  <si>
    <t>Otorgamiento Irregular De Documentos</t>
  </si>
  <si>
    <t>Otorgamiento Irregular De Documentos-220120024</t>
  </si>
  <si>
    <t>Otorgamiento Irregular De Documentos-220120024 | Prod: Delitos-220120 | Sector: Delincuencia | Industria: SOCIEDAD - 22</t>
  </si>
  <si>
    <t>220120024otorgamiento_irregular_de_documentos</t>
  </si>
  <si>
    <t>INSERT INTO categoria VALUES (220120024,'Otorgamiento Irregular De Documentos','Otorgamiento Irregular De Documentos-220120024','Otorgamiento Irregular De Documentos-220120024 | Prod: Delitos-220120 | Sector: Delincuencia | Industria: SOCIEDAD - 22',220120);</t>
  </si>
  <si>
    <t>Falsificación Medios De Pago Transporte</t>
  </si>
  <si>
    <t>Falsificación Medios De Pago Transporte-220120025</t>
  </si>
  <si>
    <t>Falsificación Medios De Pago Transporte-220120025 | Prod: Delitos-220120 | Sector: Delincuencia | Industria: SOCIEDAD - 22</t>
  </si>
  <si>
    <t>220120025falsificacion_medios_de_pago_transporte</t>
  </si>
  <si>
    <t>INSERT INTO categoria VALUES (220120025,'Falsificación Medios De Pago Transporte','Falsificación Medios De Pago Transporte-220120025','Falsificación Medios De Pago Transporte-220120025 | Prod: Delitos-220120 | Sector: Delincuencia | Industria: SOCIEDAD - 22',220120);</t>
  </si>
  <si>
    <t>Mal Uso de Información de Medio Tecnológico de Acceso a Transporte Público</t>
  </si>
  <si>
    <t>Mal Uso de Información de Medio Tecnológico de Acceso a Transporte Público-220120026</t>
  </si>
  <si>
    <t>Mal Uso de Información de Medio Tecnológico de Acceso a Transporte Público-220120026 | Prod: Delitos-220120 | Sector: Delincuencia | Industria: SOCIEDAD - 22</t>
  </si>
  <si>
    <t>220120026mal_uso_de_informacion_de_medio_tecnologico_de_acceso_a_transporte_publico</t>
  </si>
  <si>
    <t>INSERT INTO categoria VALUES (220120026,'Mal Uso de Información de Medio Tecnológico de Acceso a Transporte Público','Mal Uso de Información de Medio Tecnológico de Acceso a Transporte Público-220120026','Mal Uso de Información de Medio Tecnológico de Acceso a Transporte Público-220120026 | Prod: Delitos-220120 | Sector: Delincuencia | Industria: SOCIEDAD - 22',220120);</t>
  </si>
  <si>
    <t>Lanzar Objeto A Vía Pública Con Muerte O Lesiones</t>
  </si>
  <si>
    <t>Lanzar Objeto A Vía Pública Con Muerte O Lesiones-220120027</t>
  </si>
  <si>
    <t>Lanzar Objeto A Vía Pública Con Muerte O Lesiones-220120027 | Prod: Delitos-220120 | Sector: Delincuencia | Industria: SOCIEDAD - 22</t>
  </si>
  <si>
    <t>220120027lanzar_objeto_a_via_publica_con_muerte_o_lesiones</t>
  </si>
  <si>
    <t>INSERT INTO categoria VALUES (220120027,'Lanzar Objeto A Vía Pública Con Muerte O Lesiones','Lanzar Objeto A Vía Pública Con Muerte O Lesiones-220120027','Lanzar Objeto A Vía Pública Con Muerte O Lesiones-220120027 | Prod: Delitos-220120 | Sector: Delincuencia | Industria: SOCIEDAD - 22',220120);</t>
  </si>
  <si>
    <t>Comercialización Dispositivos Falsificados</t>
  </si>
  <si>
    <t>Comercialización Dispositivos Falsificados-220120028</t>
  </si>
  <si>
    <t>Comercialización Dispositivos Falsificados-220120028 | Prod: Delitos-220120 | Sector: Delincuencia | Industria: SOCIEDAD - 22</t>
  </si>
  <si>
    <t>220120028comercializacion_dispositivos_falsificados</t>
  </si>
  <si>
    <t>INSERT INTO categoria VALUES (220120028,'Comercialización Dispositivos Falsificados','Comercialización Dispositivos Falsificados-220120028','Comercialización Dispositivos Falsificados-220120028 | Prod: Delitos-220120 | Sector: Delincuencia | Industria: SOCIEDAD - 22',220120);</t>
  </si>
  <si>
    <t>Delitos Contra la Salud Pública</t>
  </si>
  <si>
    <t>Contra Salud Pública</t>
  </si>
  <si>
    <t>Contra Salud Pública-220121001</t>
  </si>
  <si>
    <t>Contra Salud Pública-220121001 | Prod: Delitos-220121 | Sector: Delincuencia | Industria: SOCIEDAD - 22</t>
  </si>
  <si>
    <t>220121001contra_salud_publica</t>
  </si>
  <si>
    <t>INSERT INTO categoria VALUES (220121001,'Contra Salud Pública','Contra Salud Pública-220121001','Contra Salud Pública-220121001 | Prod: Delitos-220121 | Sector: Delincuencia | Industria: SOCIEDAD - 22',220121);</t>
  </si>
  <si>
    <t>Cuasidelito De Homicidio Cometido Por Profesionales De La Salud</t>
  </si>
  <si>
    <t>Cuasidelito De Homicidio Cometido Por Profesionales De La Salud-220121002</t>
  </si>
  <si>
    <t>Cuasidelito De Homicidio Cometido Por Profesionales De La Salud-220121002 | Prod: Delitos-220121 | Sector: Delincuencia | Industria: SOCIEDAD - 22</t>
  </si>
  <si>
    <t>220121002cuasidelito_de_homicidio_cometido_por_profesionales_de_la_salud</t>
  </si>
  <si>
    <t>INSERT INTO categoria VALUES (220121002,'Cuasidelito De Homicidio Cometido Por Profesionales De La Salud','Cuasidelito De Homicidio Cometido Por Profesionales De La Salud-220121002','Cuasidelito De Homicidio Cometido Por Profesionales De La Salud-220121002 | Prod: Delitos-220121 | Sector: Delincuencia | Industria: SOCIEDAD - 22',220121);</t>
  </si>
  <si>
    <t>Infringir Normas Higiénicas Y De Salubridad</t>
  </si>
  <si>
    <t>Infringir Normas Higiénicas Y De Salubridad-220121003</t>
  </si>
  <si>
    <t>Infringir Normas Higiénicas Y De Salubridad-220121003 | Prod: Delitos-220121 | Sector: Delincuencia | Industria: SOCIEDAD - 22</t>
  </si>
  <si>
    <t>220121003infringir_normas_higienicas_y_de_salubridad</t>
  </si>
  <si>
    <t>INSERT INTO categoria VALUES (220121003,'Infringir Normas Higiénicas Y De Salubridad','Infringir Normas Higiénicas Y De Salubridad-220121003','Infringir Normas Higiénicas Y De Salubridad-220121003 | Prod: Delitos-220121 | Sector: Delincuencia | Industria: SOCIEDAD - 22',220121);</t>
  </si>
  <si>
    <t>Negligencia Médica</t>
  </si>
  <si>
    <t>Negligencia Médica-220121004</t>
  </si>
  <si>
    <t>Negligencia Médica-220121004 | Prod: Delitos-220121 | Sector: Delincuencia | Industria: SOCIEDAD - 22</t>
  </si>
  <si>
    <t>220121004negligencia_medica</t>
  </si>
  <si>
    <t>INSERT INTO categoria VALUES (220121004,'Negligencia Médica','Negligencia Médica-220121004','Negligencia Médica-220121004 | Prod: Delitos-220121 | Sector: Delincuencia | Industria: SOCIEDAD - 22',220121);</t>
  </si>
  <si>
    <t>Prescripción Médica Abusiva de Drogas Estupefacientes O Sicotrópicos</t>
  </si>
  <si>
    <t>Prescripción Médica Abusiva de Drogas Estupefacientes O Sicotrópicos-220121005</t>
  </si>
  <si>
    <t>Prescripción Médica Abusiva de Drogas Estupefacientes O Sicotrópicos-220121005 | Prod: Delitos-220121 | Sector: Delincuencia | Industria: SOCIEDAD - 22</t>
  </si>
  <si>
    <t>220121005prescripcion_medica_abusiva_de_drogas_estupefacientes_o_sicotropicos</t>
  </si>
  <si>
    <t>INSERT INTO categoria VALUES (220121005,'Prescripción Médica Abusiva de Drogas Estupefacientes O Sicotrópicos','Prescripción Médica Abusiva de Drogas Estupefacientes O Sicotrópicos-220121005','Prescripción Médica Abusiva de Drogas Estupefacientes O Sicotrópicos-220121005 | Prod: Delitos-220121 | Sector: Delincuencia | Industria: SOCIEDAD - 22',220121);</t>
  </si>
  <si>
    <t>Delitos Contemplados En Otros Textos Legales</t>
  </si>
  <si>
    <t>Delitos Contemplados En Otros Textos Legales-220122001</t>
  </si>
  <si>
    <t>Delitos Contemplados En Otros Textos Legales-220122001 | Prod: Delitos-220122 | Sector: Delincuencia | Industria: SOCIEDAD - 22</t>
  </si>
  <si>
    <t>220122001delitos_contemplados_en_otros_textos_legales</t>
  </si>
  <si>
    <t>INSERT INTO categoria VALUES (220122001,'Delitos Contemplados En Otros Textos Legales','Delitos Contemplados En Otros Textos Legales-220122001','Delitos Contemplados En Otros Textos Legales-220122001 | Prod: Delitos-220122 | Sector: Delincuencia | Industria: SOCIEDAD - 22',220122);</t>
  </si>
  <si>
    <t>Infracciones Al Código Aeronáutico</t>
  </si>
  <si>
    <t>Infracciones Al Código Aeronáutico-220122002</t>
  </si>
  <si>
    <t>Infracciones Al Código Aeronáutico-220122002 | Prod: Delitos-220122 | Sector: Delincuencia | Industria: SOCIEDAD - 22</t>
  </si>
  <si>
    <t>220122002infracciones_al_codigo_aeronautico</t>
  </si>
  <si>
    <t>INSERT INTO categoria VALUES (220122002,'Infracciones Al Código Aeronáutico','Infracciones Al Código Aeronáutico-220122002','Infracciones Al Código Aeronáutico-220122002 | Prod: Delitos-220122 | Sector: Delincuencia | Industria: SOCIEDAD - 22',220122);</t>
  </si>
  <si>
    <t>Infracción Al Artículo 454 Del Código Penal</t>
  </si>
  <si>
    <t>Infracción Al Artículo 454 Del Código Penal-220122003</t>
  </si>
  <si>
    <t>Infracción Al Artículo 454 Del Código Penal-220122003 | Prod: Delitos-220122 | Sector: Delincuencia | Industria: SOCIEDAD - 22</t>
  </si>
  <si>
    <t>220122003infraccion_al_articulo_454_del_codigo_penal</t>
  </si>
  <si>
    <t>INSERT INTO categoria VALUES (220122003,'Infracción Al Artículo 454 Del Código Penal','Infracción Al Artículo 454 Del Código Penal-220122003','Infracción Al Artículo 454 Del Código Penal-220122003 | Prod: Delitos-220122 | Sector: Delincuencia | Industria: SOCIEDAD - 22',220122);</t>
  </si>
  <si>
    <t>Infracción Al Artículo 9 Del Decreto Ley 2.695</t>
  </si>
  <si>
    <t>Infracción Al Artículo 9 Del Decreto Ley 2.695-220122004</t>
  </si>
  <si>
    <t>Infracción Al Artículo 9 Del Decreto Ley 2.695-220122004 | Prod: Delitos-220122 | Sector: Delincuencia | Industria: SOCIEDAD - 22</t>
  </si>
  <si>
    <t>220122004infraccion_al_articulo_9_del_decreto_ley_2.695</t>
  </si>
  <si>
    <t>INSERT INTO categoria VALUES (220122004,'Infracción Al Artículo 9 Del Decreto Ley 2.695','Infracción Al Artículo 9 Del Decreto Ley 2.695-220122004','Infracción Al Artículo 9 Del Decreto Ley 2.695-220122004 | Prod: Delitos-220122 | Sector: Delincuencia | Industria: SOCIEDAD - 22',220122);</t>
  </si>
  <si>
    <t>Infracción Normas Inhumaciones Y Exhumaciones</t>
  </si>
  <si>
    <t>Infracción Normas Inhumaciones Y Exhumaciones-220122005</t>
  </si>
  <si>
    <t>Infracción Normas Inhumaciones Y Exhumaciones-220122005 | Prod: Delitos-220122 | Sector: Delincuencia | Industria: SOCIEDAD - 22</t>
  </si>
  <si>
    <t>220122005infraccion_normas_inhumaciones_y_exhumaciones</t>
  </si>
  <si>
    <t>INSERT INTO categoria VALUES (220122005,'Infracción Normas Inhumaciones Y Exhumaciones','Infracción Normas Inhumaciones Y Exhumaciones-220122005','Infracción Normas Inhumaciones Y Exhumaciones-220122005 | Prod: Delitos-220122 | Sector: Delincuencia | Industria: SOCIEDAD - 22',220122);</t>
  </si>
  <si>
    <t>Otras Faltas Código Penal</t>
  </si>
  <si>
    <t>Otras Faltas Código Penal-220122006</t>
  </si>
  <si>
    <t>Otras Faltas Código Penal-220122006 | Prod: Delitos-220122 | Sector: Delincuencia | Industria: SOCIEDAD - 22</t>
  </si>
  <si>
    <t>220122006otras_faltas_codigo_penal</t>
  </si>
  <si>
    <t>INSERT INTO categoria VALUES (220122006,'Otras Faltas Código Penal','Otras Faltas Código Penal-220122006','Otras Faltas Código Penal-220122006 | Prod: Delitos-220122 | Sector: Delincuencia | Industria: SOCIEDAD - 22',220122);</t>
  </si>
  <si>
    <t>Otras Faltas Y Delitos De La Ley 19.733</t>
  </si>
  <si>
    <t>Otras Faltas Y Delitos De La Ley 19.733-220122007</t>
  </si>
  <si>
    <t>Otras Faltas Y Delitos De La Ley 19.733-220122007 | Prod: Delitos-220122 | Sector: Delincuencia | Industria: SOCIEDAD - 22</t>
  </si>
  <si>
    <t>220122007otras_faltas_y_delitos_de_la_ley_19.733</t>
  </si>
  <si>
    <t>INSERT INTO categoria VALUES (220122007,'Otras Faltas Y Delitos De La Ley 19.733','Otras Faltas Y Delitos De La Ley 19.733-220122007','Otras Faltas Y Delitos De La Ley 19.733-220122007 | Prod: Delitos-220122 | Sector: Delincuencia | Industria: SOCIEDAD - 22',220122);</t>
  </si>
  <si>
    <t>Otras Infracciones A La Ley 19.913</t>
  </si>
  <si>
    <t>Otras Infracciones A La Ley 19.913-220122008</t>
  </si>
  <si>
    <t>Otras Infracciones A La Ley 19.913-220122008 | Prod: Delitos-220122 | Sector: Delincuencia | Industria: SOCIEDAD - 22</t>
  </si>
  <si>
    <t>220122008otras_infracciones_a_la_ley_19.913</t>
  </si>
  <si>
    <t>INSERT INTO categoria VALUES (220122008,'Otras Infracciones A La Ley 19.913','Otras Infracciones A La Ley 19.913-220122008','Otras Infracciones A La Ley 19.913-220122008 | Prod: Delitos-220122 | Sector: Delincuencia | Industria: SOCIEDAD - 22',220122);</t>
  </si>
  <si>
    <t>Otros De Los Cuasidelitos</t>
  </si>
  <si>
    <t>Otros De Los Cuasidelitos-220122009</t>
  </si>
  <si>
    <t>Otros De Los Cuasidelitos-220122009 | Prod: Delitos-220122 | Sector: Delincuencia | Industria: SOCIEDAD - 22</t>
  </si>
  <si>
    <t>220122009otros_de_los_cuasidelitos</t>
  </si>
  <si>
    <t>INSERT INTO categoria VALUES (220122009,'Otros De Los Cuasidelitos','Otros De Los Cuasidelitos-220122009','Otros De Los Cuasidelitos-220122009 | Prod: Delitos-220122 | Sector: Delincuencia | Industria: SOCIEDAD - 22',220122);</t>
  </si>
  <si>
    <t>Otros Delitos Contra Orden De Familias, Moralidad Pública e Integración Sexual</t>
  </si>
  <si>
    <t>Otros Delitos Contra Orden De Familias, Moralidad Pública e Integración Sexual-220122010</t>
  </si>
  <si>
    <t>Otros Delitos Contra Orden De Familias, Moralidad Pública e Integración Sexual-220122010 | Prod: Delitos-220122 | Sector: Delincuencia | Industria: SOCIEDAD - 22</t>
  </si>
  <si>
    <t>220122010otros_delitos_contra_orden_de_familias,_moralidad_publica_e_integracion_sexual</t>
  </si>
  <si>
    <t>INSERT INTO categoria VALUES (220122010,'Otros Delitos Contra Orden De Familias, Moralidad Pública e Integración Sexual','Otros Delitos Contra Orden De Familias, Moralidad Pública e Integración Sexual-220122010','Otros Delitos Contra Orden De Familias, Moralidad Pública e Integración Sexual-220122010 | Prod: Delitos-220122 | Sector: Delincuencia | Industria: SOCIEDAD - 22',220122);</t>
  </si>
  <si>
    <t>Otros Delitos L.O.C. De Investigaciones</t>
  </si>
  <si>
    <t>Otros Delitos L.O.C. De Investigaciones-220122011</t>
  </si>
  <si>
    <t>Otros Delitos L.O.C. De Investigaciones-220122011 | Prod: Delitos-220122 | Sector: Delincuencia | Industria: SOCIEDAD - 22</t>
  </si>
  <si>
    <t>220122011otros_delitos_l.o.c._de_investigaciones</t>
  </si>
  <si>
    <t>INSERT INTO categoria VALUES (220122011,'Otros Delitos L.O.C. De Investigaciones','Otros Delitos L.O.C. De Investigaciones-220122011','Otros Delitos L.O.C. De Investigaciones-220122011 | Prod: Delitos-220122 | Sector: Delincuencia | Industria: SOCIEDAD - 22',220122);</t>
  </si>
  <si>
    <t>Otros Delitos Que Afectan Los Derechos Garantizados Por La Constitución</t>
  </si>
  <si>
    <t>Otros Delitos Que Afectan Los Derechos Garantizados Por La Constitución-220122012</t>
  </si>
  <si>
    <t>Otros Delitos Que Afectan Los Derechos Garantizados Por La Constitución-220122012 | Prod: Delitos-220122 | Sector: Delincuencia | Industria: SOCIEDAD - 22</t>
  </si>
  <si>
    <t>220122012otros_delitos_que_afectan_los_derechos_garantizados_por_la_constitucion</t>
  </si>
  <si>
    <t>INSERT INTO categoria VALUES (220122012,'Otros Delitos Que Afectan Los Derechos Garantizados Por La Constitución','Otros Delitos Que Afectan Los Derechos Garantizados Por La Constitución-220122012','Otros Delitos Que Afectan Los Derechos Garantizados Por La Constitución-220122012 | Prod: Delitos-220122 | Sector: Delincuencia | Industria: SOCIEDAD - 22',220122);</t>
  </si>
  <si>
    <t>Otros Estragos</t>
  </si>
  <si>
    <t>Otros Estragos-220122013</t>
  </si>
  <si>
    <t>Otros Estragos-220122013 | Prod: Delitos-220122 | Sector: Delincuencia | Industria: SOCIEDAD - 22</t>
  </si>
  <si>
    <t>220122013otros_estragos</t>
  </si>
  <si>
    <t>INSERT INTO categoria VALUES (220122013,'Otros Estragos','Otros Estragos-220122013','Otros Estragos-220122013 | Prod: Delitos-220122 | Sector: Delincuencia | Industria: SOCIEDAD - 22',220122);</t>
  </si>
  <si>
    <t>Otros Hechos Que No Constituyan Delito: Agrup.1008, 1009, 1011</t>
  </si>
  <si>
    <t>Otros Hechos Que No Constituyan Delito: Agrup.1008, 1009, 1011-220122014</t>
  </si>
  <si>
    <t>Otros Hechos Que No Constituyan Delito: Agrup.1008, 1009, 1011-220122014 | Prod: Delitos-220122 | Sector: Delincuencia | Industria: SOCIEDAD - 22</t>
  </si>
  <si>
    <t>220122014otros_hechos_que_no_constituyan_delito:_agrup.1008,_1009,_1011</t>
  </si>
  <si>
    <t>INSERT INTO categoria VALUES (220122014,'Otros Hechos Que No Constituyan Delito: Agrup.1008, 1009, 1011','Otros Hechos Que No Constituyan Delito: Agrup.1008, 1009, 1011-220122014','Otros Hechos Que No Constituyan Delito: Agrup.1008, 1009, 1011-220122014 | Prod: Delitos-220122 | Sector: Delincuencia | Industria: SOCIEDAD - 22',220122);</t>
  </si>
  <si>
    <t>Presunta Desgracia</t>
  </si>
  <si>
    <t>Presunta Desgracia-220122015</t>
  </si>
  <si>
    <t>Presunta Desgracia-220122015 | Prod: Delitos-220122 | Sector: Delincuencia | Industria: SOCIEDAD - 22</t>
  </si>
  <si>
    <t>220122015presunta_desgracia</t>
  </si>
  <si>
    <t>INSERT INTO categoria VALUES (220122015,'Presunta Desgracia','Presunta Desgracia-220122015','Presunta Desgracia-220122015 | Prod: Delitos-220122 | Sector: Delincuencia | Industria: SOCIEDAD - 22',220122);</t>
  </si>
  <si>
    <t>Presunta Desgracia Infantil</t>
  </si>
  <si>
    <t>Presunta Desgracia Infantil-220122016</t>
  </si>
  <si>
    <t>Presunta Desgracia Infantil-220122016 | Prod: Delitos-220122 | Sector: Delincuencia | Industria: SOCIEDAD - 22</t>
  </si>
  <si>
    <t>220122016presunta_desgracia_infantil</t>
  </si>
  <si>
    <t>INSERT INTO categoria VALUES (220122016,'Presunta Desgracia Infantil','Presunta Desgracia Infantil-220122016','Presunta Desgracia Infantil-220122016 | Prod: Delitos-220122 | Sector: Delincuencia | Industria: SOCIEDAD - 22',220122);</t>
  </si>
  <si>
    <t>Otras Faltas Leyes Especiales</t>
  </si>
  <si>
    <t>Otras Faltas Leyes Especiales-220122017</t>
  </si>
  <si>
    <t>Otras Faltas Leyes Especiales-220122017 | Prod: Delitos-220122 | Sector: Delincuencia | Industria: SOCIEDAD - 22</t>
  </si>
  <si>
    <t>220122017otras_faltas_leyes_especiales</t>
  </si>
  <si>
    <t>INSERT INTO categoria VALUES (220122017,'Otras Faltas Leyes Especiales','Otras Faltas Leyes Especiales-220122017','Otras Faltas Leyes Especiales-220122017 | Prod: Delitos-220122 | Sector: Delincuencia | Industria: SOCIEDAD - 22',220122);</t>
  </si>
  <si>
    <t>No Existen Resultados Para La Consulta Seleccionada</t>
  </si>
  <si>
    <t>No Existen Resultados Para La Consulta Seleccionada-220122018</t>
  </si>
  <si>
    <t>No Existen Resultados Para La Consulta Seleccionada-220122018 | Prod: Delitos-220122 | Sector: Delincuencia | Industria: SOCIEDAD - 22</t>
  </si>
  <si>
    <t>220122018no_existen_resultados_para_la_consulta_seleccionada</t>
  </si>
  <si>
    <t>INSERT INTO categoria VALUES (220122018,'No Existen Resultados Para La Consulta Seleccionada','No Existen Resultados Para La Consulta Seleccionada-220122018','No Existen Resultados Para La Consulta Seleccionada-220122018 | Prod: Delitos-220122 | Sector: Delincuencia | Industria: SOCIEDAD - 22',220122);</t>
  </si>
  <si>
    <t>Infracción a la Ley De Administración Provicional De Sostenedores Educacionales</t>
  </si>
  <si>
    <t>Infracción a la Ley De Administración Provicional De Sostenedores Educacionales-220122019</t>
  </si>
  <si>
    <t>Infracción a la Ley De Administración Provicional De Sostenedores Educacionales-220122019 | Prod: Delitos-220122 | Sector: Delincuencia | Industria: SOCIEDAD - 22</t>
  </si>
  <si>
    <t>220122019infraccion_a_la_ley_de_administracion_provicional_de_sostenedores_educacionales</t>
  </si>
  <si>
    <t>INSERT INTO categoria VALUES (220122019,'Infracción a la Ley De Administración Provicional De Sostenedores Educacionales','Infracción a la Ley De Administración Provicional De Sostenedores Educacionales-220122019','Infracción a la Ley De Administración Provicional De Sostenedores Educacionales-220122019 | Prod: Delitos-220122 | Sector: Delincuencia | Industria: SOCIEDAD - 22',220122);</t>
  </si>
  <si>
    <t>Faltas Código Penal Conocidas Por Juzgados Del Crimen</t>
  </si>
  <si>
    <t>Faltas Código Penal Conocidas Por Juzgados Del Crimen-220122020</t>
  </si>
  <si>
    <t>Faltas Código Penal Conocidas Por Juzgados Del Crimen-220122020 | Prod: Delitos-220122 | Sector: Delincuencia | Industria: SOCIEDAD - 22</t>
  </si>
  <si>
    <t>220122020faltas_codigo_penal_conocidas_por_juzgados_del_crimen</t>
  </si>
  <si>
    <t>INSERT INTO categoria VALUES (220122020,'Faltas Código Penal Conocidas Por Juzgados Del Crimen','Faltas Código Penal Conocidas Por Juzgados Del Crimen-220122020','Faltas Código Penal Conocidas Por Juzgados Del Crimen-220122020 | Prod: Delitos-220122 | Sector: Delincuencia | Industria: SOCIEDAD - 22',220122);</t>
  </si>
  <si>
    <t>NA-220122021</t>
  </si>
  <si>
    <t>NA-220122021 | Prod: Delitos-220122 | Sector: Delincuencia | Industria: SOCIEDAD - 22</t>
  </si>
  <si>
    <t>220122021na</t>
  </si>
  <si>
    <t>INSERT INTO categoria VALUES (220122021,'NA','NA-220122021','NA-220122021 | Prod: Delitos-220122 | Sector: Delincuencia | Industria: SOCIEDAD - 22',220122);</t>
  </si>
  <si>
    <t>Delitos Contra la Seguridad</t>
  </si>
  <si>
    <t>Envío Explosivos, Homicidio, Lesiones Y Secuestro Terrorista</t>
  </si>
  <si>
    <t>Envío Explosivos, Homicidio, Lesiones Y Secuestro Terrorista-220123001</t>
  </si>
  <si>
    <t>Envío Explosivos, Homicidio, Lesiones Y Secuestro Terrorista-220123001 | Prod: Delitos-220123 | Sector: Delincuencia | Industria: SOCIEDAD - 22</t>
  </si>
  <si>
    <t>220123001envio_explosivos,_homicidio,_lesiones_y_secuestro_terrorista</t>
  </si>
  <si>
    <t>INSERT INTO categoria VALUES (220123001,'Envío Explosivos, Homicidio, Lesiones Y Secuestro Terrorista','Envío Explosivos, Homicidio, Lesiones Y Secuestro Terrorista-220123001','Envío Explosivos, Homicidio, Lesiones Y Secuestro Terrorista-220123001 | Prod: Delitos-220123 | Sector: Delincuencia | Industria: SOCIEDAD - 22',220123);</t>
  </si>
  <si>
    <t>Espionaje Informático</t>
  </si>
  <si>
    <t>Espionaje Informático-220123002</t>
  </si>
  <si>
    <t>Espionaje Informático-220123002 | Prod: Delitos-220123 | Sector: Delincuencia | Industria: SOCIEDAD - 22</t>
  </si>
  <si>
    <t>220123002espionaje_informatico</t>
  </si>
  <si>
    <t>INSERT INTO categoria VALUES (220123002,'Espionaje Informático','Espionaje Informático-220123002','Espionaje Informático-220123002 | Prod: Delitos-220123 | Sector: Delincuencia | Industria: SOCIEDAD - 22',220123);</t>
  </si>
  <si>
    <t>Tráfico De Residuos Peligrosos</t>
  </si>
  <si>
    <t>Tráfico De Residuos Peligrosos-220123003</t>
  </si>
  <si>
    <t>Tráfico De Residuos Peligrosos-220123003 | Prod: Delitos-220123 | Sector: Delincuencia | Industria: SOCIEDAD - 22</t>
  </si>
  <si>
    <t>220123003trafico_de_residuos_peligrosos</t>
  </si>
  <si>
    <t>INSERT INTO categoria VALUES (220123003,'Tráfico De Residuos Peligrosos','Tráfico De Residuos Peligrosos-220123003','Tráfico De Residuos Peligrosos-220123003 | Prod: Delitos-220123 | Sector: Delincuencia | Industria: SOCIEDAD - 22',220123);</t>
  </si>
  <si>
    <t>Perro Potencialmente Peligroso No Inscrito</t>
  </si>
  <si>
    <t>Perro Potencialmente Peligroso No Inscrito-220123004</t>
  </si>
  <si>
    <t>Perro Potencialmente Peligroso No Inscrito-220123004 | Prod: Delitos-220123 | Sector: Delincuencia | Industria: SOCIEDAD - 22</t>
  </si>
  <si>
    <t>220123004perro_potencialmente_peligroso_no_inscrito</t>
  </si>
  <si>
    <t>INSERT INTO categoria VALUES (220123004,'Perro Potencialmente Peligroso No Inscrito','Perro Potencialmente Peligroso No Inscrito-220123004','Perro Potencialmente Peligroso No Inscrito-220123004 | Prod: Delitos-220123 | Sector: Delincuencia | Industria: SOCIEDAD - 22',220123);</t>
  </si>
  <si>
    <t>Enseñanza No Autorizada De Artes Marciales</t>
  </si>
  <si>
    <t>Enseñanza No Autorizada De Artes Marciales-220123005</t>
  </si>
  <si>
    <t>Enseñanza No Autorizada De Artes Marciales-220123005 | Prod: Delitos-220123 | Sector: Delincuencia | Industria: SOCIEDAD - 22</t>
  </si>
  <si>
    <t>220123005enseñanza_no_autorizada_de_artes_marciales</t>
  </si>
  <si>
    <t>INSERT INTO categoria VALUES (220123005,'Enseñanza No Autorizada De Artes Marciales','Enseñanza No Autorizada De Artes Marciales-220123005','Enseñanza No Autorizada De Artes Marciales-220123005 | Prod: Delitos-220123 | Sector: Delincuencia | Industria: SOCIEDAD - 22',220123);</t>
  </si>
  <si>
    <t>Otros Delitos Ley 18.314</t>
  </si>
  <si>
    <t>Otros Delitos Ley 18.314-220123006</t>
  </si>
  <si>
    <t>Otros Delitos Ley 18.314-220123006 | Prod: Delitos-220123 | Sector: Delincuencia | Industria: SOCIEDAD - 22</t>
  </si>
  <si>
    <t>220123006otros_delitos_ley_18.314</t>
  </si>
  <si>
    <t>INSERT INTO categoria VALUES (220123006,'Otros Delitos Ley 18.314','Otros Delitos Ley 18.314-220123006','Otros Delitos Ley 18.314-220123006 | Prod: Delitos-220123 | Sector: Delincuencia | Industria: SOCIEDAD - 22',220123);</t>
  </si>
  <si>
    <t>Recaudar/Proveer Fondo Para Comisión de Delitos Terroristas Persona Natural</t>
  </si>
  <si>
    <t>Recaudar/Proveer Fondo Para Comisión de Delitos Terroristas Persona Natural-220123007</t>
  </si>
  <si>
    <t>Recaudar/Proveer Fondo Para Comisión de Delitos Terroristas Persona Natural-220123007 | Prod: Delitos-220123 | Sector: Delincuencia | Industria: SOCIEDAD - 22</t>
  </si>
  <si>
    <t>220123007recaudar/proveer_fondo_para_comision_de_delitos_terroristas_persona_natural</t>
  </si>
  <si>
    <t>INSERT INTO categoria VALUES (220123007,'Recaudar/Proveer Fondo Para Comisión de Delitos Terroristas Persona Natural','Recaudar/Proveer Fondo Para Comisión de Delitos Terroristas Persona Natural-220123007','Recaudar/Proveer Fondo Para Comisión de Delitos Terroristas Persona Natural-220123007 | Prod: Delitos-220123 | Sector: Delincuencia | Industria: SOCIEDAD - 22',220123);</t>
  </si>
  <si>
    <t>Uso, Facilitación O Transporte De Hilo Curado</t>
  </si>
  <si>
    <t>Uso, Facilitación O Transporte De Hilo Curado-220123008</t>
  </si>
  <si>
    <t>Uso, Facilitación O Transporte De Hilo Curado-220123008 | Prod: Delitos-220123 | Sector: Delincuencia | Industria: SOCIEDAD - 22</t>
  </si>
  <si>
    <t>220123008uso,_facilitacion_o_transporte_de_hilo_curado</t>
  </si>
  <si>
    <t>INSERT INTO categoria VALUES (220123008,'Uso, Facilitación O Transporte De Hilo Curado','Uso, Facilitación O Transporte De Hilo Curado-220123008','Uso, Facilitación O Transporte De Hilo Curado-220123008 | Prod: Delitos-220123 | Sector: Delincuencia | Industria: SOCIEDAD - 22',220123);</t>
  </si>
  <si>
    <t>Traición, Espionaje Y Demás Delitos Contra Soberanía Y Seguridad Estado</t>
  </si>
  <si>
    <t>Traición, Espionaje Y Demás Delitos Contra Soberanía Y Seguridad Estado-220123009</t>
  </si>
  <si>
    <t>Traición, Espionaje Y Demás Delitos Contra Soberanía Y Seguridad Estado-220123009 | Prod: Delitos-220123 | Sector: Delincuencia | Industria: SOCIEDAD - 22</t>
  </si>
  <si>
    <t>220123009traicion,_espionaje_y_demas_delitos_contra_soberania_y_seguridad_estado</t>
  </si>
  <si>
    <t>INSERT INTO categoria VALUES (220123009,'Traición, Espionaje Y Demás Delitos Contra Soberanía Y Seguridad Estado','Traición, Espionaje Y Demás Delitos Contra Soberanía Y Seguridad Estado-220123009','Traición, Espionaje Y Demás Delitos Contra Soberanía Y Seguridad Estado-220123009 | Prod: Delitos-220123 | Sector: Delincuencia | Industria: SOCIEDAD - 22',220123);</t>
  </si>
  <si>
    <t>Ley 8.314 De Conductas Terroristas</t>
  </si>
  <si>
    <t>Ley 8.314 De Conductas Terroristas-220123010</t>
  </si>
  <si>
    <t>Ley 8.314 De Conductas Terroristas-220123010 | Prod: Delitos-220123 | Sector: Delincuencia | Industria: SOCIEDAD - 22</t>
  </si>
  <si>
    <t>220123010ley_8.314_de_conductas_terroristas</t>
  </si>
  <si>
    <t>INSERT INTO categoria VALUES (220123010,'Ley 8.314 De Conductas Terroristas','Ley 8.314 De Conductas Terroristas-220123010','Ley 8.314 De Conductas Terroristas-220123010 | Prod: Delitos-220123 | Sector: Delincuencia | Industria: SOCIEDAD - 22',220123);</t>
  </si>
  <si>
    <t>Recaudar/Proveer Fondo Para Comisión de Delitos Terroristas Persona Jurídica</t>
  </si>
  <si>
    <t>Recaudar/Proveer Fondo Para Comisión de Delitos Terroristas Persona Jurídica-220123011</t>
  </si>
  <si>
    <t>Recaudar/Proveer Fondo Para Comisión de Delitos Terroristas Persona Jurídica-220123011 | Prod: Delitos-220123 | Sector: Delincuencia | Industria: SOCIEDAD - 22</t>
  </si>
  <si>
    <t>220123011recaudar/proveer_fondo_para_comision_de_delitos_terroristas_persona_juridica</t>
  </si>
  <si>
    <t>INSERT INTO categoria VALUES (220123011,'Recaudar/Proveer Fondo Para Comisión de Delitos Terroristas Persona Jurídica','Recaudar/Proveer Fondo Para Comisión de Delitos Terroristas Persona Jurídica-220123011','Recaudar/Proveer Fondo Para Comisión de Delitos Terroristas Persona Jurídica-220123011 | Prod: Delitos-220123 | Sector: Delincuencia | Industria: SOCIEDAD - 22',220123);</t>
  </si>
  <si>
    <t>Infracciones A La Ley De Seguridad Nuclear</t>
  </si>
  <si>
    <t>Infracciones A La Ley De Seguridad Nuclear-220123012</t>
  </si>
  <si>
    <t>Infracciones A La Ley De Seguridad Nuclear-220123012 | Prod: Delitos-220123 | Sector: Delincuencia | Industria: SOCIEDAD - 22</t>
  </si>
  <si>
    <t>220123012infracciones_a_la_ley_de_seguridad_nuclear</t>
  </si>
  <si>
    <t>INSERT INTO categoria VALUES (220123012,'Infracciones A La Ley De Seguridad Nuclear','Infracciones A La Ley De Seguridad Nuclear-220123012','Infracciones A La Ley De Seguridad Nuclear-220123012 | Prod: Delitos-220123 | Sector: Delincuencia | Industria: SOCIEDAD - 22',220123);</t>
  </si>
  <si>
    <t>Delitos Migratorios</t>
  </si>
  <si>
    <t>Extranjeros Que Ingresan O Intentan Egresar Clandestinamente</t>
  </si>
  <si>
    <t>Extranjeros Que Ingresan O Intentan Egresar Clandestinamente-220124001</t>
  </si>
  <si>
    <t>Extranjeros Que Ingresan O Intentan Egresar Clandestinamente-220124001 | Prod: Delitos-220124 | Sector: Delincuencia | Industria: SOCIEDAD - 22</t>
  </si>
  <si>
    <t>220124001extranjeros_que_ingresan_o_intentan_egresar_clandestinamente</t>
  </si>
  <si>
    <t>INSERT INTO categoria VALUES (220124001,'Extranjeros Que Ingresan O Intentan Egresar Clandestinamente','Extranjeros Que Ingresan O Intentan Egresar Clandestinamente-220124001','Extranjeros Que Ingresan O Intentan Egresar Clandestinamente-220124001 | Prod: Delitos-220124 | Sector: Delincuencia | Industria: SOCIEDAD - 22',220124);</t>
  </si>
  <si>
    <t>Extranjeros Que Ingresan O Intentan Egresar c/Documentos Falsificados</t>
  </si>
  <si>
    <t>Extranjeros Que Ingresan O Intentan Egresar c/Documentos Falsificados-220124002</t>
  </si>
  <si>
    <t>Extranjeros Que Ingresan O Intentan Egresar c/Documentos Falsificados-220124002 | Prod: Delitos-220124 | Sector: Delincuencia | Industria: SOCIEDAD - 22</t>
  </si>
  <si>
    <t>220124002extranjeros_que_ingresan_o_intentan_egresar_c/documentos_falsificados</t>
  </si>
  <si>
    <t>INSERT INTO categoria VALUES (220124002,'Extranjeros Que Ingresan O Intentan Egresar c/Documentos Falsificados','Extranjeros Que Ingresan O Intentan Egresar c/Documentos Falsificados-220124002','Extranjeros Que Ingresan O Intentan Egresar c/Documentos Falsificados-220124002 | Prod: Delitos-220124 | Sector: Delincuencia | Industria: SOCIEDAD - 22',220124);</t>
  </si>
  <si>
    <t>Trafico De Migrantes</t>
  </si>
  <si>
    <t>Trafico De Migrantes-220124003</t>
  </si>
  <si>
    <t>Trafico De Migrantes-220124003 | Prod: Delitos-220124 | Sector: Delincuencia | Industria: SOCIEDAD - 22</t>
  </si>
  <si>
    <t>220124003trafico_de_migrantes</t>
  </si>
  <si>
    <t>INSERT INTO categoria VALUES (220124003,'Trafico De Migrantes','Trafico De Migrantes-220124003','Trafico De Migrantes-220124003 | Prod: Delitos-220124 | Sector: Delincuencia | Industria: SOCIEDAD - 22',220124);</t>
  </si>
  <si>
    <t>Tráfico De Inmigrantes Cometidos Por Funcionarios Público</t>
  </si>
  <si>
    <t>Tráfico De Inmigrantes Cometidos Por Funcionarios Público-220124004</t>
  </si>
  <si>
    <t>Tráfico De Inmigrantes Cometidos Por Funcionarios Público-220124004 | Prod: Delitos-220124 | Sector: Delincuencia | Industria: SOCIEDAD - 22</t>
  </si>
  <si>
    <t>220124004trafico_de_inmigrantes_cometidos_por_funcionarios_publico</t>
  </si>
  <si>
    <t>INSERT INTO categoria VALUES (220124004,'Tráfico De Inmigrantes Cometidos Por Funcionarios Público','Tráfico De Inmigrantes Cometidos Por Funcionarios Público-220124004','Tráfico De Inmigrantes Cometidos Por Funcionarios Público-220124004 | Prod: Delitos-220124 | Sector: Delincuencia | Industria: SOCIEDAD - 22',220124);</t>
  </si>
  <si>
    <t>Delitos Contenidos En El Decreto Ley 1,094 De Extranjería</t>
  </si>
  <si>
    <t>Delitos Contenidos En El Decreto Ley 1,094 De Extranjería-220124005</t>
  </si>
  <si>
    <t>Delitos Contenidos En El Decreto Ley 1,094 De Extranjería-220124005 | Prod: Delitos-220124 | Sector: Delincuencia | Industria: SOCIEDAD - 22</t>
  </si>
  <si>
    <t>220124005delitos_contenidos_en_el_decreto_ley_1,094_de_extranjeria</t>
  </si>
  <si>
    <t>INSERT INTO categoria VALUES (220124005,'Delitos Contenidos En El Decreto Ley 1,094 De Extranjería','Delitos Contenidos En El Decreto Ley 1,094 De Extranjería-220124005','Delitos Contenidos En El Decreto Ley 1,094 De Extranjería-220124005 | Prod: Delitos-220124 | Sector: Delincuencia | Industria: SOCIEDAD - 22',220124);</t>
  </si>
  <si>
    <t>Delitos Contra la Fé Pública</t>
  </si>
  <si>
    <t>Falsificación De Billetes</t>
  </si>
  <si>
    <t>Falsificación De Billetes-220125001</t>
  </si>
  <si>
    <t>Falsificación De Billetes-220125001 | Prod: Delitos-220125 | Sector: Delincuencia | Industria: SOCIEDAD - 22</t>
  </si>
  <si>
    <t>220125001falsificacion_de_billetes</t>
  </si>
  <si>
    <t>INSERT INTO categoria VALUES (220125001,'Falsificación De Billetes','Falsificación De Billetes-220125001','Falsificación De Billetes-220125001 | Prod: Delitos-220125 | Sector: Delincuencia | Industria: SOCIEDAD - 22',220125);</t>
  </si>
  <si>
    <t>Falsificación De Licencias Medicas O Pensión</t>
  </si>
  <si>
    <t>Falsificación De Licencias Medicas O Pensión-220125002</t>
  </si>
  <si>
    <t>Falsificación De Licencias Medicas O Pensión-220125002 | Prod: Delitos-220125 | Sector: Delincuencia | Industria: SOCIEDAD - 22</t>
  </si>
  <si>
    <t>220125002falsificacion_de_licencias_medicas_o_pension</t>
  </si>
  <si>
    <t>INSERT INTO categoria VALUES (220125002,'Falsificación De Licencias Medicas O Pensión','Falsificación De Licencias Medicas O Pensión-220125002','Falsificación De Licencias Medicas O Pensión-220125002 | Prod: Delitos-220125 | Sector: Delincuencia | Industria: SOCIEDAD - 22',220125);</t>
  </si>
  <si>
    <t>Falsificación De Moneda Y Otros</t>
  </si>
  <si>
    <t>Falsificación De Moneda Y Otros-220125003</t>
  </si>
  <si>
    <t>Falsificación De Moneda Y Otros-220125003 | Prod: Delitos-220125 | Sector: Delincuencia | Industria: SOCIEDAD - 22</t>
  </si>
  <si>
    <t>220125003falsificacion_de_moneda_y_otros</t>
  </si>
  <si>
    <t>INSERT INTO categoria VALUES (220125003,'Falsificación De Moneda Y Otros','Falsificación De Moneda Y Otros-220125003','Falsificación De Moneda Y Otros-220125003 | Prod: Delitos-220125 | Sector: Delincuencia | Industria: SOCIEDAD - 22',220125);</t>
  </si>
  <si>
    <t>Falsificación De Obras Protegidas Por Ley De Propiedad Intelectual</t>
  </si>
  <si>
    <t>Falsificación De Obras Protegidas Por Ley De Propiedad Intelectual-220125004</t>
  </si>
  <si>
    <t>Falsificación De Obras Protegidas Por Ley De Propiedad Intelectual-220125004 | Prod: Delitos-220125 | Sector: Delincuencia | Industria: SOCIEDAD - 22</t>
  </si>
  <si>
    <t>220125004falsificacion_de_obras_protegidas_por_ley_de_propiedad_intelectual</t>
  </si>
  <si>
    <t>INSERT INTO categoria VALUES (220125004,'Falsificación De Obras Protegidas Por Ley De Propiedad Intelectual','Falsificación De Obras Protegidas Por Ley De Propiedad Intelectual-220125004','Falsificación De Obras Protegidas Por Ley De Propiedad Intelectual-220125004 | Prod: Delitos-220125 | Sector: Delincuencia | Industria: SOCIEDAD - 22',220125);</t>
  </si>
  <si>
    <t>Falsificación Licencia De Conducir Y Otras Falsificaciones</t>
  </si>
  <si>
    <t>Falsificación Licencia De Conducir Y Otras Falsificaciones-220125005</t>
  </si>
  <si>
    <t>Falsificación Licencia De Conducir Y Otras Falsificaciones-220125005 | Prod: Delitos-220125 | Sector: Delincuencia | Industria: SOCIEDAD - 22</t>
  </si>
  <si>
    <t>220125005falsificacion_licencia_de_conducir_y_otras_falsificaciones</t>
  </si>
  <si>
    <t>INSERT INTO categoria VALUES (220125005,'Falsificación Licencia De Conducir Y Otras Falsificaciones','Falsificación Licencia De Conducir Y Otras Falsificaciones-220125005','Falsificación Licencia De Conducir Y Otras Falsificaciones-220125005 | Prod: Delitos-220125 | Sector: Delincuencia | Industria: SOCIEDAD - 22',220125);</t>
  </si>
  <si>
    <t>Falsificación O Uso De Pasaportes O Permisos Para Porte De Armas</t>
  </si>
  <si>
    <t>Falsificación O Uso De Pasaportes O Permisos Para Porte De Armas-220125006</t>
  </si>
  <si>
    <t>Falsificación O Uso De Pasaportes O Permisos Para Porte De Armas-220125006 | Prod: Delitos-220125 | Sector: Delincuencia | Industria: SOCIEDAD - 22</t>
  </si>
  <si>
    <t>220125006falsificacion_o_uso_de_pasaportes_o_permisos_para_porte_de_armas</t>
  </si>
  <si>
    <t>INSERT INTO categoria VALUES (220125006,'Falsificación O Uso De Pasaportes O Permisos Para Porte De Armas','Falsificación O Uso De Pasaportes O Permisos Para Porte De Armas-220125006','Falsificación O Uso De Pasaportes O Permisos Para Porte De Armas-220125006 | Prod: Delitos-220125 | Sector: Delincuencia | Industria: SOCIEDAD - 22',220125);</t>
  </si>
  <si>
    <t>Falsificación O Uso Malicioso De Documentos Privados</t>
  </si>
  <si>
    <t>Falsificación O Uso Malicioso De Documentos Privados-220125007</t>
  </si>
  <si>
    <t>Falsificación O Uso Malicioso De Documentos Privados-220125007 | Prod: Delitos-220125 | Sector: Delincuencia | Industria: SOCIEDAD - 22</t>
  </si>
  <si>
    <t>220125007falsificacion_o_uso_malicioso_de_documentos_privados</t>
  </si>
  <si>
    <t>INSERT INTO categoria VALUES (220125007,'Falsificación O Uso Malicioso De Documentos Privados','Falsificación O Uso Malicioso De Documentos Privados-220125007','Falsificación O Uso Malicioso De Documentos Privados-220125007 | Prod: Delitos-220125 | Sector: Delincuencia | Industria: SOCIEDAD - 22',220125);</t>
  </si>
  <si>
    <t>Falsificación O Uso Malicioso De Documentos Públicos</t>
  </si>
  <si>
    <t>Falsificación O Uso Malicioso De Documentos Públicos-220125008</t>
  </si>
  <si>
    <t>Falsificación O Uso Malicioso De Documentos Públicos-220125008 | Prod: Delitos-220125 | Sector: Delincuencia | Industria: SOCIEDAD - 22</t>
  </si>
  <si>
    <t>220125008falsificacion_o_uso_malicioso_de_documentos_publicos</t>
  </si>
  <si>
    <t>INSERT INTO categoria VALUES (220125008,'Falsificación O Uso Malicioso De Documentos Públicos','Falsificación O Uso Malicioso De Documentos Públicos-220125008','Falsificación O Uso Malicioso De Documentos Públicos-220125008 | Prod: Delitos-220125 | Sector: Delincuencia | Industria: SOCIEDAD - 22',220125);</t>
  </si>
  <si>
    <t>Falsificación de Placas, Tarjetas, Timbres Y Sellos De Investigación</t>
  </si>
  <si>
    <t>Falsificación de Placas, Tarjetas, Timbres Y Sellos De Investigación-220125009</t>
  </si>
  <si>
    <t>Falsificación de Placas, Tarjetas, Timbres Y Sellos De Investigación-220125009 | Prod: Delitos-220125 | Sector: Delincuencia | Industria: SOCIEDAD - 22</t>
  </si>
  <si>
    <t>220125009falsificacion_de_placas,_tarjetas,_timbres_y_sellos_de_investigacion</t>
  </si>
  <si>
    <t>INSERT INTO categoria VALUES (220125009,'Falsificación de Placas, Tarjetas, Timbres Y Sellos De Investigación','Falsificación de Placas, Tarjetas, Timbres Y Sellos De Investigación-220125009','Falsificación de Placas, Tarjetas, Timbres Y Sellos De Investigación-220125009 | Prod: Delitos-220125 | Sector: Delincuencia | Industria: SOCIEDAD - 22',220125);</t>
  </si>
  <si>
    <t>Falso testimonio, Perjurio O Denuncia Calumniosa</t>
  </si>
  <si>
    <t>Falso testimonio, Perjurio O Denuncia Calumniosa-220125010</t>
  </si>
  <si>
    <t>Falso testimonio, Perjurio O Denuncia Calumniosa-220125010 | Prod: Delitos-220125 | Sector: Delincuencia | Industria: SOCIEDAD - 22</t>
  </si>
  <si>
    <t>220125010falso_testimonio,_perjurio_o_denuncia_calumniosa</t>
  </si>
  <si>
    <t>INSERT INTO categoria VALUES (220125010,'Falso testimonio, Perjurio O Denuncia Calumniosa','Falso testimonio, Perjurio O Denuncia Calumniosa-220125010','Falso testimonio, Perjurio O Denuncia Calumniosa-220125010 | Prod: Delitos-220125 | Sector: Delincuencia | Industria: SOCIEDAD - 22',220125);</t>
  </si>
  <si>
    <t>Otros Delitos Contra La Fe Pública, Falsificación, Falso Testimonio Y Perjuicio</t>
  </si>
  <si>
    <t>Otros Delitos Contra La Fe Pública, Falsificación, Falso Testimonio Y Perjuicio-220125011</t>
  </si>
  <si>
    <t>Otros Delitos Contra La Fe Pública, Falsificación, Falso Testimonio Y Perjuicio-220125011 | Prod: Delitos-220125 | Sector: Delincuencia | Industria: SOCIEDAD - 22</t>
  </si>
  <si>
    <t>220125011otros_delitos_contra_la_fe_publica,_falsificacion,_falso_testimonio_y_perjuicio</t>
  </si>
  <si>
    <t>INSERT INTO categoria VALUES (220125011,'Otros Delitos Contra La Fe Pública, Falsificación, Falso Testimonio Y Perjuicio','Otros Delitos Contra La Fe Pública, Falsificación, Falso Testimonio Y Perjuicio-220125011','Otros Delitos Contra La Fe Pública, Falsificación, Falso Testimonio Y Perjuicio-220125011 | Prod: Delitos-220125 | Sector: Delincuencia | Industria: SOCIEDAD - 22',220125);</t>
  </si>
  <si>
    <t>Tacha Falsa De Firma Auténtica Acción Penal Pública</t>
  </si>
  <si>
    <t>Tacha Falsa De Firma Auténtica Acción Penal Pública-220125012</t>
  </si>
  <si>
    <t>Tacha Falsa De Firma Auténtica Acción Penal Pública-220125012 | Prod: Delitos-220125 | Sector: Delincuencia | Industria: SOCIEDAD - 22</t>
  </si>
  <si>
    <t>220125012tacha_falsa_de_firma_autentica_accion_penal_publica</t>
  </si>
  <si>
    <t>INSERT INTO categoria VALUES (220125012,'Tacha Falsa De Firma Auténtica Acción Penal Pública','Tacha Falsa De Firma Auténtica Acción Penal Pública-220125012','Tacha Falsa De Firma Auténtica Acción Penal Pública-220125012 | Prod: Delitos-220125 | Sector: Delincuencia | Industria: SOCIEDAD - 22',220125);</t>
  </si>
  <si>
    <t>Falsificación De Rótulos O Certificados</t>
  </si>
  <si>
    <t>Falsificación De Rótulos O Certificados-220125013</t>
  </si>
  <si>
    <t>Falsificación De Rótulos O Certificados-220125013 | Prod: Delitos-220125 | Sector: Delincuencia | Industria: SOCIEDAD - 22</t>
  </si>
  <si>
    <t>220125013falsificacion_de_rotulos_o_certificados</t>
  </si>
  <si>
    <t>INSERT INTO categoria VALUES (220125013,'Falsificación De Rótulos O Certificados','Falsificación De Rótulos O Certificados-220125013','Falsificación De Rótulos O Certificados-220125013 | Prod: Delitos-220125 | Sector: Delincuencia | Industria: SOCIEDAD - 22',220125);</t>
  </si>
  <si>
    <t>Tacha Falsa De Firma Auténtica</t>
  </si>
  <si>
    <t>Tacha Falsa De Firma Auténtica-220125014</t>
  </si>
  <si>
    <t>Tacha Falsa De Firma Auténtica-220125014 | Prod: Delitos-220125 | Sector: Delincuencia | Industria: SOCIEDAD - 22</t>
  </si>
  <si>
    <t>220125014tacha_falsa_de_firma_autentica</t>
  </si>
  <si>
    <t>INSERT INTO categoria VALUES (220125014,'Tacha Falsa De Firma Auténtica','Tacha Falsa De Firma Auténtica-220125014','Tacha Falsa De Firma Auténtica-220125014 | Prod: Delitos-220125 | Sector: Delincuencia | Industria: SOCIEDAD - 22',220125);</t>
  </si>
  <si>
    <t>Fraudulenta Atribución Calidad De Indígena</t>
  </si>
  <si>
    <t>Fraudulenta Atribución Calidad De Indígena-220125015</t>
  </si>
  <si>
    <t>Fraudulenta Atribución Calidad De Indígena-220125015 | Prod: Delitos-220125 | Sector: Delincuencia | Industria: SOCIEDAD - 22</t>
  </si>
  <si>
    <t>220125015fraudulenta_atribucion_calidad_de_indigena</t>
  </si>
  <si>
    <t>INSERT INTO categoria VALUES (220125015,'Fraudulenta Atribución Calidad De Indígena','Fraudulenta Atribución Calidad De Indígena-220125015','Fraudulenta Atribución Calidad De Indígena-220125015 | Prod: Delitos-220125 | Sector: Delincuencia | Industria: SOCIEDAD - 22',220125);</t>
  </si>
  <si>
    <t>Delitos Electorales</t>
  </si>
  <si>
    <t>Infracciones A La Ley Orgánica Constitucional Sobre Votación</t>
  </si>
  <si>
    <t>Infracciones A La Ley Orgánica Constitucional Sobre Votación-220126001</t>
  </si>
  <si>
    <t>Infracciones A La Ley Orgánica Constitucional Sobre Votación-220126001 | Prod: Delitos-220126 | Sector: Delincuencia | Industria: SOCIEDAD - 22</t>
  </si>
  <si>
    <t>220126001infracciones_a_la_ley_organica_constitucional_sobre_votacion</t>
  </si>
  <si>
    <t>INSERT INTO categoria VALUES (220126001,'Infracciones A La Ley Orgánica Constitucional Sobre Votación','Infracciones A La Ley Orgánica Constitucional Sobre Votación-220126001','Infracciones A La Ley Orgánica Constitucional Sobre Votación-220126001 | Prod: Delitos-220126 | Sector: Delincuencia | Industria: SOCIEDAD - 22',220126);</t>
  </si>
  <si>
    <t>Infracción A La Ley Electoral</t>
  </si>
  <si>
    <t>Infracción A La Ley Electoral-220126002</t>
  </si>
  <si>
    <t>Infracción A La Ley Electoral-220126002 | Prod: Delitos-220126 | Sector: Delincuencia | Industria: SOCIEDAD - 22</t>
  </si>
  <si>
    <t>220126002infraccion_a_la_ley_electoral</t>
  </si>
  <si>
    <t>INSERT INTO categoria VALUES (220126002,'Infracción A La Ley Electoral','Infracción A La Ley Electoral-220126002','Infracción A La Ley Electoral-220126002 | Prod: Delitos-220126 | Sector: Delincuencia | Industria: SOCIEDAD - 22',220126);</t>
  </si>
  <si>
    <t>Delitos Informáticos</t>
  </si>
  <si>
    <t>Infracción Ley General Telecomunicaciones</t>
  </si>
  <si>
    <t>Infracción Ley General Telecomunicaciones-220127001</t>
  </si>
  <si>
    <t>Infracción Ley General Telecomunicaciones-220127001 | Prod: Delitos-220127 | Sector: Delincuencia | Industria: SOCIEDAD - 22</t>
  </si>
  <si>
    <t>220127001infraccion_ley_general_telecomunicaciones</t>
  </si>
  <si>
    <t>INSERT INTO categoria VALUES (220127001,'Infracción Ley General Telecomunicaciones','Infracción Ley General Telecomunicaciones-220127001','Infracción Ley General Telecomunicaciones-220127001 | Prod: Delitos-220127 | Sector: Delincuencia | Industria: SOCIEDAD - 22',220127);</t>
  </si>
  <si>
    <t>Sabotaje Informático</t>
  </si>
  <si>
    <t>Sabotaje Informático-220127002</t>
  </si>
  <si>
    <t>Sabotaje Informático-220127002 | Prod: Delitos-220127 | Sector: Delincuencia | Industria: SOCIEDAD - 22</t>
  </si>
  <si>
    <t>220127002sabotaje_informatico</t>
  </si>
  <si>
    <t>INSERT INTO categoria VALUES (220127002,'Sabotaje Informático','Sabotaje Informático-220127002','Sabotaje Informático-220127002 | Prod: Delitos-220127 | Sector: Delincuencia | Industria: SOCIEDAD - 22',220127);</t>
  </si>
  <si>
    <t>Revelar Información Obtenida en Aplicación de Monitoreo Telemático</t>
  </si>
  <si>
    <t>Revelar Información Obtenida en Aplicación de Monitoreo Telemático-220127003</t>
  </si>
  <si>
    <t>Revelar Información Obtenida en Aplicación de Monitoreo Telemático-220127003 | Prod: Delitos-220127 | Sector: Delincuencia | Industria: SOCIEDAD - 22</t>
  </si>
  <si>
    <t>220127003revelar_informacion_obtenida_en_aplicacion_de_monitoreo_telematico</t>
  </si>
  <si>
    <t>INSERT INTO categoria VALUES (220127003,'Revelar Información Obtenida en Aplicación de Monitoreo Telemático','Revelar Información Obtenida en Aplicación de Monitoreo Telemático-220127003','Revelar Información Obtenida en Aplicación de Monitoreo Telemático-220127003 | Prod: Delitos-220127 | Sector: Delincuencia | Industria: SOCIEDAD - 22',220127);</t>
  </si>
  <si>
    <t>Delitos Informaticos</t>
  </si>
  <si>
    <t>Delitos Informaticos-220127004</t>
  </si>
  <si>
    <t>Delitos Informaticos-220127004 | Prod: Delitos-220127 | Sector: Delincuencia | Industria: SOCIEDAD - 22</t>
  </si>
  <si>
    <t>220127004delitos_informaticos</t>
  </si>
  <si>
    <t>INSERT INTO categoria VALUES (220127004,'Delitos Informaticos','Delitos Informaticos-220127004','Delitos Informaticos-220127004 | Prod: Delitos-220127 | Sector: Delincuencia | Industria: SOCIEDAD - 22',220127);</t>
  </si>
  <si>
    <t>Delitos Urbanísticos y de Servicios Públicos</t>
  </si>
  <si>
    <t>Lotería Ilegal, Casas De Juego Y Prestamos Sobre Prenda</t>
  </si>
  <si>
    <t>Lotería Ilegal, Casas De Juego Y Prestamos Sobre Prenda-220128001</t>
  </si>
  <si>
    <t>Lotería Ilegal, Casas De Juego Y Prestamos Sobre Prenda-220128001 | Prod: Delitos-220128 | Sector: Delincuencia | Industria: SOCIEDAD - 22</t>
  </si>
  <si>
    <t>220128001loteria_ilegal,_casas_de_juego_y_prestamos_sobre_prenda</t>
  </si>
  <si>
    <t>INSERT INTO categoria VALUES (220128001,'Lotería Ilegal, Casas De Juego Y Prestamos Sobre Prenda','Lotería Ilegal, Casas De Juego Y Prestamos Sobre Prenda-220128001','Lotería Ilegal, Casas De Juego Y Prestamos Sobre Prenda-220128001 | Prod: Delitos-220128 | Sector: Delincuencia | Industria: SOCIEDAD - 22',220128);</t>
  </si>
  <si>
    <t>Loteos Irregulares</t>
  </si>
  <si>
    <t>Loteos Irregulares-220128002</t>
  </si>
  <si>
    <t>Loteos Irregulares-220128002 | Prod: Delitos-220128 | Sector: Delincuencia | Industria: SOCIEDAD - 22</t>
  </si>
  <si>
    <t>220128002loteos_irregulares</t>
  </si>
  <si>
    <t>INSERT INTO categoria VALUES (220128002,'Loteos Irregulares','Loteos Irregulares-220128002','Loteos Irregulares-220128002 | Prod: Delitos-220128 | Sector: Delincuencia | Industria: SOCIEDAD - 22',220128);</t>
  </si>
  <si>
    <t>Transporte O Distribucion De Gas E Instalaciones Clandestinas</t>
  </si>
  <si>
    <t>Transporte O Distribucion De Gas E Instalaciones Clandestinas-220128003</t>
  </si>
  <si>
    <t>Transporte O Distribucion De Gas E Instalaciones Clandestinas-220128003 | Prod: Delitos-220128 | Sector: Delincuencia | Industria: SOCIEDAD - 22</t>
  </si>
  <si>
    <t>220128003transporte_o_distribucion_de_gas_e_instalaciones_clandestinas</t>
  </si>
  <si>
    <t>INSERT INTO categoria VALUES (220128003,'Transporte O Distribucion De Gas E Instalaciones Clandestinas','Transporte O Distribucion De Gas E Instalaciones Clandestinas-220128003','Transporte O Distribucion De Gas E Instalaciones Clandestinas-220128003 | Prod: Delitos-220128 | Sector: Delincuencia | Industria: SOCIEDAD - 22',220128);</t>
  </si>
  <si>
    <t>Delitos Contra la Administración de la Justicia</t>
  </si>
  <si>
    <t>Obstrucción A La Investigación</t>
  </si>
  <si>
    <t>Obstrucción A La Investigación-220129001</t>
  </si>
  <si>
    <t>Obstrucción A La Investigación-220129001 | Prod: Delitos-220129 | Sector: Delincuencia | Industria: SOCIEDAD - 22</t>
  </si>
  <si>
    <t>220129001obstruccion_a_la_investigacion</t>
  </si>
  <si>
    <t>INSERT INTO categoria VALUES (220129001,'Obstrucción A La Investigación','Obstrucción A La Investigación-220129001','Obstrucción A La Investigación-220129001 | Prod: Delitos-220129 | Sector: Delincuencia | Industria: SOCIEDAD - 22',220129);</t>
  </si>
  <si>
    <t>Obstrucción A La Justicia Por Fiscal O Asistente de Fiscal del Ministerio Público</t>
  </si>
  <si>
    <t>Obstrucción A La Justicia Por Fiscal O Asistente de Fiscal del Ministerio Público-220129002</t>
  </si>
  <si>
    <t>Obstrucción A La Justicia Por Fiscal O Asistente de Fiscal del Ministerio Público-220129002 | Prod: Delitos-220129 | Sector: Delincuencia | Industria: SOCIEDAD - 22</t>
  </si>
  <si>
    <t>220129002obstruccion_a_la_justicia_por_fiscal_o_asistente_de_fiscal_del_ministerio_publico</t>
  </si>
  <si>
    <t>INSERT INTO categoria VALUES (220129002,'Obstrucción A La Justicia Por Fiscal O Asistente de Fiscal del Ministerio Público','Obstrucción A La Justicia Por Fiscal O Asistente de Fiscal del Ministerio Público-220129002','Obstrucción A La Justicia Por Fiscal O Asistente de Fiscal del Ministerio Público-220129002 | Prod: Delitos-220129 | Sector: Delincuencia | Industria: SOCIEDAD - 22',220129);</t>
  </si>
  <si>
    <t>Obtención de Declaraciones Forzadas</t>
  </si>
  <si>
    <t>Obtención de Declaraciones Forzadas-220129003</t>
  </si>
  <si>
    <t>Obtención de Declaraciones Forzadas-220129003 | Prod: Delitos-220129 | Sector: Delincuencia | Industria: SOCIEDAD - 22</t>
  </si>
  <si>
    <t>220129003obtencion_de_declaraciones_forzadas</t>
  </si>
  <si>
    <t>INSERT INTO categoria VALUES (220129003,'Obtención de Declaraciones Forzadas','Obtención de Declaraciones Forzadas-220129003','Obtención de Declaraciones Forzadas-220129003 | Prod: Delitos-220129 | Sector: Delincuencia | Industria: SOCIEDAD - 22',220129);</t>
  </si>
  <si>
    <t>Ocultación De Identidad</t>
  </si>
  <si>
    <t>Ocultación De Identidad-220129004</t>
  </si>
  <si>
    <t>Ocultación De Identidad-220129004 | Prod: Delitos-220129 | Sector: Delincuencia | Industria: SOCIEDAD - 22</t>
  </si>
  <si>
    <t>220129004ocultacion_de_identidad</t>
  </si>
  <si>
    <t>INSERT INTO categoria VALUES (220129004,'Ocultación De Identidad','Ocultación De Identidad-220129004','Ocultación De Identidad-220129004 | Prod: Delitos-220129 | Sector: Delincuencia | Industria: SOCIEDAD - 22',220129);</t>
  </si>
  <si>
    <t>Ocultación De Identidad En Control Investigación</t>
  </si>
  <si>
    <t>Ocultación De Identidad En Control Investigación-220129005</t>
  </si>
  <si>
    <t>Ocultación De Identidad En Control Investigación-220129005 | Prod: Delitos-220129 | Sector: Delincuencia | Industria: SOCIEDAD - 22</t>
  </si>
  <si>
    <t>220129005ocultacion_de_identidad_en_control_investigacion</t>
  </si>
  <si>
    <t>INSERT INTO categoria VALUES (220129005,'Ocultación De Identidad En Control Investigación','Ocultación De Identidad En Control Investigación-220129005','Ocultación De Identidad En Control Investigación-220129005 | Prod: Delitos-220129 | Sector: Delincuencia | Industria: SOCIEDAD - 22',220129);</t>
  </si>
  <si>
    <t>Ocultación De Identidad En Control Preventivo</t>
  </si>
  <si>
    <t>Ocultación De Identidad En Control Preventivo-220129006</t>
  </si>
  <si>
    <t>Ocultación De Identidad En Control Preventivo-220129006 | Prod: Delitos-220129 | Sector: Delincuencia | Industria: SOCIEDAD - 22</t>
  </si>
  <si>
    <t>220129006ocultacion_de_identidad_en_control_preventivo</t>
  </si>
  <si>
    <t>INSERT INTO categoria VALUES (220129006,'Ocultación De Identidad En Control Preventivo','Ocultación De Identidad En Control Preventivo-220129006','Ocultación De Identidad En Control Preventivo-220129006 | Prod: Delitos-220129 | Sector: Delincuencia | Industria: SOCIEDAD - 22',220129);</t>
  </si>
  <si>
    <t>Ocultación O Entrega De Información Falsa A Fiscal Nacional Económico</t>
  </si>
  <si>
    <t>Ocultación O Entrega De Información Falsa A Fiscal Nacional Económico-220129007</t>
  </si>
  <si>
    <t>Ocultación O Entrega De Información Falsa A Fiscal Nacional Económico-220129007 | Prod: Delitos-220129 | Sector: Delincuencia | Industria: SOCIEDAD - 22</t>
  </si>
  <si>
    <t>220129007ocultacion_o_entrega_de_informacion_falsa_a_fiscal_nacional_economico</t>
  </si>
  <si>
    <t>INSERT INTO categoria VALUES (220129007,'Ocultación O Entrega De Información Falsa A Fiscal Nacional Económico','Ocultación O Entrega De Información Falsa A Fiscal Nacional Económico-220129007','Ocultación O Entrega De Información Falsa A Fiscal Nacional Económico-220129007 | Prod: Delitos-220129 | Sector: Delincuencia | Industria: SOCIEDAD - 22',220129);</t>
  </si>
  <si>
    <t>Presentación De Peritos, Testigos O Interpretes Que Faltaren a la Verdad</t>
  </si>
  <si>
    <t>Presentación De Peritos, Testigos O Interpretes Que Faltaren a la Verdad-220129008</t>
  </si>
  <si>
    <t>Presentación De Peritos, Testigos O Interpretes Que Faltaren a la Verdad-220129008 | Prod: Delitos-220129 | Sector: Delincuencia | Industria: SOCIEDAD - 22</t>
  </si>
  <si>
    <t>220129008presentacion_de_peritos,_testigos_o_interpretes_que_faltaren_a_la_verdad</t>
  </si>
  <si>
    <t>INSERT INTO categoria VALUES (220129008,'Presentación De Peritos, Testigos O Interpretes Que Faltaren a la Verdad','Presentación De Peritos, Testigos O Interpretes Que Faltaren a la Verdad-220129008','Presentación De Peritos, Testigos O Interpretes Que Faltaren a la Verdad-220129008 | Prod: Delitos-220129 | Sector: Delincuencia | Industria: SOCIEDAD - 22',220129);</t>
  </si>
  <si>
    <t>Prevaricación Del Abogado Y Procurador</t>
  </si>
  <si>
    <t>Prevaricación Del Abogado Y Procurador-220129009</t>
  </si>
  <si>
    <t>Prevaricación Del Abogado Y Procurador-220129009 | Prod: Delitos-220129 | Sector: Delincuencia | Industria: SOCIEDAD - 22</t>
  </si>
  <si>
    <t>220129009prevaricacion_del_abogado_y_procurador</t>
  </si>
  <si>
    <t>INSERT INTO categoria VALUES (220129009,'Prevaricación Del Abogado Y Procurador','Prevaricación Del Abogado Y Procurador-220129009','Prevaricación Del Abogado Y Procurador-220129009 | Prod: Delitos-220129 | Sector: Delincuencia | Industria: SOCIEDAD - 22',220129);</t>
  </si>
  <si>
    <t>Prevaricación Judicial Y Administrativa</t>
  </si>
  <si>
    <t>Prevaricación Judicial Y Administrativa-220129010</t>
  </si>
  <si>
    <t>Prevaricación Judicial Y Administrativa-220129010 | Prod: Delitos-220129 | Sector: Delincuencia | Industria: SOCIEDAD - 22</t>
  </si>
  <si>
    <t>220129010prevaricacion_judicial_y_administrativa</t>
  </si>
  <si>
    <t>INSERT INTO categoria VALUES (220129010,'Prevaricación Judicial Y Administrativa','Prevaricación Judicial Y Administrativa-220129010','Prevaricación Judicial Y Administrativa-220129010 | Prod: Delitos-220129 | Sector: Delincuencia | Industria: SOCIEDAD - 22',220129);</t>
  </si>
  <si>
    <t>Quebrantamiento</t>
  </si>
  <si>
    <t>Quebrantamiento-220129011</t>
  </si>
  <si>
    <t>Quebrantamiento-220129011 | Prod: Delitos-220129 | Sector: Delincuencia | Industria: SOCIEDAD - 22</t>
  </si>
  <si>
    <t>220129011quebrantamiento</t>
  </si>
  <si>
    <t>INSERT INTO categoria VALUES (220129011,'Quebrantamiento','Quebrantamiento-220129011','Quebrantamiento-220129011 | Prod: Delitos-220129 | Sector: Delincuencia | Industria: SOCIEDAD - 22',220129);</t>
  </si>
  <si>
    <t>Rotura De Sellos</t>
  </si>
  <si>
    <t>Rotura De Sellos-220129012</t>
  </si>
  <si>
    <t>Rotura De Sellos-220129012 | Prod: Delitos-220129 | Sector: Delincuencia | Industria: SOCIEDAD - 22</t>
  </si>
  <si>
    <t>220129012rotura_de_sellos</t>
  </si>
  <si>
    <t>INSERT INTO categoria VALUES (220129012,'Rotura De Sellos','Rotura De Sellos-220129012','Rotura De Sellos-220129012 | Prod: Delitos-220129 | Sector: Delincuencia | Industria: SOCIEDAD - 22',220129);</t>
  </si>
  <si>
    <t>Obstrucción A La Justicia Con Ocasión De Tratamiento De ADN</t>
  </si>
  <si>
    <t>Obstrucción A La Justicia Con Ocasión De Tratamiento De ADN-220129013</t>
  </si>
  <si>
    <t>Obstrucción A La Justicia Con Ocasión De Tratamiento De ADN-220129013 | Prod: Delitos-220129 | Sector: Delincuencia | Industria: SOCIEDAD - 22</t>
  </si>
  <si>
    <t>220129013obstruccion_a_la_justicia_con_ocasion_de_tratamiento_de_adn</t>
  </si>
  <si>
    <t>INSERT INTO categoria VALUES (220129013,'Obstrucción A La Justicia Con Ocasión De Tratamiento De ADN','Obstrucción A La Justicia Con Ocasión De Tratamiento De ADN-220129013','Obstrucción A La Justicia Con Ocasión De Tratamiento De ADN-220129013 | Prod: Delitos-220129 | Sector: Delincuencia | Industria: SOCIEDAD - 22',220129);</t>
  </si>
  <si>
    <t>Delitos Militares</t>
  </si>
  <si>
    <t>Otras Infracciones Al Código De Justicia Militar</t>
  </si>
  <si>
    <t>Otras Infracciones Al Código De Justicia Militar-220130001</t>
  </si>
  <si>
    <t>Otras Infracciones Al Código De Justicia Militar-220130001 | Prod: Delitos-220130 | Sector: Delincuencia | Industria: SOCIEDAD - 22</t>
  </si>
  <si>
    <t>220130001otras_infracciones_al_codigo_de_justicia_militar</t>
  </si>
  <si>
    <t>INSERT INTO categoria VALUES (220130001,'Otras Infracciones Al Código De Justicia Militar','Otras Infracciones Al Código De Justicia Militar-220130001','Otras Infracciones Al Código De Justicia Militar-220130001 | Prod: Delitos-220130 | Sector: Delincuencia | Industria: SOCIEDAD - 22',220130);</t>
  </si>
  <si>
    <t>Falsedades</t>
  </si>
  <si>
    <t>Falsedades-220130002</t>
  </si>
  <si>
    <t>Falsedades-220130002 | Prod: Delitos-220130 | Sector: Delincuencia | Industria: SOCIEDAD - 22</t>
  </si>
  <si>
    <t>220130002falsedades</t>
  </si>
  <si>
    <t>INSERT INTO categoria VALUES (220130002,'Falsedades','Falsedades-220130002','Falsedades-220130002 | Prod: Delitos-220130 | Sector: Delincuencia | Industria: SOCIEDAD - 22',220130);</t>
  </si>
  <si>
    <t>Remisos (Reclutamiento)</t>
  </si>
  <si>
    <t>Remisos (Reclutamiento)-220130003</t>
  </si>
  <si>
    <t>Remisos (Reclutamiento)-220130003 | Prod: Delitos-220130 | Sector: Delincuencia | Industria: SOCIEDAD - 22</t>
  </si>
  <si>
    <t>220130003remisos_(reclutamiento)</t>
  </si>
  <si>
    <t>INSERT INTO categoria VALUES (220130003,'Remisos (Reclutamiento)','Remisos (Reclutamiento)-220130003','Remisos (Reclutamiento)-220130003 | Prod: Delitos-220130 | Sector: Delincuencia | Industria: SOCIEDAD - 22',220130);</t>
  </si>
  <si>
    <t>Delitos Laborales</t>
  </si>
  <si>
    <t>Infracciones A La Seguridad Social</t>
  </si>
  <si>
    <t>Infracciones A La Seguridad Social-220131001</t>
  </si>
  <si>
    <t>Infracciones A La Seguridad Social-220131001 | Prod: Delitos-220131 | Sector: Delincuencia | Industria: SOCIEDAD - 22</t>
  </si>
  <si>
    <t>220131001infracciones_a_la_seguridad_social</t>
  </si>
  <si>
    <t>INSERT INTO categoria VALUES (220131001,'Infracciones A La Seguridad Social','Infracciones A La Seguridad Social-220131001','Infracciones A La Seguridad Social-220131001 | Prod: Delitos-220131 | Sector: Delincuencia | Industria: SOCIEDAD - 22',220131);</t>
  </si>
  <si>
    <t>Infracción En El Otorgamiento Prestaciones De Isapre</t>
  </si>
  <si>
    <t>Infracción En El Otorgamiento Prestaciones De Isapre-220131002</t>
  </si>
  <si>
    <t>Infracción En El Otorgamiento Prestaciones De Isapre-220131002 | Prod: Delitos-220131 | Sector: Delincuencia | Industria: SOCIEDAD - 22</t>
  </si>
  <si>
    <t>220131002infraccion_en_el_otorgamiento_prestaciones_de_isapre</t>
  </si>
  <si>
    <t>INSERT INTO categoria VALUES (220131002,'Infracción En El Otorgamiento Prestaciones De Isapre','Infracción En El Otorgamiento Prestaciones De Isapre-220131002','Infracción En El Otorgamiento Prestaciones De Isapre-220131002 | Prod: Delitos-220131 | Sector: Delincuencia | Industria: SOCIEDAD - 22',220131);</t>
  </si>
  <si>
    <t>Infracción Al Estatuto De Capacitación Y Empleo</t>
  </si>
  <si>
    <t>Infracción Al Estatuto De Capacitación Y Empleo-220131003</t>
  </si>
  <si>
    <t>Infracción Al Estatuto De Capacitación Y Empleo-220131003 | Prod: Delitos-220131 | Sector: Delincuencia | Industria: SOCIEDAD - 22</t>
  </si>
  <si>
    <t>220131003infraccion_al_estatuto_de_capacitacion_y_empleo</t>
  </si>
  <si>
    <t>INSERT INTO categoria VALUES (220131003,'Infracción Al Estatuto De Capacitación Y Empleo','Infracción Al Estatuto De Capacitación Y Empleo-220131003','Infracción Al Estatuto De Capacitación Y Empleo-220131003 | Prod: Delitos-220131 | Sector: Delincuencia | Industria: SOCIEDAD - 22',220131);</t>
  </si>
  <si>
    <t>Parámetro</t>
  </si>
  <si>
    <t>Territorio</t>
  </si>
  <si>
    <t>Temporalidad</t>
  </si>
  <si>
    <t>Gráfico 1</t>
  </si>
  <si>
    <t>Gráfico 2</t>
  </si>
  <si>
    <t>Gráfico 3</t>
  </si>
  <si>
    <t>Gráfico 4</t>
  </si>
  <si>
    <t>Gráfico 5</t>
  </si>
  <si>
    <t>Gráfico 6</t>
  </si>
  <si>
    <t>Gráfico 7</t>
  </si>
  <si>
    <t>Gráfico 8</t>
  </si>
  <si>
    <t>Filtro 10</t>
  </si>
  <si>
    <t xml:space="preserve"> [nombre]</t>
  </si>
  <si>
    <t xml:space="preserve"> [descripcion]</t>
  </si>
  <si>
    <t xml:space="preserve"> [titulo]</t>
  </si>
  <si>
    <t xml:space="preserve"> [subtitulo]</t>
  </si>
  <si>
    <t xml:space="preserve"> [tags]</t>
  </si>
  <si>
    <t xml:space="preserve"> [url]</t>
  </si>
  <si>
    <t xml:space="preserve"> [iso_pais]</t>
  </si>
  <si>
    <t>[nivel_administrativo]</t>
  </si>
  <si>
    <t>[descripcion_larga]</t>
  </si>
  <si>
    <t>[fecha_publicacion]</t>
  </si>
  <si>
    <t xml:space="preserve"> [idioma]</t>
  </si>
  <si>
    <t xml:space="preserve"> [responsable]</t>
  </si>
  <si>
    <t xml:space="preserve"> [shopify]</t>
  </si>
  <si>
    <t xml:space="preserve"> [auxiliar]</t>
  </si>
  <si>
    <t xml:space="preserve"> [rango_edad]</t>
  </si>
  <si>
    <t>[CATEGORIA_id]</t>
  </si>
  <si>
    <t>[PARAMETRO_id]</t>
  </si>
  <si>
    <t>[DETALLE_id]</t>
  </si>
  <si>
    <t>[TERRITORIO_id]</t>
  </si>
  <si>
    <t>[TEMPORALIDAD_id]</t>
  </si>
  <si>
    <t>[TIPO_GRAFICO_id]</t>
  </si>
  <si>
    <t>[FUENTE_id]</t>
  </si>
  <si>
    <t>[tamanio_muestra]</t>
  </si>
  <si>
    <t>[caracteristica_especial]</t>
  </si>
  <si>
    <t>[auxiliar_1]</t>
  </si>
  <si>
    <t>[RESPONSABLE_id]</t>
  </si>
  <si>
    <t>[UNIDAD_MEDIDA_id]</t>
  </si>
  <si>
    <t>Español</t>
  </si>
  <si>
    <t>Naty</t>
  </si>
  <si>
    <t>Columna1</t>
  </si>
  <si>
    <t>Periodo 2012-2020</t>
  </si>
  <si>
    <t>Periodo</t>
  </si>
  <si>
    <t>[unidad_medida]</t>
  </si>
  <si>
    <t>Alias</t>
  </si>
  <si>
    <t>Responsable</t>
  </si>
  <si>
    <t>id_responsable</t>
  </si>
  <si>
    <t>Andrés</t>
  </si>
  <si>
    <t xml:space="preserve">Andrés Sebastian </t>
  </si>
  <si>
    <t>Caro</t>
  </si>
  <si>
    <t>Carolina Marió</t>
  </si>
  <si>
    <t>Clau</t>
  </si>
  <si>
    <t>Claudia Garrido</t>
  </si>
  <si>
    <t>Fer</t>
  </si>
  <si>
    <t>Fernanda Olivares</t>
  </si>
  <si>
    <t>Monse</t>
  </si>
  <si>
    <t>Monserrat Garrido</t>
  </si>
  <si>
    <t>Natalia Arancibia</t>
  </si>
  <si>
    <t>Paula</t>
  </si>
  <si>
    <t>Paula Rojas</t>
  </si>
  <si>
    <t>Silvia</t>
  </si>
  <si>
    <t>Silvia Valdes</t>
  </si>
  <si>
    <t>Christian</t>
  </si>
  <si>
    <t>Christian Castro</t>
  </si>
  <si>
    <t>Patricio</t>
  </si>
  <si>
    <t>Patricio Emanuelli</t>
  </si>
  <si>
    <t>Karen</t>
  </si>
  <si>
    <t>Karen Farías</t>
  </si>
  <si>
    <t>Astrid</t>
  </si>
  <si>
    <t>Astrid Holmgren</t>
  </si>
  <si>
    <t>Reyes</t>
  </si>
  <si>
    <t>Reyes Rodríguez</t>
  </si>
  <si>
    <t>id flitro 10</t>
  </si>
  <si>
    <t>Aux 10</t>
  </si>
  <si>
    <t>Otro</t>
  </si>
  <si>
    <t>Unidad</t>
  </si>
  <si>
    <t>USD</t>
  </si>
  <si>
    <t>Gráfico 9</t>
  </si>
  <si>
    <t>Litros por hora</t>
  </si>
  <si>
    <t>l/h</t>
  </si>
  <si>
    <t>Caudal</t>
  </si>
  <si>
    <t>INSERT INTO  VALUES (1,'Litros por hora','l/h','Caudal');</t>
  </si>
  <si>
    <t>Litros por segundo</t>
  </si>
  <si>
    <t>l/s</t>
  </si>
  <si>
    <t>INSERT INTO  VALUES (2,'Litros por segundo','l/s','Caudal');</t>
  </si>
  <si>
    <t>Metros cúbicos por hora</t>
  </si>
  <si>
    <t>m³/h</t>
  </si>
  <si>
    <t>INSERT INTO  VALUES (3,'Metros cúbicos por hora','m³/h','Caudal');</t>
  </si>
  <si>
    <t>Metros cúbicos por segundo</t>
  </si>
  <si>
    <t>INSERT INTO  VALUES (4,'Metros cúbicos por segundo','m³/s','Caudal');</t>
  </si>
  <si>
    <t>Gramo por centímetro cúbico</t>
  </si>
  <si>
    <t>g/cm³</t>
  </si>
  <si>
    <t>INSERT INTO  VALUES (5,'Gramo por centímetro cúbico','g/cm³','Densidad');</t>
  </si>
  <si>
    <t>Gramo por metro cúbico</t>
  </si>
  <si>
    <t>g/m³</t>
  </si>
  <si>
    <t>INSERT INTO  VALUES (6,'Gramo por metro cúbico','g/m³','Densidad');</t>
  </si>
  <si>
    <t>Habitantes por km2</t>
  </si>
  <si>
    <t>habitantes/km2</t>
  </si>
  <si>
    <t>INSERT INTO  VALUES (7,'Habitantes por km2','habitantes/km2','Densidad');</t>
  </si>
  <si>
    <t>INSERT INTO  VALUES (8,'Kilogramo por metro cúbico','kg/m³','Densidad');</t>
  </si>
  <si>
    <t>Miligramo por metro cúbico</t>
  </si>
  <si>
    <t>mg/m³</t>
  </si>
  <si>
    <t>INSERT INTO  VALUES (9,'Miligramo por metro cúbico','mg/m³','Densidad');</t>
  </si>
  <si>
    <t>Peso por kilogramo</t>
  </si>
  <si>
    <t>CLP/kg</t>
  </si>
  <si>
    <t>INSERT INTO  VALUES (10,'Peso por kilogramo','CLP/kg','Economía');</t>
  </si>
  <si>
    <t>Peso por tonelada</t>
  </si>
  <si>
    <t>CLP/t</t>
  </si>
  <si>
    <t>INSERT INTO  VALUES (11,'Peso por tonelada','CLP/t','Economía');</t>
  </si>
  <si>
    <t>por persona</t>
  </si>
  <si>
    <t>per capita</t>
  </si>
  <si>
    <t>INSERT INTO  VALUES (12,'por persona','per capita','Economía');</t>
  </si>
  <si>
    <t>USD por tonelada</t>
  </si>
  <si>
    <t>USD/t</t>
  </si>
  <si>
    <t>INSERT INTO  VALUES (13,'USD por tonelada','USD/t','Economía');</t>
  </si>
  <si>
    <t>Kilo Caloria</t>
  </si>
  <si>
    <t>kcal</t>
  </si>
  <si>
    <t>INSERT INTO  VALUES (14,'Kilo Caloria','kcal','Energía');</t>
  </si>
  <si>
    <t>Kilo watt - hr</t>
  </si>
  <si>
    <t>kWh</t>
  </si>
  <si>
    <t>INSERT INTO  VALUES (15,'Kilo watt - hr','kWh','Energía');</t>
  </si>
  <si>
    <t>Unidad térmica inglesa</t>
  </si>
  <si>
    <t>BTU</t>
  </si>
  <si>
    <t>INSERT INTO  VALUES (16,'Unidad térmica inglesa','BTU','Energía');</t>
  </si>
  <si>
    <t>Centímetro</t>
  </si>
  <si>
    <t>cm</t>
  </si>
  <si>
    <t>Longitud</t>
  </si>
  <si>
    <t>INSERT INTO  VALUES (17,'Centímetro','cm','Longitud');</t>
  </si>
  <si>
    <t>Decímetro</t>
  </si>
  <si>
    <t>dm</t>
  </si>
  <si>
    <t>INSERT INTO  VALUES (18,'Decímetro','dm','Longitud');</t>
  </si>
  <si>
    <t>Kilómetro</t>
  </si>
  <si>
    <t>km</t>
  </si>
  <si>
    <t>INSERT INTO  VALUES (19,'Kilómetro','km','Longitud');</t>
  </si>
  <si>
    <t>INSERT INTO  VALUES (20,'Metro','m','Longitud');</t>
  </si>
  <si>
    <t>Milímetro</t>
  </si>
  <si>
    <t>mm</t>
  </si>
  <si>
    <t>INSERT INTO  VALUES (21,'Milímetro','mm','Longitud');</t>
  </si>
  <si>
    <t>Dólar USA</t>
  </si>
  <si>
    <t>Moneda</t>
  </si>
  <si>
    <t>INSERT INTO  VALUES (22,'Dólar USA','USD','Moneda');</t>
  </si>
  <si>
    <t>Euro</t>
  </si>
  <si>
    <t>EUR</t>
  </si>
  <si>
    <t>INSERT INTO  VALUES (23,'Euro','EUR','Moneda');</t>
  </si>
  <si>
    <t>Libra británica</t>
  </si>
  <si>
    <t>GBP</t>
  </si>
  <si>
    <t>INSERT INTO  VALUES (24,'Libra británica','GBP','Moneda');</t>
  </si>
  <si>
    <t>Peso chileno</t>
  </si>
  <si>
    <t>CLP</t>
  </si>
  <si>
    <t>INSERT INTO  VALUES (25,'Peso chileno','CLP','Moneda');</t>
  </si>
  <si>
    <t>Yen japonés</t>
  </si>
  <si>
    <t>JPY</t>
  </si>
  <si>
    <t>INSERT INTO  VALUES (26,'Yen japonés','JPY','Moneda');</t>
  </si>
  <si>
    <t>Gramo</t>
  </si>
  <si>
    <t>g</t>
  </si>
  <si>
    <t>INSERT INTO  VALUES (27,'Gramo','g','Peso');</t>
  </si>
  <si>
    <t>Kilogramo</t>
  </si>
  <si>
    <t>INSERT INTO  VALUES (28,'Kilogramo','kg','Peso');</t>
  </si>
  <si>
    <t>Miligramo</t>
  </si>
  <si>
    <t>mg</t>
  </si>
  <si>
    <t>INSERT INTO  VALUES (29,'Miligramo','mg','Peso');</t>
  </si>
  <si>
    <t>INSERT INTO  VALUES (30,'Tonelada','t','Peso');</t>
  </si>
  <si>
    <t>Horse Power</t>
  </si>
  <si>
    <t>hp</t>
  </si>
  <si>
    <t>INSERT INTO  VALUES (31,'Horse Power','hp','Potencia');</t>
  </si>
  <si>
    <t>Kilovatio</t>
  </si>
  <si>
    <t>kW</t>
  </si>
  <si>
    <t>INSERT INTO  VALUES (32,'Kilovatio','kW','Potencia');</t>
  </si>
  <si>
    <t>Vatio</t>
  </si>
  <si>
    <t>INSERT INTO  VALUES (33,'Vatio','W','Potencia');</t>
  </si>
  <si>
    <t>centímetro cuadrado</t>
  </si>
  <si>
    <t>cm²</t>
  </si>
  <si>
    <t>INSERT INTO  VALUES (34,'centímetro cuadrado','cm²','Superficie');</t>
  </si>
  <si>
    <t>hectárea</t>
  </si>
  <si>
    <t>ha</t>
  </si>
  <si>
    <t>INSERT INTO  VALUES (35,'hectárea','ha','Superficie');</t>
  </si>
  <si>
    <t>kilómetro cuadrado</t>
  </si>
  <si>
    <t>km²</t>
  </si>
  <si>
    <t>INSERT INTO  VALUES (36,'kilómetro cuadrado','km²','Superficie');</t>
  </si>
  <si>
    <t>metro cuadrado</t>
  </si>
  <si>
    <t>INSERT INTO  VALUES (37,'metro cuadrado','m²','Superficie');</t>
  </si>
  <si>
    <t>milímetro cuadrado</t>
  </si>
  <si>
    <t>mm²</t>
  </si>
  <si>
    <t>INSERT INTO  VALUES (38,'milímetro cuadrado','mm²','Superficie');</t>
  </si>
  <si>
    <t>Celsius</t>
  </si>
  <si>
    <t>°C</t>
  </si>
  <si>
    <t>INSERT INTO  VALUES (39,'Celsius','°C','Temperatura');</t>
  </si>
  <si>
    <t>Kelvin</t>
  </si>
  <si>
    <t>°K</t>
  </si>
  <si>
    <t>INSERT INTO  VALUES (40,'Kelvin','°K','Temperatura');</t>
  </si>
  <si>
    <t>Tiempo</t>
  </si>
  <si>
    <t>INSERT INTO  VALUES (41,'Año','Año','Tiempo');</t>
  </si>
  <si>
    <t>INSERT INTO  VALUES (42,'Bienio','Bienio','Tiempo');</t>
  </si>
  <si>
    <t>INSERT INTO  VALUES (43,'Década','Década','Tiempo');</t>
  </si>
  <si>
    <t>Día</t>
  </si>
  <si>
    <t>INSERT INTO  VALUES (44,'Día','Día','Tiempo');</t>
  </si>
  <si>
    <t>Hora</t>
  </si>
  <si>
    <t>h</t>
  </si>
  <si>
    <t>INSERT INTO  VALUES (45,'Hora','h','Tiempo');</t>
  </si>
  <si>
    <t>Lustro</t>
  </si>
  <si>
    <t>INSERT INTO  VALUES (46,'Lustro','Lustro','Tiempo');</t>
  </si>
  <si>
    <t>INSERT INTO  VALUES (47,'Mes','Mes','Tiempo');</t>
  </si>
  <si>
    <t>Minuto</t>
  </si>
  <si>
    <t>min</t>
  </si>
  <si>
    <t>INSERT INTO  VALUES (48,'Minuto','min','Tiempo');</t>
  </si>
  <si>
    <t>Quincena</t>
  </si>
  <si>
    <t>INSERT INTO  VALUES (49,'Quincena','Quincena','Tiempo');</t>
  </si>
  <si>
    <t>Segundo</t>
  </si>
  <si>
    <t>INSERT INTO  VALUES (50,'Segundo','s','Tiempo');</t>
  </si>
  <si>
    <t>Semana</t>
  </si>
  <si>
    <t>INSERT INTO  VALUES (51,'Semana','Semana','Tiempo');</t>
  </si>
  <si>
    <t>INSERT INTO  VALUES (52,'Semestre','Semestre','Tiempo');</t>
  </si>
  <si>
    <t>Trienio</t>
  </si>
  <si>
    <t>INSERT INTO  VALUES (53,'Trienio','Trienio','Tiempo');</t>
  </si>
  <si>
    <t>INSERT INTO  VALUES (54,'Trimestre','Trimestre','Tiempo');</t>
  </si>
  <si>
    <t>Kilometro por hora</t>
  </si>
  <si>
    <t>km/h</t>
  </si>
  <si>
    <t>INSERT INTO  VALUES (55,'Kilometro por hora','km/h','Velocidad');</t>
  </si>
  <si>
    <t>Kilometro por segundo</t>
  </si>
  <si>
    <t>km/s</t>
  </si>
  <si>
    <t>INSERT INTO  VALUES (56,'Kilometro por segundo','km/s','Velocidad');</t>
  </si>
  <si>
    <t>INSERT INTO  VALUES (57,'Metro por segundo','m/s','Velocidad');</t>
  </si>
  <si>
    <t>Centímetro cúbico</t>
  </si>
  <si>
    <t>cm³</t>
  </si>
  <si>
    <t>INSERT INTO  VALUES (58,'Centímetro cúbico','cm³','Volumen');</t>
  </si>
  <si>
    <t>Litro</t>
  </si>
  <si>
    <t>l</t>
  </si>
  <si>
    <t>INSERT INTO  VALUES (59,'Litro','l','Volumen');</t>
  </si>
  <si>
    <t>INSERT INTO  VALUES (60,'Metro cúbico','m³','Volumen');</t>
  </si>
  <si>
    <t>Mililitro</t>
  </si>
  <si>
    <t>ml</t>
  </si>
  <si>
    <t>INSERT INTO  VALUES (61,'Mililitro','ml','Volumen');</t>
  </si>
  <si>
    <t>candidatos</t>
  </si>
  <si>
    <t>INSERT INTO  VALUES (62,'candidatos','candidatos','Unidad');</t>
  </si>
  <si>
    <t>empresas</t>
  </si>
  <si>
    <t>INSERT INTO  VALUES (63,'empresas','empresas','Unidad');</t>
  </si>
  <si>
    <t>habitantes</t>
  </si>
  <si>
    <t>INSERT INTO  VALUES (64,'habitantes','habitantes','Unidad');</t>
  </si>
  <si>
    <t>unidades</t>
  </si>
  <si>
    <t>INSERT INTO  VALUES (65,'unidades','unidades','Unidad');</t>
  </si>
  <si>
    <t>votos</t>
  </si>
  <si>
    <t>INSERT INTO  VALUES (66,'votos','votos','Unidad');</t>
  </si>
  <si>
    <t>empleados</t>
  </si>
  <si>
    <t>INSERT INTO  VALUES (67,'empleados','empleados','Unidad');</t>
  </si>
  <si>
    <t>Gráfico 10</t>
  </si>
  <si>
    <t>id3</t>
  </si>
  <si>
    <t>Grá</t>
  </si>
  <si>
    <t>Inf</t>
  </si>
  <si>
    <t>Rep</t>
  </si>
  <si>
    <t>MOVIL</t>
  </si>
  <si>
    <t>MUESTRA</t>
  </si>
  <si>
    <t>FILTRO1</t>
  </si>
  <si>
    <t>Lista Desplegable/variable específica</t>
  </si>
  <si>
    <t>Columna2</t>
  </si>
  <si>
    <t>Acha</t>
  </si>
  <si>
    <t>Acha-100201028</t>
  </si>
  <si>
    <t>Acha-100201028 | Prod: Marino-100201 | Sector: Pesca-1002 | Industria: AGR - 10</t>
  </si>
  <si>
    <t>100201028acha</t>
  </si>
  <si>
    <t>INSERT INTO categoria VALUES (100201028,'Acha','Acha-100201028','Acha-100201028 | Prod: Marino-100201 | Sector: Pesca-1002 | Industria: AGR - 10',100201);</t>
  </si>
  <si>
    <t>Agujilla</t>
  </si>
  <si>
    <t>Agujilla-100201029</t>
  </si>
  <si>
    <t>Agujilla-100201029 | Prod: Marino-100201 | Sector: Pesca-1002 | Industria: AGR - 10</t>
  </si>
  <si>
    <t>100201029agujilla</t>
  </si>
  <si>
    <t>INSERT INTO categoria VALUES (100201029,'Agujilla','Agujilla-100201029','Agujilla-100201029 | Prod: Marino-100201 | Sector: Pesca-1002 | Industria: AGR - 10',100201);</t>
  </si>
  <si>
    <t>Alfonsino</t>
  </si>
  <si>
    <t>Alfonsino-100201030</t>
  </si>
  <si>
    <t>Alfonsino-100201030 | Prod: Marino-100201 | Sector: Pesca-1002 | Industria: AGR - 10</t>
  </si>
  <si>
    <t>100201030alfonsino</t>
  </si>
  <si>
    <t>INSERT INTO categoria VALUES (100201030,'Alfonsino','Alfonsino-100201030','Alfonsino-100201030 | Prod: Marino-100201 | Sector: Pesca-1002 | Industria: AGR - 10',100201);</t>
  </si>
  <si>
    <t>Apañado</t>
  </si>
  <si>
    <t>Apañado-100201031</t>
  </si>
  <si>
    <t>Apañado-100201031 | Prod: Marino-100201 | Sector: Pesca-1002 | Industria: AGR - 10</t>
  </si>
  <si>
    <t>100201031apañado</t>
  </si>
  <si>
    <t>INSERT INTO categoria VALUES (100201031,'Apañado','Apañado-100201031','Apañado-100201031 | Prod: Marino-100201 | Sector: Pesca-1002 | Industria: AGR - 10',100201);</t>
  </si>
  <si>
    <t>Ayanque</t>
  </si>
  <si>
    <t>Ayanque-100201032</t>
  </si>
  <si>
    <t>Ayanque-100201032 | Prod: Marino-100201 | Sector: Pesca-1002 | Industria: AGR - 10</t>
  </si>
  <si>
    <t>100201032ayanque</t>
  </si>
  <si>
    <t>INSERT INTO categoria VALUES (100201032,'Ayanque','Ayanque-100201032','Ayanque-100201032 | Prod: Marino-100201 | Sector: Pesca-1002 | Industria: AGR - 10',100201);</t>
  </si>
  <si>
    <t>Azulejo</t>
  </si>
  <si>
    <t>Azulejo-100201033</t>
  </si>
  <si>
    <t>Azulejo-100201033 | Prod: Marino-100201 | Sector: Pesca-1002 | Industria: AGR - 10</t>
  </si>
  <si>
    <t>100201033azulejo</t>
  </si>
  <si>
    <t>INSERT INTO categoria VALUES (100201033,'Azulejo','Azulejo-100201033','Azulejo-100201033 | Prod: Marino-100201 | Sector: Pesca-1002 | Industria: AGR - 10',100201);</t>
  </si>
  <si>
    <t>Besugo</t>
  </si>
  <si>
    <t>Besugo-100201034</t>
  </si>
  <si>
    <t>Besugo-100201034 | Prod: Marino-100201 | Sector: Pesca-1002 | Industria: AGR - 10</t>
  </si>
  <si>
    <t>100201034besugo</t>
  </si>
  <si>
    <t>INSERT INTO categoria VALUES (100201034,'Besugo','Besugo-100201034','Besugo-100201034 | Prod: Marino-100201 | Sector: Pesca-1002 | Industria: AGR - 10',100201);</t>
  </si>
  <si>
    <t>Blanquillo</t>
  </si>
  <si>
    <t>Blanquillo-100201035</t>
  </si>
  <si>
    <t>Blanquillo-100201035 | Prod: Marino-100201 | Sector: Pesca-1002 | Industria: AGR - 10</t>
  </si>
  <si>
    <t>100201035blanquillo</t>
  </si>
  <si>
    <t>INSERT INTO categoria VALUES (100201035,'Blanquillo','Blanquillo-100201035','Blanquillo-100201035 | Prod: Marino-100201 | Sector: Pesca-1002 | Industria: AGR - 10',100201);</t>
  </si>
  <si>
    <t>Bonito</t>
  </si>
  <si>
    <t>Bonito-100201036</t>
  </si>
  <si>
    <t>Bonito-100201036 | Prod: Marino-100201 | Sector: Pesca-1002 | Industria: AGR - 10</t>
  </si>
  <si>
    <t>100201036bonito</t>
  </si>
  <si>
    <t>INSERT INTO categoria VALUES (100201036,'Bonito','Bonito-100201036','Bonito-100201036 | Prod: Marino-100201 | Sector: Pesca-1002 | Industria: AGR - 10',100201);</t>
  </si>
  <si>
    <t>Breca O Bilagay</t>
  </si>
  <si>
    <t>Breca O Bilagay-100201037</t>
  </si>
  <si>
    <t>Breca O Bilagay-100201037 | Prod: Marino-100201 | Sector: Pesca-1002 | Industria: AGR - 10</t>
  </si>
  <si>
    <t>100201037breca_o_bilagay</t>
  </si>
  <si>
    <t>INSERT INTO categoria VALUES (100201037,'Breca O Bilagay','Breca O Bilagay-100201037','Breca O Bilagay-100201037 | Prod: Marino-100201 | Sector: Pesca-1002 | Industria: AGR - 10',100201);</t>
  </si>
  <si>
    <t>Brotula</t>
  </si>
  <si>
    <t>Brotula-100201038</t>
  </si>
  <si>
    <t>Brotula-100201038 | Prod: Marino-100201 | Sector: Pesca-1002 | Industria: AGR - 10</t>
  </si>
  <si>
    <t>100201038brotula</t>
  </si>
  <si>
    <t>INSERT INTO categoria VALUES (100201038,'Brotula','Brotula-100201038','Brotula-100201038 | Prod: Marino-100201 | Sector: Pesca-1002 | Industria: AGR - 10',100201);</t>
  </si>
  <si>
    <t>Cabinza</t>
  </si>
  <si>
    <t>Cabinza-100201039</t>
  </si>
  <si>
    <t>Cabinza-100201039 | Prod: Marino-100201 | Sector: Pesca-1002 | Industria: AGR - 10</t>
  </si>
  <si>
    <t>100201039cabinza</t>
  </si>
  <si>
    <t>INSERT INTO categoria VALUES (100201039,'Cabinza','Cabinza-100201039','Cabinza-100201039 | Prod: Marino-100201 | Sector: Pesca-1002 | Industria: AGR - 10',100201);</t>
  </si>
  <si>
    <t>Cabrilla</t>
  </si>
  <si>
    <t>Cabrilla-100201040</t>
  </si>
  <si>
    <t>Cabrilla-100201040 | Prod: Marino-100201 | Sector: Pesca-1002 | Industria: AGR - 10</t>
  </si>
  <si>
    <t>100201040cabrilla</t>
  </si>
  <si>
    <t>INSERT INTO categoria VALUES (100201040,'Cabrilla','Cabrilla-100201040','Cabrilla-100201040 | Prod: Marino-100201 | Sector: Pesca-1002 | Industria: AGR - 10',100201);</t>
  </si>
  <si>
    <t>Cachurreta</t>
  </si>
  <si>
    <t>Cachurreta-100201041</t>
  </si>
  <si>
    <t>Cachurreta-100201041 | Prod: Marino-100201 | Sector: Pesca-1002 | Industria: AGR - 10</t>
  </si>
  <si>
    <t>100201041cachurreta</t>
  </si>
  <si>
    <t>INSERT INTO categoria VALUES (100201041,'Cachurreta','Cachurreta-100201041','Cachurreta-100201041 | Prod: Marino-100201 | Sector: Pesca-1002 | Industria: AGR - 10',100201);</t>
  </si>
  <si>
    <t>Cazon</t>
  </si>
  <si>
    <t>Cazon-100201042</t>
  </si>
  <si>
    <t>Cazon-100201042 | Prod: Marino-100201 | Sector: Pesca-1002 | Industria: AGR - 10</t>
  </si>
  <si>
    <t>100201042cazon</t>
  </si>
  <si>
    <t>INSERT INTO categoria VALUES (100201042,'Cazon','Cazon-100201042','Cazon-100201042 | Prod: Marino-100201 | Sector: Pesca-1002 | Industria: AGR - 10',100201);</t>
  </si>
  <si>
    <t>Chancharro</t>
  </si>
  <si>
    <t>Chancharro-100201043</t>
  </si>
  <si>
    <t>Chancharro-100201043 | Prod: Marino-100201 | Sector: Pesca-1002 | Industria: AGR - 10</t>
  </si>
  <si>
    <t>100201043chancharro</t>
  </si>
  <si>
    <t>INSERT INTO categoria VALUES (100201043,'Chancharro','Chancharro-100201043','Chancharro-100201043 | Prod: Marino-100201 | Sector: Pesca-1002 | Industria: AGR - 10',100201);</t>
  </si>
  <si>
    <t>Cochinilla</t>
  </si>
  <si>
    <t>Cochinilla-100201044</t>
  </si>
  <si>
    <t>Cochinilla-100201044 | Prod: Marino-100201 | Sector: Pesca-1002 | Industria: AGR - 10</t>
  </si>
  <si>
    <t>100201044cochinilla</t>
  </si>
  <si>
    <t>INSERT INTO categoria VALUES (100201044,'Cochinilla','Cochinilla-100201044','Cochinilla-100201044 | Prod: Marino-100201 | Sector: Pesca-1002 | Industria: AGR - 10',100201);</t>
  </si>
  <si>
    <t>Cojinoba</t>
  </si>
  <si>
    <t>Cojinoba-100201045</t>
  </si>
  <si>
    <t>Cojinoba-100201045 | Prod: Marino-100201 | Sector: Pesca-1002 | Industria: AGR - 10</t>
  </si>
  <si>
    <t>100201045cojinoba</t>
  </si>
  <si>
    <t>INSERT INTO categoria VALUES (100201045,'Cojinoba','Cojinoba-100201045','Cojinoba-100201045 | Prod: Marino-100201 | Sector: Pesca-1002 | Industria: AGR - 10',100201);</t>
  </si>
  <si>
    <t>Dorado De Altura</t>
  </si>
  <si>
    <t>Dorado De Altura-100201046</t>
  </si>
  <si>
    <t>Dorado De Altura-100201046 | Prod: Marino-100201 | Sector: Pesca-1002 | Industria: AGR - 10</t>
  </si>
  <si>
    <t>100201046dorado_de_altura</t>
  </si>
  <si>
    <t>INSERT INTO categoria VALUES (100201046,'Dorado De Altura','Dorado De Altura-100201046','Dorado De Altura-100201046 | Prod: Marino-100201 | Sector: Pesca-1002 | Industria: AGR - 10',100201);</t>
  </si>
  <si>
    <t>Draco Rayado</t>
  </si>
  <si>
    <t>Draco Rayado-100201047</t>
  </si>
  <si>
    <t>Draco Rayado-100201047 | Prod: Marino-100201 | Sector: Pesca-1002 | Industria: AGR - 10</t>
  </si>
  <si>
    <t>100201047draco_rayado</t>
  </si>
  <si>
    <t>INSERT INTO categoria VALUES (100201047,'Draco Rayado','Draco Rayado-100201047','Draco Rayado-100201047 | Prod: Marino-100201 | Sector: Pesca-1002 | Industria: AGR - 10',100201);</t>
  </si>
  <si>
    <t>Huaiquil O Corvinilla</t>
  </si>
  <si>
    <t>Huaiquil O Corvinilla-100201048</t>
  </si>
  <si>
    <t>Huaiquil O Corvinilla-100201048 | Prod: Marino-100201 | Sector: Pesca-1002 | Industria: AGR - 10</t>
  </si>
  <si>
    <t>100201048huaiquil_o_corvinilla</t>
  </si>
  <si>
    <t>INSERT INTO categoria VALUES (100201048,'Huaiquil O Corvinilla','Huaiquil O Corvinilla-100201048','Huaiquil O Corvinilla-100201048 | Prod: Marino-100201 | Sector: Pesca-1002 | Industria: AGR - 10',100201);</t>
  </si>
  <si>
    <t>Jerguilla</t>
  </si>
  <si>
    <t>Jerguilla-100201049</t>
  </si>
  <si>
    <t>Jerguilla-100201049 | Prod: Marino-100201 | Sector: Pesca-1002 | Industria: AGR - 10</t>
  </si>
  <si>
    <t>100201049jerguilla</t>
  </si>
  <si>
    <t>INSERT INTO categoria VALUES (100201049,'Jerguilla','Jerguilla-100201049','Jerguilla-100201049 | Prod: Marino-100201 | Sector: Pesca-1002 | Industria: AGR - 10',100201);</t>
  </si>
  <si>
    <t>Lenguado</t>
  </si>
  <si>
    <t>Lenguado-100201050</t>
  </si>
  <si>
    <t>Lenguado-100201050 | Prod: Marino-100201 | Sector: Pesca-1002 | Industria: AGR - 10</t>
  </si>
  <si>
    <t>100201050lenguado</t>
  </si>
  <si>
    <t>INSERT INTO categoria VALUES (100201050,'Lenguado','Lenguado-100201050','Lenguado-100201050 | Prod: Marino-100201 | Sector: Pesca-1002 | Industria: AGR - 10',100201);</t>
  </si>
  <si>
    <t>Machuelo Tritre</t>
  </si>
  <si>
    <t>Machuelo Tritre-100201051</t>
  </si>
  <si>
    <t>Machuelo Tritre-100201051 | Prod: Marino-100201 | Sector: Pesca-1002 | Industria: AGR - 10</t>
  </si>
  <si>
    <t>100201051machuelo_tritre</t>
  </si>
  <si>
    <t>INSERT INTO categoria VALUES (100201051,'Machuelo Tritre','Machuelo Tritre-100201051','Machuelo Tritre-100201051 | Prod: Marino-100201 | Sector: Pesca-1002 | Industria: AGR - 10',100201);</t>
  </si>
  <si>
    <t>Marlin</t>
  </si>
  <si>
    <t>Marlin-100201052</t>
  </si>
  <si>
    <t>Marlin-100201052 | Prod: Marino-100201 | Sector: Pesca-1002 | Industria: AGR - 10</t>
  </si>
  <si>
    <t>100201052marlin</t>
  </si>
  <si>
    <t>INSERT INTO categoria VALUES (100201052,'Marlin','Marlin-100201052','Marlin-100201052 | Prod: Marino-100201 | Sector: Pesca-1002 | Industria: AGR - 10',100201);</t>
  </si>
  <si>
    <t>Marrajo O Tiburon</t>
  </si>
  <si>
    <t>Marrajo O Tiburon-100201053</t>
  </si>
  <si>
    <t>Marrajo O Tiburon-100201053 | Prod: Marino-100201 | Sector: Pesca-1002 | Industria: AGR - 10</t>
  </si>
  <si>
    <t>100201053marrajo_o_tiburon</t>
  </si>
  <si>
    <t>INSERT INTO categoria VALUES (100201053,'Marrajo O Tiburon','Marrajo O Tiburon-100201053','Marrajo O Tiburon-100201053 | Prod: Marino-100201 | Sector: Pesca-1002 | Industria: AGR - 10',100201);</t>
  </si>
  <si>
    <t>Nanue</t>
  </si>
  <si>
    <t>Nanue-100201054</t>
  </si>
  <si>
    <t>Nanue-100201054 | Prod: Marino-100201 | Sector: Pesca-1002 | Industria: AGR - 10</t>
  </si>
  <si>
    <t>100201054nanue</t>
  </si>
  <si>
    <t>INSERT INTO categoria VALUES (100201054,'Nanue','Nanue-100201054','Nanue-100201054 | Prod: Marino-100201 | Sector: Pesca-1002 | Industria: AGR - 10',100201);</t>
  </si>
  <si>
    <t>Orange Roughy</t>
  </si>
  <si>
    <t>Orange Roughy-100201055</t>
  </si>
  <si>
    <t>Orange Roughy-100201055 | Prod: Marino-100201 | Sector: Pesca-1002 | Industria: AGR - 10</t>
  </si>
  <si>
    <t>100201055orange_roughy</t>
  </si>
  <si>
    <t>INSERT INTO categoria VALUES (100201055,'Orange Roughy','Orange Roughy-100201055','Orange Roughy-100201055 | Prod: Marino-100201 | Sector: Pesca-1002 | Industria: AGR - 10',100201);</t>
  </si>
  <si>
    <t>Pejegallo</t>
  </si>
  <si>
    <t>Pejegallo-100201056</t>
  </si>
  <si>
    <t>Pejegallo-100201056 | Prod: Marino-100201 | Sector: Pesca-1002 | Industria: AGR - 10</t>
  </si>
  <si>
    <t>100201056pejegallo</t>
  </si>
  <si>
    <t>INSERT INTO categoria VALUES (100201056,'Pejegallo','Pejegallo-100201056','Pejegallo-100201056 | Prod: Marino-100201 | Sector: Pesca-1002 | Industria: AGR - 10',100201);</t>
  </si>
  <si>
    <t>Pejeperro</t>
  </si>
  <si>
    <t>Pejeperro-100201057</t>
  </si>
  <si>
    <t>Pejeperro-100201057 | Prod: Marino-100201 | Sector: Pesca-1002 | Industria: AGR - 10</t>
  </si>
  <si>
    <t>100201057pejeperro</t>
  </si>
  <si>
    <t>INSERT INTO categoria VALUES (100201057,'Pejeperro','Pejeperro-100201057','Pejeperro-100201057 | Prod: Marino-100201 | Sector: Pesca-1002 | Industria: AGR - 10',100201);</t>
  </si>
  <si>
    <t>Pejerrata</t>
  </si>
  <si>
    <t>Pejerrata-100201058</t>
  </si>
  <si>
    <t>Pejerrata-100201058 | Prod: Marino-100201 | Sector: Pesca-1002 | Industria: AGR - 10</t>
  </si>
  <si>
    <t>100201058pejerrata</t>
  </si>
  <si>
    <t>INSERT INTO categoria VALUES (100201058,'Pejerrata','Pejerrata-100201058','Pejerrata-100201058 | Prod: Marino-100201 | Sector: Pesca-1002 | Industria: AGR - 10',100201);</t>
  </si>
  <si>
    <t>Pejesapo</t>
  </si>
  <si>
    <t>Pejesapo-100201059</t>
  </si>
  <si>
    <t>Pejesapo-100201059 | Prod: Marino-100201 | Sector: Pesca-1002 | Industria: AGR - 10</t>
  </si>
  <si>
    <t>100201059pejesapo</t>
  </si>
  <si>
    <t>INSERT INTO categoria VALUES (100201059,'Pejesapo','Pejesapo-100201059','Pejesapo-100201059 | Prod: Marino-100201 | Sector: Pesca-1002 | Industria: AGR - 10',100201);</t>
  </si>
  <si>
    <t>Puye</t>
  </si>
  <si>
    <t>Puye-100201060</t>
  </si>
  <si>
    <t>Puye-100201060 | Prod: Marino-100201 | Sector: Pesca-1002 | Industria: AGR - 10</t>
  </si>
  <si>
    <t>100201060puye</t>
  </si>
  <si>
    <t>INSERT INTO categoria VALUES (100201060,'Puye','Puye-100201060','Puye-100201060 | Prod: Marino-100201 | Sector: Pesca-1002 | Industria: AGR - 10',100201);</t>
  </si>
  <si>
    <t>Raya</t>
  </si>
  <si>
    <t>Raya-100201061</t>
  </si>
  <si>
    <t>Raya-100201061 | Prod: Marino-100201 | Sector: Pesca-1002 | Industria: AGR - 10</t>
  </si>
  <si>
    <t>100201061raya</t>
  </si>
  <si>
    <t>INSERT INTO categoria VALUES (100201061,'Raya','Raya-100201061','Raya-100201061 | Prod: Marino-100201 | Sector: Pesca-1002 | Industria: AGR - 10',100201);</t>
  </si>
  <si>
    <t>Remoremo</t>
  </si>
  <si>
    <t>Remoremo-100201062</t>
  </si>
  <si>
    <t>Remoremo-100201062 | Prod: Marino-100201 | Sector: Pesca-1002 | Industria: AGR - 10</t>
  </si>
  <si>
    <t>100201062remoremo</t>
  </si>
  <si>
    <t>INSERT INTO categoria VALUES (100201062,'Remoremo','Remoremo-100201062','Remoremo-100201062 | Prod: Marino-100201 | Sector: Pesca-1002 | Industria: AGR - 10',100201);</t>
  </si>
  <si>
    <t>Robalo</t>
  </si>
  <si>
    <t>Robalo-100201063</t>
  </si>
  <si>
    <t>Robalo-100201063 | Prod: Marino-100201 | Sector: Pesca-1002 | Industria: AGR - 10</t>
  </si>
  <si>
    <t>100201063robalo</t>
  </si>
  <si>
    <t>INSERT INTO categoria VALUES (100201063,'Robalo','Robalo-100201063','Robalo-100201063 | Prod: Marino-100201 | Sector: Pesca-1002 | Industria: AGR - 10',100201);</t>
  </si>
  <si>
    <t>Rococo</t>
  </si>
  <si>
    <t>Rococo-100201064</t>
  </si>
  <si>
    <t>Rococo-100201064 | Prod: Marino-100201 | Sector: Pesca-1002 | Industria: AGR - 10</t>
  </si>
  <si>
    <t>100201064rococo</t>
  </si>
  <si>
    <t>INSERT INTO categoria VALUES (100201064,'Rococo','Rococo-100201064','Rococo-100201064 | Prod: Marino-100201 | Sector: Pesca-1002 | Industria: AGR - 10',100201);</t>
  </si>
  <si>
    <t>Rollizo</t>
  </si>
  <si>
    <t>Rollizo-100201065</t>
  </si>
  <si>
    <t>Rollizo-100201065 | Prod: Marino-100201 | Sector: Pesca-1002 | Industria: AGR - 10</t>
  </si>
  <si>
    <t>100201065rollizo</t>
  </si>
  <si>
    <t>INSERT INTO categoria VALUES (100201065,'Rollizo','Rollizo-100201065','Rollizo-100201065 | Prod: Marino-100201 | Sector: Pesca-1002 | Industria: AGR - 10',100201);</t>
  </si>
  <si>
    <t>Roncacho</t>
  </si>
  <si>
    <t>Roncacho-100201066</t>
  </si>
  <si>
    <t>Roncacho-100201066 | Prod: Marino-100201 | Sector: Pesca-1002 | Industria: AGR - 10</t>
  </si>
  <si>
    <t>100201066roncacho</t>
  </si>
  <si>
    <t>INSERT INTO categoria VALUES (100201066,'Roncacho','Roncacho-100201066','Roncacho-100201066 | Prod: Marino-100201 | Sector: Pesca-1002 | Industria: AGR - 10',100201);</t>
  </si>
  <si>
    <t>Sargo</t>
  </si>
  <si>
    <t>Sargo-100201067</t>
  </si>
  <si>
    <t>Sargo-100201067 | Prod: Marino-100201 | Sector: Pesca-1002 | Industria: AGR - 10</t>
  </si>
  <si>
    <t>100201067sargo</t>
  </si>
  <si>
    <t>INSERT INTO categoria VALUES (100201067,'Sargo','Sargo-100201067','Sargo-100201067 | Prod: Marino-100201 | Sector: Pesca-1002 | Industria: AGR - 10',100201);</t>
  </si>
  <si>
    <t>Tollo</t>
  </si>
  <si>
    <t>Tollo-100201068</t>
  </si>
  <si>
    <t>Tollo-100201068 | Prod: Marino-100201 | Sector: Pesca-1002 | Industria: AGR - 10</t>
  </si>
  <si>
    <t>100201068tollo</t>
  </si>
  <si>
    <t>INSERT INTO categoria VALUES (100201068,'Tollo','Tollo-100201068','Tollo-100201068 | Prod: Marino-100201 | Sector: Pesca-1002 | Industria: AGR - 10',100201);</t>
  </si>
  <si>
    <t>Tomoyo</t>
  </si>
  <si>
    <t>Tomoyo-100201069</t>
  </si>
  <si>
    <t>Tomoyo-100201069 | Prod: Marino-100201 | Sector: Pesca-1002 | Industria: AGR - 10</t>
  </si>
  <si>
    <t>100201069tomoyo</t>
  </si>
  <si>
    <t>INSERT INTO categoria VALUES (100201069,'Tomoyo','Tomoyo-100201069','Tomoyo-100201069 | Prod: Marino-100201 | Sector: Pesca-1002 | Industria: AGR - 10',100201);</t>
  </si>
  <si>
    <t>Turbot</t>
  </si>
  <si>
    <t>Turbot-100201070</t>
  </si>
  <si>
    <t>Turbot-100201070 | Prod: Marino-100201 | Sector: Pesca-1002 | Industria: AGR - 10</t>
  </si>
  <si>
    <t>100201070turbot</t>
  </si>
  <si>
    <t>INSERT INTO categoria VALUES (100201070,'Turbot','Turbot-100201070','Turbot-100201070 | Prod: Marino-100201 | Sector: Pesca-1002 | Industria: AGR - 10',100201);</t>
  </si>
  <si>
    <t>Vidriola, Palometa, Dorado O Toremo</t>
  </si>
  <si>
    <t>Vidriola, Palometa, Dorado O Toremo-100201071</t>
  </si>
  <si>
    <t>Vidriola, Palometa, Dorado O Toremo-100201071 | Prod: Marino-100201 | Sector: Pesca-1002 | Industria: AGR - 10</t>
  </si>
  <si>
    <t>100201071vidriola,_palometa,_dorado_o_toremo</t>
  </si>
  <si>
    <t>INSERT INTO categoria VALUES (100201071,'Vidriola, Palometa, Dorado O Toremo','Vidriola, Palometa, Dorado O Toremo-100201071','Vidriola, Palometa, Dorado O Toremo-100201071 | Prod: Marino-100201 | Sector: Pesca-1002 | Industria: AGR - 10',100201);</t>
  </si>
  <si>
    <t>Vieja O Mulata</t>
  </si>
  <si>
    <t>Vieja O Mulata-100201072</t>
  </si>
  <si>
    <t>Vieja O Mulata-100201072 | Prod: Marino-100201 | Sector: Pesca-1002 | Industria: AGR - 10</t>
  </si>
  <si>
    <t>100201072vieja_o_mulata</t>
  </si>
  <si>
    <t>INSERT INTO categoria VALUES (100201072,'Vieja O Mulata','Vieja O Mulata-100201072','Vieja O Mulata-100201072 | Prod: Marino-100201 | Sector: Pesca-1002 | Industria: AGR - 10',100201);</t>
  </si>
  <si>
    <t>Tiburon</t>
  </si>
  <si>
    <t>Tiburon-100201073</t>
  </si>
  <si>
    <t>Tiburon-100201073 | Prod: Marino-100201 | Sector: Pesca-1002 | Industria: AGR - 10</t>
  </si>
  <si>
    <t>100201073tiburon</t>
  </si>
  <si>
    <t>INSERT INTO categoria VALUES (100201073,'Tiburon','Tiburon-100201073','Tiburon-100201073 | Prod: Marino-100201 | Sector: Pesca-1002 | Industria: AGR - 10',100201);</t>
  </si>
  <si>
    <t>Pejezorro</t>
  </si>
  <si>
    <t>Pejezorro-100201074</t>
  </si>
  <si>
    <t>Pejezorro-100201074 | Prod: Marino-100201 | Sector: Pesca-1002 | Industria: AGR - 10</t>
  </si>
  <si>
    <t>100201074pejezorro</t>
  </si>
  <si>
    <t>INSERT INTO categoria VALUES (100201074,'Pejezorro','Pejezorro-100201074','Pejezorro-100201074 | Prod: Marino-100201 | Sector: Pesca-1002 | Industria: AGR - 10',100201);</t>
  </si>
  <si>
    <t>Pelagic Armourhead</t>
  </si>
  <si>
    <t>Pelagic Armourhead-100201075</t>
  </si>
  <si>
    <t>Pelagic Armourhead-100201075 | Prod: Marino-100201 | Sector: Pesca-1002 | Industria: AGR - 10</t>
  </si>
  <si>
    <t>100201075pelagic_armourhead</t>
  </si>
  <si>
    <t>INSERT INTO categoria VALUES (100201075,'Pelagic Armourhead','Pelagic Armourhead-100201075','Pelagic Armourhead-100201075 | Prod: Marino-100201 | Sector: Pesca-1002 | Industria: AGR - 10',100201);</t>
  </si>
  <si>
    <t>Pez Sol</t>
  </si>
  <si>
    <t>Pez Sol-100201076</t>
  </si>
  <si>
    <t>Pez Sol-100201076 | Prod: Marino-100201 | Sector: Pesca-1002 | Industria: AGR - 10</t>
  </si>
  <si>
    <t>100201076pez_sol</t>
  </si>
  <si>
    <t>INSERT INTO categoria VALUES (100201076,'Pez Sol','Pez Sol-100201076','Pez Sol-100201076 | Prod: Marino-100201 | Sector: Pesca-1002 | Industria: AGR - 10',100201);</t>
  </si>
  <si>
    <t>Pichibueno</t>
  </si>
  <si>
    <t>Pichibueno-100201077</t>
  </si>
  <si>
    <t>Pichibueno-100201077 | Prod: Marino-100201 | Sector: Pesca-1002 | Industria: AGR - 10</t>
  </si>
  <si>
    <t>100201077pichibueno</t>
  </si>
  <si>
    <t>INSERT INTO categoria VALUES (100201077,'Pichibueno','Pichibueno-100201077','Pichibueno-100201077 | Prod: Marino-100201 | Sector: Pesca-1002 | Industria: AGR - 10',100201);</t>
  </si>
  <si>
    <t>Bagre</t>
  </si>
  <si>
    <t>Bagre-100201078</t>
  </si>
  <si>
    <t>Bagre-100201078 | Prod: Marino-100201 | Sector: Pesca-1002 | Industria: AGR - 10</t>
  </si>
  <si>
    <t>100201078bagre</t>
  </si>
  <si>
    <t>INSERT INTO categoria VALUES (100201078,'Bagre','Bagre-100201078','Bagre-100201078 | Prod: Marino-100201 | Sector: Pesca-1002 | Industria: AGR - 10',100201);</t>
  </si>
  <si>
    <t>Barracuda O Peto / Kana Kana</t>
  </si>
  <si>
    <t>Barracuda O Peto / Kana Kana-100201079</t>
  </si>
  <si>
    <t>Barracuda O Peto / Kana Kana-100201079 | Prod: Marino-100201 | Sector: Pesca-1002 | Industria: AGR - 10</t>
  </si>
  <si>
    <t>100201079barracuda_o_peto_/_kana_kana</t>
  </si>
  <si>
    <t>INSERT INTO categoria VALUES (100201079,'Barracuda O Peto / Kana Kana','Barracuda O Peto / Kana Kana-100201079','Barracuda O Peto / Kana Kana-100201079 | Prod: Marino-100201 | Sector: Pesca-1002 | Industria: AGR - 10',100201);</t>
  </si>
  <si>
    <t>Canque</t>
  </si>
  <si>
    <t>Canque-100201080</t>
  </si>
  <si>
    <t>Canque-100201080 | Prod: Marino-100201 | Sector: Pesca-1002 | Industria: AGR - 10</t>
  </si>
  <si>
    <t>100201080canque</t>
  </si>
  <si>
    <t>INSERT INTO categoria VALUES (100201080,'Canque','Canque-100201080','Canque-100201080 | Prod: Marino-100201 | Sector: Pesca-1002 | Industria: AGR - 10',100201);</t>
  </si>
  <si>
    <t>Chancharro-100201081</t>
  </si>
  <si>
    <t>Chancharro-100201081 | Prod: Marino-100201 | Sector: Pesca-1002 | Industria: AGR - 10</t>
  </si>
  <si>
    <t>100201081chancharro</t>
  </si>
  <si>
    <t>INSERT INTO categoria VALUES (100201081,'Chancharro','Chancharro-100201081','Chancharro-100201081 | Prod: Marino-100201 | Sector: Pesca-1002 | Industria: AGR - 10',100201);</t>
  </si>
  <si>
    <t>Cubiceps</t>
  </si>
  <si>
    <t>Cubiceps-100201082</t>
  </si>
  <si>
    <t>Cubiceps-100201082 | Prod: Marino-100201 | Sector: Pesca-1002 | Industria: AGR - 10</t>
  </si>
  <si>
    <t>100201082cubiceps</t>
  </si>
  <si>
    <t>INSERT INTO categoria VALUES (100201082,'Cubiceps','Cubiceps-100201082','Cubiceps-100201082 | Prod: Marino-100201 | Sector: Pesca-1002 | Industria: AGR - 10',100201);</t>
  </si>
  <si>
    <t>Emperador</t>
  </si>
  <si>
    <t>Emperador-100201083</t>
  </si>
  <si>
    <t>Emperador-100201083 | Prod: Marino-100201 | Sector: Pesca-1002 | Industria: AGR - 10</t>
  </si>
  <si>
    <t>100201083emperador</t>
  </si>
  <si>
    <t>INSERT INTO categoria VALUES (100201083,'Emperador','Emperador-100201083','Emperador-100201083 | Prod: Marino-100201 | Sector: Pesca-1002 | Industria: AGR - 10',100201);</t>
  </si>
  <si>
    <t>Esturion Osetra</t>
  </si>
  <si>
    <t>Esturion Osetra-100201084</t>
  </si>
  <si>
    <t>Esturion Osetra-100201084 | Prod: Marino-100201 | Sector: Pesca-1002 | Industria: AGR - 10</t>
  </si>
  <si>
    <t>100201084esturion_osetra</t>
  </si>
  <si>
    <t>INSERT INTO categoria VALUES (100201084,'Esturion Osetra','Esturion Osetra-100201084','Esturion Osetra-100201084 | Prod: Marino-100201 | Sector: Pesca-1002 | Industria: AGR - 10',100201);</t>
  </si>
  <si>
    <t>Granadero Grande</t>
  </si>
  <si>
    <t>Granadero Grande-100201085</t>
  </si>
  <si>
    <t>Granadero Grande-100201085 | Prod: Marino-100201 | Sector: Pesca-1002 | Industria: AGR - 10</t>
  </si>
  <si>
    <t>100201085granadero_grande</t>
  </si>
  <si>
    <t>INSERT INTO categoria VALUES (100201085,'Granadero Grande','Granadero Grande-100201085','Granadero Grande-100201085 | Prod: Marino-100201 | Sector: Pesca-1002 | Industria: AGR - 10',100201);</t>
  </si>
  <si>
    <t>Nuez de Macadamia</t>
  </si>
  <si>
    <t>Nuez de Macadamia-100105007</t>
  </si>
  <si>
    <t>Nuez de Macadamia-100105007 | Prod: Perennes-100105 | Sector: Agr-1001 | Industria: AGR - 10</t>
  </si>
  <si>
    <t>100105007nuez_de_macadamia</t>
  </si>
  <si>
    <t>INSERT INTO categoria VALUES (100105007,'Nuez de Macadamia','Nuez de Macadamia-100105007','Nuez de Macadamia-100105007 | Prod: Perennes-100105 | Sector: Agr-1001 | Industria: AGR - 10',100105);</t>
  </si>
  <si>
    <t>Otras Hortalizas</t>
  </si>
  <si>
    <t>Otras Hortalizas-100112054</t>
  </si>
  <si>
    <t>Otras Hortalizas-100112054 | Prod: Anuales-100112 | Sector: Agr-1001 | Industria: AGR - 10</t>
  </si>
  <si>
    <t>100112054otras_hortalizas</t>
  </si>
  <si>
    <t>INSERT INTO categoria VALUES (100112054,'Otras Hortalizas','Otras Hortalizas-100112054','Otras Hortalizas-100112054 | Prod: Anuales-100112 | Sector: Agr-1001 | Industria: AGR - 10',100112);</t>
  </si>
  <si>
    <t>Chocha</t>
  </si>
  <si>
    <t>Chocha-100202022</t>
  </si>
  <si>
    <t>Chocha-100202022 | Prod: Marino-100202 | Sector: Pesca-1002 | Industria: AGR - 10</t>
  </si>
  <si>
    <t>100202022chocha</t>
  </si>
  <si>
    <t>INSERT INTO categoria VALUES (100202022,'Chocha','Chocha-100202022','Chocha-100202022 | Prod: Marino-100202 | Sector: Pesca-1002 | Industria: AGR - 10',100202);</t>
  </si>
  <si>
    <t>Culengue</t>
  </si>
  <si>
    <t>Culengue-100202023</t>
  </si>
  <si>
    <t>Culengue-100202023 | Prod: Marino-100202 | Sector: Pesca-1002 | Industria: AGR - 10</t>
  </si>
  <si>
    <t>100202023culengue</t>
  </si>
  <si>
    <t>INSERT INTO categoria VALUES (100202023,'Culengue','Culengue-100202023','Culengue-100202023 | Prod: Marino-100202 | Sector: Pesca-1002 | Industria: AGR - 10',100202);</t>
  </si>
  <si>
    <t>Huepo O Navaja De Mar</t>
  </si>
  <si>
    <t>Huepo O Navaja De Mar-100202024</t>
  </si>
  <si>
    <t>Huepo O Navaja De Mar-100202024 | Prod: Marino-100202 | Sector: Pesca-1002 | Industria: AGR - 10</t>
  </si>
  <si>
    <t>100202024huepo_o_navaja_de_mar</t>
  </si>
  <si>
    <t>INSERT INTO categoria VALUES (100202024,'Huepo O Navaja De Mar','Huepo O Navaja De Mar-100202024','Huepo O Navaja De Mar-100202024 | Prod: Marino-100202 | Sector: Pesca-1002 | Industria: AGR - 10',100202);</t>
  </si>
  <si>
    <t>Taca</t>
  </si>
  <si>
    <t>Taca-100202025</t>
  </si>
  <si>
    <t>Taca-100202025 | Prod: Marino-100202 | Sector: Pesca-1002 | Industria: AGR - 10</t>
  </si>
  <si>
    <t>100202025taca</t>
  </si>
  <si>
    <t>INSERT INTO categoria VALUES (100202025,'Taca','Taca-100202025','Taca-100202025 | Prod: Marino-100202 | Sector: Pesca-1002 | Industria: AGR - 10',100202);</t>
  </si>
  <si>
    <t>Taquilla</t>
  </si>
  <si>
    <t>Taquilla-100202026</t>
  </si>
  <si>
    <t>Taquilla-100202026 | Prod: Marino-100202 | Sector: Pesca-1002 | Industria: AGR - 10</t>
  </si>
  <si>
    <t>100202026taquilla</t>
  </si>
  <si>
    <t>INSERT INTO categoria VALUES (100202026,'Taquilla','Taquilla-100202026','Taquilla-100202026 | Prod: Marino-100202 | Sector: Pesca-1002 | Industria: AGR - 10',100202);</t>
  </si>
  <si>
    <t>Tumbao</t>
  </si>
  <si>
    <t>Tumbao-100202027</t>
  </si>
  <si>
    <t>Tumbao-100202027 | Prod: Marino-100202 | Sector: Pesca-1002 | Industria: AGR - 10</t>
  </si>
  <si>
    <t>100202027tumbao</t>
  </si>
  <si>
    <t>INSERT INTO categoria VALUES (100202027,'Tumbao','Tumbao-100202027','Tumbao-100202027 | Prod: Marino-100202 | Sector: Pesca-1002 | Industria: AGR - 10',100202);</t>
  </si>
  <si>
    <t>Chasca</t>
  </si>
  <si>
    <t>Chasca-100203011</t>
  </si>
  <si>
    <t>Chasca-100203011 | Prod: Marino-100203 | Sector: Pesca-1002 | Industria: AGR - 10</t>
  </si>
  <si>
    <t>100203011chasca</t>
  </si>
  <si>
    <t>INSERT INTO categoria VALUES (100203011,'Chasca','Chasca-100203011','Chasca-100203011 | Prod: Marino-100203 | Sector: Pesca-1002 | Industria: AGR - 10',100203);</t>
  </si>
  <si>
    <t>Chicorea De Mar</t>
  </si>
  <si>
    <t>Chicorea De Mar-100203012</t>
  </si>
  <si>
    <t>Chicorea De Mar-100203012 | Prod: Marino-100203 | Sector: Pesca-1002 | Industria: AGR - 10</t>
  </si>
  <si>
    <t>100203012chicorea_de_mar</t>
  </si>
  <si>
    <t>INSERT INTO categoria VALUES (100203012,'Chicorea De Mar','Chicorea De Mar-100203012','Chicorea De Mar-100203012 | Prod: Marino-100203 | Sector: Pesca-1002 | Industria: AGR - 10',100203);</t>
  </si>
  <si>
    <t>Haematococcus</t>
  </si>
  <si>
    <t>Haematococcus-100203013</t>
  </si>
  <si>
    <t>Haematococcus-100203013 | Prod: Marino-100203 | Sector: Pesca-1002 | Industria: AGR - 10</t>
  </si>
  <si>
    <t>100203013haematococcus</t>
  </si>
  <si>
    <t>INSERT INTO categoria VALUES (100203013,'Haematococcus','Haematococcus-100203013','Haematococcus-100203013 | Prod: Marino-100203 | Sector: Pesca-1002 | Industria: AGR - 10',100203);</t>
  </si>
  <si>
    <t>Lechuguilla</t>
  </si>
  <si>
    <t>Lechuguilla-100203014</t>
  </si>
  <si>
    <t>Lechuguilla-100203014 | Prod: Marino-100203 | Sector: Pesca-1002 | Industria: AGR - 10</t>
  </si>
  <si>
    <t>100203014lechuguilla</t>
  </si>
  <si>
    <t>INSERT INTO categoria VALUES (100203014,'Lechuguilla','Lechuguilla-100203014','Lechuguilla-100203014 | Prod: Marino-100203 | Sector: Pesca-1002 | Industria: AGR - 10',100203);</t>
  </si>
  <si>
    <t>Liquen Gomoso</t>
  </si>
  <si>
    <t>Liquen Gomoso-100203015</t>
  </si>
  <si>
    <t>Liquen Gomoso-100203015 | Prod: Marino-100203 | Sector: Pesca-1002 | Industria: AGR - 10</t>
  </si>
  <si>
    <t>100203015liquen_gomoso</t>
  </si>
  <si>
    <t>INSERT INTO categoria VALUES (100203015,'Liquen Gomoso','Liquen Gomoso-100203015','Liquen Gomoso-100203015 | Prod: Marino-100203 | Sector: Pesca-1002 | Industria: AGR - 10',100203);</t>
  </si>
  <si>
    <t>Luche</t>
  </si>
  <si>
    <t>Luche-100203016</t>
  </si>
  <si>
    <t>Luche-100203016 | Prod: Marino-100203 | Sector: Pesca-1002 | Industria: AGR - 10</t>
  </si>
  <si>
    <t>100203016luche</t>
  </si>
  <si>
    <t>INSERT INTO categoria VALUES (100203016,'Luche','Luche-100203016','Luche-100203016 | Prod: Marino-100203 | Sector: Pesca-1002 | Industria: AGR - 10',100203);</t>
  </si>
  <si>
    <t>Langosta De J.Fernandez</t>
  </si>
  <si>
    <t>Langosta De J.Fernandez-100204011</t>
  </si>
  <si>
    <t>Langosta De J.Fernandez-100204011 | Prod: Marino-100204 | Sector: Pesca-1002 | Industria: AGR - 10</t>
  </si>
  <si>
    <t>100204011langosta_de_j.fernandez</t>
  </si>
  <si>
    <t>INSERT INTO categoria VALUES (100204011,'Langosta De J.Fernandez','Langosta De J.Fernandez-100204011','Langosta De J.Fernandez-100204011 | Prod: Marino-100204 | Sector: Pesca-1002 | Industria: AGR - 10',100204);</t>
  </si>
  <si>
    <t>Picoroco</t>
  </si>
  <si>
    <t>Picoroco-100204012</t>
  </si>
  <si>
    <t>Picoroco-100204012 | Prod: Marino-100204 | Sector: Pesca-1002 | Industria: AGR - 10</t>
  </si>
  <si>
    <t>100204012picoroco</t>
  </si>
  <si>
    <t>INSERT INTO categoria VALUES (100204012,'Picoroco','Picoroco-100204012','Picoroco-100204012 | Prod: Marino-100204 | Sector: Pesca-1002 | Industria: AGR - 10',100204);</t>
  </si>
  <si>
    <t>Pulga Saltarina O Gambita</t>
  </si>
  <si>
    <t>Pulga Saltarina O Gambita-100204013</t>
  </si>
  <si>
    <t>Pulga Saltarina O Gambita-100204013 | Prod: Marino-100204 | Sector: Pesca-1002 | Industria: AGR - 10</t>
  </si>
  <si>
    <t>100204013pulga_saltarina_o_gambita</t>
  </si>
  <si>
    <t>INSERT INTO categoria VALUES (100204013,'Pulga Saltarina O Gambita','Pulga Saltarina O Gambita-100204013','Pulga Saltarina O Gambita-100204013 | Prod: Marino-100204 | Sector: Pesca-1002 | Industria: AGR - 10',100204);</t>
  </si>
  <si>
    <t>Vaquilla</t>
  </si>
  <si>
    <t>Vaquilla-100401012</t>
  </si>
  <si>
    <t>Vaquilla-100401012 | Prod: Vacunos-100401 | Sector: Gan-1004 | Industria: AGR - 10</t>
  </si>
  <si>
    <t>100401012vaquilla</t>
  </si>
  <si>
    <t>INSERT INTO categoria VALUES (100401012,'Vaquilla','Vaquilla-100401012','Vaquilla-100401012 | Prod: Vacunos-100401 | Sector: Gan-1004 | Industria: AGR - 10',100401);</t>
  </si>
  <si>
    <t>Propóleo</t>
  </si>
  <si>
    <t>Propóleo-100409005</t>
  </si>
  <si>
    <t>Propóleo-100409005 | Prod: Abejas-100409 | Sector: Gan-1004 | Industria: AGR - 10</t>
  </si>
  <si>
    <t>100409005propoleo</t>
  </si>
  <si>
    <t>INSERT INTO categoria VALUES (100409005,'Propóleo','Propóleo-100409005','Propóleo-100409005 | Prod: Abejas-100409 | Sector: Gan-1004 | Industria: AGR - 10',100409);</t>
  </si>
  <si>
    <t>Miel y Propóleo</t>
  </si>
  <si>
    <t>Miel y Propóleo-100409006</t>
  </si>
  <si>
    <t>Miel y Propóleo-100409006 | Prod: Abejas-100409 | Sector: Gan-1004 | Industria: AGR - 10</t>
  </si>
  <si>
    <t>100409006miel_y_propoleo</t>
  </si>
  <si>
    <t>INSERT INTO categoria VALUES (100409006,'Miel y Propóleo','Miel y Propóleo-100409006','Miel y Propóleo-100409006 | Prod: Abejas-100409 | Sector: Gan-1004 | Industria: AGR - 10',100409);</t>
  </si>
  <si>
    <t>Municipal DAEM</t>
  </si>
  <si>
    <t>Municipal DAEM-220401023</t>
  </si>
  <si>
    <t>Municipal DAEM-220401023 | Prod: EstabEduca-220401 | Sector: Educación | Industria: SOCIEDAD - 22</t>
  </si>
  <si>
    <t>220401023municipal_daem</t>
  </si>
  <si>
    <t>INSERT INTO categoria VALUES (220401023,'Municipal DAEM','Municipal DAEM-220401023','Municipal DAEM-220401023 | Prod: EstabEduca-220401 | Sector: Educación | Industria: SOCIEDAD - 22',220401);</t>
  </si>
  <si>
    <t>Corporación Municipal</t>
  </si>
  <si>
    <t>Corporación Municipal-220401024</t>
  </si>
  <si>
    <t>Corporación Municipal-220401024 | Prod: EstabEduca-220401 | Sector: Educación | Industria: SOCIEDAD - 22</t>
  </si>
  <si>
    <t>220401024corporacion_municipal</t>
  </si>
  <si>
    <t>INSERT INTO categoria VALUES (220401024,'Corporación Municipal','Corporación Municipal-220401024','Corporación Municipal-220401024 | Prod: EstabEduca-220401 | Sector: Educación | Industria: SOCIEDAD - 22',220401);</t>
  </si>
  <si>
    <t>Metropolitana</t>
  </si>
  <si>
    <t>Muestra 2</t>
  </si>
  <si>
    <t>Muestra 3</t>
  </si>
  <si>
    <t>Informe Interactivo 1</t>
  </si>
  <si>
    <t>Informe Interactivo 2</t>
  </si>
  <si>
    <t>INSERT INTO temporalidad VALUES (3,'Año 1992','Año','Anual','33604','33969');</t>
  </si>
  <si>
    <t>INSERT INTO temporalidad VALUES (4,'Año 1993','Año','Anual','33970','34334');</t>
  </si>
  <si>
    <t>INSERT INTO temporalidad VALUES (5,'Año 1994','Año','Anual','34335','34699');</t>
  </si>
  <si>
    <t>INSERT INTO temporalidad VALUES (6,'Año 1995','Año','Anual','34700','35064');</t>
  </si>
  <si>
    <t>INSERT INTO temporalidad VALUES (7,'Año 1996','Año','Anual','35065','35430');</t>
  </si>
  <si>
    <t>INSERT INTO temporalidad VALUES (8,'Año 1997','Año','Anual','35431','35795');</t>
  </si>
  <si>
    <t>INSERT INTO temporalidad VALUES (9,'Año 1998','Año','Anual','35796','36160');</t>
  </si>
  <si>
    <t>INSERT INTO temporalidad VALUES (10,'Año 1999','Año','Anual','36161','36525');</t>
  </si>
  <si>
    <t>INSERT INTO temporalidad VALUES (11,'Año 2000','Año','Anual','36526','36891');</t>
  </si>
  <si>
    <t>INSERT INTO temporalidad VALUES (12,'Año 2001','Año','Anual','36892','37256');</t>
  </si>
  <si>
    <t>INSERT INTO temporalidad VALUES (13,'Año 2002','Año','Anual','37257','37621');</t>
  </si>
  <si>
    <t>INSERT INTO temporalidad VALUES (14,'Año 2003','Año','Anual','37622','37986');</t>
  </si>
  <si>
    <t>INSERT INTO temporalidad VALUES (15,'Año 2004','Año','Anual','37987','38352');</t>
  </si>
  <si>
    <t>INSERT INTO temporalidad VALUES (16,'Año 2005','Año','Anual','38353','38717');</t>
  </si>
  <si>
    <t>INSERT INTO temporalidad VALUES (17,'Año 2006','Año','Anual','38718','39082');</t>
  </si>
  <si>
    <t>INSERT INTO temporalidad VALUES (18,'Año 2007','Año','Anual','39083','39447');</t>
  </si>
  <si>
    <t>INSERT INTO temporalidad VALUES (19,'Año 2008','Año','Anual','39448','39813');</t>
  </si>
  <si>
    <t>INSERT INTO temporalidad VALUES (20,'Año 2009','Año','Anual','39814','40178');</t>
  </si>
  <si>
    <t>INSERT INTO temporalidad VALUES (21,'Año 2010','Año','Anual','40179','40543');</t>
  </si>
  <si>
    <t>INSERT INTO temporalidad VALUES (22,'Año 2011','Año','Anual','40544','40908');</t>
  </si>
  <si>
    <t>INSERT INTO temporalidad VALUES (23,'Año 2012','Año','Anual','40909','41274');</t>
  </si>
  <si>
    <t>INSERT INTO temporalidad VALUES (24,'Año 2013','Año','Anual','41275','41639');</t>
  </si>
  <si>
    <t>INSERT INTO temporalidad VALUES (25,'Año 2014','Año','Anual','41640','42004');</t>
  </si>
  <si>
    <t>INSERT INTO temporalidad VALUES (26,'Año 2015','Año','Anual','42005','42369');</t>
  </si>
  <si>
    <t>INSERT INTO temporalidad VALUES (27,'Año 2016','Año','Anual','42370','42735');</t>
  </si>
  <si>
    <t>INSERT INTO temporalidad VALUES (28,'Año 2017','Año','Anual','42736','43100');</t>
  </si>
  <si>
    <t>INSERT INTO temporalidad VALUES (29,'Año 2018','Año','Anual','43101','43465');</t>
  </si>
  <si>
    <t>INSERT INTO temporalidad VALUES (30,'Año 2019','Año','Anual','43466','43830');</t>
  </si>
  <si>
    <t>INSERT INTO temporalidad VALUES (31,'Año 2020','Año','Anual','43831','44196');</t>
  </si>
  <si>
    <t>INSERT INTO temporalidad VALUES (32,'Año 2021','Año','Anual','44197','44561');</t>
  </si>
  <si>
    <t>INSERT INTO temporalidad VALUES (33,'Año 2022','Año','Anual','44562','44926');</t>
  </si>
  <si>
    <t>INSERT INTO temporalidad VALUES (34,'Año 2023','Año','Anual','44927','45291');</t>
  </si>
  <si>
    <t>INSERT INTO temporalidad VALUES (35,'Año 2024','Año','Anual','45292','45657');</t>
  </si>
  <si>
    <t>INSERT INTO temporalidad VALUES (36,'Año 2025','Año','Anual','45658','46022');</t>
  </si>
  <si>
    <t>INSERT INTO temporalidad VALUES (37,'Año 2026','Año','Anual','46023','46387');</t>
  </si>
  <si>
    <t>INSERT INTO temporalidad VALUES (38,'Año 2027','Año','Anual','46388','46752');</t>
  </si>
  <si>
    <t>INSERT INTO temporalidad VALUES (39,'Año 2028','Año','Anual','46753','47118');</t>
  </si>
  <si>
    <t>INSERT INTO temporalidad VALUES (40,'Año 2029','Año','Anual','47119','47483');</t>
  </si>
  <si>
    <t>INSERT INTO temporalidad VALUES (41,'Año 2030','Año','Anual','47484','47848');</t>
  </si>
  <si>
    <t>INSERT INTO temporalidad VALUES (42,'Año 2031','Año','Anual','47849','48213');</t>
  </si>
  <si>
    <t>INSERT INTO temporalidad VALUES (43,'Año 2032','Año','Anual','48214','48579');</t>
  </si>
  <si>
    <t>INSERT INTO temporalidad VALUES (44,'Año 2033','Año','Anual','48580','48944');</t>
  </si>
  <si>
    <t>INSERT INTO temporalidad VALUES (45,'Año 2034','Año','Anual','48945','49309');</t>
  </si>
  <si>
    <t>INSERT INTO temporalidad VALUES (46,'Año 2035','Año','Anual','49310','49674');</t>
  </si>
  <si>
    <t>INSERT INTO temporalidad VALUES (47,'Año 2036','Año','Anual','49675','50040');</t>
  </si>
  <si>
    <t>INSERT INTO temporalidad VALUES (48,'Año 2037','Año','Anual','50041','50405');</t>
  </si>
  <si>
    <t>INSERT INTO temporalidad VALUES (49,'Año 2038','Año','Anual','50406','50770');</t>
  </si>
  <si>
    <t>INSERT INTO temporalidad VALUES (50,'Año 2039','Año','Anual','50771','51135');</t>
  </si>
  <si>
    <t>INSERT INTO temporalidad VALUES (51,'Año 2040','Año','Anual','51136','51501');</t>
  </si>
  <si>
    <t>INSERT INTO temporalidad VALUES (52,'Año 2041','Año','Anual','51502','51866');</t>
  </si>
  <si>
    <t>INSERT INTO temporalidad VALUES (53,'Año 2042','Año','Anual','51867','52231');</t>
  </si>
  <si>
    <t>INSERT INTO temporalidad VALUES (54,'Año 2043','Año','Anual','52232','52596');</t>
  </si>
  <si>
    <t>INSERT INTO temporalidad VALUES (55,'Año 2044','Año','Anual','52597','52962');</t>
  </si>
  <si>
    <t>INSERT INTO temporalidad VALUES (56,'Año 2045','Año','Anual','52963','53327');</t>
  </si>
  <si>
    <t>INSERT INTO temporalidad VALUES (57,'Año 2046','Año','Anual','53328','53692');</t>
  </si>
  <si>
    <t>INSERT INTO temporalidad VALUES (58,'Año 2047','Año','Anual','53693','54057');</t>
  </si>
  <si>
    <t>INSERT INTO temporalidad VALUES (59,'Año 2048','Año','Anual','54058','54423');</t>
  </si>
  <si>
    <t>INSERT INTO temporalidad VALUES (60,'Año 2049','Año','Anual','54424','54788');</t>
  </si>
  <si>
    <t>INSERT INTO temporalidad VALUES (61,'Año 2050','Año','Anual','54789','55153');</t>
  </si>
  <si>
    <t>INSERT INTO temporalidad VALUES (62,'32874','Mes','Mensual','32874','32904');</t>
  </si>
  <si>
    <t>INSERT INTO temporalidad VALUES (63,'32905','Mes','Mensual','32905','32932');</t>
  </si>
  <si>
    <t>INSERT INTO temporalidad VALUES (64,'32933','Mes','Mensual','32933','32963');</t>
  </si>
  <si>
    <t>INSERT INTO temporalidad VALUES (65,'32964','Mes','Mensual','32964','32993');</t>
  </si>
  <si>
    <t>INSERT INTO temporalidad VALUES (66,'32994','Mes','Mensual','32994','33024');</t>
  </si>
  <si>
    <t>INSERT INTO temporalidad VALUES (67,'33025','Mes','Mensual','33025','33054');</t>
  </si>
  <si>
    <t>INSERT INTO temporalidad VALUES (68,'33055','Mes','Mensual','33055','33085');</t>
  </si>
  <si>
    <t>INSERT INTO temporalidad VALUES (69,'33086','Mes','Mensual','33086','33116');</t>
  </si>
  <si>
    <t>INSERT INTO temporalidad VALUES (70,'33117','Mes','Mensual','33117','33146');</t>
  </si>
  <si>
    <t>INSERT INTO temporalidad VALUES (71,'33147','Mes','Mensual','33147','33177');</t>
  </si>
  <si>
    <t>INSERT INTO temporalidad VALUES (72,'33178','Mes','Mensual','33178','33207');</t>
  </si>
  <si>
    <t>INSERT INTO temporalidad VALUES (73,'33208','Mes','Mensual','33208','33238');</t>
  </si>
  <si>
    <t>INSERT INTO temporalidad VALUES (74,'33239','Mes','Mensual','33239','33269');</t>
  </si>
  <si>
    <t>INSERT INTO temporalidad VALUES (75,'33270','Mes','Mensual','33270','33297');</t>
  </si>
  <si>
    <t>INSERT INTO temporalidad VALUES (76,'33298','Mes','Mensual','33298','33328');</t>
  </si>
  <si>
    <t>INSERT INTO temporalidad VALUES (77,'33329','Mes','Mensual','33329','33358');</t>
  </si>
  <si>
    <t>INSERT INTO temporalidad VALUES (78,'33359','Mes','Mensual','33359','33389');</t>
  </si>
  <si>
    <t>INSERT INTO temporalidad VALUES (79,'33390','Mes','Mensual','33390','33419');</t>
  </si>
  <si>
    <t>INSERT INTO temporalidad VALUES (80,'33420','Mes','Mensual','33420','33450');</t>
  </si>
  <si>
    <t>INSERT INTO temporalidad VALUES (81,'33451','Mes','Mensual','33451','33481');</t>
  </si>
  <si>
    <t>INSERT INTO temporalidad VALUES (82,'33482','Mes','Mensual','33482','33511');</t>
  </si>
  <si>
    <t>INSERT INTO temporalidad VALUES (83,'33512','Mes','Mensual','33512','33542');</t>
  </si>
  <si>
    <t>INSERT INTO temporalidad VALUES (84,'33543','Mes','Mensual','33543','33572');</t>
  </si>
  <si>
    <t>INSERT INTO temporalidad VALUES (85,'33573','Mes','Mensual','33573','33603');</t>
  </si>
  <si>
    <t>INSERT INTO temporalidad VALUES (86,'33604','Mes','Mensual','33604','33634');</t>
  </si>
  <si>
    <t>INSERT INTO temporalidad VALUES (87,'33635','Mes','Mensual','33635','33662');</t>
  </si>
  <si>
    <t>INSERT INTO temporalidad VALUES (88,'33664','Mes','Mensual','33664','33694');</t>
  </si>
  <si>
    <t>INSERT INTO temporalidad VALUES (89,'33695','Mes','Mensual','33695','33724');</t>
  </si>
  <si>
    <t>INSERT INTO temporalidad VALUES (90,'33725','Mes','Mensual','33725','33755');</t>
  </si>
  <si>
    <t>INSERT INTO temporalidad VALUES (91,'33756','Mes','Mensual','33756','33785');</t>
  </si>
  <si>
    <t>INSERT INTO temporalidad VALUES (92,'33786','Mes','Mensual','33786','33816');</t>
  </si>
  <si>
    <t>INSERT INTO temporalidad VALUES (93,'33817','Mes','Mensual','33817','33847');</t>
  </si>
  <si>
    <t>INSERT INTO temporalidad VALUES (94,'33848','Mes','Mensual','33848','33877');</t>
  </si>
  <si>
    <t>INSERT INTO temporalidad VALUES (95,'33878','Mes','Mensual','33878','33908');</t>
  </si>
  <si>
    <t>INSERT INTO temporalidad VALUES (96,'33909','Mes','Mensual','33909','33938');</t>
  </si>
  <si>
    <t>INSERT INTO temporalidad VALUES (97,'33939','Mes','Mensual','33939','33969');</t>
  </si>
  <si>
    <t>INSERT INTO temporalidad VALUES (98,'33970','Mes','Mensual','33970','34000');</t>
  </si>
  <si>
    <t>INSERT INTO temporalidad VALUES (99,'34001','Mes','Mensual','34001','34028');</t>
  </si>
  <si>
    <t>INSERT INTO temporalidad VALUES (100,'34029','Mes','Mensual','34029','34059');</t>
  </si>
  <si>
    <t>INSERT INTO temporalidad VALUES (101,'34060','Mes','Mensual','34060','34089');</t>
  </si>
  <si>
    <t>INSERT INTO temporalidad VALUES (102,'34090','Mes','Mensual','34090','34120');</t>
  </si>
  <si>
    <t>INSERT INTO temporalidad VALUES (103,'34121','Mes','Mensual','34121','34150');</t>
  </si>
  <si>
    <t>INSERT INTO temporalidad VALUES (104,'34151','Mes','Mensual','34151','34181');</t>
  </si>
  <si>
    <t>INSERT INTO temporalidad VALUES (105,'34182','Mes','Mensual','34182','34212');</t>
  </si>
  <si>
    <t>INSERT INTO temporalidad VALUES (106,'34213','Mes','Mensual','34213','34242');</t>
  </si>
  <si>
    <t>INSERT INTO temporalidad VALUES (107,'34243','Mes','Mensual','34243','34273');</t>
  </si>
  <si>
    <t>INSERT INTO temporalidad VALUES (108,'34274','Mes','Mensual','34274','34303');</t>
  </si>
  <si>
    <t>INSERT INTO temporalidad VALUES (109,'34304','Mes','Mensual','34304','34334');</t>
  </si>
  <si>
    <t>INSERT INTO temporalidad VALUES (110,'34335','Mes','Mensual','34335','34365');</t>
  </si>
  <si>
    <t>INSERT INTO temporalidad VALUES (111,'34366','Mes','Mensual','34366','34393');</t>
  </si>
  <si>
    <t>INSERT INTO temporalidad VALUES (112,'34394','Mes','Mensual','34394','34424');</t>
  </si>
  <si>
    <t>INSERT INTO temporalidad VALUES (113,'34425','Mes','Mensual','34425','34454');</t>
  </si>
  <si>
    <t>INSERT INTO temporalidad VALUES (114,'34455','Mes','Mensual','34455','34485');</t>
  </si>
  <si>
    <t>INSERT INTO temporalidad VALUES (115,'34486','Mes','Mensual','34486','34515');</t>
  </si>
  <si>
    <t>INSERT INTO temporalidad VALUES (116,'34516','Mes','Mensual','34516','34546');</t>
  </si>
  <si>
    <t>INSERT INTO temporalidad VALUES (117,'34547','Mes','Mensual','34547','34577');</t>
  </si>
  <si>
    <t>INSERT INTO temporalidad VALUES (118,'34578','Mes','Mensual','34578','34607');</t>
  </si>
  <si>
    <t>INSERT INTO temporalidad VALUES (119,'34608','Mes','Mensual','34608','34638');</t>
  </si>
  <si>
    <t>INSERT INTO temporalidad VALUES (120,'34639','Mes','Mensual','34639','34668');</t>
  </si>
  <si>
    <t>INSERT INTO temporalidad VALUES (121,'34669','Mes','Mensual','34669','34699');</t>
  </si>
  <si>
    <t>INSERT INTO temporalidad VALUES (122,'34700','Mes','Mensual','34700','34730');</t>
  </si>
  <si>
    <t>INSERT INTO temporalidad VALUES (123,'34731','Mes','Mensual','34731','34758');</t>
  </si>
  <si>
    <t>INSERT INTO temporalidad VALUES (124,'34759','Mes','Mensual','34759','34789');</t>
  </si>
  <si>
    <t>INSERT INTO temporalidad VALUES (125,'34790','Mes','Mensual','34790','34819');</t>
  </si>
  <si>
    <t>INSERT INTO temporalidad VALUES (126,'34820','Mes','Mensual','34820','34850');</t>
  </si>
  <si>
    <t>INSERT INTO temporalidad VALUES (127,'34851','Mes','Mensual','34851','34880');</t>
  </si>
  <si>
    <t>INSERT INTO temporalidad VALUES (128,'34881','Mes','Mensual','34881','34911');</t>
  </si>
  <si>
    <t>INSERT INTO temporalidad VALUES (129,'34912','Mes','Mensual','34912','34942');</t>
  </si>
  <si>
    <t>INSERT INTO temporalidad VALUES (130,'34943','Mes','Mensual','34943','34972');</t>
  </si>
  <si>
    <t>INSERT INTO temporalidad VALUES (131,'34973','Mes','Mensual','34973','35003');</t>
  </si>
  <si>
    <t>INSERT INTO temporalidad VALUES (132,'35004','Mes','Mensual','35004','35033');</t>
  </si>
  <si>
    <t>INSERT INTO temporalidad VALUES (133,'35034','Mes','Mensual','35034','35064');</t>
  </si>
  <si>
    <t>INSERT INTO temporalidad VALUES (134,'35065','Mes','Mensual','35065','35095');</t>
  </si>
  <si>
    <t>INSERT INTO temporalidad VALUES (135,'35096','Mes','Mensual','35096','35123');</t>
  </si>
  <si>
    <t>INSERT INTO temporalidad VALUES (136,'35125','Mes','Mensual','35125','35155');</t>
  </si>
  <si>
    <t>INSERT INTO temporalidad VALUES (137,'35156','Mes','Mensual','35156','35185');</t>
  </si>
  <si>
    <t>INSERT INTO temporalidad VALUES (138,'35186','Mes','Mensual','35186','35216');</t>
  </si>
  <si>
    <t>INSERT INTO temporalidad VALUES (139,'35217','Mes','Mensual','35217','35246');</t>
  </si>
  <si>
    <t>INSERT INTO temporalidad VALUES (140,'35247','Mes','Mensual','35247','35277');</t>
  </si>
  <si>
    <t>INSERT INTO temporalidad VALUES (141,'35278','Mes','Mensual','35278','35308');</t>
  </si>
  <si>
    <t>INSERT INTO temporalidad VALUES (142,'35309','Mes','Mensual','35309','35338');</t>
  </si>
  <si>
    <t>INSERT INTO temporalidad VALUES (143,'35339','Mes','Mensual','35339','35369');</t>
  </si>
  <si>
    <t>INSERT INTO temporalidad VALUES (144,'35370','Mes','Mensual','35370','35399');</t>
  </si>
  <si>
    <t>INSERT INTO temporalidad VALUES (145,'35400','Mes','Mensual','35400','35430');</t>
  </si>
  <si>
    <t>INSERT INTO temporalidad VALUES (146,'35431','Mes','Mensual','35431','35461');</t>
  </si>
  <si>
    <t>INSERT INTO temporalidad VALUES (147,'35462','Mes','Mensual','35462','35489');</t>
  </si>
  <si>
    <t>INSERT INTO temporalidad VALUES (148,'35490','Mes','Mensual','35490','35520');</t>
  </si>
  <si>
    <t>INSERT INTO temporalidad VALUES (149,'35521','Mes','Mensual','35521','35550');</t>
  </si>
  <si>
    <t>INSERT INTO temporalidad VALUES (150,'35551','Mes','Mensual','35551','35581');</t>
  </si>
  <si>
    <t>INSERT INTO temporalidad VALUES (151,'35582','Mes','Mensual','35582','35611');</t>
  </si>
  <si>
    <t>INSERT INTO temporalidad VALUES (152,'35612','Mes','Mensual','35612','35642');</t>
  </si>
  <si>
    <t>INSERT INTO temporalidad VALUES (153,'35643','Mes','Mensual','35643','35673');</t>
  </si>
  <si>
    <t>INSERT INTO temporalidad VALUES (154,'35674','Mes','Mensual','35674','35703');</t>
  </si>
  <si>
    <t>INSERT INTO temporalidad VALUES (155,'35704','Mes','Mensual','35704','35734');</t>
  </si>
  <si>
    <t>INSERT INTO temporalidad VALUES (156,'35735','Mes','Mensual','35735','35764');</t>
  </si>
  <si>
    <t>INSERT INTO temporalidad VALUES (157,'35765','Mes','Mensual','35765','35795');</t>
  </si>
  <si>
    <t>INSERT INTO temporalidad VALUES (158,'35796','Mes','Mensual','35796','35826');</t>
  </si>
  <si>
    <t>INSERT INTO temporalidad VALUES (159,'35827','Mes','Mensual','35827','35854');</t>
  </si>
  <si>
    <t>INSERT INTO temporalidad VALUES (160,'35855','Mes','Mensual','35855','35885');</t>
  </si>
  <si>
    <t>INSERT INTO temporalidad VALUES (161,'35886','Mes','Mensual','35886','35915');</t>
  </si>
  <si>
    <t>INSERT INTO temporalidad VALUES (162,'35916','Mes','Mensual','35916','35946');</t>
  </si>
  <si>
    <t>INSERT INTO temporalidad VALUES (163,'35947','Mes','Mensual','35947','35976');</t>
  </si>
  <si>
    <t>INSERT INTO temporalidad VALUES (164,'35977','Mes','Mensual','35977','36007');</t>
  </si>
  <si>
    <t>INSERT INTO temporalidad VALUES (165,'36008','Mes','Mensual','36008','36038');</t>
  </si>
  <si>
    <t>INSERT INTO temporalidad VALUES (166,'36039','Mes','Mensual','36039','36068');</t>
  </si>
  <si>
    <t>INSERT INTO temporalidad VALUES (167,'36069','Mes','Mensual','36069','36099');</t>
  </si>
  <si>
    <t>INSERT INTO temporalidad VALUES (168,'36100','Mes','Mensual','36100','36129');</t>
  </si>
  <si>
    <t>INSERT INTO temporalidad VALUES (169,'36130','Mes','Mensual','36130','36160');</t>
  </si>
  <si>
    <t>INSERT INTO temporalidad VALUES (170,'36161','Mes','Mensual','36161','36191');</t>
  </si>
  <si>
    <t>INSERT INTO temporalidad VALUES (171,'36192','Mes','Mensual','36192','36219');</t>
  </si>
  <si>
    <t>INSERT INTO temporalidad VALUES (172,'36220','Mes','Mensual','36220','36250');</t>
  </si>
  <si>
    <t>INSERT INTO temporalidad VALUES (173,'36251','Mes','Mensual','36251','36280');</t>
  </si>
  <si>
    <t>INSERT INTO temporalidad VALUES (174,'36281','Mes','Mensual','36281','36311');</t>
  </si>
  <si>
    <t>INSERT INTO temporalidad VALUES (175,'36312','Mes','Mensual','36312','36341');</t>
  </si>
  <si>
    <t>INSERT INTO temporalidad VALUES (176,'36342','Mes','Mensual','36342','36372');</t>
  </si>
  <si>
    <t>INSERT INTO temporalidad VALUES (177,'36373','Mes','Mensual','36373','36403');</t>
  </si>
  <si>
    <t>INSERT INTO temporalidad VALUES (178,'36404','Mes','Mensual','36404','36433');</t>
  </si>
  <si>
    <t>INSERT INTO temporalidad VALUES (179,'36434','Mes','Mensual','36434','36464');</t>
  </si>
  <si>
    <t>INSERT INTO temporalidad VALUES (180,'36465','Mes','Mensual','36465','36494');</t>
  </si>
  <si>
    <t>INSERT INTO temporalidad VALUES (181,'36495','Mes','Mensual','36495','36525');</t>
  </si>
  <si>
    <t>INSERT INTO temporalidad VALUES (182,'36526','Mes','Mensual','36526','36556');</t>
  </si>
  <si>
    <t>INSERT INTO temporalidad VALUES (183,'36557','Mes','Mensual','36557','36584');</t>
  </si>
  <si>
    <t>INSERT INTO temporalidad VALUES (184,'36586','Mes','Mensual','36586','36616');</t>
  </si>
  <si>
    <t>INSERT INTO temporalidad VALUES (185,'36617','Mes','Mensual','36617','36646');</t>
  </si>
  <si>
    <t>INSERT INTO temporalidad VALUES (186,'36647','Mes','Mensual','36647','36677');</t>
  </si>
  <si>
    <t>INSERT INTO temporalidad VALUES (187,'36678','Mes','Mensual','36678','36707');</t>
  </si>
  <si>
    <t>INSERT INTO temporalidad VALUES (188,'36708','Mes','Mensual','36708','36738');</t>
  </si>
  <si>
    <t>INSERT INTO temporalidad VALUES (189,'36739','Mes','Mensual','36739','36769');</t>
  </si>
  <si>
    <t>INSERT INTO temporalidad VALUES (190,'36770','Mes','Mensual','36770','36799');</t>
  </si>
  <si>
    <t>INSERT INTO temporalidad VALUES (191,'36800','Mes','Mensual','36800','36830');</t>
  </si>
  <si>
    <t>INSERT INTO temporalidad VALUES (192,'36831','Mes','Mensual','36831','36860');</t>
  </si>
  <si>
    <t>INSERT INTO temporalidad VALUES (193,'36861','Mes','Mensual','36861','36891');</t>
  </si>
  <si>
    <t>INSERT INTO temporalidad VALUES (194,'36892','Mes','Mensual','36892','36922');</t>
  </si>
  <si>
    <t>INSERT INTO temporalidad VALUES (195,'36923','Mes','Mensual','36923','36950');</t>
  </si>
  <si>
    <t>INSERT INTO temporalidad VALUES (196,'36951','Mes','Mensual','36951','36981');</t>
  </si>
  <si>
    <t>INSERT INTO temporalidad VALUES (197,'36982','Mes','Mensual','36982','37011');</t>
  </si>
  <si>
    <t>INSERT INTO temporalidad VALUES (198,'37012','Mes','Mensual','37012','37042');</t>
  </si>
  <si>
    <t>INSERT INTO temporalidad VALUES (199,'37043','Mes','Mensual','37043','37072');</t>
  </si>
  <si>
    <t>INSERT INTO temporalidad VALUES (200,'37073','Mes','Mensual','37073','37103');</t>
  </si>
  <si>
    <t>INSERT INTO temporalidad VALUES (201,'37104','Mes','Mensual','37104','37134');</t>
  </si>
  <si>
    <t>INSERT INTO temporalidad VALUES (202,'37135','Mes','Mensual','37135','37164');</t>
  </si>
  <si>
    <t>INSERT INTO temporalidad VALUES (203,'37165','Mes','Mensual','37165','37195');</t>
  </si>
  <si>
    <t>INSERT INTO temporalidad VALUES (204,'37196','Mes','Mensual','37196','37225');</t>
  </si>
  <si>
    <t>INSERT INTO temporalidad VALUES (205,'37226','Mes','Mensual','37226','37256');</t>
  </si>
  <si>
    <t>INSERT INTO temporalidad VALUES (206,'37257','Mes','Mensual','37257','37287');</t>
  </si>
  <si>
    <t>INSERT INTO temporalidad VALUES (207,'37288','Mes','Mensual','37288','37315');</t>
  </si>
  <si>
    <t>INSERT INTO temporalidad VALUES (208,'37316','Mes','Mensual','37316','37346');</t>
  </si>
  <si>
    <t>INSERT INTO temporalidad VALUES (209,'37347','Mes','Mensual','37347','37376');</t>
  </si>
  <si>
    <t>INSERT INTO temporalidad VALUES (210,'37377','Mes','Mensual','37377','37407');</t>
  </si>
  <si>
    <t>INSERT INTO temporalidad VALUES (211,'37408','Mes','Mensual','37408','37437');</t>
  </si>
  <si>
    <t>INSERT INTO temporalidad VALUES (212,'37438','Mes','Mensual','37438','37468');</t>
  </si>
  <si>
    <t>INSERT INTO temporalidad VALUES (213,'37469','Mes','Mensual','37469','37499');</t>
  </si>
  <si>
    <t>INSERT INTO temporalidad VALUES (214,'37500','Mes','Mensual','37500','37529');</t>
  </si>
  <si>
    <t>INSERT INTO temporalidad VALUES (215,'37530','Mes','Mensual','37530','37560');</t>
  </si>
  <si>
    <t>INSERT INTO temporalidad VALUES (216,'37561','Mes','Mensual','37561','37590');</t>
  </si>
  <si>
    <t>INSERT INTO temporalidad VALUES (217,'37591','Mes','Mensual','37591','37621');</t>
  </si>
  <si>
    <t>INSERT INTO temporalidad VALUES (218,'37622','Mes','Mensual','37622','37652');</t>
  </si>
  <si>
    <t>INSERT INTO temporalidad VALUES (219,'37653','Mes','Mensual','37653','37680');</t>
  </si>
  <si>
    <t>INSERT INTO temporalidad VALUES (220,'37681','Mes','Mensual','37681','37711');</t>
  </si>
  <si>
    <t>INSERT INTO temporalidad VALUES (221,'37712','Mes','Mensual','37712','37741');</t>
  </si>
  <si>
    <t>INSERT INTO temporalidad VALUES (222,'37742','Mes','Mensual','37742','37772');</t>
  </si>
  <si>
    <t>INSERT INTO temporalidad VALUES (223,'37773','Mes','Mensual','37773','37802');</t>
  </si>
  <si>
    <t>INSERT INTO temporalidad VALUES (224,'37803','Mes','Mensual','37803','37833');</t>
  </si>
  <si>
    <t>INSERT INTO temporalidad VALUES (225,'37834','Mes','Mensual','37834','37864');</t>
  </si>
  <si>
    <t>INSERT INTO temporalidad VALUES (226,'37865','Mes','Mensual','37865','37894');</t>
  </si>
  <si>
    <t>INSERT INTO temporalidad VALUES (227,'37895','Mes','Mensual','37895','37925');</t>
  </si>
  <si>
    <t>INSERT INTO temporalidad VALUES (228,'37926','Mes','Mensual','37926','37955');</t>
  </si>
  <si>
    <t>INSERT INTO temporalidad VALUES (229,'37956','Mes','Mensual','37956','37986');</t>
  </si>
  <si>
    <t>INSERT INTO temporalidad VALUES (230,'37987','Mes','Mensual','37987','38017');</t>
  </si>
  <si>
    <t>INSERT INTO temporalidad VALUES (231,'38018','Mes','Mensual','38018','38045');</t>
  </si>
  <si>
    <t>INSERT INTO temporalidad VALUES (232,'38047','Mes','Mensual','38047','38077');</t>
  </si>
  <si>
    <t>INSERT INTO temporalidad VALUES (233,'38078','Mes','Mensual','38078','38107');</t>
  </si>
  <si>
    <t>INSERT INTO temporalidad VALUES (234,'38108','Mes','Mensual','38108','38138');</t>
  </si>
  <si>
    <t>INSERT INTO temporalidad VALUES (235,'38139','Mes','Mensual','38139','38168');</t>
  </si>
  <si>
    <t>INSERT INTO temporalidad VALUES (236,'38169','Mes','Mensual','38169','38199');</t>
  </si>
  <si>
    <t>INSERT INTO temporalidad VALUES (237,'38200','Mes','Mensual','38200','38230');</t>
  </si>
  <si>
    <t>INSERT INTO temporalidad VALUES (238,'38231','Mes','Mensual','38231','38260');</t>
  </si>
  <si>
    <t>INSERT INTO temporalidad VALUES (239,'38261','Mes','Mensual','38261','38291');</t>
  </si>
  <si>
    <t>INSERT INTO temporalidad VALUES (240,'38292','Mes','Mensual','38292','38321');</t>
  </si>
  <si>
    <t>INSERT INTO temporalidad VALUES (241,'38322','Mes','Mensual','38322','38352');</t>
  </si>
  <si>
    <t>INSERT INTO temporalidad VALUES (242,'38353','Mes','Mensual','38353','38383');</t>
  </si>
  <si>
    <t>INSERT INTO temporalidad VALUES (243,'38384','Mes','Mensual','38384','38411');</t>
  </si>
  <si>
    <t>INSERT INTO temporalidad VALUES (244,'38412','Mes','Mensual','38412','38442');</t>
  </si>
  <si>
    <t>INSERT INTO temporalidad VALUES (245,'38443','Mes','Mensual','38443','38472');</t>
  </si>
  <si>
    <t>INSERT INTO temporalidad VALUES (246,'38473','Mes','Mensual','38473','38503');</t>
  </si>
  <si>
    <t>INSERT INTO temporalidad VALUES (247,'38504','Mes','Mensual','38504','38533');</t>
  </si>
  <si>
    <t>INSERT INTO temporalidad VALUES (248,'38534','Mes','Mensual','38534','38564');</t>
  </si>
  <si>
    <t>INSERT INTO temporalidad VALUES (249,'38565','Mes','Mensual','38565','38595');</t>
  </si>
  <si>
    <t>INSERT INTO temporalidad VALUES (250,'38596','Mes','Mensual','38596','38625');</t>
  </si>
  <si>
    <t>INSERT INTO temporalidad VALUES (251,'38626','Mes','Mensual','38626','38656');</t>
  </si>
  <si>
    <t>INSERT INTO temporalidad VALUES (252,'38657','Mes','Mensual','38657','38686');</t>
  </si>
  <si>
    <t>INSERT INTO temporalidad VALUES (253,'38687','Mes','Mensual','38687','38717');</t>
  </si>
  <si>
    <t>INSERT INTO temporalidad VALUES (254,'38718','Mes','Mensual','38718','38748');</t>
  </si>
  <si>
    <t>INSERT INTO temporalidad VALUES (255,'38749','Mes','Mensual','38749','38776');</t>
  </si>
  <si>
    <t>INSERT INTO temporalidad VALUES (256,'38777','Mes','Mensual','38777','38807');</t>
  </si>
  <si>
    <t>INSERT INTO temporalidad VALUES (257,'38808','Mes','Mensual','38808','38837');</t>
  </si>
  <si>
    <t>INSERT INTO temporalidad VALUES (258,'38838','Mes','Mensual','38838','38868');</t>
  </si>
  <si>
    <t>INSERT INTO temporalidad VALUES (259,'38869','Mes','Mensual','38869','38898');</t>
  </si>
  <si>
    <t>INSERT INTO temporalidad VALUES (260,'38899','Mes','Mensual','38899','38929');</t>
  </si>
  <si>
    <t>INSERT INTO temporalidad VALUES (261,'38930','Mes','Mensual','38930','38960');</t>
  </si>
  <si>
    <t>INSERT INTO temporalidad VALUES (262,'38961','Mes','Mensual','38961','38990');</t>
  </si>
  <si>
    <t>INSERT INTO temporalidad VALUES (263,'38991','Mes','Mensual','38991','39021');</t>
  </si>
  <si>
    <t>INSERT INTO temporalidad VALUES (264,'39022','Mes','Mensual','39022','39051');</t>
  </si>
  <si>
    <t>INSERT INTO temporalidad VALUES (265,'39052','Mes','Mensual','39052','39082');</t>
  </si>
  <si>
    <t>INSERT INTO temporalidad VALUES (266,'39083','Mes','Mensual','39083','39113');</t>
  </si>
  <si>
    <t>INSERT INTO temporalidad VALUES (267,'39114','Mes','Mensual','39114','39141');</t>
  </si>
  <si>
    <t>INSERT INTO temporalidad VALUES (268,'39142','Mes','Mensual','39142','39172');</t>
  </si>
  <si>
    <t>INSERT INTO temporalidad VALUES (269,'39173','Mes','Mensual','39173','39202');</t>
  </si>
  <si>
    <t>INSERT INTO temporalidad VALUES (270,'39203','Mes','Mensual','39203','39233');</t>
  </si>
  <si>
    <t>INSERT INTO temporalidad VALUES (271,'39234','Mes','Mensual','39234','39263');</t>
  </si>
  <si>
    <t>INSERT INTO temporalidad VALUES (272,'39264','Mes','Mensual','39264','39294');</t>
  </si>
  <si>
    <t>INSERT INTO temporalidad VALUES (273,'39295','Mes','Mensual','39295','39325');</t>
  </si>
  <si>
    <t>INSERT INTO temporalidad VALUES (274,'39326','Mes','Mensual','39326','39355');</t>
  </si>
  <si>
    <t>INSERT INTO temporalidad VALUES (275,'39356','Mes','Mensual','39356','39386');</t>
  </si>
  <si>
    <t>INSERT INTO temporalidad VALUES (276,'39387','Mes','Mensual','39387','39416');</t>
  </si>
  <si>
    <t>INSERT INTO temporalidad VALUES (277,'39417','Mes','Mensual','39417','39447');</t>
  </si>
  <si>
    <t>INSERT INTO temporalidad VALUES (278,'39448','Mes','Mensual','39448','39478');</t>
  </si>
  <si>
    <t>INSERT INTO temporalidad VALUES (279,'39479','Mes','Mensual','39479','39506');</t>
  </si>
  <si>
    <t>INSERT INTO temporalidad VALUES (280,'39508','Mes','Mensual','39508','39538');</t>
  </si>
  <si>
    <t>INSERT INTO temporalidad VALUES (281,'39539','Mes','Mensual','39539','39568');</t>
  </si>
  <si>
    <t>INSERT INTO temporalidad VALUES (282,'39569','Mes','Mensual','39569','39599');</t>
  </si>
  <si>
    <t>INSERT INTO temporalidad VALUES (283,'39600','Mes','Mensual','39600','39629');</t>
  </si>
  <si>
    <t>INSERT INTO temporalidad VALUES (284,'39630','Mes','Mensual','39630','39660');</t>
  </si>
  <si>
    <t>INSERT INTO temporalidad VALUES (285,'39661','Mes','Mensual','39661','39691');</t>
  </si>
  <si>
    <t>INSERT INTO temporalidad VALUES (286,'39692','Mes','Mensual','39692','39721');</t>
  </si>
  <si>
    <t>INSERT INTO temporalidad VALUES (287,'39722','Mes','Mensual','39722','39752');</t>
  </si>
  <si>
    <t>INSERT INTO temporalidad VALUES (288,'39753','Mes','Mensual','39753','39782');</t>
  </si>
  <si>
    <t>INSERT INTO temporalidad VALUES (289,'39783','Mes','Mensual','39783','39813');</t>
  </si>
  <si>
    <t>INSERT INTO temporalidad VALUES (290,'39814','Mes','Mensual','39814','39844');</t>
  </si>
  <si>
    <t>INSERT INTO temporalidad VALUES (291,'39845','Mes','Mensual','39845','39872');</t>
  </si>
  <si>
    <t>INSERT INTO temporalidad VALUES (292,'39873','Mes','Mensual','39873','39903');</t>
  </si>
  <si>
    <t>INSERT INTO temporalidad VALUES (293,'39904','Mes','Mensual','39904','39933');</t>
  </si>
  <si>
    <t>INSERT INTO temporalidad VALUES (294,'39934','Mes','Mensual','39934','39964');</t>
  </si>
  <si>
    <t>INSERT INTO temporalidad VALUES (295,'39965','Mes','Mensual','39965','39994');</t>
  </si>
  <si>
    <t>INSERT INTO temporalidad VALUES (296,'39995','Mes','Mensual','39995','40025');</t>
  </si>
  <si>
    <t>INSERT INTO temporalidad VALUES (297,'40026','Mes','Mensual','40026','40056');</t>
  </si>
  <si>
    <t>INSERT INTO temporalidad VALUES (298,'40057','Mes','Mensual','40057','40086');</t>
  </si>
  <si>
    <t>INSERT INTO temporalidad VALUES (299,'40087','Mes','Mensual','40087','40117');</t>
  </si>
  <si>
    <t>INSERT INTO temporalidad VALUES (300,'40118','Mes','Mensual','40118','40147');</t>
  </si>
  <si>
    <t>INSERT INTO temporalidad VALUES (301,'40148','Mes','Mensual','40148','40178');</t>
  </si>
  <si>
    <t>INSERT INTO temporalidad VALUES (302,'40179','Mes','Mensual','40179','40209');</t>
  </si>
  <si>
    <t>INSERT INTO temporalidad VALUES (303,'40210','Mes','Mensual','40210','40237');</t>
  </si>
  <si>
    <t>INSERT INTO temporalidad VALUES (304,'40238','Mes','Mensual','40238','40268');</t>
  </si>
  <si>
    <t>INSERT INTO temporalidad VALUES (305,'40269','Mes','Mensual','40269','40298');</t>
  </si>
  <si>
    <t>INSERT INTO temporalidad VALUES (306,'40299','Mes','Mensual','40299','40329');</t>
  </si>
  <si>
    <t>INSERT INTO temporalidad VALUES (307,'40330','Mes','Mensual','40330','40359');</t>
  </si>
  <si>
    <t>INSERT INTO temporalidad VALUES (308,'40360','Mes','Mensual','40360','40390');</t>
  </si>
  <si>
    <t>INSERT INTO temporalidad VALUES (309,'40391','Mes','Mensual','40391','40421');</t>
  </si>
  <si>
    <t>INSERT INTO temporalidad VALUES (310,'40422','Mes','Mensual','40422','40451');</t>
  </si>
  <si>
    <t>INSERT INTO temporalidad VALUES (311,'40452','Mes','Mensual','40452','40482');</t>
  </si>
  <si>
    <t>INSERT INTO temporalidad VALUES (312,'40483','Mes','Mensual','40483','40512');</t>
  </si>
  <si>
    <t>INSERT INTO temporalidad VALUES (313,'40513','Mes','Mensual','40513','40543');</t>
  </si>
  <si>
    <t>INSERT INTO temporalidad VALUES (314,'40544','Mes','Mensual','40544','40574');</t>
  </si>
  <si>
    <t>INSERT INTO temporalidad VALUES (315,'40575','Mes','Mensual','40575','40602');</t>
  </si>
  <si>
    <t>INSERT INTO temporalidad VALUES (316,'40603','Mes','Mensual','40603','40633');</t>
  </si>
  <si>
    <t>INSERT INTO temporalidad VALUES (317,'40634','Mes','Mensual','40634','40663');</t>
  </si>
  <si>
    <t>INSERT INTO temporalidad VALUES (318,'40664','Mes','Mensual','40664','40694');</t>
  </si>
  <si>
    <t>INSERT INTO temporalidad VALUES (319,'40695','Mes','Mensual','40695','40724');</t>
  </si>
  <si>
    <t>INSERT INTO temporalidad VALUES (320,'40725','Mes','Mensual','40725','40755');</t>
  </si>
  <si>
    <t>INSERT INTO temporalidad VALUES (321,'40756','Mes','Mensual','40756','40786');</t>
  </si>
  <si>
    <t>INSERT INTO temporalidad VALUES (322,'40787','Mes','Mensual','40787','40816');</t>
  </si>
  <si>
    <t>INSERT INTO temporalidad VALUES (323,'40817','Mes','Mensual','40817','40847');</t>
  </si>
  <si>
    <t>INSERT INTO temporalidad VALUES (324,'40848','Mes','Mensual','40848','40877');</t>
  </si>
  <si>
    <t>INSERT INTO temporalidad VALUES (325,'40878','Mes','Mensual','40878','40908');</t>
  </si>
  <si>
    <t>INSERT INTO temporalidad VALUES (326,'40909','Mes','Mensual','40909','40939');</t>
  </si>
  <si>
    <t>INSERT INTO temporalidad VALUES (327,'40940','Mes','Mensual','40940','40967');</t>
  </si>
  <si>
    <t>INSERT INTO temporalidad VALUES (328,'40969','Mes','Mensual','40969','40999');</t>
  </si>
  <si>
    <t>INSERT INTO temporalidad VALUES (329,'41000','Mes','Mensual','41000','41029');</t>
  </si>
  <si>
    <t>INSERT INTO temporalidad VALUES (330,'41030','Mes','Mensual','41030','41060');</t>
  </si>
  <si>
    <t>INSERT INTO temporalidad VALUES (331,'41061','Mes','Mensual','41061','41090');</t>
  </si>
  <si>
    <t>INSERT INTO temporalidad VALUES (332,'41091','Mes','Mensual','41091','41121');</t>
  </si>
  <si>
    <t>INSERT INTO temporalidad VALUES (333,'41122','Mes','Mensual','41122','41152');</t>
  </si>
  <si>
    <t>INSERT INTO temporalidad VALUES (334,'41153','Mes','Mensual','41153','41182');</t>
  </si>
  <si>
    <t>INSERT INTO temporalidad VALUES (335,'41183','Mes','Mensual','41183','41213');</t>
  </si>
  <si>
    <t>INSERT INTO temporalidad VALUES (336,'41214','Mes','Mensual','41214','41243');</t>
  </si>
  <si>
    <t>INSERT INTO temporalidad VALUES (337,'41244','Mes','Mensual','41244','41274');</t>
  </si>
  <si>
    <t>INSERT INTO temporalidad VALUES (338,'41275','Mes','Mensual','41275','41305');</t>
  </si>
  <si>
    <t>INSERT INTO temporalidad VALUES (339,'41306','Mes','Mensual','41306','41333');</t>
  </si>
  <si>
    <t>INSERT INTO temporalidad VALUES (340,'41334','Mes','Mensual','41334','41364');</t>
  </si>
  <si>
    <t>INSERT INTO temporalidad VALUES (341,'41365','Mes','Mensual','41365','41394');</t>
  </si>
  <si>
    <t>INSERT INTO temporalidad VALUES (342,'41395','Mes','Mensual','41395','41425');</t>
  </si>
  <si>
    <t>INSERT INTO temporalidad VALUES (343,'41426','Mes','Mensual','41426','41455');</t>
  </si>
  <si>
    <t>INSERT INTO temporalidad VALUES (344,'41456','Mes','Mensual','41456','41486');</t>
  </si>
  <si>
    <t>INSERT INTO temporalidad VALUES (345,'41487','Mes','Mensual','41487','41517');</t>
  </si>
  <si>
    <t>INSERT INTO temporalidad VALUES (346,'41518','Mes','Mensual','41518','41547');</t>
  </si>
  <si>
    <t>INSERT INTO temporalidad VALUES (347,'41548','Mes','Mensual','41548','41578');</t>
  </si>
  <si>
    <t>INSERT INTO temporalidad VALUES (348,'41579','Mes','Mensual','41579','41608');</t>
  </si>
  <si>
    <t>INSERT INTO temporalidad VALUES (349,'41609','Mes','Mensual','41609','41639');</t>
  </si>
  <si>
    <t>INSERT INTO temporalidad VALUES (350,'41640','Mes','Mensual','41640','41670');</t>
  </si>
  <si>
    <t>INSERT INTO temporalidad VALUES (351,'41671','Mes','Mensual','41671','41698');</t>
  </si>
  <si>
    <t>INSERT INTO temporalidad VALUES (352,'41699','Mes','Mensual','41699','41729');</t>
  </si>
  <si>
    <t>INSERT INTO temporalidad VALUES (353,'41730','Mes','Mensual','41730','41759');</t>
  </si>
  <si>
    <t>INSERT INTO temporalidad VALUES (354,'41760','Mes','Mensual','41760','41790');</t>
  </si>
  <si>
    <t>INSERT INTO temporalidad VALUES (355,'41791','Mes','Mensual','41791','41820');</t>
  </si>
  <si>
    <t>INSERT INTO temporalidad VALUES (356,'41821','Mes','Mensual','41821','41851');</t>
  </si>
  <si>
    <t>INSERT INTO temporalidad VALUES (357,'41852','Mes','Mensual','41852','41882');</t>
  </si>
  <si>
    <t>INSERT INTO temporalidad VALUES (358,'41883','Mes','Mensual','41883','41912');</t>
  </si>
  <si>
    <t>INSERT INTO temporalidad VALUES (359,'41913','Mes','Mensual','41913','41943');</t>
  </si>
  <si>
    <t>INSERT INTO temporalidad VALUES (360,'41944','Mes','Mensual','41944','41973');</t>
  </si>
  <si>
    <t>INSERT INTO temporalidad VALUES (361,'41974','Mes','Mensual','41974','42004');</t>
  </si>
  <si>
    <t>INSERT INTO temporalidad VALUES (362,'42005','Mes','Mensual','42005','42035');</t>
  </si>
  <si>
    <t>INSERT INTO temporalidad VALUES (363,'42036','Mes','Mensual','42036','42063');</t>
  </si>
  <si>
    <t>INSERT INTO temporalidad VALUES (364,'42064','Mes','Mensual','42064','42094');</t>
  </si>
  <si>
    <t>INSERT INTO temporalidad VALUES (365,'42095','Mes','Mensual','42095','42124');</t>
  </si>
  <si>
    <t>INSERT INTO temporalidad VALUES (366,'42125','Mes','Mensual','42125','42155');</t>
  </si>
  <si>
    <t>INSERT INTO temporalidad VALUES (367,'42156','Mes','Mensual','42156','42185');</t>
  </si>
  <si>
    <t>INSERT INTO temporalidad VALUES (368,'42186','Mes','Mensual','42186','42216');</t>
  </si>
  <si>
    <t>INSERT INTO temporalidad VALUES (369,'42217','Mes','Mensual','42217','42247');</t>
  </si>
  <si>
    <t>INSERT INTO temporalidad VALUES (370,'42248','Mes','Mensual','42248','42277');</t>
  </si>
  <si>
    <t>INSERT INTO temporalidad VALUES (371,'42278','Mes','Mensual','42278','42308');</t>
  </si>
  <si>
    <t>INSERT INTO temporalidad VALUES (372,'42309','Mes','Mensual','42309','42338');</t>
  </si>
  <si>
    <t>INSERT INTO temporalidad VALUES (373,'42339','Mes','Mensual','42339','42369');</t>
  </si>
  <si>
    <t>INSERT INTO temporalidad VALUES (374,'42370','Mes','Mensual','42370','42400');</t>
  </si>
  <si>
    <t>INSERT INTO temporalidad VALUES (375,'42401','Mes','Mensual','42401','42428');</t>
  </si>
  <si>
    <t>INSERT INTO temporalidad VALUES (376,'42430','Mes','Mensual','42430','42460');</t>
  </si>
  <si>
    <t>INSERT INTO temporalidad VALUES (377,'42461','Mes','Mensual','42461','42490');</t>
  </si>
  <si>
    <t>INSERT INTO temporalidad VALUES (378,'42491','Mes','Mensual','42491','42521');</t>
  </si>
  <si>
    <t>INSERT INTO temporalidad VALUES (379,'42522','Mes','Mensual','42522','42551');</t>
  </si>
  <si>
    <t>INSERT INTO temporalidad VALUES (380,'42552','Mes','Mensual','42552','42582');</t>
  </si>
  <si>
    <t>INSERT INTO temporalidad VALUES (381,'42583','Mes','Mensual','42583','42613');</t>
  </si>
  <si>
    <t>INSERT INTO temporalidad VALUES (382,'42614','Mes','Mensual','42614','42643');</t>
  </si>
  <si>
    <t>INSERT INTO temporalidad VALUES (383,'42644','Mes','Mensual','42644','42674');</t>
  </si>
  <si>
    <t>INSERT INTO temporalidad VALUES (384,'42675','Mes','Mensual','42675','42704');</t>
  </si>
  <si>
    <t>INSERT INTO temporalidad VALUES (385,'42705','Mes','Mensual','42705','42735');</t>
  </si>
  <si>
    <t>INSERT INTO temporalidad VALUES (386,'42736','Mes','Mensual','42736','42766');</t>
  </si>
  <si>
    <t>INSERT INTO temporalidad VALUES (387,'42767','Mes','Mensual','42767','42794');</t>
  </si>
  <si>
    <t>INSERT INTO temporalidad VALUES (388,'42795','Mes','Mensual','42795','42825');</t>
  </si>
  <si>
    <t>INSERT INTO temporalidad VALUES (389,'42826','Mes','Mensual','42826','42855');</t>
  </si>
  <si>
    <t>INSERT INTO temporalidad VALUES (390,'42856','Mes','Mensual','42856','42886');</t>
  </si>
  <si>
    <t>INSERT INTO temporalidad VALUES (391,'42887','Mes','Mensual','42887','42916');</t>
  </si>
  <si>
    <t>INSERT INTO temporalidad VALUES (392,'42917','Mes','Mensual','42917','42947');</t>
  </si>
  <si>
    <t>INSERT INTO temporalidad VALUES (393,'42948','Mes','Mensual','42948','42978');</t>
  </si>
  <si>
    <t>INSERT INTO temporalidad VALUES (394,'42979','Mes','Mensual','42979','43008');</t>
  </si>
  <si>
    <t>INSERT INTO temporalidad VALUES (395,'43009','Mes','Mensual','43009','43039');</t>
  </si>
  <si>
    <t>INSERT INTO temporalidad VALUES (396,'43040','Mes','Mensual','43040','43069');</t>
  </si>
  <si>
    <t>INSERT INTO temporalidad VALUES (397,'43070','Mes','Mensual','43070','43100');</t>
  </si>
  <si>
    <t>INSERT INTO temporalidad VALUES (398,'43101','Mes','Mensual','43101','43131');</t>
  </si>
  <si>
    <t>INSERT INTO temporalidad VALUES (399,'43132','Mes','Mensual','43132','43159');</t>
  </si>
  <si>
    <t>INSERT INTO temporalidad VALUES (400,'43160','Mes','Mensual','43160','43190');</t>
  </si>
  <si>
    <t>INSERT INTO temporalidad VALUES (401,'43191','Mes','Mensual','43191','43220');</t>
  </si>
  <si>
    <t>INSERT INTO temporalidad VALUES (402,'43221','Mes','Mensual','43221','43251');</t>
  </si>
  <si>
    <t>INSERT INTO temporalidad VALUES (403,'43252','Mes','Mensual','43252','43281');</t>
  </si>
  <si>
    <t>INSERT INTO temporalidad VALUES (404,'43282','Mes','Mensual','43282','43312');</t>
  </si>
  <si>
    <t>INSERT INTO temporalidad VALUES (405,'43313','Mes','Mensual','43313','43343');</t>
  </si>
  <si>
    <t>INSERT INTO temporalidad VALUES (406,'43344','Mes','Mensual','43344','43373');</t>
  </si>
  <si>
    <t>INSERT INTO temporalidad VALUES (407,'43374','Mes','Mensual','43374','43404');</t>
  </si>
  <si>
    <t>INSERT INTO temporalidad VALUES (408,'43405','Mes','Mensual','43405','43434');</t>
  </si>
  <si>
    <t>INSERT INTO temporalidad VALUES (409,'43435','Mes','Mensual','43435','43465');</t>
  </si>
  <si>
    <t>INSERT INTO temporalidad VALUES (410,'43466','Mes','Mensual','43466','43496');</t>
  </si>
  <si>
    <t>INSERT INTO temporalidad VALUES (411,'43497','Mes','Mensual','43497','43524');</t>
  </si>
  <si>
    <t>INSERT INTO temporalidad VALUES (412,'43525','Mes','Mensual','43525','43555');</t>
  </si>
  <si>
    <t>INSERT INTO temporalidad VALUES (413,'43556','Mes','Mensual','43556','43585');</t>
  </si>
  <si>
    <t>INSERT INTO temporalidad VALUES (414,'43586','Mes','Mensual','43586','43616');</t>
  </si>
  <si>
    <t>INSERT INTO temporalidad VALUES (415,'43617','Mes','Mensual','43617','43646');</t>
  </si>
  <si>
    <t>INSERT INTO temporalidad VALUES (416,'43647','Mes','Mensual','43647','43677');</t>
  </si>
  <si>
    <t>INSERT INTO temporalidad VALUES (417,'43678','Mes','Mensual','43678','43708');</t>
  </si>
  <si>
    <t>INSERT INTO temporalidad VALUES (418,'43709','Mes','Mensual','43709','43738');</t>
  </si>
  <si>
    <t>INSERT INTO temporalidad VALUES (419,'43739','Mes','Mensual','43739','43769');</t>
  </si>
  <si>
    <t>INSERT INTO temporalidad VALUES (420,'43770','Mes','Mensual','43770','43799');</t>
  </si>
  <si>
    <t>INSERT INTO temporalidad VALUES (421,'43800','Mes','Mensual','43800','43830');</t>
  </si>
  <si>
    <t>INSERT INTO temporalidad VALUES (422,'43831','Mes','Mensual','43831','43861');</t>
  </si>
  <si>
    <t>INSERT INTO temporalidad VALUES (423,'43862','Mes','Mensual','43862','43889');</t>
  </si>
  <si>
    <t>INSERT INTO temporalidad VALUES (424,'43891','Mes','Mensual','43891','43921');</t>
  </si>
  <si>
    <t>INSERT INTO temporalidad VALUES (425,'43922','Mes','Mensual','43922','43951');</t>
  </si>
  <si>
    <t>INSERT INTO temporalidad VALUES (426,'43952','Mes','Mensual','43952','43982');</t>
  </si>
  <si>
    <t>INSERT INTO temporalidad VALUES (427,'43983','Mes','Mensual','43983','44012');</t>
  </si>
  <si>
    <t>INSERT INTO temporalidad VALUES (428,'44013','Mes','Mensual','44013','44043');</t>
  </si>
  <si>
    <t>INSERT INTO temporalidad VALUES (429,'44044','Mes','Mensual','44044','44074');</t>
  </si>
  <si>
    <t>INSERT INTO temporalidad VALUES (430,'44075','Mes','Mensual','44075','44104');</t>
  </si>
  <si>
    <t>INSERT INTO temporalidad VALUES (431,'44105','Mes','Mensual','44105','44135');</t>
  </si>
  <si>
    <t>INSERT INTO temporalidad VALUES (432,'44136','Mes','Mensual','44136','44165');</t>
  </si>
  <si>
    <t>INSERT INTO temporalidad VALUES (433,'44166','Mes','Mensual','44166','44196');</t>
  </si>
  <si>
    <t>INSERT INTO temporalidad VALUES (434,'44197','Mes','Mensual','44197','44227');</t>
  </si>
  <si>
    <t>INSERT INTO temporalidad VALUES (435,'44228','Mes','Mensual','44228','44255');</t>
  </si>
  <si>
    <t>INSERT INTO temporalidad VALUES (436,'44256','Mes','Mensual','44256','44286');</t>
  </si>
  <si>
    <t>INSERT INTO temporalidad VALUES (437,'44287','Mes','Mensual','44287','44316');</t>
  </si>
  <si>
    <t>INSERT INTO temporalidad VALUES (438,'44317','Mes','Mensual','44317','44347');</t>
  </si>
  <si>
    <t>INSERT INTO temporalidad VALUES (439,'44348','Mes','Mensual','44348','44377');</t>
  </si>
  <si>
    <t>INSERT INTO temporalidad VALUES (440,'44378','Mes','Mensual','44378','44408');</t>
  </si>
  <si>
    <t>INSERT INTO temporalidad VALUES (441,'44409','Mes','Mensual','44409','44439');</t>
  </si>
  <si>
    <t>INSERT INTO temporalidad VALUES (442,'44440','Mes','Mensual','44440','44469');</t>
  </si>
  <si>
    <t>INSERT INTO temporalidad VALUES (443,'44470','Mes','Mensual','44470','44500');</t>
  </si>
  <si>
    <t>INSERT INTO temporalidad VALUES (444,'44501','Mes','Mensual','44501','44530');</t>
  </si>
  <si>
    <t>INSERT INTO temporalidad VALUES (445,'44531','Mes','Mensual','44531','44561');</t>
  </si>
  <si>
    <t>INSERT INTO temporalidad VALUES (446,'44562','Mes','Mensual','44562','44592');</t>
  </si>
  <si>
    <t>INSERT INTO temporalidad VALUES (447,'44593','Mes','Mensual','44593','44620');</t>
  </si>
  <si>
    <t>INSERT INTO temporalidad VALUES (448,'44621','Mes','Mensual','44621','44651');</t>
  </si>
  <si>
    <t>INSERT INTO temporalidad VALUES (449,'44652','Mes','Mensual','44652','44681');</t>
  </si>
  <si>
    <t>INSERT INTO temporalidad VALUES (450,'44682','Mes','Mensual','44682','44712');</t>
  </si>
  <si>
    <t>INSERT INTO temporalidad VALUES (451,'44713','Mes','Mensual','44713','44742');</t>
  </si>
  <si>
    <t>INSERT INTO temporalidad VALUES (452,'44743','Mes','Mensual','44743','44773');</t>
  </si>
  <si>
    <t>INSERT INTO temporalidad VALUES (453,'44774','Mes','Mensual','44774','44804');</t>
  </si>
  <si>
    <t>INSERT INTO temporalidad VALUES (454,'44805','Mes','Mensual','44805','44834');</t>
  </si>
  <si>
    <t>INSERT INTO temporalidad VALUES (455,'44835','Mes','Mensual','44835','44865');</t>
  </si>
  <si>
    <t>INSERT INTO temporalidad VALUES (456,'44866','Mes','Mensual','44866','44895');</t>
  </si>
  <si>
    <t>INSERT INTO temporalidad VALUES (457,'44896','Mes','Mensual','44896','44926');</t>
  </si>
  <si>
    <t>INSERT INTO temporalidad VALUES (458,'44927','Mes','Mensual','44927','44957');</t>
  </si>
  <si>
    <t>INSERT INTO temporalidad VALUES (459,'44958','Mes','Mensual','44958','44985');</t>
  </si>
  <si>
    <t>INSERT INTO temporalidad VALUES (460,'44986','Mes','Mensual','44986','45016');</t>
  </si>
  <si>
    <t>INSERT INTO temporalidad VALUES (461,'45017','Mes','Mensual','45017','45046');</t>
  </si>
  <si>
    <t>INSERT INTO temporalidad VALUES (462,'45047','Mes','Mensual','45047','45077');</t>
  </si>
  <si>
    <t>INSERT INTO temporalidad VALUES (463,'45078','Mes','Mensual','45078','45107');</t>
  </si>
  <si>
    <t>INSERT INTO temporalidad VALUES (464,'45108','Mes','Mensual','45108','45138');</t>
  </si>
  <si>
    <t>INSERT INTO temporalidad VALUES (465,'45139','Mes','Mensual','45139','45169');</t>
  </si>
  <si>
    <t>INSERT INTO temporalidad VALUES (466,'45170','Mes','Mensual','45170','45199');</t>
  </si>
  <si>
    <t>INSERT INTO temporalidad VALUES (467,'45200','Mes','Mensual','45200','45230');</t>
  </si>
  <si>
    <t>INSERT INTO temporalidad VALUES (468,'45231','Mes','Mensual','45231','45260');</t>
  </si>
  <si>
    <t>INSERT INTO temporalidad VALUES (469,'45261','Mes','Mensual','45261','45291');</t>
  </si>
  <si>
    <t>INSERT INTO temporalidad VALUES (470,'45292','Mes','Mensual','45292','45322');</t>
  </si>
  <si>
    <t>INSERT INTO temporalidad VALUES (471,'45323','Mes','Mensual','45323','45350');</t>
  </si>
  <si>
    <t>INSERT INTO temporalidad VALUES (472,'45352','Mes','Mensual','45352','45382');</t>
  </si>
  <si>
    <t>INSERT INTO temporalidad VALUES (473,'45383','Mes','Mensual','45383','45412');</t>
  </si>
  <si>
    <t>INSERT INTO temporalidad VALUES (474,'45413','Mes','Mensual','45413','45443');</t>
  </si>
  <si>
    <t>INSERT INTO temporalidad VALUES (475,'45444','Mes','Mensual','45444','45473');</t>
  </si>
  <si>
    <t>INSERT INTO temporalidad VALUES (476,'45474','Mes','Mensual','45474','45504');</t>
  </si>
  <si>
    <t>INSERT INTO temporalidad VALUES (477,'45505','Mes','Mensual','45505','45535');</t>
  </si>
  <si>
    <t>INSERT INTO temporalidad VALUES (478,'45536','Mes','Mensual','45536','45565');</t>
  </si>
  <si>
    <t>INSERT INTO temporalidad VALUES (479,'45566','Mes','Mensual','45566','45596');</t>
  </si>
  <si>
    <t>INSERT INTO temporalidad VALUES (480,'45597','Mes','Mensual','45597','45626');</t>
  </si>
  <si>
    <t>INSERT INTO temporalidad VALUES (481,'45627','Mes','Mensual','45627','45657');</t>
  </si>
  <si>
    <t>INSERT INTO temporalidad VALUES (482,'45658','Mes','Mensual','45658','45688');</t>
  </si>
  <si>
    <t>INSERT INTO temporalidad VALUES (483,'45689','Mes','Mensual','45689','45716');</t>
  </si>
  <si>
    <t>INSERT INTO temporalidad VALUES (484,'45717','Mes','Mensual','45717','45747');</t>
  </si>
  <si>
    <t>INSERT INTO temporalidad VALUES (485,'45748','Mes','Mensual','45748','45777');</t>
  </si>
  <si>
    <t>INSERT INTO temporalidad VALUES (486,'45778','Mes','Mensual','45778','45808');</t>
  </si>
  <si>
    <t>INSERT INTO temporalidad VALUES (487,'45809','Mes','Mensual','45809','45838');</t>
  </si>
  <si>
    <t>INSERT INTO temporalidad VALUES (488,'45839','Mes','Mensual','45839','45869');</t>
  </si>
  <si>
    <t>INSERT INTO temporalidad VALUES (489,'45870','Mes','Mensual','45870','45900');</t>
  </si>
  <si>
    <t>INSERT INTO temporalidad VALUES (490,'45901','Mes','Mensual','45901','45930');</t>
  </si>
  <si>
    <t>INSERT INTO temporalidad VALUES (491,'45931','Mes','Mensual','45931','45961');</t>
  </si>
  <si>
    <t>INSERT INTO temporalidad VALUES (492,'45962','Mes','Mensual','45962','45991');</t>
  </si>
  <si>
    <t>INSERT INTO temporalidad VALUES (493,'45992','Mes','Mensual','45992','46022');</t>
  </si>
  <si>
    <t>INSERT INTO temporalidad VALUES (494,'46023','Mes','Mensual','46023','46053');</t>
  </si>
  <si>
    <t>INSERT INTO temporalidad VALUES (495,'46054','Mes','Mensual','46054','46081');</t>
  </si>
  <si>
    <t>INSERT INTO temporalidad VALUES (496,'46082','Mes','Mensual','46082','46112');</t>
  </si>
  <si>
    <t>INSERT INTO temporalidad VALUES (497,'46113','Mes','Mensual','46113','46142');</t>
  </si>
  <si>
    <t>INSERT INTO temporalidad VALUES (498,'46143','Mes','Mensual','46143','46173');</t>
  </si>
  <si>
    <t>INSERT INTO temporalidad VALUES (499,'46174','Mes','Mensual','46174','46203');</t>
  </si>
  <si>
    <t>INSERT INTO temporalidad VALUES (500,'46204','Mes','Mensual','46204','46234');</t>
  </si>
  <si>
    <t>INSERT INTO temporalidad VALUES (501,'46235','Mes','Mensual','46235','46265');</t>
  </si>
  <si>
    <t>INSERT INTO temporalidad VALUES (502,'46266','Mes','Mensual','46266','46295');</t>
  </si>
  <si>
    <t>INSERT INTO temporalidad VALUES (503,'46296','Mes','Mensual','46296','46326');</t>
  </si>
  <si>
    <t>INSERT INTO temporalidad VALUES (504,'46327','Mes','Mensual','46327','46356');</t>
  </si>
  <si>
    <t>INSERT INTO temporalidad VALUES (505,'46357','Mes','Mensual','46357','46387');</t>
  </si>
  <si>
    <t>INSERT INTO temporalidad VALUES (506,'46388','Mes','Mensual','46388','46418');</t>
  </si>
  <si>
    <t>INSERT INTO temporalidad VALUES (507,'46419','Mes','Mensual','46419','46446');</t>
  </si>
  <si>
    <t>INSERT INTO temporalidad VALUES (508,'46447','Mes','Mensual','46447','46477');</t>
  </si>
  <si>
    <t>INSERT INTO temporalidad VALUES (509,'46478','Mes','Mensual','46478','46507');</t>
  </si>
  <si>
    <t>INSERT INTO temporalidad VALUES (510,'46508','Mes','Mensual','46508','46538');</t>
  </si>
  <si>
    <t>INSERT INTO temporalidad VALUES (511,'46539','Mes','Mensual','46539','46568');</t>
  </si>
  <si>
    <t>INSERT INTO temporalidad VALUES (512,'46569','Mes','Mensual','46569','46599');</t>
  </si>
  <si>
    <t>INSERT INTO temporalidad VALUES (513,'46600','Mes','Mensual','46600','46630');</t>
  </si>
  <si>
    <t>INSERT INTO temporalidad VALUES (514,'46631','Mes','Mensual','46631','46660');</t>
  </si>
  <si>
    <t>INSERT INTO temporalidad VALUES (515,'46661','Mes','Mensual','46661','46691');</t>
  </si>
  <si>
    <t>INSERT INTO temporalidad VALUES (516,'46692','Mes','Mensual','46692','46721');</t>
  </si>
  <si>
    <t>INSERT INTO temporalidad VALUES (517,'46722','Mes','Mensual','46722','46752');</t>
  </si>
  <si>
    <t>INSERT INTO temporalidad VALUES (518,'46753','Mes','Mensual','46753','46783');</t>
  </si>
  <si>
    <t>INSERT INTO temporalidad VALUES (519,'46784','Mes','Mensual','46784','46811');</t>
  </si>
  <si>
    <t>INSERT INTO temporalidad VALUES (520,'46813','Mes','Mensual','46813','46843');</t>
  </si>
  <si>
    <t>INSERT INTO temporalidad VALUES (521,'46844','Mes','Mensual','46844','46873');</t>
  </si>
  <si>
    <t>INSERT INTO temporalidad VALUES (522,'46874','Mes','Mensual','46874','46904');</t>
  </si>
  <si>
    <t>INSERT INTO temporalidad VALUES (523,'46905','Mes','Mensual','46905','46934');</t>
  </si>
  <si>
    <t>INSERT INTO temporalidad VALUES (524,'46935','Mes','Mensual','46935','46965');</t>
  </si>
  <si>
    <t>INSERT INTO temporalidad VALUES (525,'46966','Mes','Mensual','46966','46996');</t>
  </si>
  <si>
    <t>INSERT INTO temporalidad VALUES (526,'46997','Mes','Mensual','46997','47026');</t>
  </si>
  <si>
    <t>INSERT INTO temporalidad VALUES (527,'47027','Mes','Mensual','47027','47057');</t>
  </si>
  <si>
    <t>INSERT INTO temporalidad VALUES (528,'47058','Mes','Mensual','47058','47087');</t>
  </si>
  <si>
    <t>INSERT INTO temporalidad VALUES (529,'47088','Mes','Mensual','47088','47118');</t>
  </si>
  <si>
    <t>INSERT INTO temporalidad VALUES (530,'47119','Mes','Mensual','47119','47149');</t>
  </si>
  <si>
    <t>INSERT INTO temporalidad VALUES (531,'47150','Mes','Mensual','47150','47177');</t>
  </si>
  <si>
    <t>INSERT INTO temporalidad VALUES (532,'47178','Mes','Mensual','47178','47208');</t>
  </si>
  <si>
    <t>INSERT INTO temporalidad VALUES (533,'47209','Mes','Mensual','47209','47238');</t>
  </si>
  <si>
    <t>INSERT INTO temporalidad VALUES (534,'47239','Mes','Mensual','47239','47269');</t>
  </si>
  <si>
    <t>INSERT INTO temporalidad VALUES (535,'47270','Mes','Mensual','47270','47299');</t>
  </si>
  <si>
    <t>INSERT INTO temporalidad VALUES (536,'47300','Mes','Mensual','47300','47330');</t>
  </si>
  <si>
    <t>INSERT INTO temporalidad VALUES (537,'47331','Mes','Mensual','47331','47361');</t>
  </si>
  <si>
    <t>INSERT INTO temporalidad VALUES (538,'47362','Mes','Mensual','47362','47391');</t>
  </si>
  <si>
    <t>INSERT INTO temporalidad VALUES (539,'47392','Mes','Mensual','47392','47422');</t>
  </si>
  <si>
    <t>INSERT INTO temporalidad VALUES (540,'47423','Mes','Mensual','47423','47452');</t>
  </si>
  <si>
    <t>INSERT INTO temporalidad VALUES (541,'47453','Mes','Mensual','47453','47483');</t>
  </si>
  <si>
    <t>INSERT INTO temporalidad VALUES (542,'47484','Mes','Mensual','47484','47514');</t>
  </si>
  <si>
    <t>INSERT INTO temporalidad VALUES (543,'47515','Mes','Mensual','47515','47542');</t>
  </si>
  <si>
    <t>INSERT INTO temporalidad VALUES (544,'47543','Mes','Mensual','47543','47573');</t>
  </si>
  <si>
    <t>INSERT INTO temporalidad VALUES (545,'47574','Mes','Mensual','47574','47603');</t>
  </si>
  <si>
    <t>INSERT INTO temporalidad VALUES (546,'47604','Mes','Mensual','47604','47634');</t>
  </si>
  <si>
    <t>INSERT INTO temporalidad VALUES (547,'47635','Mes','Mensual','47635','47664');</t>
  </si>
  <si>
    <t>INSERT INTO temporalidad VALUES (548,'47665','Mes','Mensual','47665','47695');</t>
  </si>
  <si>
    <t>INSERT INTO temporalidad VALUES (549,'47696','Mes','Mensual','47696','47726');</t>
  </si>
  <si>
    <t>INSERT INTO temporalidad VALUES (550,'47727','Mes','Mensual','47727','47756');</t>
  </si>
  <si>
    <t>INSERT INTO temporalidad VALUES (551,'47757','Mes','Mensual','47757','47787');</t>
  </si>
  <si>
    <t>INSERT INTO temporalidad VALUES (552,'47788','Mes','Mensual','47788','47817');</t>
  </si>
  <si>
    <t>INSERT INTO temporalidad VALUES (553,'47818','Mes','Mensual','47818','47848');</t>
  </si>
  <si>
    <t>INSERT INTO temporalidad VALUES (554,'47849','Mes','Mensual','47849','47879');</t>
  </si>
  <si>
    <t>INSERT INTO temporalidad VALUES (555,'47880','Mes','Mensual','47880','47907');</t>
  </si>
  <si>
    <t>INSERT INTO temporalidad VALUES (556,'47908','Mes','Mensual','47908','47938');</t>
  </si>
  <si>
    <t>INSERT INTO temporalidad VALUES (557,'47939','Mes','Mensual','47939','47968');</t>
  </si>
  <si>
    <t>INSERT INTO temporalidad VALUES (558,'47969','Mes','Mensual','47969','47999');</t>
  </si>
  <si>
    <t>INSERT INTO temporalidad VALUES (559,'48000','Mes','Mensual','48000','48029');</t>
  </si>
  <si>
    <t>INSERT INTO temporalidad VALUES (560,'48030','Mes','Mensual','48030','48060');</t>
  </si>
  <si>
    <t>INSERT INTO temporalidad VALUES (561,'48061','Mes','Mensual','48061','48091');</t>
  </si>
  <si>
    <t>INSERT INTO temporalidad VALUES (562,'48092','Mes','Mensual','48092','48121');</t>
  </si>
  <si>
    <t>INSERT INTO temporalidad VALUES (563,'48122','Mes','Mensual','48122','48152');</t>
  </si>
  <si>
    <t>INSERT INTO temporalidad VALUES (564,'48153','Mes','Mensual','48153','48182');</t>
  </si>
  <si>
    <t>INSERT INTO temporalidad VALUES (565,'48183','Mes','Mensual','48183','48213');</t>
  </si>
  <si>
    <t>INSERT INTO temporalidad VALUES (566,'48214','Mes','Mensual','48214','48244');</t>
  </si>
  <si>
    <t>INSERT INTO temporalidad VALUES (567,'48245','Mes','Mensual','48245','48272');</t>
  </si>
  <si>
    <t>INSERT INTO temporalidad VALUES (568,'48274','Mes','Mensual','48274','48304');</t>
  </si>
  <si>
    <t>INSERT INTO temporalidad VALUES (569,'48305','Mes','Mensual','48305','48334');</t>
  </si>
  <si>
    <t>INSERT INTO temporalidad VALUES (570,'48335','Mes','Mensual','48335','48365');</t>
  </si>
  <si>
    <t>INSERT INTO temporalidad VALUES (571,'48366','Mes','Mensual','48366','48395');</t>
  </si>
  <si>
    <t>INSERT INTO temporalidad VALUES (572,'48396','Mes','Mensual','48396','48426');</t>
  </si>
  <si>
    <t>INSERT INTO temporalidad VALUES (573,'48427','Mes','Mensual','48427','48457');</t>
  </si>
  <si>
    <t>INSERT INTO temporalidad VALUES (574,'48458','Mes','Mensual','48458','48487');</t>
  </si>
  <si>
    <t>INSERT INTO temporalidad VALUES (575,'48488','Mes','Mensual','48488','48518');</t>
  </si>
  <si>
    <t>INSERT INTO temporalidad VALUES (576,'48519','Mes','Mensual','48519','48548');</t>
  </si>
  <si>
    <t>INSERT INTO temporalidad VALUES (577,'48549','Mes','Mensual','48549','48579');</t>
  </si>
  <si>
    <t>INSERT INTO temporalidad VALUES (578,'48580','Mes','Mensual','48580','48610');</t>
  </si>
  <si>
    <t>INSERT INTO temporalidad VALUES (579,'48611','Mes','Mensual','48611','48638');</t>
  </si>
  <si>
    <t>INSERT INTO temporalidad VALUES (580,'48639','Mes','Mensual','48639','48669');</t>
  </si>
  <si>
    <t>INSERT INTO temporalidad VALUES (581,'48670','Mes','Mensual','48670','48699');</t>
  </si>
  <si>
    <t>INSERT INTO temporalidad VALUES (582,'48700','Mes','Mensual','48700','48730');</t>
  </si>
  <si>
    <t>INSERT INTO temporalidad VALUES (583,'48731','Mes','Mensual','48731','48760');</t>
  </si>
  <si>
    <t>INSERT INTO temporalidad VALUES (584,'48761','Mes','Mensual','48761','48791');</t>
  </si>
  <si>
    <t>INSERT INTO temporalidad VALUES (585,'48792','Mes','Mensual','48792','48822');</t>
  </si>
  <si>
    <t>INSERT INTO temporalidad VALUES (586,'48823','Mes','Mensual','48823','48852');</t>
  </si>
  <si>
    <t>INSERT INTO temporalidad VALUES (587,'48853','Mes','Mensual','48853','48883');</t>
  </si>
  <si>
    <t>INSERT INTO temporalidad VALUES (588,'48884','Mes','Mensual','48884','48913');</t>
  </si>
  <si>
    <t>INSERT INTO temporalidad VALUES (589,'48914','Mes','Mensual','48914','48944');</t>
  </si>
  <si>
    <t>INSERT INTO temporalidad VALUES (590,'48945','Mes','Mensual','48945','48975');</t>
  </si>
  <si>
    <t>INSERT INTO temporalidad VALUES (591,'48976','Mes','Mensual','48976','49003');</t>
  </si>
  <si>
    <t>INSERT INTO temporalidad VALUES (592,'49004','Mes','Mensual','49004','49034');</t>
  </si>
  <si>
    <t>INSERT INTO temporalidad VALUES (593,'49035','Mes','Mensual','49035','49064');</t>
  </si>
  <si>
    <t>INSERT INTO temporalidad VALUES (594,'49065','Mes','Mensual','49065','49095');</t>
  </si>
  <si>
    <t>INSERT INTO temporalidad VALUES (595,'49096','Mes','Mensual','49096','49125');</t>
  </si>
  <si>
    <t>INSERT INTO temporalidad VALUES (596,'49126','Mes','Mensual','49126','49156');</t>
  </si>
  <si>
    <t>INSERT INTO temporalidad VALUES (597,'49157','Mes','Mensual','49157','49187');</t>
  </si>
  <si>
    <t>INSERT INTO temporalidad VALUES (598,'49188','Mes','Mensual','49188','49217');</t>
  </si>
  <si>
    <t>INSERT INTO temporalidad VALUES (599,'49218','Mes','Mensual','49218','49248');</t>
  </si>
  <si>
    <t>INSERT INTO temporalidad VALUES (600,'49249','Mes','Mensual','49249','49278');</t>
  </si>
  <si>
    <t>INSERT INTO temporalidad VALUES (601,'49279','Mes','Mensual','49279','49309');</t>
  </si>
  <si>
    <t>INSERT INTO temporalidad VALUES (602,'49310','Mes','Mensual','49310','49340');</t>
  </si>
  <si>
    <t>INSERT INTO temporalidad VALUES (603,'49341','Mes','Mensual','49341','49368');</t>
  </si>
  <si>
    <t>INSERT INTO temporalidad VALUES (604,'49369','Mes','Mensual','49369','49399');</t>
  </si>
  <si>
    <t>INSERT INTO temporalidad VALUES (605,'49400','Mes','Mensual','49400','49429');</t>
  </si>
  <si>
    <t>INSERT INTO temporalidad VALUES (606,'49430','Mes','Mensual','49430','49460');</t>
  </si>
  <si>
    <t>INSERT INTO temporalidad VALUES (607,'49461','Mes','Mensual','49461','49490');</t>
  </si>
  <si>
    <t>INSERT INTO temporalidad VALUES (608,'49491','Mes','Mensual','49491','49521');</t>
  </si>
  <si>
    <t>INSERT INTO temporalidad VALUES (609,'49522','Mes','Mensual','49522','49552');</t>
  </si>
  <si>
    <t>INSERT INTO temporalidad VALUES (610,'49553','Mes','Mensual','49553','49582');</t>
  </si>
  <si>
    <t>INSERT INTO temporalidad VALUES (611,'49583','Mes','Mensual','49583','49613');</t>
  </si>
  <si>
    <t>INSERT INTO temporalidad VALUES (612,'49614','Mes','Mensual','49614','49643');</t>
  </si>
  <si>
    <t>INSERT INTO temporalidad VALUES (613,'49644','Mes','Mensual','49644','49674');</t>
  </si>
  <si>
    <t>INSERT INTO temporalidad VALUES (614,'49675','Mes','Mensual','49675','49705');</t>
  </si>
  <si>
    <t>INSERT INTO temporalidad VALUES (615,'49706','Mes','Mensual','49706','49733');</t>
  </si>
  <si>
    <t>INSERT INTO temporalidad VALUES (616,'49735','Mes','Mensual','49735','49765');</t>
  </si>
  <si>
    <t>INSERT INTO temporalidad VALUES (617,'49766','Mes','Mensual','49766','49795');</t>
  </si>
  <si>
    <t>INSERT INTO temporalidad VALUES (618,'49796','Mes','Mensual','49796','49826');</t>
  </si>
  <si>
    <t>INSERT INTO temporalidad VALUES (619,'49827','Mes','Mensual','49827','49856');</t>
  </si>
  <si>
    <t>INSERT INTO temporalidad VALUES (620,'49857','Mes','Mensual','49857','49887');</t>
  </si>
  <si>
    <t>INSERT INTO temporalidad VALUES (621,'49888','Mes','Mensual','49888','49918');</t>
  </si>
  <si>
    <t>INSERT INTO temporalidad VALUES (622,'49919','Mes','Mensual','49919','49948');</t>
  </si>
  <si>
    <t>INSERT INTO temporalidad VALUES (623,'49949','Mes','Mensual','49949','49979');</t>
  </si>
  <si>
    <t>INSERT INTO temporalidad VALUES (624,'49980','Mes','Mensual','49980','50009');</t>
  </si>
  <si>
    <t>INSERT INTO temporalidad VALUES (625,'50010','Mes','Mensual','50010','50040');</t>
  </si>
  <si>
    <t>INSERT INTO temporalidad VALUES (626,'50041','Mes','Mensual','50041','50071');</t>
  </si>
  <si>
    <t>INSERT INTO temporalidad VALUES (627,'50072','Mes','Mensual','50072','50099');</t>
  </si>
  <si>
    <t>INSERT INTO temporalidad VALUES (628,'50100','Mes','Mensual','50100','50130');</t>
  </si>
  <si>
    <t>INSERT INTO temporalidad VALUES (629,'50131','Mes','Mensual','50131','50160');</t>
  </si>
  <si>
    <t>INSERT INTO temporalidad VALUES (630,'50161','Mes','Mensual','50161','50191');</t>
  </si>
  <si>
    <t>INSERT INTO temporalidad VALUES (631,'50192','Mes','Mensual','50192','50221');</t>
  </si>
  <si>
    <t>INSERT INTO temporalidad VALUES (632,'50222','Mes','Mensual','50222','50252');</t>
  </si>
  <si>
    <t>INSERT INTO temporalidad VALUES (633,'50253','Mes','Mensual','50253','50283');</t>
  </si>
  <si>
    <t>INSERT INTO temporalidad VALUES (634,'50284','Mes','Mensual','50284','50313');</t>
  </si>
  <si>
    <t>INSERT INTO temporalidad VALUES (635,'50314','Mes','Mensual','50314','50344');</t>
  </si>
  <si>
    <t>INSERT INTO temporalidad VALUES (636,'50345','Mes','Mensual','50345','50374');</t>
  </si>
  <si>
    <t>INSERT INTO temporalidad VALUES (637,'50375','Mes','Mensual','50375','50405');</t>
  </si>
  <si>
    <t>INSERT INTO temporalidad VALUES (638,'50406','Mes','Mensual','50406','50436');</t>
  </si>
  <si>
    <t>INSERT INTO temporalidad VALUES (639,'50437','Mes','Mensual','50437','50464');</t>
  </si>
  <si>
    <t>INSERT INTO temporalidad VALUES (640,'50465','Mes','Mensual','50465','50495');</t>
  </si>
  <si>
    <t>INSERT INTO temporalidad VALUES (641,'50496','Mes','Mensual','50496','50525');</t>
  </si>
  <si>
    <t>INSERT INTO temporalidad VALUES (642,'50526','Mes','Mensual','50526','50556');</t>
  </si>
  <si>
    <t>INSERT INTO temporalidad VALUES (643,'50557','Mes','Mensual','50557','50586');</t>
  </si>
  <si>
    <t>INSERT INTO temporalidad VALUES (644,'50587','Mes','Mensual','50587','50617');</t>
  </si>
  <si>
    <t>INSERT INTO temporalidad VALUES (645,'50618','Mes','Mensual','50618','50648');</t>
  </si>
  <si>
    <t>INSERT INTO temporalidad VALUES (646,'50649','Mes','Mensual','50649','50678');</t>
  </si>
  <si>
    <t>INSERT INTO temporalidad VALUES (647,'50679','Mes','Mensual','50679','50709');</t>
  </si>
  <si>
    <t>INSERT INTO temporalidad VALUES (648,'50710','Mes','Mensual','50710','50739');</t>
  </si>
  <si>
    <t>INSERT INTO temporalidad VALUES (649,'50740','Mes','Mensual','50740','50770');</t>
  </si>
  <si>
    <t>INSERT INTO temporalidad VALUES (650,'50771','Mes','Mensual','50771','50801');</t>
  </si>
  <si>
    <t>INSERT INTO temporalidad VALUES (651,'50802','Mes','Mensual','50802','50829');</t>
  </si>
  <si>
    <t>INSERT INTO temporalidad VALUES (652,'50830','Mes','Mensual','50830','50860');</t>
  </si>
  <si>
    <t>INSERT INTO temporalidad VALUES (653,'50861','Mes','Mensual','50861','50890');</t>
  </si>
  <si>
    <t>INSERT INTO temporalidad VALUES (654,'50891','Mes','Mensual','50891','50921');</t>
  </si>
  <si>
    <t>INSERT INTO temporalidad VALUES (655,'50922','Mes','Mensual','50922','50951');</t>
  </si>
  <si>
    <t>INSERT INTO temporalidad VALUES (656,'50952','Mes','Mensual','50952','50982');</t>
  </si>
  <si>
    <t>INSERT INTO temporalidad VALUES (657,'50983','Mes','Mensual','50983','51013');</t>
  </si>
  <si>
    <t>INSERT INTO temporalidad VALUES (658,'51014','Mes','Mensual','51014','51043');</t>
  </si>
  <si>
    <t>INSERT INTO temporalidad VALUES (659,'51044','Mes','Mensual','51044','51074');</t>
  </si>
  <si>
    <t>INSERT INTO temporalidad VALUES (660,'51075','Mes','Mensual','51075','51104');</t>
  </si>
  <si>
    <t>INSERT INTO temporalidad VALUES (661,'51105','Mes','Mensual','51105','51135');</t>
  </si>
  <si>
    <t>INSERT INTO temporalidad VALUES (662,'51136','Mes','Mensual','51136','51166');</t>
  </si>
  <si>
    <t>INSERT INTO temporalidad VALUES (663,'51167','Mes','Mensual','51167','51194');</t>
  </si>
  <si>
    <t>INSERT INTO temporalidad VALUES (664,'51196','Mes','Mensual','51196','51226');</t>
  </si>
  <si>
    <t>INSERT INTO temporalidad VALUES (665,'51227','Mes','Mensual','51227','51256');</t>
  </si>
  <si>
    <t>INSERT INTO temporalidad VALUES (666,'51257','Mes','Mensual','51257','51287');</t>
  </si>
  <si>
    <t>INSERT INTO temporalidad VALUES (667,'51288','Mes','Mensual','51288','51317');</t>
  </si>
  <si>
    <t>INSERT INTO temporalidad VALUES (668,'51318','Mes','Mensual','51318','51348');</t>
  </si>
  <si>
    <t>INSERT INTO temporalidad VALUES (669,'51349','Mes','Mensual','51349','51379');</t>
  </si>
  <si>
    <t>INSERT INTO temporalidad VALUES (670,'51380','Mes','Mensual','51380','51409');</t>
  </si>
  <si>
    <t>INSERT INTO temporalidad VALUES (671,'51410','Mes','Mensual','51410','51440');</t>
  </si>
  <si>
    <t>INSERT INTO temporalidad VALUES (672,'51441','Mes','Mensual','51441','51470');</t>
  </si>
  <si>
    <t>INSERT INTO temporalidad VALUES (673,'51471','Mes','Mensual','51471','51501');</t>
  </si>
  <si>
    <t>INSERT INTO temporalidad VALUES (674,'51502','Mes','Mensual','51502','51532');</t>
  </si>
  <si>
    <t>INSERT INTO temporalidad VALUES (675,'51533','Mes','Mensual','51533','51560');</t>
  </si>
  <si>
    <t>INSERT INTO temporalidad VALUES (676,'51561','Mes','Mensual','51561','51591');</t>
  </si>
  <si>
    <t>INSERT INTO temporalidad VALUES (677,'51592','Mes','Mensual','51592','51621');</t>
  </si>
  <si>
    <t>INSERT INTO temporalidad VALUES (678,'51622','Mes','Mensual','51622','51652');</t>
  </si>
  <si>
    <t>INSERT INTO temporalidad VALUES (679,'51653','Mes','Mensual','51653','51682');</t>
  </si>
  <si>
    <t>INSERT INTO temporalidad VALUES (680,'51683','Mes','Mensual','51683','51713');</t>
  </si>
  <si>
    <t>INSERT INTO temporalidad VALUES (681,'51714','Mes','Mensual','51714','51744');</t>
  </si>
  <si>
    <t>INSERT INTO temporalidad VALUES (682,'51745','Mes','Mensual','51745','51774');</t>
  </si>
  <si>
    <t>INSERT INTO temporalidad VALUES (683,'51775','Mes','Mensual','51775','51805');</t>
  </si>
  <si>
    <t>INSERT INTO temporalidad VALUES (684,'51806','Mes','Mensual','51806','51835');</t>
  </si>
  <si>
    <t>INSERT INTO temporalidad VALUES (685,'51836','Mes','Mensual','51836','51866');</t>
  </si>
  <si>
    <t>INSERT INTO temporalidad VALUES (686,'51867','Mes','Mensual','51867','51897');</t>
  </si>
  <si>
    <t>INSERT INTO temporalidad VALUES (687,'51898','Mes','Mensual','51898','51925');</t>
  </si>
  <si>
    <t>INSERT INTO temporalidad VALUES (688,'51926','Mes','Mensual','51926','51956');</t>
  </si>
  <si>
    <t>INSERT INTO temporalidad VALUES (689,'51957','Mes','Mensual','51957','51986');</t>
  </si>
  <si>
    <t>INSERT INTO temporalidad VALUES (690,'51987','Mes','Mensual','51987','52017');</t>
  </si>
  <si>
    <t>INSERT INTO temporalidad VALUES (691,'52018','Mes','Mensual','52018','52047');</t>
  </si>
  <si>
    <t>INSERT INTO temporalidad VALUES (692,'52048','Mes','Mensual','52048','52078');</t>
  </si>
  <si>
    <t>INSERT INTO temporalidad VALUES (693,'52079','Mes','Mensual','52079','52109');</t>
  </si>
  <si>
    <t>INSERT INTO temporalidad VALUES (694,'52110','Mes','Mensual','52110','52139');</t>
  </si>
  <si>
    <t>INSERT INTO temporalidad VALUES (695,'52140','Mes','Mensual','52140','52170');</t>
  </si>
  <si>
    <t>INSERT INTO temporalidad VALUES (696,'52171','Mes','Mensual','52171','52200');</t>
  </si>
  <si>
    <t>INSERT INTO temporalidad VALUES (697,'52201','Mes','Mensual','52201','52231');</t>
  </si>
  <si>
    <t>INSERT INTO temporalidad VALUES (698,'52232','Mes','Mensual','52232','52262');</t>
  </si>
  <si>
    <t>INSERT INTO temporalidad VALUES (699,'52263','Mes','Mensual','52263','52290');</t>
  </si>
  <si>
    <t>INSERT INTO temporalidad VALUES (700,'52291','Mes','Mensual','52291','52321');</t>
  </si>
  <si>
    <t>INSERT INTO temporalidad VALUES (701,'52322','Mes','Mensual','52322','52351');</t>
  </si>
  <si>
    <t>INSERT INTO temporalidad VALUES (702,'52352','Mes','Mensual','52352','52382');</t>
  </si>
  <si>
    <t>INSERT INTO temporalidad VALUES (703,'52383','Mes','Mensual','52383','52412');</t>
  </si>
  <si>
    <t>INSERT INTO temporalidad VALUES (704,'52413','Mes','Mensual','52413','52443');</t>
  </si>
  <si>
    <t>INSERT INTO temporalidad VALUES (705,'52444','Mes','Mensual','52444','52474');</t>
  </si>
  <si>
    <t>INSERT INTO temporalidad VALUES (706,'52475','Mes','Mensual','52475','52504');</t>
  </si>
  <si>
    <t>INSERT INTO temporalidad VALUES (707,'52505','Mes','Mensual','52505','52535');</t>
  </si>
  <si>
    <t>INSERT INTO temporalidad VALUES (708,'52536','Mes','Mensual','52536','52565');</t>
  </si>
  <si>
    <t>INSERT INTO temporalidad VALUES (709,'52566','Mes','Mensual','52566','52596');</t>
  </si>
  <si>
    <t>INSERT INTO temporalidad VALUES (710,'52597','Mes','Mensual','52597','52627');</t>
  </si>
  <si>
    <t>INSERT INTO temporalidad VALUES (711,'52628','Mes','Mensual','52628','52655');</t>
  </si>
  <si>
    <t>INSERT INTO temporalidad VALUES (712,'52657','Mes','Mensual','52657','52687');</t>
  </si>
  <si>
    <t>INSERT INTO temporalidad VALUES (713,'52688','Mes','Mensual','52688','52717');</t>
  </si>
  <si>
    <t>INSERT INTO temporalidad VALUES (714,'52718','Mes','Mensual','52718','52748');</t>
  </si>
  <si>
    <t>INSERT INTO temporalidad VALUES (715,'52749','Mes','Mensual','52749','52778');</t>
  </si>
  <si>
    <t>INSERT INTO temporalidad VALUES (716,'52779','Mes','Mensual','52779','52809');</t>
  </si>
  <si>
    <t>INSERT INTO temporalidad VALUES (717,'52810','Mes','Mensual','52810','52840');</t>
  </si>
  <si>
    <t>INSERT INTO temporalidad VALUES (718,'52841','Mes','Mensual','52841','52870');</t>
  </si>
  <si>
    <t>INSERT INTO temporalidad VALUES (719,'52871','Mes','Mensual','52871','52901');</t>
  </si>
  <si>
    <t>INSERT INTO temporalidad VALUES (720,'52902','Mes','Mensual','52902','52931');</t>
  </si>
  <si>
    <t>INSERT INTO temporalidad VALUES (721,'52932','Mes','Mensual','52932','52962');</t>
  </si>
  <si>
    <t>INSERT INTO temporalidad VALUES (722,'52963','Mes','Mensual','52963','52993');</t>
  </si>
  <si>
    <t>INSERT INTO temporalidad VALUES (723,'52994','Mes','Mensual','52994','53021');</t>
  </si>
  <si>
    <t>INSERT INTO temporalidad VALUES (724,'53022','Mes','Mensual','53022','53052');</t>
  </si>
  <si>
    <t>INSERT INTO temporalidad VALUES (725,'53053','Mes','Mensual','53053','53082');</t>
  </si>
  <si>
    <t>INSERT INTO temporalidad VALUES (726,'53083','Mes','Mensual','53083','53113');</t>
  </si>
  <si>
    <t>INSERT INTO temporalidad VALUES (727,'53114','Mes','Mensual','53114','53143');</t>
  </si>
  <si>
    <t>INSERT INTO temporalidad VALUES (728,'53144','Mes','Mensual','53144','53174');</t>
  </si>
  <si>
    <t>INSERT INTO temporalidad VALUES (729,'53175','Mes','Mensual','53175','53205');</t>
  </si>
  <si>
    <t>INSERT INTO temporalidad VALUES (730,'53206','Mes','Mensual','53206','53235');</t>
  </si>
  <si>
    <t>INSERT INTO temporalidad VALUES (731,'53236','Mes','Mensual','53236','53266');</t>
  </si>
  <si>
    <t>INSERT INTO temporalidad VALUES (732,'53267','Mes','Mensual','53267','53296');</t>
  </si>
  <si>
    <t>INSERT INTO temporalidad VALUES (733,'53297','Mes','Mensual','53297','53327');</t>
  </si>
  <si>
    <t>INSERT INTO temporalidad VALUES (734,'53328','Mes','Mensual','53328','53358');</t>
  </si>
  <si>
    <t>INSERT INTO temporalidad VALUES (735,'53359','Mes','Mensual','53359','53386');</t>
  </si>
  <si>
    <t>INSERT INTO temporalidad VALUES (736,'53387','Mes','Mensual','53387','53417');</t>
  </si>
  <si>
    <t>INSERT INTO temporalidad VALUES (737,'53418','Mes','Mensual','53418','53447');</t>
  </si>
  <si>
    <t>INSERT INTO temporalidad VALUES (738,'53448','Mes','Mensual','53448','53478');</t>
  </si>
  <si>
    <t>INSERT INTO temporalidad VALUES (739,'53479','Mes','Mensual','53479','53508');</t>
  </si>
  <si>
    <t>INSERT INTO temporalidad VALUES (740,'53509','Mes','Mensual','53509','53539');</t>
  </si>
  <si>
    <t>INSERT INTO temporalidad VALUES (741,'53540','Mes','Mensual','53540','53570');</t>
  </si>
  <si>
    <t>INSERT INTO temporalidad VALUES (742,'53571','Mes','Mensual','53571','53600');</t>
  </si>
  <si>
    <t>INSERT INTO temporalidad VALUES (743,'53601','Mes','Mensual','53601','53631');</t>
  </si>
  <si>
    <t>INSERT INTO temporalidad VALUES (744,'53632','Mes','Mensual','53632','53661');</t>
  </si>
  <si>
    <t>INSERT INTO temporalidad VALUES (745,'53662','Mes','Mensual','53662','53692');</t>
  </si>
  <si>
    <t>INSERT INTO temporalidad VALUES (746,'53693','Mes','Mensual','53693','53723');</t>
  </si>
  <si>
    <t>INSERT INTO temporalidad VALUES (747,'53724','Mes','Mensual','53724','53751');</t>
  </si>
  <si>
    <t>INSERT INTO temporalidad VALUES (748,'53752','Mes','Mensual','53752','53782');</t>
  </si>
  <si>
    <t>INSERT INTO temporalidad VALUES (749,'53783','Mes','Mensual','53783','53812');</t>
  </si>
  <si>
    <t>INSERT INTO temporalidad VALUES (750,'53813','Mes','Mensual','53813','53843');</t>
  </si>
  <si>
    <t>INSERT INTO temporalidad VALUES (751,'53844','Mes','Mensual','53844','53873');</t>
  </si>
  <si>
    <t>INSERT INTO temporalidad VALUES (752,'53874','Mes','Mensual','53874','53904');</t>
  </si>
  <si>
    <t>INSERT INTO temporalidad VALUES (753,'53905','Mes','Mensual','53905','53935');</t>
  </si>
  <si>
    <t>INSERT INTO temporalidad VALUES (754,'53936','Mes','Mensual','53936','53965');</t>
  </si>
  <si>
    <t>INSERT INTO temporalidad VALUES (755,'53966','Mes','Mensual','53966','53996');</t>
  </si>
  <si>
    <t>INSERT INTO temporalidad VALUES (756,'53997','Mes','Mensual','53997','54026');</t>
  </si>
  <si>
    <t>INSERT INTO temporalidad VALUES (757,'54027','Mes','Mensual','54027','54057');</t>
  </si>
  <si>
    <t>INSERT INTO temporalidad VALUES (758,'54058','Mes','Mensual','54058','54088');</t>
  </si>
  <si>
    <t>INSERT INTO temporalidad VALUES (759,'54089','Mes','Mensual','54089','54116');</t>
  </si>
  <si>
    <t>INSERT INTO temporalidad VALUES (760,'54118','Mes','Mensual','54118','54148');</t>
  </si>
  <si>
    <t>INSERT INTO temporalidad VALUES (761,'54149','Mes','Mensual','54149','54178');</t>
  </si>
  <si>
    <t>INSERT INTO temporalidad VALUES (762,'54179','Mes','Mensual','54179','54209');</t>
  </si>
  <si>
    <t>INSERT INTO temporalidad VALUES (763,'54210','Mes','Mensual','54210','54239');</t>
  </si>
  <si>
    <t>INSERT INTO temporalidad VALUES (764,'54240','Mes','Mensual','54240','54270');</t>
  </si>
  <si>
    <t>INSERT INTO temporalidad VALUES (765,'54271','Mes','Mensual','54271','54301');</t>
  </si>
  <si>
    <t>INSERT INTO temporalidad VALUES (766,'54302','Mes','Mensual','54302','54331');</t>
  </si>
  <si>
    <t>INSERT INTO temporalidad VALUES (767,'54332','Mes','Mensual','54332','54362');</t>
  </si>
  <si>
    <t>INSERT INTO temporalidad VALUES (768,'54363','Mes','Mensual','54363','54392');</t>
  </si>
  <si>
    <t>INSERT INTO temporalidad VALUES (769,'54393','Mes','Mensual','54393','54423');</t>
  </si>
  <si>
    <t>INSERT INTO temporalidad VALUES (770,'54424','Mes','Mensual','54424','54454');</t>
  </si>
  <si>
    <t>INSERT INTO temporalidad VALUES (771,'54455','Mes','Mensual','54455','54482');</t>
  </si>
  <si>
    <t>INSERT INTO temporalidad VALUES (772,'54483','Mes','Mensual','54483','54513');</t>
  </si>
  <si>
    <t>INSERT INTO temporalidad VALUES (773,'54514','Mes','Mensual','54514','54543');</t>
  </si>
  <si>
    <t>INSERT INTO temporalidad VALUES (774,'54544','Mes','Mensual','54544','54574');</t>
  </si>
  <si>
    <t>INSERT INTO temporalidad VALUES (775,'54575','Mes','Mensual','54575','54604');</t>
  </si>
  <si>
    <t>INSERT INTO temporalidad VALUES (776,'54605','Mes','Mensual','54605','54635');</t>
  </si>
  <si>
    <t>INSERT INTO temporalidad VALUES (777,'54636','Mes','Mensual','54636','54666');</t>
  </si>
  <si>
    <t>INSERT INTO temporalidad VALUES (778,'54667','Mes','Mensual','54667','54696');</t>
  </si>
  <si>
    <t>INSERT INTO temporalidad VALUES (779,'54697','Mes','Mensual','54697','54727');</t>
  </si>
  <si>
    <t>INSERT INTO temporalidad VALUES (780,'54728','Mes','Mensual','54728','54757');</t>
  </si>
  <si>
    <t>INSERT INTO temporalidad VALUES (781,'54758','Mes','Mensual','54758','54788');</t>
  </si>
  <si>
    <t>INSERT INTO temporalidad VALUES (782,'54789','Mes','Mensual','54789','54819');</t>
  </si>
  <si>
    <t>INSERT INTO temporalidad VALUES (783,'54820','Mes','Mensual','54820','54847');</t>
  </si>
  <si>
    <t>INSERT INTO temporalidad VALUES (784,'54848','Mes','Mensual','54848','54878');</t>
  </si>
  <si>
    <t>INSERT INTO temporalidad VALUES (785,'54879','Mes','Mensual','54879','54908');</t>
  </si>
  <si>
    <t>INSERT INTO temporalidad VALUES (786,'54909','Mes','Mensual','54909','54939');</t>
  </si>
  <si>
    <t>INSERT INTO temporalidad VALUES (787,'54940','Mes','Mensual','54940','54969');</t>
  </si>
  <si>
    <t>INSERT INTO temporalidad VALUES (788,'54970','Mes','Mensual','54970','55000');</t>
  </si>
  <si>
    <t>INSERT INTO temporalidad VALUES (789,'55001','Mes','Mensual','55001','55031');</t>
  </si>
  <si>
    <t>INSERT INTO temporalidad VALUES (790,'55032','Mes','Mensual','55032','55061');</t>
  </si>
  <si>
    <t>INSERT INTO temporalidad VALUES (791,'55062','Mes','Mensual','55062','55092');</t>
  </si>
  <si>
    <t>INSERT INTO temporalidad VALUES (792,'55093','Mes','Mensual','55093','55122');</t>
  </si>
  <si>
    <t>INSERT INTO temporalidad VALUES (793,'55123','Mes','Mensual','55123','55153');</t>
  </si>
  <si>
    <t>INSERT INTO temporalidad VALUES (794,'1er semestre 1990','Semestral','Semestre','1/1/1990','30/6/1990');</t>
  </si>
  <si>
    <t>INSERT INTO temporalidad VALUES (795,'1er semestre 1991','Semestral','Semestre','1/1/1991','30/6/1991');</t>
  </si>
  <si>
    <t>INSERT INTO temporalidad VALUES (796,'1er semestre 1992','Semestral','Semestre','1/1/1992','30/6/1992');</t>
  </si>
  <si>
    <t>INSERT INTO temporalidad VALUES (797,'1er semestre 1993','Semestral','Semestre','1/1/1993','30/6/1993');</t>
  </si>
  <si>
    <t>INSERT INTO temporalidad VALUES (798,'1er semestre 1994','Semestral','Semestre','1/1/1994','30/6/1994');</t>
  </si>
  <si>
    <t>INSERT INTO temporalidad VALUES (799,'1er semestre 1995','Semestral','Semestre','1/1/1995','30/6/1995');</t>
  </si>
  <si>
    <t>INSERT INTO temporalidad VALUES (800,'1er semestre 1996','Semestral','Semestre','1/1/1996','30/6/1996');</t>
  </si>
  <si>
    <t>INSERT INTO temporalidad VALUES (801,'1er semestre 1997','Semestral','Semestre','1/1/1997','30/6/1997');</t>
  </si>
  <si>
    <t>INSERT INTO temporalidad VALUES (802,'1er semestre 1998','Semestral','Semestre','1/1/1998','30/6/1998');</t>
  </si>
  <si>
    <t>INSERT INTO temporalidad VALUES (803,'1er semestre 1999','Semestral','Semestre','1/1/1999','30/6/1999');</t>
  </si>
  <si>
    <t>INSERT INTO temporalidad VALUES (804,'1er semestre 2000','Semestral','Semestre','1/1/2000','30/6/2000');</t>
  </si>
  <si>
    <t>INSERT INTO temporalidad VALUES (805,'1er semestre 2001','Semestral','Semestre','1/1/2001','30/6/2001');</t>
  </si>
  <si>
    <t>INSERT INTO temporalidad VALUES (806,'1er semestre 2002','Semestral','Semestre','1/1/2002','30/6/2002');</t>
  </si>
  <si>
    <t>INSERT INTO temporalidad VALUES (807,'1er semestre 2003','Semestral','Semestre','1/1/2003','30/6/2003');</t>
  </si>
  <si>
    <t>INSERT INTO temporalidad VALUES (808,'1er semestre 2004','Semestral','Semestre','1/1/2004','30/6/2004');</t>
  </si>
  <si>
    <t>INSERT INTO temporalidad VALUES (809,'1er semestre 2005','Semestral','Semestre','1/1/2005','30/6/2005');</t>
  </si>
  <si>
    <t>INSERT INTO temporalidad VALUES (810,'1er semestre 2006','Semestral','Semestre','1/1/2006','30/6/2006');</t>
  </si>
  <si>
    <t>INSERT INTO temporalidad VALUES (811,'1er semestre 2007','Semestral','Semestre','1/1/2007','30/6/2007');</t>
  </si>
  <si>
    <t>INSERT INTO temporalidad VALUES (812,'1er semestre 2008','Semestral','Semestre','1/1/2008','30/6/2008');</t>
  </si>
  <si>
    <t>INSERT INTO temporalidad VALUES (813,'1er semestre 2009','Semestral','Semestre','1/1/2009','30/6/2009');</t>
  </si>
  <si>
    <t>INSERT INTO temporalidad VALUES (814,'1er semestre 2010','Semestral','Semestre','1/1/2010','30/6/2010');</t>
  </si>
  <si>
    <t>INSERT INTO temporalidad VALUES (815,'1er semestre 2011','Semestral','Semestre','1/1/2011','30/6/2011');</t>
  </si>
  <si>
    <t>INSERT INTO temporalidad VALUES (816,'1er semestre 2012','Semestral','Semestre','1/1/2012','30/6/2012');</t>
  </si>
  <si>
    <t>INSERT INTO temporalidad VALUES (817,'1er semestre 2013','Semestral','Semestre','1/1/2013','30/6/2013');</t>
  </si>
  <si>
    <t>INSERT INTO temporalidad VALUES (818,'1er semestre 2014','Semestral','Semestre','1/1/2014','30/6/2014');</t>
  </si>
  <si>
    <t>INSERT INTO temporalidad VALUES (819,'1er semestre 2015','Semestral','Semestre','1/1/2015','30/6/2015');</t>
  </si>
  <si>
    <t>INSERT INTO temporalidad VALUES (820,'1er semestre 2016','Semestral','Semestre','1/1/2016','30/6/2016');</t>
  </si>
  <si>
    <t>INSERT INTO temporalidad VALUES (821,'1er semestre 2017','Semestral','Semestre','1/1/2017','30/6/2017');</t>
  </si>
  <si>
    <t>INSERT INTO temporalidad VALUES (822,'1er semestre 2018','Semestral','Semestre','1/1/2018','30/6/2018');</t>
  </si>
  <si>
    <t>INSERT INTO temporalidad VALUES (823,'1er semestre 2019','Semestral','Semestre','1/1/2019','30/6/2019');</t>
  </si>
  <si>
    <t>INSERT INTO temporalidad VALUES (824,'1er semestre 2020','Semestral','Semestre','1/1/2020','30/6/2020');</t>
  </si>
  <si>
    <t>INSERT INTO temporalidad VALUES (825,'1er semestre 2021','Semestral','Semestre','1/1/2021','30/6/2021');</t>
  </si>
  <si>
    <t>INSERT INTO temporalidad VALUES (826,'1er semestre 2022','Semestral','Semestre','1/1/2022','30/6/2022');</t>
  </si>
  <si>
    <t>INSERT INTO temporalidad VALUES (827,'1er semestre 2023','Semestral','Semestre','1/1/2023','30/6/2023');</t>
  </si>
  <si>
    <t>INSERT INTO temporalidad VALUES (828,'1er semestre 2024','Semestral','Semestre','1/1/2024','30/6/2024');</t>
  </si>
  <si>
    <t>INSERT INTO temporalidad VALUES (829,'1er semestre 2025','Semestral','Semestre','1/1/2025','30/6/2025');</t>
  </si>
  <si>
    <t>INSERT INTO temporalidad VALUES (830,'1er semestre 2026','Semestral','Semestre','1/1/2026','30/6/2026');</t>
  </si>
  <si>
    <t>INSERT INTO temporalidad VALUES (831,'1er semestre 2027','Semestral','Semestre','1/1/2027','30/6/2027');</t>
  </si>
  <si>
    <t>INSERT INTO temporalidad VALUES (832,'1er semestre 2028','Semestral','Semestre','1/1/2028','30/6/2028');</t>
  </si>
  <si>
    <t>INSERT INTO temporalidad VALUES (833,'1er semestre 2029','Semestral','Semestre','1/1/2029','30/6/2029');</t>
  </si>
  <si>
    <t>INSERT INTO temporalidad VALUES (834,'1er semestre 2030','Semestral','Semestre','1/1/2030','30/6/2030');</t>
  </si>
  <si>
    <t>INSERT INTO temporalidad VALUES (835,'1er semestre 2031','Semestral','Semestre','1/1/2031','30/6/2031');</t>
  </si>
  <si>
    <t>INSERT INTO temporalidad VALUES (836,'1er semestre 2032','Semestral','Semestre','1/1/2032','30/6/2032');</t>
  </si>
  <si>
    <t>INSERT INTO temporalidad VALUES (837,'1er semestre 2033','Semestral','Semestre','1/1/2033','30/6/2033');</t>
  </si>
  <si>
    <t>INSERT INTO temporalidad VALUES (838,'1er semestre 2034','Semestral','Semestre','1/1/2034','30/6/2034');</t>
  </si>
  <si>
    <t>INSERT INTO temporalidad VALUES (839,'1er semestre 2035','Semestral','Semestre','1/1/2035','30/6/2035');</t>
  </si>
  <si>
    <t>INSERT INTO temporalidad VALUES (840,'1er semestre 2036','Semestral','Semestre','1/1/2036','30/6/2036');</t>
  </si>
  <si>
    <t>INSERT INTO temporalidad VALUES (841,'1er semestre 2037','Semestral','Semestre','1/1/2037','30/6/2037');</t>
  </si>
  <si>
    <t>INSERT INTO temporalidad VALUES (842,'1er semestre 2038','Semestral','Semestre','1/1/2038','30/6/2038');</t>
  </si>
  <si>
    <t>INSERT INTO temporalidad VALUES (843,'1er semestre 2039','Semestral','Semestre','1/1/2039','30/6/2039');</t>
  </si>
  <si>
    <t>INSERT INTO temporalidad VALUES (844,'1er semestre 2040','Semestral','Semestre','1/1/2040','30/6/2040');</t>
  </si>
  <si>
    <t>INSERT INTO temporalidad VALUES (845,'1er semestre 2041','Semestral','Semestre','1/1/2041','30/6/2041');</t>
  </si>
  <si>
    <t>INSERT INTO temporalidad VALUES (846,'1er semestre 2042','Semestral','Semestre','1/1/2042','30/6/2042');</t>
  </si>
  <si>
    <t>INSERT INTO temporalidad VALUES (847,'1er semestre 2043','Semestral','Semestre','1/1/2043','30/6/2043');</t>
  </si>
  <si>
    <t>INSERT INTO temporalidad VALUES (848,'1er semestre 2044','Semestral','Semestre','1/1/2044','30/6/2044');</t>
  </si>
  <si>
    <t>INSERT INTO temporalidad VALUES (849,'1er semestre 2045','Semestral','Semestre','1/1/2045','30/6/2045');</t>
  </si>
  <si>
    <t>INSERT INTO temporalidad VALUES (850,'1er semestre 2046','Semestral','Semestre','1/1/2046','30/6/2046');</t>
  </si>
  <si>
    <t>INSERT INTO temporalidad VALUES (851,'1er semestre 2047','Semestral','Semestre','1/1/2047','30/6/2047');</t>
  </si>
  <si>
    <t>INSERT INTO temporalidad VALUES (852,'1er semestre 2048','Semestral','Semestre','1/1/2048','30/6/2048');</t>
  </si>
  <si>
    <t>INSERT INTO temporalidad VALUES (853,'1er semestre 2049','Semestral','Semestre','1/1/2049','30/6/2049');</t>
  </si>
  <si>
    <t>INSERT INTO temporalidad VALUES (854,'1er semestre 2050','Semestral','Semestre','1/1/2050','30/6/2050');</t>
  </si>
  <si>
    <t>INSERT INTO temporalidad VALUES (855,'2do semestre 1990','Semestral','Semestre','1/7/1990','31/12/1990');</t>
  </si>
  <si>
    <t>INSERT INTO temporalidad VALUES (856,'2do semestre 1991','Semestral','Semestre','1/7/1991','31/12/1991');</t>
  </si>
  <si>
    <t>INSERT INTO temporalidad VALUES (857,'2do semestre 1992','Semestral','Semestre','1/7/1992','31/12/1992');</t>
  </si>
  <si>
    <t>INSERT INTO temporalidad VALUES (858,'2do semestre 1993','Semestral','Semestre','1/7/1993','31/12/1993');</t>
  </si>
  <si>
    <t>INSERT INTO temporalidad VALUES (859,'2do semestre 1994','Semestral','Semestre','1/7/1994','31/12/1994');</t>
  </si>
  <si>
    <t>INSERT INTO temporalidad VALUES (860,'2do semestre 1995','Semestral','Semestre','1/7/1995','31/12/1995');</t>
  </si>
  <si>
    <t>INSERT INTO temporalidad VALUES (861,'2do semestre 1996','Semestral','Semestre','1/7/1996','31/12/1996');</t>
  </si>
  <si>
    <t>INSERT INTO temporalidad VALUES (862,'2do semestre 1997','Semestral','Semestre','1/7/1997','31/12/1997');</t>
  </si>
  <si>
    <t>INSERT INTO temporalidad VALUES (863,'2do semestre 1998','Semestral','Semestre','1/7/1998','31/12/1998');</t>
  </si>
  <si>
    <t>INSERT INTO temporalidad VALUES (864,'2do semestre 1999','Semestral','Semestre','1/7/1999','31/12/1999');</t>
  </si>
  <si>
    <t>INSERT INTO temporalidad VALUES (865,'2do semestre 2000','Semestral','Semestre','1/7/2000','31/12/2000');</t>
  </si>
  <si>
    <t>INSERT INTO temporalidad VALUES (866,'2do semestre 2001','Semestral','Semestre','1/7/2001','31/12/2001');</t>
  </si>
  <si>
    <t>INSERT INTO temporalidad VALUES (867,'2do semestre 2002','Semestral','Semestre','1/7/2002','31/12/2002');</t>
  </si>
  <si>
    <t>INSERT INTO temporalidad VALUES (868,'2do semestre 2003','Semestral','Semestre','1/7/2003','31/12/2003');</t>
  </si>
  <si>
    <t>INSERT INTO temporalidad VALUES (869,'2do semestre 2004','Semestral','Semestre','1/7/2004','31/12/2004');</t>
  </si>
  <si>
    <t>INSERT INTO temporalidad VALUES (870,'2do semestre 2005','Semestral','Semestre','1/7/2005','31/12/2005');</t>
  </si>
  <si>
    <t>INSERT INTO temporalidad VALUES (871,'2do semestre 2006','Semestral','Semestre','1/7/2006','31/12/2006');</t>
  </si>
  <si>
    <t>INSERT INTO temporalidad VALUES (872,'2do semestre 2007','Semestral','Semestre','1/7/2007','31/12/2007');</t>
  </si>
  <si>
    <t>INSERT INTO temporalidad VALUES (873,'2do semestre 2008','Semestral','Semestre','1/7/2008','31/12/2008');</t>
  </si>
  <si>
    <t>INSERT INTO temporalidad VALUES (874,'2do semestre 2009','Semestral','Semestre','1/7/2009','31/12/2009');</t>
  </si>
  <si>
    <t>INSERT INTO temporalidad VALUES (875,'2do semestre 2010','Semestral','Semestre','1/7/2010','31/12/2010');</t>
  </si>
  <si>
    <t>INSERT INTO temporalidad VALUES (876,'2do semestre 2011','Semestral','Semestre','1/7/2011','31/12/2011');</t>
  </si>
  <si>
    <t>INSERT INTO temporalidad VALUES (877,'2do semestre 2012','Semestral','Semestre','1/7/2012','31/12/2012');</t>
  </si>
  <si>
    <t>INSERT INTO temporalidad VALUES (878,'2do semestre 2013','Semestral','Semestre','1/7/2013','31/12/2013');</t>
  </si>
  <si>
    <t>INSERT INTO temporalidad VALUES (879,'2do semestre 2014','Semestral','Semestre','1/7/2014','31/12/2014');</t>
  </si>
  <si>
    <t>INSERT INTO temporalidad VALUES (880,'2do semestre 2015','Semestral','Semestre','1/7/2015','31/12/2015');</t>
  </si>
  <si>
    <t>INSERT INTO temporalidad VALUES (881,'2do semestre 2016','Semestral','Semestre','1/7/2016','31/12/2016');</t>
  </si>
  <si>
    <t>INSERT INTO temporalidad VALUES (882,'2do semestre 2017','Semestral','Semestre','1/7/2017','31/12/2017');</t>
  </si>
  <si>
    <t>INSERT INTO temporalidad VALUES (883,'2do semestre 2018','Semestral','Semestre','1/7/2018','31/12/2018');</t>
  </si>
  <si>
    <t>INSERT INTO temporalidad VALUES (884,'2do semestre 2019','Semestral','Semestre','1/7/2019','31/12/2019');</t>
  </si>
  <si>
    <t>INSERT INTO temporalidad VALUES (885,'2do semestre 2020','Semestral','Semestre','1/7/2020','31/12/2020');</t>
  </si>
  <si>
    <t>INSERT INTO temporalidad VALUES (886,'2do semestre 2021','Semestral','Semestre','1/7/2021','31/12/2021');</t>
  </si>
  <si>
    <t>INSERT INTO temporalidad VALUES (887,'2do semestre 2022','Semestral','Semestre','1/7/2022','31/12/2022');</t>
  </si>
  <si>
    <t>INSERT INTO temporalidad VALUES (888,'2do semestre 2023','Semestral','Semestre','1/7/2023','31/12/2023');</t>
  </si>
  <si>
    <t>INSERT INTO temporalidad VALUES (889,'2do semestre 2024','Semestral','Semestre','1/7/2024','31/12/2024');</t>
  </si>
  <si>
    <t>INSERT INTO temporalidad VALUES (890,'2do semestre 2025','Semestral','Semestre','1/7/2025','31/12/2025');</t>
  </si>
  <si>
    <t>INSERT INTO temporalidad VALUES (891,'2do semestre 2026','Semestral','Semestre','1/7/2026','31/12/2026');</t>
  </si>
  <si>
    <t>INSERT INTO temporalidad VALUES (892,'2do semestre 2027','Semestral','Semestre','1/7/2027','31/12/2027');</t>
  </si>
  <si>
    <t>INSERT INTO temporalidad VALUES (893,'2do semestre 2028','Semestral','Semestre','1/7/2028','31/12/2028');</t>
  </si>
  <si>
    <t>INSERT INTO temporalidad VALUES (894,'2do semestre 2029','Semestral','Semestre','1/7/2029','31/12/2029');</t>
  </si>
  <si>
    <t>INSERT INTO temporalidad VALUES (895,'2do semestre 2030','Semestral','Semestre','1/7/2030','31/12/2030');</t>
  </si>
  <si>
    <t>INSERT INTO temporalidad VALUES (896,'2do semestre 2031','Semestral','Semestre','1/7/2031','31/12/2031');</t>
  </si>
  <si>
    <t>INSERT INTO temporalidad VALUES (897,'2do semestre 2032','Semestral','Semestre','1/7/2032','31/12/2032');</t>
  </si>
  <si>
    <t>INSERT INTO temporalidad VALUES (898,'2do semestre 2033','Semestral','Semestre','1/7/2033','31/12/2033');</t>
  </si>
  <si>
    <t>INSERT INTO temporalidad VALUES (899,'2do semestre 2034','Semestral','Semestre','1/7/2034','31/12/2034');</t>
  </si>
  <si>
    <t>INSERT INTO temporalidad VALUES (900,'2do semestre 2035','Semestral','Semestre','1/7/2035','31/12/2035');</t>
  </si>
  <si>
    <t>INSERT INTO temporalidad VALUES (901,'2do semestre 2036','Semestral','Semestre','1/7/2036','31/12/2036');</t>
  </si>
  <si>
    <t>INSERT INTO temporalidad VALUES (902,'2do semestre 2037','Semestral','Semestre','1/7/2037','31/12/2037');</t>
  </si>
  <si>
    <t>INSERT INTO temporalidad VALUES (903,'2do semestre 2038','Semestral','Semestre','1/7/2038','31/12/2038');</t>
  </si>
  <si>
    <t>INSERT INTO temporalidad VALUES (904,'2do semestre 2039','Semestral','Semestre','1/7/2039','31/12/2039');</t>
  </si>
  <si>
    <t>INSERT INTO temporalidad VALUES (905,'2do semestre 2040','Semestral','Semestre','1/7/2040','31/12/2040');</t>
  </si>
  <si>
    <t>INSERT INTO temporalidad VALUES (906,'2do semestre 2041','Semestral','Semestre','1/7/2041','31/12/2041');</t>
  </si>
  <si>
    <t>INSERT INTO temporalidad VALUES (907,'2do semestre 2042','Semestral','Semestre','1/7/2042','31/12/2042');</t>
  </si>
  <si>
    <t>INSERT INTO temporalidad VALUES (908,'2do semestre 2043','Semestral','Semestre','1/7/2043','31/12/2043');</t>
  </si>
  <si>
    <t>INSERT INTO temporalidad VALUES (909,'2do semestre 2044','Semestral','Semestre','1/7/2044','31/12/2044');</t>
  </si>
  <si>
    <t>INSERT INTO temporalidad VALUES (910,'2do semestre 2045','Semestral','Semestre','1/7/2045','31/12/2045');</t>
  </si>
  <si>
    <t>INSERT INTO temporalidad VALUES (911,'2do semestre 2046','Semestral','Semestre','1/7/2046','31/12/2046');</t>
  </si>
  <si>
    <t>INSERT INTO temporalidad VALUES (912,'2do semestre 2047','Semestral','Semestre','1/7/2047','31/12/2047');</t>
  </si>
  <si>
    <t>INSERT INTO temporalidad VALUES (913,'2do semestre 2048','Semestral','Semestre','1/7/2048','31/12/2048');</t>
  </si>
  <si>
    <t>INSERT INTO temporalidad VALUES (914,'2do semestre 2049','Semestral','Semestre','1/7/2049','31/12/2049');</t>
  </si>
  <si>
    <t>INSERT INTO temporalidad VALUES (915,'2do semestre 2050','Semestral','Semestre','1/7/2050','31/12/2050');</t>
  </si>
  <si>
    <t>INSERT INTO temporalidad VALUES (916,'1er trimestre 1990','Trimestral','Trimestre','1/1/1990','31/3/1990');</t>
  </si>
  <si>
    <t>INSERT INTO temporalidad VALUES (917,'1er trimestre 1991','Trimestral','Trimestre','1/1/1991','31/3/1991');</t>
  </si>
  <si>
    <t>INSERT INTO temporalidad VALUES (918,'1er trimestre 1992','Trimestral','Trimestre','1/1/1992','31/3/1992');</t>
  </si>
  <si>
    <t>INSERT INTO temporalidad VALUES (919,'1er trimestre 1993','Trimestral','Trimestre','1/1/1993','31/3/1993');</t>
  </si>
  <si>
    <t>INSERT INTO temporalidad VALUES (920,'1er trimestre 1994','Trimestral','Trimestre','1/1/1994','31/3/1994');</t>
  </si>
  <si>
    <t>INSERT INTO temporalidad VALUES (921,'1er trimestre 1995','Trimestral','Trimestre','1/1/1995','31/3/1995');</t>
  </si>
  <si>
    <t>INSERT INTO temporalidad VALUES (922,'1er trimestre 1996','Trimestral','Trimestre','1/1/1996','31/3/1996');</t>
  </si>
  <si>
    <t>INSERT INTO temporalidad VALUES (923,'1er trimestre 1997','Trimestral','Trimestre','1/1/1997','31/3/1997');</t>
  </si>
  <si>
    <t>INSERT INTO temporalidad VALUES (924,'1er trimestre 1998','Trimestral','Trimestre','1/1/1998','31/3/1998');</t>
  </si>
  <si>
    <t>INSERT INTO temporalidad VALUES (925,'1er trimestre 1999','Trimestral','Trimestre','1/1/1999','31/3/1999');</t>
  </si>
  <si>
    <t>INSERT INTO temporalidad VALUES (926,'1er trimestre 2000','Trimestral','Trimestre','1/1/2000','31/3/2000');</t>
  </si>
  <si>
    <t>INSERT INTO temporalidad VALUES (927,'1er trimestre 2001','Trimestral','Trimestre','1/1/2001','31/3/2001');</t>
  </si>
  <si>
    <t>INSERT INTO temporalidad VALUES (928,'1er trimestre 2002','Trimestral','Trimestre','1/1/2002','31/3/2002');</t>
  </si>
  <si>
    <t>INSERT INTO temporalidad VALUES (929,'1er trimestre 2003','Trimestral','Trimestre','1/1/2003','31/3/2003');</t>
  </si>
  <si>
    <t>INSERT INTO temporalidad VALUES (930,'1er trimestre 2004','Trimestral','Trimestre','1/1/2004','31/3/2004');</t>
  </si>
  <si>
    <t>INSERT INTO temporalidad VALUES (931,'1er trimestre 2005','Trimestral','Trimestre','1/1/2005','31/3/2005');</t>
  </si>
  <si>
    <t>INSERT INTO temporalidad VALUES (932,'1er trimestre 2006','Trimestral','Trimestre','1/1/2006','31/3/2006');</t>
  </si>
  <si>
    <t>INSERT INTO temporalidad VALUES (933,'1er trimestre 2007','Trimestral','Trimestre','1/1/2007','31/3/2007');</t>
  </si>
  <si>
    <t>INSERT INTO temporalidad VALUES (934,'1er trimestre 2008','Trimestral','Trimestre','1/1/2008','31/3/2008');</t>
  </si>
  <si>
    <t>INSERT INTO temporalidad VALUES (935,'1er trimestre 2009','Trimestral','Trimestre','1/1/2009','31/3/2009');</t>
  </si>
  <si>
    <t>INSERT INTO temporalidad VALUES (936,'1er trimestre 2010','Trimestral','Trimestre','1/1/2010','31/3/2010');</t>
  </si>
  <si>
    <t>INSERT INTO temporalidad VALUES (937,'1er trimestre 2011','Trimestral','Trimestre','1/1/2011','31/3/2011');</t>
  </si>
  <si>
    <t>INSERT INTO temporalidad VALUES (938,'1er trimestre 2012','Trimestral','Trimestre','1/1/2012','31/3/2012');</t>
  </si>
  <si>
    <t>INSERT INTO temporalidad VALUES (939,'1er trimestre 2013','Trimestral','Trimestre','1/1/2013','31/3/2013');</t>
  </si>
  <si>
    <t>INSERT INTO temporalidad VALUES (940,'1er trimestre 2014','Trimestral','Trimestre','1/1/2014','31/3/2014');</t>
  </si>
  <si>
    <t>INSERT INTO temporalidad VALUES (941,'1er trimestre 2015','Trimestral','Trimestre','1/1/2015','31/3/2015');</t>
  </si>
  <si>
    <t>INSERT INTO temporalidad VALUES (942,'1er trimestre 2016','Trimestral','Trimestre','1/1/2016','31/3/2016');</t>
  </si>
  <si>
    <t>INSERT INTO temporalidad VALUES (943,'1er trimestre 2017','Trimestral','Trimestre','1/1/2017','31/3/2017');</t>
  </si>
  <si>
    <t>INSERT INTO temporalidad VALUES (944,'1er trimestre 2018','Trimestral','Trimestre','1/1/2018','31/3/2018');</t>
  </si>
  <si>
    <t>INSERT INTO temporalidad VALUES (945,'1er trimestre 2019','Trimestral','Trimestre','1/1/2019','31/3/2019');</t>
  </si>
  <si>
    <t>INSERT INTO temporalidad VALUES (946,'1er trimestre 2020','Trimestral','Trimestre','1/1/2020','31/3/2020');</t>
  </si>
  <si>
    <t>INSERT INTO temporalidad VALUES (947,'1er trimestre 2021','Trimestral','Trimestre','1/1/2021','31/3/2021');</t>
  </si>
  <si>
    <t>INSERT INTO temporalidad VALUES (948,'1er trimestre 2022','Trimestral','Trimestre','1/1/2022','31/3/2022');</t>
  </si>
  <si>
    <t>INSERT INTO temporalidad VALUES (949,'1er trimestre 2023','Trimestral','Trimestre','1/1/2023','31/3/2023');</t>
  </si>
  <si>
    <t>INSERT INTO temporalidad VALUES (950,'1er trimestre 2024','Trimestral','Trimestre','1/1/2024','31/3/2024');</t>
  </si>
  <si>
    <t>INSERT INTO temporalidad VALUES (951,'1er trimestre 2025','Trimestral','Trimestre','1/1/2025','31/3/2025');</t>
  </si>
  <si>
    <t>INSERT INTO temporalidad VALUES (952,'1er trimestre 2026','Trimestral','Trimestre','1/1/2026','31/3/2026');</t>
  </si>
  <si>
    <t>INSERT INTO temporalidad VALUES (953,'1er trimestre 2027','Trimestral','Trimestre','1/1/2027','31/3/2027');</t>
  </si>
  <si>
    <t>INSERT INTO temporalidad VALUES (954,'1er trimestre 2028','Trimestral','Trimestre','1/1/2028','31/3/2028');</t>
  </si>
  <si>
    <t>INSERT INTO temporalidad VALUES (955,'1er trimestre 2029','Trimestral','Trimestre','1/1/2029','31/3/2029');</t>
  </si>
  <si>
    <t>INSERT INTO temporalidad VALUES (956,'1er trimestre 2030','Trimestral','Trimestre','1/1/2030','31/3/2030');</t>
  </si>
  <si>
    <t>INSERT INTO temporalidad VALUES (957,'1er trimestre 2031','Trimestral','Trimestre','1/1/2031','31/3/2031');</t>
  </si>
  <si>
    <t>INSERT INTO temporalidad VALUES (958,'1er trimestre 2032','Trimestral','Trimestre','1/1/2032','31/3/2032');</t>
  </si>
  <si>
    <t>INSERT INTO temporalidad VALUES (959,'1er trimestre 2033','Trimestral','Trimestre','1/1/2033','31/3/2033');</t>
  </si>
  <si>
    <t>INSERT INTO temporalidad VALUES (960,'1er trimestre 2034','Trimestral','Trimestre','1/1/2034','31/3/2034');</t>
  </si>
  <si>
    <t>INSERT INTO temporalidad VALUES (961,'1er trimestre 2035','Trimestral','Trimestre','1/1/2035','31/3/2035');</t>
  </si>
  <si>
    <t>INSERT INTO temporalidad VALUES (962,'1er trimestre 2036','Trimestral','Trimestre','1/1/2036','31/3/2036');</t>
  </si>
  <si>
    <t>INSERT INTO temporalidad VALUES (963,'1er trimestre 2037','Trimestral','Trimestre','1/1/2037','31/3/2037');</t>
  </si>
  <si>
    <t>INSERT INTO temporalidad VALUES (964,'1er trimestre 2038','Trimestral','Trimestre','1/1/2038','31/3/2038');</t>
  </si>
  <si>
    <t>INSERT INTO temporalidad VALUES (965,'1er trimestre 2039','Trimestral','Trimestre','1/1/2039','31/3/2039');</t>
  </si>
  <si>
    <t>INSERT INTO temporalidad VALUES (966,'1er trimestre 2040','Trimestral','Trimestre','1/1/2040','31/3/2040');</t>
  </si>
  <si>
    <t>INSERT INTO temporalidad VALUES (967,'1er trimestre 2041','Trimestral','Trimestre','1/1/2041','31/3/2041');</t>
  </si>
  <si>
    <t>INSERT INTO temporalidad VALUES (968,'1er trimestre 2042','Trimestral','Trimestre','1/1/2042','31/3/2042');</t>
  </si>
  <si>
    <t>INSERT INTO temporalidad VALUES (969,'1er trimestre 2043','Trimestral','Trimestre','1/1/2043','31/3/2043');</t>
  </si>
  <si>
    <t>INSERT INTO temporalidad VALUES (970,'1er trimestre 2044','Trimestral','Trimestre','1/1/2044','31/3/2044');</t>
  </si>
  <si>
    <t>INSERT INTO temporalidad VALUES (971,'1er trimestre 2045','Trimestral','Trimestre','1/1/2045','31/3/2045');</t>
  </si>
  <si>
    <t>INSERT INTO temporalidad VALUES (972,'1er trimestre 2046','Trimestral','Trimestre','1/1/2046','31/3/2046');</t>
  </si>
  <si>
    <t>INSERT INTO temporalidad VALUES (973,'1er trimestre 2047','Trimestral','Trimestre','1/1/2047','31/3/2047');</t>
  </si>
  <si>
    <t>INSERT INTO temporalidad VALUES (974,'1er trimestre 2048','Trimestral','Trimestre','1/1/2048','31/3/2048');</t>
  </si>
  <si>
    <t>INSERT INTO temporalidad VALUES (975,'1er trimestre 2049','Trimestral','Trimestre','1/1/2049','31/3/2049');</t>
  </si>
  <si>
    <t>INSERT INTO temporalidad VALUES (976,'1er trimestre 2050','Trimestral','Trimestre','1/1/2050','31/3/2050');</t>
  </si>
  <si>
    <t>INSERT INTO temporalidad VALUES (977,'2do trimestre 1990','Trimestral','Trimestre','1/4/1990','30/6/1990');</t>
  </si>
  <si>
    <t>INSERT INTO temporalidad VALUES (978,'2do trimestre 1991','Trimestral','Trimestre','1/4/1991','30/6/1991');</t>
  </si>
  <si>
    <t>INSERT INTO temporalidad VALUES (979,'2do trimestre 1992','Trimestral','Trimestre','1/4/1992','30/6/1992');</t>
  </si>
  <si>
    <t>INSERT INTO temporalidad VALUES (980,'2do trimestre 1993','Trimestral','Trimestre','1/4/1993','30/6/1993');</t>
  </si>
  <si>
    <t>INSERT INTO temporalidad VALUES (981,'2do trimestre 1994','Trimestral','Trimestre','1/4/1994','30/6/1994');</t>
  </si>
  <si>
    <t>INSERT INTO temporalidad VALUES (982,'2do trimestre 1995','Trimestral','Trimestre','1/4/1995','30/6/1995');</t>
  </si>
  <si>
    <t>INSERT INTO temporalidad VALUES (983,'2do trimestre 1996','Trimestral','Trimestre','1/4/1996','30/6/1996');</t>
  </si>
  <si>
    <t>INSERT INTO temporalidad VALUES (984,'2do trimestre 1997','Trimestral','Trimestre','1/4/1997','30/6/1997');</t>
  </si>
  <si>
    <t>INSERT INTO temporalidad VALUES (985,'2do trimestre 1998','Trimestral','Trimestre','1/4/1998','30/6/1998');</t>
  </si>
  <si>
    <t>INSERT INTO temporalidad VALUES (986,'2do trimestre 1999','Trimestral','Trimestre','1/4/1999','30/6/1999');</t>
  </si>
  <si>
    <t>INSERT INTO temporalidad VALUES (987,'2do trimestre 2000','Trimestral','Trimestre','1/4/2000','30/6/2000');</t>
  </si>
  <si>
    <t>INSERT INTO temporalidad VALUES (988,'2do trimestre 2001','Trimestral','Trimestre','1/4/2001','30/6/2001');</t>
  </si>
  <si>
    <t>INSERT INTO temporalidad VALUES (989,'2do trimestre 2002','Trimestral','Trimestre','1/4/2002','30/6/2002');</t>
  </si>
  <si>
    <t>INSERT INTO temporalidad VALUES (990,'2do trimestre 2003','Trimestral','Trimestre','1/4/2003','30/6/2003');</t>
  </si>
  <si>
    <t>INSERT INTO temporalidad VALUES (991,'2do trimestre 2004','Trimestral','Trimestre','1/4/2004','30/6/2004');</t>
  </si>
  <si>
    <t>INSERT INTO temporalidad VALUES (992,'2do trimestre 2005','Trimestral','Trimestre','1/4/2005','30/6/2005');</t>
  </si>
  <si>
    <t>INSERT INTO temporalidad VALUES (993,'2do trimestre 2006','Trimestral','Trimestre','1/4/2006','30/6/2006');</t>
  </si>
  <si>
    <t>INSERT INTO temporalidad VALUES (994,'2do trimestre 2007','Trimestral','Trimestre','1/4/2007','30/6/2007');</t>
  </si>
  <si>
    <t>INSERT INTO temporalidad VALUES (995,'2do trimestre 2008','Trimestral','Trimestre','1/4/2008','30/6/2008');</t>
  </si>
  <si>
    <t>INSERT INTO temporalidad VALUES (996,'2do trimestre 2009','Trimestral','Trimestre','1/4/2009','30/6/2009');</t>
  </si>
  <si>
    <t>INSERT INTO temporalidad VALUES (997,'2do trimestre 2010','Trimestral','Trimestre','1/4/2010','30/6/2010');</t>
  </si>
  <si>
    <t>INSERT INTO temporalidad VALUES (998,'2do trimestre 2011','Trimestral','Trimestre','1/4/2011','30/6/2011');</t>
  </si>
  <si>
    <t>INSERT INTO temporalidad VALUES (999,'2do trimestre 2012','Trimestral','Trimestre','1/4/2012','30/6/2012');</t>
  </si>
  <si>
    <t>INSERT INTO temporalidad VALUES (1000,'2do trimestre 2013','Trimestral','Trimestre','1/4/2013','30/6/2013');</t>
  </si>
  <si>
    <t>INSERT INTO temporalidad VALUES (1001,'2do trimestre 2014','Trimestral','Trimestre','1/4/2014','30/6/2014');</t>
  </si>
  <si>
    <t>INSERT INTO temporalidad VALUES (1002,'2do trimestre 2015','Trimestral','Trimestre','1/4/2015','30/6/2015');</t>
  </si>
  <si>
    <t>INSERT INTO temporalidad VALUES (1003,'2do trimestre 2016','Trimestral','Trimestre','1/4/2016','30/6/2016');</t>
  </si>
  <si>
    <t>INSERT INTO temporalidad VALUES (1004,'2do trimestre 2017','Trimestral','Trimestre','1/4/2017','30/6/2017');</t>
  </si>
  <si>
    <t>INSERT INTO temporalidad VALUES (1005,'2do trimestre 2018','Trimestral','Trimestre','1/4/2018','30/6/2018');</t>
  </si>
  <si>
    <t>INSERT INTO temporalidad VALUES (1006,'2do trimestre 2019','Trimestral','Trimestre','1/4/2019','30/6/2019');</t>
  </si>
  <si>
    <t>INSERT INTO temporalidad VALUES (1007,'2do trimestre 2020','Trimestral','Trimestre','1/4/2020','30/6/2020');</t>
  </si>
  <si>
    <t>INSERT INTO temporalidad VALUES (1008,'2do trimestre 2021','Trimestral','Trimestre','1/4/2021','30/6/2021');</t>
  </si>
  <si>
    <t>INSERT INTO temporalidad VALUES (1009,'2do trimestre 2022','Trimestral','Trimestre','1/4/2022','30/6/2022');</t>
  </si>
  <si>
    <t>INSERT INTO temporalidad VALUES (1010,'2do trimestre 2023','Trimestral','Trimestre','1/4/2023','30/6/2023');</t>
  </si>
  <si>
    <t>INSERT INTO temporalidad VALUES (1011,'2do trimestre 2024','Trimestral','Trimestre','1/4/2024','30/6/2024');</t>
  </si>
  <si>
    <t>INSERT INTO temporalidad VALUES (1012,'2do trimestre 2025','Trimestral','Trimestre','1/4/2025','30/6/2025');</t>
  </si>
  <si>
    <t>INSERT INTO temporalidad VALUES (1013,'2do trimestre 2026','Trimestral','Trimestre','1/4/2026','30/6/2026');</t>
  </si>
  <si>
    <t>INSERT INTO temporalidad VALUES (1014,'2do trimestre 2027','Trimestral','Trimestre','1/4/2027','30/6/2027');</t>
  </si>
  <si>
    <t>INSERT INTO temporalidad VALUES (1015,'2do trimestre 2028','Trimestral','Trimestre','1/4/2028','30/6/2028');</t>
  </si>
  <si>
    <t>INSERT INTO temporalidad VALUES (1016,'2do trimestre 2029','Trimestral','Trimestre','1/4/2029','30/6/2029');</t>
  </si>
  <si>
    <t>INSERT INTO temporalidad VALUES (1017,'2do trimestre 2030','Trimestral','Trimestre','1/4/2030','30/6/2030');</t>
  </si>
  <si>
    <t>INSERT INTO temporalidad VALUES (1018,'2do trimestre 2031','Trimestral','Trimestre','1/4/2031','30/6/2031');</t>
  </si>
  <si>
    <t>INSERT INTO temporalidad VALUES (1019,'2do trimestre 2032','Trimestral','Trimestre','1/4/2032','30/6/2032');</t>
  </si>
  <si>
    <t>INSERT INTO temporalidad VALUES (1020,'2do trimestre 2033','Trimestral','Trimestre','1/4/2033','30/6/2033');</t>
  </si>
  <si>
    <t>INSERT INTO temporalidad VALUES (1021,'2do trimestre 2034','Trimestral','Trimestre','1/4/2034','30/6/2034');</t>
  </si>
  <si>
    <t>INSERT INTO temporalidad VALUES (1022,'2do trimestre 2035','Trimestral','Trimestre','1/4/2035','30/6/2035');</t>
  </si>
  <si>
    <t>INSERT INTO temporalidad VALUES (1023,'2do trimestre 2036','Trimestral','Trimestre','1/4/2036','30/6/2036');</t>
  </si>
  <si>
    <t>INSERT INTO temporalidad VALUES (1024,'2do trimestre 2037','Trimestral','Trimestre','1/4/2037','30/6/2037');</t>
  </si>
  <si>
    <t>INSERT INTO temporalidad VALUES (1025,'2do trimestre 2038','Trimestral','Trimestre','1/4/2038','30/6/2038');</t>
  </si>
  <si>
    <t>INSERT INTO temporalidad VALUES (1026,'2do trimestre 2039','Trimestral','Trimestre','1/4/2039','30/6/2039');</t>
  </si>
  <si>
    <t>INSERT INTO temporalidad VALUES (1027,'2do trimestre 2040','Trimestral','Trimestre','1/4/2040','30/6/2040');</t>
  </si>
  <si>
    <t>INSERT INTO temporalidad VALUES (1028,'2do trimestre 2041','Trimestral','Trimestre','1/4/2041','30/6/2041');</t>
  </si>
  <si>
    <t>INSERT INTO temporalidad VALUES (1029,'2do trimestre 2042','Trimestral','Trimestre','1/4/2042','30/6/2042');</t>
  </si>
  <si>
    <t>INSERT INTO temporalidad VALUES (1030,'2do trimestre 2043','Trimestral','Trimestre','1/4/2043','30/6/2043');</t>
  </si>
  <si>
    <t>INSERT INTO temporalidad VALUES (1031,'2do trimestre 2044','Trimestral','Trimestre','1/4/2044','30/6/2044');</t>
  </si>
  <si>
    <t>INSERT INTO temporalidad VALUES (1032,'2do trimestre 2045','Trimestral','Trimestre','1/4/2045','30/6/2045');</t>
  </si>
  <si>
    <t>INSERT INTO temporalidad VALUES (1033,'2do trimestre 2046','Trimestral','Trimestre','1/4/2046','30/6/2046');</t>
  </si>
  <si>
    <t>INSERT INTO temporalidad VALUES (1034,'2do trimestre 2047','Trimestral','Trimestre','1/4/2047','30/6/2047');</t>
  </si>
  <si>
    <t>INSERT INTO temporalidad VALUES (1035,'2do trimestre 2048','Trimestral','Trimestre','1/4/2048','30/6/2048');</t>
  </si>
  <si>
    <t>INSERT INTO temporalidad VALUES (1036,'2do trimestre 2049','Trimestral','Trimestre','1/4/2049','30/6/2049');</t>
  </si>
  <si>
    <t>INSERT INTO temporalidad VALUES (1037,'2do trimestre 2050','Trimestral','Trimestre','1/4/2050','30/6/2050');</t>
  </si>
  <si>
    <t>INSERT INTO temporalidad VALUES (1038,'3er trimestre 1990','Trimestral','Trimestre','1/7/1990','30/9/1990');</t>
  </si>
  <si>
    <t>INSERT INTO temporalidad VALUES (1039,'3er trimestre 1991','Trimestral','Trimestre','1/4/1991','30/9/1991');</t>
  </si>
  <si>
    <t>INSERT INTO temporalidad VALUES (1040,'3er trimestre 1992','Trimestral','Trimestre','1/4/1992','30/9/1992');</t>
  </si>
  <si>
    <t>INSERT INTO temporalidad VALUES (1041,'3er trimestre 1993','Trimestral','Trimestre','1/4/1993','30/9/1993');</t>
  </si>
  <si>
    <t>INSERT INTO temporalidad VALUES (1042,'3er trimestre 1994','Trimestral','Trimestre','1/4/1994','30/9/1994');</t>
  </si>
  <si>
    <t>INSERT INTO temporalidad VALUES (1043,'3er trimestre 1995','Trimestral','Trimestre','1/4/1995','30/9/1995');</t>
  </si>
  <si>
    <t>INSERT INTO temporalidad VALUES (1044,'3er trimestre 1996','Trimestral','Trimestre','1/4/1996','30/9/1996');</t>
  </si>
  <si>
    <t>INSERT INTO temporalidad VALUES (1045,'3er trimestre 1997','Trimestral','Trimestre','1/4/1997','30/9/1997');</t>
  </si>
  <si>
    <t>INSERT INTO temporalidad VALUES (1046,'3er trimestre 1998','Trimestral','Trimestre','1/4/1998','30/9/1998');</t>
  </si>
  <si>
    <t>INSERT INTO temporalidad VALUES (1047,'3er trimestre 1999','Trimestral','Trimestre','1/4/1999','30/9/1999');</t>
  </si>
  <si>
    <t>INSERT INTO temporalidad VALUES (1048,'3er trimestre 2000','Trimestral','Trimestre','1/4/2000','30/9/2000');</t>
  </si>
  <si>
    <t>INSERT INTO temporalidad VALUES (1049,'3er trimestre 2001','Trimestral','Trimestre','1/4/2001','30/9/2001');</t>
  </si>
  <si>
    <t>INSERT INTO temporalidad VALUES (1050,'3er trimestre 2002','Trimestral','Trimestre','1/4/2002','30/9/2002');</t>
  </si>
  <si>
    <t>INSERT INTO temporalidad VALUES (1051,'3er trimestre 2003','Trimestral','Trimestre','1/4/2003','30/9/2003');</t>
  </si>
  <si>
    <t>INSERT INTO temporalidad VALUES (1052,'3er trimestre 2004','Trimestral','Trimestre','1/4/2004','30/9/2004');</t>
  </si>
  <si>
    <t>INSERT INTO temporalidad VALUES (1053,'3er trimestre 2005','Trimestral','Trimestre','1/4/2005','30/9/2005');</t>
  </si>
  <si>
    <t>INSERT INTO temporalidad VALUES (1054,'3er trimestre 2006','Trimestral','Trimestre','1/4/2006','30/9/2006');</t>
  </si>
  <si>
    <t>INSERT INTO temporalidad VALUES (1055,'3er trimestre 2007','Trimestral','Trimestre','1/4/2007','30/9/2007');</t>
  </si>
  <si>
    <t>INSERT INTO temporalidad VALUES (1056,'3er trimestre 2008','Trimestral','Trimestre','1/4/2008','30/9/2008');</t>
  </si>
  <si>
    <t>INSERT INTO temporalidad VALUES (1057,'3er trimestre 2009','Trimestral','Trimestre','1/4/2009','30/9/2009');</t>
  </si>
  <si>
    <t>INSERT INTO temporalidad VALUES (1058,'3er trimestre 2010','Trimestral','Trimestre','1/4/2010','30/9/2010');</t>
  </si>
  <si>
    <t>INSERT INTO temporalidad VALUES (1059,'3er trimestre 2011','Trimestral','Trimestre','1/4/2011','30/9/2011');</t>
  </si>
  <si>
    <t>INSERT INTO temporalidad VALUES (1060,'3er trimestre 2012','Trimestral','Trimestre','1/4/2012','30/9/2012');</t>
  </si>
  <si>
    <t>INSERT INTO temporalidad VALUES (1061,'3er trimestre 2013','Trimestral','Trimestre','1/4/2013','30/9/2013');</t>
  </si>
  <si>
    <t>INSERT INTO temporalidad VALUES (1062,'3er trimestre 2014','Trimestral','Trimestre','1/4/2014','30/9/2014');</t>
  </si>
  <si>
    <t>INSERT INTO temporalidad VALUES (1063,'3er trimestre 2015','Trimestral','Trimestre','1/4/2015','30/9/2015');</t>
  </si>
  <si>
    <t>INSERT INTO temporalidad VALUES (1064,'3er trimestre 2016','Trimestral','Trimestre','1/4/2016','30/9/2016');</t>
  </si>
  <si>
    <t>INSERT INTO temporalidad VALUES (1065,'3er trimestre 2017','Trimestral','Trimestre','1/4/2017','30/9/2017');</t>
  </si>
  <si>
    <t>INSERT INTO temporalidad VALUES (1066,'3er trimestre 2018','Trimestral','Trimestre','1/4/2018','30/9/2018');</t>
  </si>
  <si>
    <t>INSERT INTO temporalidad VALUES (1067,'3er trimestre 2019','Trimestral','Trimestre','1/4/2019','30/9/2019');</t>
  </si>
  <si>
    <t>INSERT INTO temporalidad VALUES (1068,'3er trimestre 2020','Trimestral','Trimestre','1/4/2020','30/9/2020');</t>
  </si>
  <si>
    <t>INSERT INTO temporalidad VALUES (1069,'3er trimestre 2021','Trimestral','Trimestre','1/4/2021','30/9/2021');</t>
  </si>
  <si>
    <t>INSERT INTO temporalidad VALUES (1070,'3er trimestre 2022','Trimestral','Trimestre','1/4/2022','30/9/2022');</t>
  </si>
  <si>
    <t>INSERT INTO temporalidad VALUES (1071,'3er trimestre 2023','Trimestral','Trimestre','1/4/2023','30/9/2023');</t>
  </si>
  <si>
    <t>INSERT INTO temporalidad VALUES (1072,'3er trimestre 2024','Trimestral','Trimestre','1/4/2024','30/9/2024');</t>
  </si>
  <si>
    <t>INSERT INTO temporalidad VALUES (1073,'3er trimestre 2025','Trimestral','Trimestre','1/4/2025','30/9/2025');</t>
  </si>
  <si>
    <t>INSERT INTO temporalidad VALUES (1074,'3er trimestre 2026','Trimestral','Trimestre','1/4/2026','30/9/2026');</t>
  </si>
  <si>
    <t>INSERT INTO temporalidad VALUES (1075,'3er trimestre 2027','Trimestral','Trimestre','1/4/2027','30/9/2027');</t>
  </si>
  <si>
    <t>INSERT INTO temporalidad VALUES (1076,'3er trimestre 2028','Trimestral','Trimestre','1/4/2028','30/9/2028');</t>
  </si>
  <si>
    <t>INSERT INTO temporalidad VALUES (1077,'3er trimestre 2029','Trimestral','Trimestre','1/4/2029','30/9/2029');</t>
  </si>
  <si>
    <t>INSERT INTO temporalidad VALUES (1078,'3er trimestre 2030','Trimestral','Trimestre','1/4/2030','30/9/2030');</t>
  </si>
  <si>
    <t>INSERT INTO temporalidad VALUES (1079,'3er trimestre 2031','Trimestral','Trimestre','1/4/2031','30/9/2031');</t>
  </si>
  <si>
    <t>INSERT INTO temporalidad VALUES (1080,'3er trimestre 2032','Trimestral','Trimestre','1/4/2032','30/9/2032');</t>
  </si>
  <si>
    <t>INSERT INTO temporalidad VALUES (1081,'3er trimestre 2033','Trimestral','Trimestre','1/4/2033','30/9/2033');</t>
  </si>
  <si>
    <t>INSERT INTO temporalidad VALUES (1082,'3er trimestre 2034','Trimestral','Trimestre','1/4/2034','30/9/2034');</t>
  </si>
  <si>
    <t>INSERT INTO temporalidad VALUES (1083,'3er trimestre 2035','Trimestral','Trimestre','1/4/2035','30/9/2035');</t>
  </si>
  <si>
    <t>INSERT INTO temporalidad VALUES (1084,'3er trimestre 2036','Trimestral','Trimestre','1/4/2036','30/9/2036');</t>
  </si>
  <si>
    <t>INSERT INTO temporalidad VALUES (1085,'3er trimestre 2037','Trimestral','Trimestre','1/4/2037','30/9/2037');</t>
  </si>
  <si>
    <t>INSERT INTO temporalidad VALUES (1086,'3er trimestre 2038','Trimestral','Trimestre','1/4/2038','30/9/2038');</t>
  </si>
  <si>
    <t>INSERT INTO temporalidad VALUES (1087,'3er trimestre 2039','Trimestral','Trimestre','1/4/2039','30/9/2039');</t>
  </si>
  <si>
    <t>INSERT INTO temporalidad VALUES (1088,'3er trimestre 2040','Trimestral','Trimestre','1/4/2040','30/9/2040');</t>
  </si>
  <si>
    <t>INSERT INTO temporalidad VALUES (1089,'3er trimestre 2041','Trimestral','Trimestre','1/4/2041','30/9/2041');</t>
  </si>
  <si>
    <t>INSERT INTO temporalidad VALUES (1090,'3er trimestre 2042','Trimestral','Trimestre','1/4/2042','30/9/2042');</t>
  </si>
  <si>
    <t>INSERT INTO temporalidad VALUES (1091,'3er trimestre 2043','Trimestral','Trimestre','1/4/2043','30/9/2043');</t>
  </si>
  <si>
    <t>INSERT INTO temporalidad VALUES (1092,'3er trimestre 2044','Trimestral','Trimestre','1/4/2044','30/9/2044');</t>
  </si>
  <si>
    <t>INSERT INTO temporalidad VALUES (1093,'3er trimestre 2045','Trimestral','Trimestre','1/4/2045','30/9/2045');</t>
  </si>
  <si>
    <t>INSERT INTO temporalidad VALUES (1094,'3er trimestre 2046','Trimestral','Trimestre','1/4/2046','30/9/2046');</t>
  </si>
  <si>
    <t>INSERT INTO temporalidad VALUES (1095,'3er trimestre 2047','Trimestral','Trimestre','1/4/2047','30/9/2047');</t>
  </si>
  <si>
    <t>INSERT INTO temporalidad VALUES (1096,'3er trimestre 2048','Trimestral','Trimestre','1/4/2048','30/9/2048');</t>
  </si>
  <si>
    <t>INSERT INTO temporalidad VALUES (1097,'3er trimestre 2049','Trimestral','Trimestre','1/4/2049','30/9/2049');</t>
  </si>
  <si>
    <t>INSERT INTO temporalidad VALUES (1098,'3er trimestre 2050','Trimestral','Trimestre','1/4/2050','30/9/2050');</t>
  </si>
  <si>
    <t>INSERT INTO temporalidad VALUES (1099,'4to trimestre 1990','Trimestral','Trimestre','1/10/1990','31/12/1990');</t>
  </si>
  <si>
    <t>INSERT INTO temporalidad VALUES (1100,'4to trimestre 1991','Trimestral','Trimestre','1/10/1991','31/12/1991');</t>
  </si>
  <si>
    <t>INSERT INTO temporalidad VALUES (1101,'4to trimestre 1992','Trimestral','Trimestre','1/10/1992','31/12/1992');</t>
  </si>
  <si>
    <t>INSERT INTO temporalidad VALUES (1102,'4to trimestre 1993','Trimestral','Trimestre','1/10/1993','31/12/1993');</t>
  </si>
  <si>
    <t>INSERT INTO temporalidad VALUES (1103,'4to trimestre 1994','Trimestral','Trimestre','1/10/1994','31/12/1994');</t>
  </si>
  <si>
    <t>INSERT INTO temporalidad VALUES (1104,'4to trimestre 1995','Trimestral','Trimestre','1/10/1995','31/12/1995');</t>
  </si>
  <si>
    <t>INSERT INTO temporalidad VALUES (1105,'4to trimestre 1996','Trimestral','Trimestre','1/10/1996','31/12/1996');</t>
  </si>
  <si>
    <t>INSERT INTO temporalidad VALUES (1106,'4to trimestre 1997','Trimestral','Trimestre','1/10/1997','31/12/1997');</t>
  </si>
  <si>
    <t>INSERT INTO temporalidad VALUES (1107,'4to trimestre 1998','Trimestral','Trimestre','1/10/1998','31/12/1998');</t>
  </si>
  <si>
    <t>INSERT INTO temporalidad VALUES (1108,'4to trimestre 1999','Trimestral','Trimestre','1/10/1999','31/12/1999');</t>
  </si>
  <si>
    <t>INSERT INTO temporalidad VALUES (1109,'4to trimestre 2000','Trimestral','Trimestre','1/10/2000','31/12/2000');</t>
  </si>
  <si>
    <t>INSERT INTO temporalidad VALUES (1110,'4to trimestre 2001','Trimestral','Trimestre','1/10/2001','31/12/2001');</t>
  </si>
  <si>
    <t>INSERT INTO temporalidad VALUES (1111,'4to trimestre 2002','Trimestral','Trimestre','1/10/2002','31/12/2002');</t>
  </si>
  <si>
    <t>INSERT INTO temporalidad VALUES (1112,'4to trimestre 2003','Trimestral','Trimestre','1/10/2003','31/12/2003');</t>
  </si>
  <si>
    <t>INSERT INTO temporalidad VALUES (1113,'4to trimestre 2004','Trimestral','Trimestre','1/10/2004','31/12/2004');</t>
  </si>
  <si>
    <t>INSERT INTO temporalidad VALUES (1114,'4to trimestre 2005','Trimestral','Trimestre','1/10/2005','31/12/2005');</t>
  </si>
  <si>
    <t>INSERT INTO temporalidad VALUES (1115,'4to trimestre 2006','Trimestral','Trimestre','1/10/2006','31/12/2006');</t>
  </si>
  <si>
    <t>INSERT INTO temporalidad VALUES (1116,'4to trimestre 2007','Trimestral','Trimestre','1/10/2007','31/12/2007');</t>
  </si>
  <si>
    <t>INSERT INTO temporalidad VALUES (1117,'4to trimestre 2008','Trimestral','Trimestre','1/10/2008','31/12/2008');</t>
  </si>
  <si>
    <t>INSERT INTO temporalidad VALUES (1118,'4to trimestre 2009','Trimestral','Trimestre','1/10/2009','31/12/2009');</t>
  </si>
  <si>
    <t>INSERT INTO temporalidad VALUES (1119,'4to trimestre 2010','Trimestral','Trimestre','1/10/2010','31/12/2010');</t>
  </si>
  <si>
    <t>INSERT INTO temporalidad VALUES (1120,'4to trimestre 2011','Trimestral','Trimestre','1/10/2011','31/12/2011');</t>
  </si>
  <si>
    <t>INSERT INTO temporalidad VALUES (1121,'4to trimestre 2012','Trimestral','Trimestre','1/10/2012','31/12/2012');</t>
  </si>
  <si>
    <t>INSERT INTO temporalidad VALUES (1122,'4to trimestre 2013','Trimestral','Trimestre','1/10/2013','31/12/2013');</t>
  </si>
  <si>
    <t>INSERT INTO temporalidad VALUES (1123,'4to trimestre 2014','Trimestral','Trimestre','1/10/2014','31/12/2014');</t>
  </si>
  <si>
    <t>INSERT INTO temporalidad VALUES (1124,'4to trimestre 2015','Trimestral','Trimestre','1/10/2015','31/12/2015');</t>
  </si>
  <si>
    <t>INSERT INTO temporalidad VALUES (1125,'4to trimestre 2016','Trimestral','Trimestre','1/10/2016','31/12/2016');</t>
  </si>
  <si>
    <t>INSERT INTO temporalidad VALUES (1126,'4to trimestre 2017','Trimestral','Trimestre','1/10/2017','31/12/2017');</t>
  </si>
  <si>
    <t>INSERT INTO temporalidad VALUES (1127,'4to trimestre 2018','Trimestral','Trimestre','1/10/2018','31/12/2018');</t>
  </si>
  <si>
    <t>INSERT INTO temporalidad VALUES (1128,'4to trimestre 2019','Trimestral','Trimestre','1/10/2019','31/12/2019');</t>
  </si>
  <si>
    <t>INSERT INTO temporalidad VALUES (1129,'4to trimestre 2020','Trimestral','Trimestre','1/10/2020','31/12/2020');</t>
  </si>
  <si>
    <t>INSERT INTO temporalidad VALUES (1130,'4to trimestre 2021','Trimestral','Trimestre','1/10/2021','31/12/2021');</t>
  </si>
  <si>
    <t>INSERT INTO temporalidad VALUES (1131,'4to trimestre 2022','Trimestral','Trimestre','1/10/2022','31/12/2022');</t>
  </si>
  <si>
    <t>INSERT INTO temporalidad VALUES (1132,'4to trimestre 2023','Trimestral','Trimestre','1/10/2023','31/12/2023');</t>
  </si>
  <si>
    <t>INSERT INTO temporalidad VALUES (1133,'4to trimestre 2024','Trimestral','Trimestre','1/10/2024','31/12/2024');</t>
  </si>
  <si>
    <t>INSERT INTO temporalidad VALUES (1134,'4to trimestre 2025','Trimestral','Trimestre','1/10/2025','31/12/2025');</t>
  </si>
  <si>
    <t>INSERT INTO temporalidad VALUES (1135,'4to trimestre 2026','Trimestral','Trimestre','1/10/2026','31/12/2026');</t>
  </si>
  <si>
    <t>INSERT INTO temporalidad VALUES (1136,'4to trimestre 2027','Trimestral','Trimestre','1/10/2027','31/12/2027');</t>
  </si>
  <si>
    <t>INSERT INTO temporalidad VALUES (1137,'4to trimestre 2028','Trimestral','Trimestre','1/10/2028','31/12/2028');</t>
  </si>
  <si>
    <t>INSERT INTO temporalidad VALUES (1138,'4to trimestre 2029','Trimestral','Trimestre','1/10/2029','31/12/2029');</t>
  </si>
  <si>
    <t>INSERT INTO temporalidad VALUES (1139,'4to trimestre 2030','Trimestral','Trimestre','1/10/2030','31/12/2030');</t>
  </si>
  <si>
    <t>INSERT INTO temporalidad VALUES (1140,'4to trimestre 2031','Trimestral','Trimestre','1/10/2031','31/12/2031');</t>
  </si>
  <si>
    <t>INSERT INTO temporalidad VALUES (1141,'4to trimestre 2032','Trimestral','Trimestre','1/10/2032','31/12/2032');</t>
  </si>
  <si>
    <t>INSERT INTO temporalidad VALUES (1142,'4to trimestre 2033','Trimestral','Trimestre','1/10/2033','31/12/2033');</t>
  </si>
  <si>
    <t>INSERT INTO temporalidad VALUES (1143,'4to trimestre 2034','Trimestral','Trimestre','1/10/2034','31/12/2034');</t>
  </si>
  <si>
    <t>INSERT INTO temporalidad VALUES (1144,'4to trimestre 2035','Trimestral','Trimestre','1/10/2035','31/12/2035');</t>
  </si>
  <si>
    <t>INSERT INTO temporalidad VALUES (1145,'4to trimestre 2036','Trimestral','Trimestre','1/10/2036','31/12/2036');</t>
  </si>
  <si>
    <t>INSERT INTO temporalidad VALUES (1146,'4to trimestre 2037','Trimestral','Trimestre','1/10/2037','31/12/2037');</t>
  </si>
  <si>
    <t>INSERT INTO temporalidad VALUES (1147,'4to trimestre 2038','Trimestral','Trimestre','1/10/2038','31/12/2038');</t>
  </si>
  <si>
    <t>INSERT INTO temporalidad VALUES (1148,'4to trimestre 2039','Trimestral','Trimestre','1/10/2039','31/12/2039');</t>
  </si>
  <si>
    <t>INSERT INTO temporalidad VALUES (1149,'4to trimestre 2040','Trimestral','Trimestre','1/10/2040','31/12/2040');</t>
  </si>
  <si>
    <t>INSERT INTO temporalidad VALUES (1150,'4to trimestre 2041','Trimestral','Trimestre','1/10/2041','31/12/2041');</t>
  </si>
  <si>
    <t>INSERT INTO temporalidad VALUES (1151,'4to trimestre 2042','Trimestral','Trimestre','1/10/2042','31/12/2042');</t>
  </si>
  <si>
    <t>INSERT INTO temporalidad VALUES (1152,'4to trimestre 2043','Trimestral','Trimestre','1/10/2043','31/12/2043');</t>
  </si>
  <si>
    <t>INSERT INTO temporalidad VALUES (1153,'4to trimestre 2044','Trimestral','Trimestre','1/10/2044','31/12/2044');</t>
  </si>
  <si>
    <t>INSERT INTO temporalidad VALUES (1154,'4to trimestre 2045','Trimestral','Trimestre','1/10/2045','31/12/2045');</t>
  </si>
  <si>
    <t>INSERT INTO temporalidad VALUES (1155,'4to trimestre 2046','Trimestral','Trimestre','1/10/2046','31/12/2046');</t>
  </si>
  <si>
    <t>INSERT INTO temporalidad VALUES (1156,'4to trimestre 2047','Trimestral','Trimestre','1/10/2047','31/12/2047');</t>
  </si>
  <si>
    <t>INSERT INTO temporalidad VALUES (1157,'4to trimestre 2048','Trimestral','Trimestre','1/10/2048','31/12/2048');</t>
  </si>
  <si>
    <t>INSERT INTO temporalidad VALUES (1158,'4to trimestre 2049','Trimestral','Trimestre','1/10/2049','31/12/2049');</t>
  </si>
  <si>
    <t>INSERT INTO temporalidad VALUES (1159,'4to trimestre 2050','Trimestral','Trimestre','1/10/2050','31/12/2050');</t>
  </si>
  <si>
    <t>INSERT INTO temporalidad VALUES (1160,'1er cuatrimestre 1990','Cuatrimestral','Cuatrimestre','1/1/1990','30/4/1990');</t>
  </si>
  <si>
    <t>INSERT INTO temporalidad VALUES (1161,'1er cuatrimestre 1991','Cuatrimestral','Cuatrimestre','1/1/1991','30/4/1991');</t>
  </si>
  <si>
    <t>INSERT INTO temporalidad VALUES (1162,'1er cuatrimestre 1992','Cuatrimestral','Cuatrimestre','1/1/1992','30/4/1992');</t>
  </si>
  <si>
    <t>INSERT INTO temporalidad VALUES (1163,'1er cuatrimestre 1993','Cuatrimestral','Cuatrimestre','1/1/1993','30/4/1993');</t>
  </si>
  <si>
    <t>INSERT INTO temporalidad VALUES (1164,'1er cuatrimestre 1994','Cuatrimestral','Cuatrimestre','1/1/1994','30/4/1994');</t>
  </si>
  <si>
    <t>INSERT INTO temporalidad VALUES (1165,'1er cuatrimestre 1995','Cuatrimestral','Cuatrimestre','1/1/1995','30/4/1995');</t>
  </si>
  <si>
    <t>INSERT INTO temporalidad VALUES (1166,'1er cuatrimestre 1996','Cuatrimestral','Cuatrimestre','1/1/1996','30/4/1996');</t>
  </si>
  <si>
    <t>INSERT INTO temporalidad VALUES (1167,'1er cuatrimestre 1997','Cuatrimestral','Cuatrimestre','1/1/1997','30/4/1997');</t>
  </si>
  <si>
    <t>INSERT INTO temporalidad VALUES (1168,'1er cuatrimestre 1998','Cuatrimestral','Cuatrimestre','1/1/1998','30/4/1998');</t>
  </si>
  <si>
    <t>INSERT INTO temporalidad VALUES (1169,'1er cuatrimestre 1999','Cuatrimestral','Cuatrimestre','1/1/1999','30/4/1999');</t>
  </si>
  <si>
    <t>INSERT INTO temporalidad VALUES (1170,'1er cuatrimestre 2000','Cuatrimestral','Cuatrimestre','1/1/2000','30/4/2000');</t>
  </si>
  <si>
    <t>INSERT INTO temporalidad VALUES (1171,'1er cuatrimestre 2001','Cuatrimestral','Cuatrimestre','1/1/2001','30/4/2001');</t>
  </si>
  <si>
    <t>INSERT INTO temporalidad VALUES (1172,'1er cuatrimestre 2002','Cuatrimestral','Cuatrimestre','1/1/2002','30/4/2002');</t>
  </si>
  <si>
    <t>INSERT INTO temporalidad VALUES (1173,'1er cuatrimestre 2003','Cuatrimestral','Cuatrimestre','1/1/2003','30/4/2003');</t>
  </si>
  <si>
    <t>INSERT INTO temporalidad VALUES (1174,'1er cuatrimestre 2004','Cuatrimestral','Cuatrimestre','1/1/2004','30/4/2004');</t>
  </si>
  <si>
    <t>INSERT INTO temporalidad VALUES (1175,'1er cuatrimestre 2005','Cuatrimestral','Cuatrimestre','1/1/2005','30/4/2005');</t>
  </si>
  <si>
    <t>INSERT INTO temporalidad VALUES (1176,'1er cuatrimestre 2006','Cuatrimestral','Cuatrimestre','1/1/2006','30/4/2006');</t>
  </si>
  <si>
    <t>INSERT INTO temporalidad VALUES (1177,'1er cuatrimestre 2007','Cuatrimestral','Cuatrimestre','1/1/2007','30/4/2007');</t>
  </si>
  <si>
    <t>INSERT INTO temporalidad VALUES (1178,'1er cuatrimestre 2008','Cuatrimestral','Cuatrimestre','1/1/2008','30/4/2008');</t>
  </si>
  <si>
    <t>INSERT INTO temporalidad VALUES (1179,'1er cuatrimestre 2009','Cuatrimestral','Cuatrimestre','1/1/2009','30/4/2009');</t>
  </si>
  <si>
    <t>INSERT INTO temporalidad VALUES (1180,'1er cuatrimestre 2010','Cuatrimestral','Cuatrimestre','1/1/2010','30/4/2010');</t>
  </si>
  <si>
    <t>INSERT INTO temporalidad VALUES (1181,'1er cuatrimestre 2011','Cuatrimestral','Cuatrimestre','1/1/2011','30/4/2011');</t>
  </si>
  <si>
    <t>INSERT INTO temporalidad VALUES (1182,'1er cuatrimestre 2012','Cuatrimestral','Cuatrimestre','1/1/2012','30/4/2012');</t>
  </si>
  <si>
    <t>INSERT INTO temporalidad VALUES (1183,'1er cuatrimestre 2013','Cuatrimestral','Cuatrimestre','1/1/2013','30/4/2013');</t>
  </si>
  <si>
    <t>INSERT INTO temporalidad VALUES (1184,'1er cuatrimestre 2014','Cuatrimestral','Cuatrimestre','1/1/2014','30/4/2014');</t>
  </si>
  <si>
    <t>INSERT INTO temporalidad VALUES (1185,'1er cuatrimestre 2015','Cuatrimestral','Cuatrimestre','1/1/2015','30/4/2015');</t>
  </si>
  <si>
    <t>INSERT INTO temporalidad VALUES (1186,'1er cuatrimestre 2016','Cuatrimestral','Cuatrimestre','1/1/2016','30/4/2016');</t>
  </si>
  <si>
    <t>INSERT INTO temporalidad VALUES (1187,'1er cuatrimestre 2017','Cuatrimestral','Cuatrimestre','1/1/2017','30/4/2017');</t>
  </si>
  <si>
    <t>INSERT INTO temporalidad VALUES (1188,'1er cuatrimestre 2018','Cuatrimestral','Cuatrimestre','1/1/2018','30/4/2018');</t>
  </si>
  <si>
    <t>INSERT INTO temporalidad VALUES (1189,'1er cuatrimestre 2019','Cuatrimestral','Cuatrimestre','1/1/2019','30/4/2019');</t>
  </si>
  <si>
    <t>INSERT INTO temporalidad VALUES (1190,'1er cuatrimestre 2020','Cuatrimestral','Cuatrimestre','1/1/2020','30/4/2020');</t>
  </si>
  <si>
    <t>INSERT INTO temporalidad VALUES (1191,'1er cuatrimestre 2021','Cuatrimestral','Cuatrimestre','1/1/2021','30/4/2021');</t>
  </si>
  <si>
    <t>INSERT INTO temporalidad VALUES (1192,'1er cuatrimestre 2022','Cuatrimestral','Cuatrimestre','1/1/2022','30/4/2022');</t>
  </si>
  <si>
    <t>INSERT INTO temporalidad VALUES (1193,'1er cuatrimestre 2023','Cuatrimestral','Cuatrimestre','1/1/2023','30/4/2023');</t>
  </si>
  <si>
    <t>INSERT INTO temporalidad VALUES (1194,'1er cuatrimestre 2024','Cuatrimestral','Cuatrimestre','1/1/2024','30/4/2024');</t>
  </si>
  <si>
    <t>INSERT INTO temporalidad VALUES (1195,'1er cuatrimestre 2025','Cuatrimestral','Cuatrimestre','1/1/2025','30/4/2025');</t>
  </si>
  <si>
    <t>INSERT INTO temporalidad VALUES (1196,'1er cuatrimestre 2026','Cuatrimestral','Cuatrimestre','1/1/2026','30/4/2026');</t>
  </si>
  <si>
    <t>INSERT INTO temporalidad VALUES (1197,'1er cuatrimestre 2027','Cuatrimestral','Cuatrimestre','1/1/2027','30/4/2027');</t>
  </si>
  <si>
    <t>INSERT INTO temporalidad VALUES (1198,'1er cuatrimestre 2028','Cuatrimestral','Cuatrimestre','1/1/2028','30/4/2028');</t>
  </si>
  <si>
    <t>INSERT INTO temporalidad VALUES (1199,'1er cuatrimestre 2029','Cuatrimestral','Cuatrimestre','1/1/2029','30/4/2029');</t>
  </si>
  <si>
    <t>INSERT INTO temporalidad VALUES (1200,'1er cuatrimestre 2030','Cuatrimestral','Cuatrimestre','1/1/2030','30/4/2030');</t>
  </si>
  <si>
    <t>INSERT INTO temporalidad VALUES (1201,'1er cuatrimestre 2031','Cuatrimestral','Cuatrimestre','1/1/2031','30/4/2031');</t>
  </si>
  <si>
    <t>INSERT INTO temporalidad VALUES (1202,'1er cuatrimestre 2032','Cuatrimestral','Cuatrimestre','1/1/2032','30/4/2032');</t>
  </si>
  <si>
    <t>INSERT INTO temporalidad VALUES (1203,'1er cuatrimestre 2033','Cuatrimestral','Cuatrimestre','1/1/2033','30/4/2033');</t>
  </si>
  <si>
    <t>INSERT INTO temporalidad VALUES (1204,'1er cuatrimestre 2034','Cuatrimestral','Cuatrimestre','1/1/2034','30/4/2034');</t>
  </si>
  <si>
    <t>INSERT INTO temporalidad VALUES (1205,'1er cuatrimestre 2035','Cuatrimestral','Cuatrimestre','1/1/2035','30/4/2035');</t>
  </si>
  <si>
    <t>INSERT INTO temporalidad VALUES (1206,'1er cuatrimestre 2036','Cuatrimestral','Cuatrimestre','1/1/2036','30/4/2036');</t>
  </si>
  <si>
    <t>INSERT INTO temporalidad VALUES (1207,'1er cuatrimestre 2037','Cuatrimestral','Cuatrimestre','1/1/2037','30/4/2037');</t>
  </si>
  <si>
    <t>INSERT INTO temporalidad VALUES (1208,'1er cuatrimestre 2038','Cuatrimestral','Cuatrimestre','1/1/2038','30/4/2038');</t>
  </si>
  <si>
    <t>INSERT INTO temporalidad VALUES (1209,'1er cuatrimestre 2039','Cuatrimestral','Cuatrimestre','1/1/2039','30/4/2039');</t>
  </si>
  <si>
    <t>INSERT INTO temporalidad VALUES (1210,'1er cuatrimestre 2040','Cuatrimestral','Cuatrimestre','1/1/2040','30/4/2040');</t>
  </si>
  <si>
    <t>INSERT INTO temporalidad VALUES (1211,'1er cuatrimestre 2041','Cuatrimestral','Cuatrimestre','1/1/2041','30/4/2041');</t>
  </si>
  <si>
    <t>INSERT INTO temporalidad VALUES (1212,'1er cuatrimestre 2042','Cuatrimestral','Cuatrimestre','1/1/2042','30/4/2042');</t>
  </si>
  <si>
    <t>INSERT INTO temporalidad VALUES (1213,'1er cuatrimestre 2043','Cuatrimestral','Cuatrimestre','1/1/2043','30/4/2043');</t>
  </si>
  <si>
    <t>INSERT INTO temporalidad VALUES (1214,'1er cuatrimestre 2044','Cuatrimestral','Cuatrimestre','1/1/2044','30/4/2044');</t>
  </si>
  <si>
    <t>INSERT INTO temporalidad VALUES (1215,'1er cuatrimestre 2045','Cuatrimestral','Cuatrimestre','1/1/2045','30/4/2045');</t>
  </si>
  <si>
    <t>INSERT INTO temporalidad VALUES (1216,'1er cuatrimestre 2046','Cuatrimestral','Cuatrimestre','1/1/2046','30/4/2046');</t>
  </si>
  <si>
    <t>INSERT INTO temporalidad VALUES (1217,'1er cuatrimestre 2047','Cuatrimestral','Cuatrimestre','1/1/2047','30/4/2047');</t>
  </si>
  <si>
    <t>INSERT INTO temporalidad VALUES (1218,'1er cuatrimestre 2048','Cuatrimestral','Cuatrimestre','1/1/2048','30/4/2048');</t>
  </si>
  <si>
    <t>INSERT INTO temporalidad VALUES (1219,'1er cuatrimestre 2049','Cuatrimestral','Cuatrimestre','1/1/2049','30/4/2049');</t>
  </si>
  <si>
    <t>INSERT INTO temporalidad VALUES (1220,'1er cuatrimestre 2050','Cuatrimestral','Cuatrimestre','1/1/2050','30/4/2050');</t>
  </si>
  <si>
    <t>INSERT INTO temporalidad VALUES (1221,'2do cuatrimestre 1990','Cuatrimestral','Cuatrimestre','1/5/1990','31/8/1990');</t>
  </si>
  <si>
    <t>INSERT INTO temporalidad VALUES (1222,'2do cuatrimestre 1991','Cuatrimestral','Cuatrimestre','1/5/1991','31/8/1991');</t>
  </si>
  <si>
    <t>INSERT INTO temporalidad VALUES (1223,'2do cuatrimestre 1992','Cuatrimestral','Cuatrimestre','1/5/1992','31/8/1992');</t>
  </si>
  <si>
    <t>INSERT INTO temporalidad VALUES (1224,'2do cuatrimestre 1993','Cuatrimestral','Cuatrimestre','1/5/1993','31/8/1993');</t>
  </si>
  <si>
    <t>INSERT INTO temporalidad VALUES (1225,'2do cuatrimestre 1994','Cuatrimestral','Cuatrimestre','1/5/1994','31/8/1994');</t>
  </si>
  <si>
    <t>INSERT INTO temporalidad VALUES (1226,'2do cuatrimestre 1995','Cuatrimestral','Cuatrimestre','1/5/1995','31/8/1995');</t>
  </si>
  <si>
    <t>INSERT INTO temporalidad VALUES (1227,'2do cuatrimestre 1996','Cuatrimestral','Cuatrimestre','1/5/1996','31/8/1996');</t>
  </si>
  <si>
    <t>INSERT INTO temporalidad VALUES (1228,'2do cuatrimestre 1997','Cuatrimestral','Cuatrimestre','1/5/1997','31/8/1997');</t>
  </si>
  <si>
    <t>INSERT INTO temporalidad VALUES (1229,'2do cuatrimestre 1998','Cuatrimestral','Cuatrimestre','1/5/1998','31/8/1998');</t>
  </si>
  <si>
    <t>INSERT INTO temporalidad VALUES (1230,'2do cuatrimestre 1999','Cuatrimestral','Cuatrimestre','1/5/1999','31/8/1999');</t>
  </si>
  <si>
    <t>INSERT INTO temporalidad VALUES (1231,'2do cuatrimestre 2000','Cuatrimestral','Cuatrimestre','1/5/2000','31/8/2000');</t>
  </si>
  <si>
    <t>INSERT INTO temporalidad VALUES (1232,'2do cuatrimestre 2001','Cuatrimestral','Cuatrimestre','1/5/2001','31/8/2001');</t>
  </si>
  <si>
    <t>INSERT INTO temporalidad VALUES (1233,'2do cuatrimestre 2002','Cuatrimestral','Cuatrimestre','1/5/2002','31/8/2002');</t>
  </si>
  <si>
    <t>INSERT INTO temporalidad VALUES (1234,'2do cuatrimestre 2003','Cuatrimestral','Cuatrimestre','1/5/2003','31/8/2003');</t>
  </si>
  <si>
    <t>INSERT INTO temporalidad VALUES (1235,'2do cuatrimestre 2004','Cuatrimestral','Cuatrimestre','1/5/2004','31/8/2004');</t>
  </si>
  <si>
    <t>INSERT INTO temporalidad VALUES (1236,'2do cuatrimestre 2005','Cuatrimestral','Cuatrimestre','1/5/2005','31/8/2005');</t>
  </si>
  <si>
    <t>INSERT INTO temporalidad VALUES (1237,'2do cuatrimestre 2006','Cuatrimestral','Cuatrimestre','1/5/2006','31/8/2006');</t>
  </si>
  <si>
    <t>INSERT INTO temporalidad VALUES (1238,'2do cuatrimestre 2007','Cuatrimestral','Cuatrimestre','1/5/2007','31/8/2007');</t>
  </si>
  <si>
    <t>INSERT INTO temporalidad VALUES (1239,'2do cuatrimestre 2008','Cuatrimestral','Cuatrimestre','1/5/2008','31/8/2008');</t>
  </si>
  <si>
    <t>INSERT INTO temporalidad VALUES (1240,'2do cuatrimestre 2009','Cuatrimestral','Cuatrimestre','1/5/2009','31/8/2009');</t>
  </si>
  <si>
    <t>INSERT INTO temporalidad VALUES (1241,'2do cuatrimestre 2010','Cuatrimestral','Cuatrimestre','1/5/2010','31/8/2010');</t>
  </si>
  <si>
    <t>INSERT INTO temporalidad VALUES (1242,'2do cuatrimestre 2011','Cuatrimestral','Cuatrimestre','1/5/2011','31/8/2011');</t>
  </si>
  <si>
    <t>INSERT INTO temporalidad VALUES (1243,'2do cuatrimestre 2012','Cuatrimestral','Cuatrimestre','1/5/2012','31/8/2012');</t>
  </si>
  <si>
    <t>INSERT INTO temporalidad VALUES (1244,'2do cuatrimestre 2013','Cuatrimestral','Cuatrimestre','1/5/2013','31/8/2013');</t>
  </si>
  <si>
    <t>INSERT INTO temporalidad VALUES (1245,'2do cuatrimestre 2014','Cuatrimestral','Cuatrimestre','1/5/2014','31/8/2014');</t>
  </si>
  <si>
    <t>INSERT INTO temporalidad VALUES (1246,'2do cuatrimestre 2015','Cuatrimestral','Cuatrimestre','1/5/2015','31/8/2015');</t>
  </si>
  <si>
    <t>INSERT INTO temporalidad VALUES (1247,'2do cuatrimestre 2016','Cuatrimestral','Cuatrimestre','1/5/2016','31/8/2016');</t>
  </si>
  <si>
    <t>INSERT INTO temporalidad VALUES (1248,'2do cuatrimestre 2017','Cuatrimestral','Cuatrimestre','1/5/2017','31/8/2017');</t>
  </si>
  <si>
    <t>INSERT INTO temporalidad VALUES (1249,'2do cuatrimestre 2018','Cuatrimestral','Cuatrimestre','1/5/2018','31/8/2018');</t>
  </si>
  <si>
    <t>INSERT INTO temporalidad VALUES (1250,'2do cuatrimestre 2019','Cuatrimestral','Cuatrimestre','1/5/2019','31/8/2019');</t>
  </si>
  <si>
    <t>INSERT INTO temporalidad VALUES (1251,'2do cuatrimestre 2020','Cuatrimestral','Cuatrimestre','1/5/2020','31/8/2020');</t>
  </si>
  <si>
    <t>INSERT INTO temporalidad VALUES (1252,'2do cuatrimestre 2021','Cuatrimestral','Cuatrimestre','1/5/2021','31/8/2021');</t>
  </si>
  <si>
    <t>INSERT INTO temporalidad VALUES (1253,'2do cuatrimestre 2022','Cuatrimestral','Cuatrimestre','1/5/2022','31/8/2022');</t>
  </si>
  <si>
    <t>INSERT INTO temporalidad VALUES (1254,'2do cuatrimestre 2023','Cuatrimestral','Cuatrimestre','1/5/2023','31/8/2023');</t>
  </si>
  <si>
    <t>INSERT INTO temporalidad VALUES (1255,'2do cuatrimestre 2024','Cuatrimestral','Cuatrimestre','1/5/2024','31/8/2024');</t>
  </si>
  <si>
    <t>INSERT INTO temporalidad VALUES (1256,'2do cuatrimestre 2025','Cuatrimestral','Cuatrimestre','1/5/2025','31/8/2025');</t>
  </si>
  <si>
    <t>INSERT INTO temporalidad VALUES (1257,'2do cuatrimestre 2026','Cuatrimestral','Cuatrimestre','1/5/2026','31/8/2026');</t>
  </si>
  <si>
    <t>INSERT INTO temporalidad VALUES (1258,'2do cuatrimestre 2027','Cuatrimestral','Cuatrimestre','1/5/2027','31/8/2027');</t>
  </si>
  <si>
    <t>INSERT INTO temporalidad VALUES (1259,'2do cuatrimestre 2028','Cuatrimestral','Cuatrimestre','1/5/2028','31/8/2028');</t>
  </si>
  <si>
    <t>INSERT INTO temporalidad VALUES (1260,'2do cuatrimestre 2029','Cuatrimestral','Cuatrimestre','1/5/2029','31/8/2029');</t>
  </si>
  <si>
    <t>INSERT INTO temporalidad VALUES (1261,'2do cuatrimestre 2030','Cuatrimestral','Cuatrimestre','1/5/2030','31/8/2030');</t>
  </si>
  <si>
    <t>INSERT INTO temporalidad VALUES (1262,'2do cuatrimestre 2031','Cuatrimestral','Cuatrimestre','1/5/2031','31/8/2031');</t>
  </si>
  <si>
    <t>INSERT INTO temporalidad VALUES (1263,'2do cuatrimestre 2032','Cuatrimestral','Cuatrimestre','1/5/2032','31/8/2032');</t>
  </si>
  <si>
    <t>INSERT INTO temporalidad VALUES (1264,'2do cuatrimestre 2033','Cuatrimestral','Cuatrimestre','1/5/2033','31/8/2033');</t>
  </si>
  <si>
    <t>INSERT INTO temporalidad VALUES (1265,'2do cuatrimestre 2034','Cuatrimestral','Cuatrimestre','1/5/2034','31/8/2034');</t>
  </si>
  <si>
    <t>INSERT INTO temporalidad VALUES (1266,'2do cuatrimestre 2035','Cuatrimestral','Cuatrimestre','1/5/2035','31/8/2035');</t>
  </si>
  <si>
    <t>INSERT INTO temporalidad VALUES (1267,'2do cuatrimestre 2036','Cuatrimestral','Cuatrimestre','1/5/2036','31/8/2036');</t>
  </si>
  <si>
    <t>INSERT INTO temporalidad VALUES (1268,'2do cuatrimestre 2037','Cuatrimestral','Cuatrimestre','1/5/2037','31/8/2037');</t>
  </si>
  <si>
    <t>INSERT INTO temporalidad VALUES (1269,'2do cuatrimestre 2038','Cuatrimestral','Cuatrimestre','1/5/2038','31/8/2038');</t>
  </si>
  <si>
    <t>INSERT INTO temporalidad VALUES (1270,'2do cuatrimestre 2039','Cuatrimestral','Cuatrimestre','1/5/2039','31/8/2039');</t>
  </si>
  <si>
    <t>INSERT INTO temporalidad VALUES (1271,'2do cuatrimestre 2040','Cuatrimestral','Cuatrimestre','1/5/2040','31/8/2040');</t>
  </si>
  <si>
    <t>INSERT INTO temporalidad VALUES (1272,'2do cuatrimestre 2041','Cuatrimestral','Cuatrimestre','1/5/2041','31/8/2041');</t>
  </si>
  <si>
    <t>INSERT INTO temporalidad VALUES (1273,'2do cuatrimestre 2042','Cuatrimestral','Cuatrimestre','1/5/2042','31/8/2042');</t>
  </si>
  <si>
    <t>INSERT INTO temporalidad VALUES (1274,'2do cuatrimestre 2043','Cuatrimestral','Cuatrimestre','1/5/2043','31/8/2043');</t>
  </si>
  <si>
    <t>INSERT INTO temporalidad VALUES (1275,'2do cuatrimestre 2044','Cuatrimestral','Cuatrimestre','1/5/2044','31/8/2044');</t>
  </si>
  <si>
    <t>INSERT INTO temporalidad VALUES (1276,'2do cuatrimestre 2045','Cuatrimestral','Cuatrimestre','1/5/2045','31/8/2045');</t>
  </si>
  <si>
    <t>INSERT INTO temporalidad VALUES (1277,'2do cuatrimestre 2046','Cuatrimestral','Cuatrimestre','1/5/2046','31/8/2046');</t>
  </si>
  <si>
    <t>INSERT INTO temporalidad VALUES (1278,'2do cuatrimestre 2047','Cuatrimestral','Cuatrimestre','1/5/2047','31/8/2047');</t>
  </si>
  <si>
    <t>INSERT INTO temporalidad VALUES (1279,'2do cuatrimestre 2048','Cuatrimestral','Cuatrimestre','1/5/2048','31/8/2048');</t>
  </si>
  <si>
    <t>INSERT INTO temporalidad VALUES (1280,'2do cuatrimestre 2049','Cuatrimestral','Cuatrimestre','1/5/2049','31/8/2049');</t>
  </si>
  <si>
    <t>INSERT INTO temporalidad VALUES (1281,'2do cuatrimestre 2050','Cuatrimestral','Cuatrimestre','1/5/2050','31/8/2050');</t>
  </si>
  <si>
    <t>INSERT INTO temporalidad VALUES (1282,'3er cuatrimestre 1990','Cuatrimestral','Cuatrimestre','1/9/1990','31/12/1990');</t>
  </si>
  <si>
    <t>INSERT INTO temporalidad VALUES (1283,'3er cuatrimestre 1991','Cuatrimestral','Cuatrimestre','1/9/1991','31/12/1991');</t>
  </si>
  <si>
    <t>INSERT INTO temporalidad VALUES (1284,'3er cuatrimestre 1992','Cuatrimestral','Cuatrimestre','1/9/1992','31/12/1992');</t>
  </si>
  <si>
    <t>INSERT INTO temporalidad VALUES (1285,'3er cuatrimestre 1993','Cuatrimestral','Cuatrimestre','1/9/1993','31/12/1993');</t>
  </si>
  <si>
    <t>INSERT INTO temporalidad VALUES (1286,'3er cuatrimestre 1994','Cuatrimestral','Cuatrimestre','1/9/1994','31/12/1994');</t>
  </si>
  <si>
    <t>INSERT INTO temporalidad VALUES (1287,'3er cuatrimestre 1995','Cuatrimestral','Cuatrimestre','1/9/1995','31/12/1995');</t>
  </si>
  <si>
    <t>INSERT INTO temporalidad VALUES (1288,'3er cuatrimestre 1996','Cuatrimestral','Cuatrimestre','1/9/1996','31/12/1996');</t>
  </si>
  <si>
    <t>INSERT INTO temporalidad VALUES (1289,'3er cuatrimestre 1997','Cuatrimestral','Cuatrimestre','1/9/1997','31/12/1997');</t>
  </si>
  <si>
    <t>INSERT INTO temporalidad VALUES (1290,'3er cuatrimestre 1998','Cuatrimestral','Cuatrimestre','1/9/1998','31/12/1998');</t>
  </si>
  <si>
    <t>INSERT INTO temporalidad VALUES (1291,'3er cuatrimestre 1999','Cuatrimestral','Cuatrimestre','1/9/1999','31/12/1999');</t>
  </si>
  <si>
    <t>INSERT INTO temporalidad VALUES (1292,'3er cuatrimestre 2000','Cuatrimestral','Cuatrimestre','1/9/2000','31/12/2000');</t>
  </si>
  <si>
    <t>INSERT INTO temporalidad VALUES (1293,'3er cuatrimestre 2001','Cuatrimestral','Cuatrimestre','1/9/2001','31/12/2001');</t>
  </si>
  <si>
    <t>INSERT INTO temporalidad VALUES (1294,'3er cuatrimestre 2002','Cuatrimestral','Cuatrimestre','1/9/2002','31/12/2002');</t>
  </si>
  <si>
    <t>INSERT INTO temporalidad VALUES (1295,'3er cuatrimestre 2003','Cuatrimestral','Cuatrimestre','1/9/2003','31/12/2003');</t>
  </si>
  <si>
    <t>INSERT INTO temporalidad VALUES (1296,'3er cuatrimestre 2004','Cuatrimestral','Cuatrimestre','1/9/2004','31/12/2004');</t>
  </si>
  <si>
    <t>INSERT INTO temporalidad VALUES (1297,'3er cuatrimestre 2005','Cuatrimestral','Cuatrimestre','1/9/2005','31/12/2005');</t>
  </si>
  <si>
    <t>INSERT INTO temporalidad VALUES (1298,'3er cuatrimestre 2006','Cuatrimestral','Cuatrimestre','1/9/2006','31/12/2006');</t>
  </si>
  <si>
    <t>INSERT INTO temporalidad VALUES (1299,'3er cuatrimestre 2007','Cuatrimestral','Cuatrimestre','1/9/2007','31/12/2007');</t>
  </si>
  <si>
    <t>INSERT INTO temporalidad VALUES (1300,'3er cuatrimestre 2008','Cuatrimestral','Cuatrimestre','1/9/2008','31/12/2008');</t>
  </si>
  <si>
    <t>INSERT INTO temporalidad VALUES (1301,'3er cuatrimestre 2009','Cuatrimestral','Cuatrimestre','1/9/2009','31/12/2009');</t>
  </si>
  <si>
    <t>INSERT INTO temporalidad VALUES (1302,'3er cuatrimestre 2010','Cuatrimestral','Cuatrimestre','1/9/2010','31/12/2010');</t>
  </si>
  <si>
    <t>INSERT INTO temporalidad VALUES (1303,'3er cuatrimestre 2011','Cuatrimestral','Cuatrimestre','1/9/2011','31/12/2011');</t>
  </si>
  <si>
    <t>INSERT INTO temporalidad VALUES (1304,'3er cuatrimestre 2012','Cuatrimestral','Cuatrimestre','1/9/2012','31/12/2012');</t>
  </si>
  <si>
    <t>INSERT INTO temporalidad VALUES (1305,'3er cuatrimestre 2013','Cuatrimestral','Cuatrimestre','1/9/2013','31/12/2013');</t>
  </si>
  <si>
    <t>INSERT INTO temporalidad VALUES (1306,'3er cuatrimestre 2014','Cuatrimestral','Cuatrimestre','1/9/2014','31/12/2014');</t>
  </si>
  <si>
    <t>INSERT INTO temporalidad VALUES (1307,'3er cuatrimestre 2015','Cuatrimestral','Cuatrimestre','1/9/2015','31/12/2015');</t>
  </si>
  <si>
    <t>INSERT INTO temporalidad VALUES (1308,'3er cuatrimestre 2016','Cuatrimestral','Cuatrimestre','1/9/2016','31/12/2016');</t>
  </si>
  <si>
    <t>INSERT INTO temporalidad VALUES (1309,'3er cuatrimestre 2017','Cuatrimestral','Cuatrimestre','1/9/2017','31/12/2017');</t>
  </si>
  <si>
    <t>INSERT INTO temporalidad VALUES (1310,'3er cuatrimestre 2018','Cuatrimestral','Cuatrimestre','1/9/2018','31/12/2018');</t>
  </si>
  <si>
    <t>INSERT INTO temporalidad VALUES (1311,'3er cuatrimestre 2019','Cuatrimestral','Cuatrimestre','1/9/2019','31/12/2019');</t>
  </si>
  <si>
    <t>INSERT INTO temporalidad VALUES (1312,'3er cuatrimestre 2020','Cuatrimestral','Cuatrimestre','1/9/2020','31/12/2020');</t>
  </si>
  <si>
    <t>INSERT INTO temporalidad VALUES (1313,'3er cuatrimestre 2021','Cuatrimestral','Cuatrimestre','1/9/2021','31/12/2021');</t>
  </si>
  <si>
    <t>INSERT INTO temporalidad VALUES (1314,'3er cuatrimestre 2022','Cuatrimestral','Cuatrimestre','1/9/2022','31/12/2022');</t>
  </si>
  <si>
    <t>INSERT INTO temporalidad VALUES (1315,'3er cuatrimestre 2023','Cuatrimestral','Cuatrimestre','1/9/2023','31/12/2023');</t>
  </si>
  <si>
    <t>INSERT INTO temporalidad VALUES (1316,'3er cuatrimestre 2024','Cuatrimestral','Cuatrimestre','1/9/2024','31/12/2024');</t>
  </si>
  <si>
    <t>INSERT INTO temporalidad VALUES (1317,'3er cuatrimestre 2025','Cuatrimestral','Cuatrimestre','1/9/2025','31/12/2025');</t>
  </si>
  <si>
    <t>INSERT INTO temporalidad VALUES (1318,'3er cuatrimestre 2026','Cuatrimestral','Cuatrimestre','1/9/2026','31/12/2026');</t>
  </si>
  <si>
    <t>INSERT INTO temporalidad VALUES (1319,'3er cuatrimestre 2027','Cuatrimestral','Cuatrimestre','1/9/2027','31/12/2027');</t>
  </si>
  <si>
    <t>INSERT INTO temporalidad VALUES (1320,'3er cuatrimestre 2028','Cuatrimestral','Cuatrimestre','1/9/2028','31/12/2028');</t>
  </si>
  <si>
    <t>INSERT INTO temporalidad VALUES (1321,'3er cuatrimestre 2029','Cuatrimestral','Cuatrimestre','1/9/2029','31/12/2029');</t>
  </si>
  <si>
    <t>INSERT INTO temporalidad VALUES (1322,'3er cuatrimestre 2030','Cuatrimestral','Cuatrimestre','1/9/2030','31/12/2030');</t>
  </si>
  <si>
    <t>INSERT INTO temporalidad VALUES (1323,'3er cuatrimestre 2031','Cuatrimestral','Cuatrimestre','1/9/2031','31/12/2031');</t>
  </si>
  <si>
    <t>INSERT INTO temporalidad VALUES (1324,'3er cuatrimestre 2032','Cuatrimestral','Cuatrimestre','1/9/2032','31/12/2032');</t>
  </si>
  <si>
    <t>INSERT INTO temporalidad VALUES (1325,'3er cuatrimestre 2033','Cuatrimestral','Cuatrimestre','1/9/2033','31/12/2033');</t>
  </si>
  <si>
    <t>INSERT INTO temporalidad VALUES (1326,'3er cuatrimestre 2034','Cuatrimestral','Cuatrimestre','1/9/2034','31/12/2034');</t>
  </si>
  <si>
    <t>INSERT INTO temporalidad VALUES (1327,'3er cuatrimestre 2035','Cuatrimestral','Cuatrimestre','1/9/2035','31/12/2035');</t>
  </si>
  <si>
    <t>INSERT INTO temporalidad VALUES (1328,'3er cuatrimestre 2036','Cuatrimestral','Cuatrimestre','1/9/2036','31/12/2036');</t>
  </si>
  <si>
    <t>INSERT INTO temporalidad VALUES (1329,'3er cuatrimestre 2037','Cuatrimestral','Cuatrimestre','1/9/2037','31/12/2037');</t>
  </si>
  <si>
    <t>INSERT INTO temporalidad VALUES (1330,'3er cuatrimestre 2038','Cuatrimestral','Cuatrimestre','1/9/2038','31/12/2038');</t>
  </si>
  <si>
    <t>INSERT INTO temporalidad VALUES (1331,'3er cuatrimestre 2039','Cuatrimestral','Cuatrimestre','1/9/2039','31/12/2039');</t>
  </si>
  <si>
    <t>INSERT INTO temporalidad VALUES (1332,'3er cuatrimestre 2040','Cuatrimestral','Cuatrimestre','1/9/2040','31/12/2040');</t>
  </si>
  <si>
    <t>INSERT INTO temporalidad VALUES (1333,'3er cuatrimestre 2041','Cuatrimestral','Cuatrimestre','1/9/2041','31/12/2041');</t>
  </si>
  <si>
    <t>INSERT INTO temporalidad VALUES (1334,'3er cuatrimestre 2042','Cuatrimestral','Cuatrimestre','1/9/2042','31/12/2042');</t>
  </si>
  <si>
    <t>INSERT INTO temporalidad VALUES (1335,'3er cuatrimestre 2043','Cuatrimestral','Cuatrimestre','1/9/2043','31/12/2043');</t>
  </si>
  <si>
    <t>INSERT INTO temporalidad VALUES (1336,'3er cuatrimestre 2044','Cuatrimestral','Cuatrimestre','1/9/2044','31/12/2044');</t>
  </si>
  <si>
    <t>INSERT INTO temporalidad VALUES (1337,'3er cuatrimestre 2045','Cuatrimestral','Cuatrimestre','1/9/2045','31/12/2045');</t>
  </si>
  <si>
    <t>INSERT INTO temporalidad VALUES (1338,'3er cuatrimestre 2046','Cuatrimestral','Cuatrimestre','1/9/2046','31/12/2046');</t>
  </si>
  <si>
    <t>INSERT INTO temporalidad VALUES (1339,'3er cuatrimestre 2047','Cuatrimestral','Cuatrimestre','1/9/2047','31/12/2047');</t>
  </si>
  <si>
    <t>INSERT INTO temporalidad VALUES (1340,'3er cuatrimestre 2048','Cuatrimestral','Cuatrimestre','1/9/2048','31/12/2048');</t>
  </si>
  <si>
    <t>INSERT INTO temporalidad VALUES (1341,'3er cuatrimestre 2049','Cuatrimestral','Cuatrimestre','1/9/2049','31/12/2049');</t>
  </si>
  <si>
    <t>INSERT INTO temporalidad VALUES (1342,'3er cuatrimestre 2050','Cuatrimestral','Cuatrimestre','1/9/2050','31/12/2050');</t>
  </si>
  <si>
    <t>INSERT INTO temporalidad VALUES (1343,'década 1990','Década','Década','1/1/1990','31/12/1999');</t>
  </si>
  <si>
    <t>INSERT INTO temporalidad VALUES (1344,'década 2000','Década','Década','1/1/2000','31/12/2009');</t>
  </si>
  <si>
    <t>INSERT INTO temporalidad VALUES (1345,'década 2010','Década','Década','1/1/2010','31/12/2019');</t>
  </si>
  <si>
    <t>INSERT INTO temporalidad VALUES (1346,'década 2020','Década','Década','1/1/2020','31/12/2029');</t>
  </si>
  <si>
    <t>INSERT INTO temporalidad VALUES (1347,'década 2030','Década','Década','1/1/2030','31/12/2039');</t>
  </si>
  <si>
    <t>INSERT INTO temporalidad VALUES (1348,'década 2040','Década','Década','1/1/2040','31/12/2049');</t>
  </si>
  <si>
    <t>INSERT INTO temporalidad VALUES (1349,'quinquenio 1990-1995','Quinquenal','Quinquenio','1/1/1990','31/12/1994');</t>
  </si>
  <si>
    <t>INSERT INTO temporalidad VALUES (1350,'quinquenio 1995-2000','Quinquenal','Quinquenio','1/1/1995','31/12/1999');</t>
  </si>
  <si>
    <t>INSERT INTO temporalidad VALUES (1351,'quinquenio 2000-2005','Quinquenal','Quinquenio','1/1/2000','31/12/2004');</t>
  </si>
  <si>
    <t>INSERT INTO temporalidad VALUES (1352,'quinquenio 2005-2010','Quinquenal','Quinquenio','1/1/2005','31/12/2009');</t>
  </si>
  <si>
    <t>INSERT INTO temporalidad VALUES (1353,'quinquenio 2010-2015','Quinquenal','Quinquenio','1/1/2010','31/12/2014');</t>
  </si>
  <si>
    <t>INSERT INTO temporalidad VALUES (1354,'quinquenio 2015-2020','Quinquenal','Quinquenio','1/1/2015','31/12/2019');</t>
  </si>
  <si>
    <t>INSERT INTO temporalidad VALUES (1355,'quinquenio 2020-2025','Quinquenal','Quinquenio','1/1/2020','31/12/2024');</t>
  </si>
  <si>
    <t>INSERT INTO temporalidad VALUES (1356,'quinquenio 2025-2030','Quinquenal','Quinquenio','1/1/2025','31/12/2029');</t>
  </si>
  <si>
    <t>INSERT INTO temporalidad VALUES (1357,'quinquenio 2030-2035','Quinquenal','Quinquenio','1/1/2030','31/12/2034');</t>
  </si>
  <si>
    <t>INSERT INTO temporalidad VALUES (1358,'quinquenio 2035-2040','Quinquenal','Quinquenio','1/1/2035','31/12/2039');</t>
  </si>
  <si>
    <t>INSERT INTO temporalidad VALUES (1359,'quinquenio 2040-2045','Quinquenal','Quinquenio','1/1/2040','31/12/2044');</t>
  </si>
  <si>
    <t>INSERT INTO temporalidad VALUES (1360,'quinquenio 2045-2050','Quinquenal','Quinquenio','1/1/2045','31/12/2049');</t>
  </si>
  <si>
    <t>INSERT INTO temporalidad VALUES (1361,'bienio 1990-1992','Bienio','Bianual','1/1/1990','31/12/1991');</t>
  </si>
  <si>
    <t>INSERT INTO temporalidad VALUES (1362,'bienio 1992-1994','Bienio','Bianual','1/1/1992','31/12/1993');</t>
  </si>
  <si>
    <t>INSERT INTO temporalidad VALUES (1363,'bienio 1994-1996','Bienio','Bianual','1/1/1994','31/12/1995');</t>
  </si>
  <si>
    <t>INSERT INTO temporalidad VALUES (1364,'bienio 1996-1998','Bienio','Bianual','1/1/1996','31/12/1997');</t>
  </si>
  <si>
    <t>INSERT INTO temporalidad VALUES (1365,'bienio 1998-2000','Bienio','Bianual','1/1/1998','31/12/1999');</t>
  </si>
  <si>
    <t>INSERT INTO temporalidad VALUES (1366,'bienio 2000-2002','Bienio','Bianual','1/1/2000','31/12/2001');</t>
  </si>
  <si>
    <t>INSERT INTO temporalidad VALUES (1367,'bienio 2002-2004','Bienio','Bianual','1/1/2002','31/12/2003');</t>
  </si>
  <si>
    <t>INSERT INTO temporalidad VALUES (1368,'bienio 2004-2006','Bienio','Bianual','1/1/2004','31/12/2005');</t>
  </si>
  <si>
    <t>INSERT INTO temporalidad VALUES (1369,'bienio 2006-2008','Bienio','Bianual','1/1/2006','31/12/2007');</t>
  </si>
  <si>
    <t>INSERT INTO temporalidad VALUES (1370,'bienio 2008-2010','Bienio','Bianual','1/1/2008','31/12/2009');</t>
  </si>
  <si>
    <t>INSERT INTO temporalidad VALUES (1371,'bienio 2010-2012','Bienio','Bianual','1/1/2010','31/12/2011');</t>
  </si>
  <si>
    <t>INSERT INTO temporalidad VALUES (1372,'bienio 2012-2014','Bienio','Bianual','1/1/2012','31/12/2013');</t>
  </si>
  <si>
    <t>INSERT INTO temporalidad VALUES (1373,'bienio 2014-2016','Bienio','Bianual','1/1/2014','31/12/2015');</t>
  </si>
  <si>
    <t>INSERT INTO temporalidad VALUES (1374,'bienio 2016-2018','Bienio','Bianual','1/1/2016','31/12/2017');</t>
  </si>
  <si>
    <t>INSERT INTO temporalidad VALUES (1375,'bienio 2018-2020','Bienio','Bianual','1/1/2018','31/12/2019');</t>
  </si>
  <si>
    <t>INSERT INTO temporalidad VALUES (1376,'bienio 2020-2022','Bienio','Bianual','1/1/2020','31/12/2021');</t>
  </si>
  <si>
    <t>INSERT INTO temporalidad VALUES (1377,'bienio 2022-2024','Bienio','Bianual','1/1/2022','31/12/2023');</t>
  </si>
  <si>
    <t>INSERT INTO temporalidad VALUES (1378,'bienio 2024-2026','Bienio','Bianual','1/1/2024','31/12/2025');</t>
  </si>
  <si>
    <t>INSERT INTO temporalidad VALUES (1379,'bienio 2026-2028','Bienio','Bianual','1/1/2026','31/12/2027');</t>
  </si>
  <si>
    <t>INSERT INTO temporalidad VALUES (1380,'bienio 2028-2030','Bienio','Bianual','1/1/2028','31/12/2029');</t>
  </si>
  <si>
    <t>INSERT INTO temporalidad VALUES (1381,'bienio 2030-2032','Bienio','Bianual','1/1/2030','31/12/2031');</t>
  </si>
  <si>
    <t>INSERT INTO temporalidad VALUES (1382,'bienio 2032-2034','Bienio','Bianual','1/1/2032','31/12/2033');</t>
  </si>
  <si>
    <t>INSERT INTO temporalidad VALUES (1383,'bienio 2034-2036','Bienio','Bianual','1/1/2034','31/12/2035');</t>
  </si>
  <si>
    <t>INSERT INTO temporalidad VALUES (1384,'bienio 2036-2038','Bienio','Bianual','1/1/2036','31/12/2037');</t>
  </si>
  <si>
    <t>INSERT INTO temporalidad VALUES (1385,'bienio 2038-2040','Bienio','Bianual','1/1/2038','31/12/2039');</t>
  </si>
  <si>
    <t>INSERT INTO temporalidad VALUES (1386,'bienio 2040-2042','Bienio','Bianual','1/1/2040','31/12/2041');</t>
  </si>
  <si>
    <t>INSERT INTO temporalidad VALUES (1387,'bienio 2042-2044','Bienio','Bianual','1/1/2042','31/12/2043');</t>
  </si>
  <si>
    <t>INSERT INTO temporalidad VALUES (1388,'bienio 2044-2046','Bienio','Bianual','1/1/2044','31/12/2045');</t>
  </si>
  <si>
    <t>INSERT INTO temporalidad VALUES (1389,'bienio 2046-2048','Bienio','Bianual','1/1/2046','31/12/2047');</t>
  </si>
  <si>
    <t>INSERT INTO temporalidad VALUES (1390,'bienio 2048-2050','Bienio','Bianual','1/1/2048','31/12/2049');</t>
  </si>
  <si>
    <t>INSERT INTO temporalidad VALUES (1391,'enero-febrero 1990','Bimensual','Bimensual','1/1/1990','28/2/1990');</t>
  </si>
  <si>
    <t>INSERT INTO temporalidad VALUES (1392,'enero-febrero 1991','Bimensual','Bimensual','1/1/1991','28/2/1991');</t>
  </si>
  <si>
    <t>INSERT INTO temporalidad VALUES (1393,'enero-febrero 1992','Bimensual','Bimensual','1/1/1992','28/2/1992');</t>
  </si>
  <si>
    <t>INSERT INTO temporalidad VALUES (1394,'enero-febrero 1993','Bimensual','Bimensual','1/1/1993','28/2/1993');</t>
  </si>
  <si>
    <t>INSERT INTO temporalidad VALUES (1395,'enero-febrero 1994','Bimensual','Bimensual','1/1/1994','28/2/1994');</t>
  </si>
  <si>
    <t>INSERT INTO temporalidad VALUES (1396,'enero-febrero 1995','Bimensual','Bimensual','1/1/1995','28/2/1995');</t>
  </si>
  <si>
    <t>INSERT INTO temporalidad VALUES (1397,'enero-febrero 1996','Bimensual','Bimensual','1/1/1996','28/2/1996');</t>
  </si>
  <si>
    <t>INSERT INTO temporalidad VALUES (1398,'enero-febrero 1997','Bimensual','Bimensual','1/1/1997','28/2/1997');</t>
  </si>
  <si>
    <t>INSERT INTO temporalidad VALUES (1399,'enero-febrero 1998','Bimensual','Bimensual','1/1/1998','28/2/1998');</t>
  </si>
  <si>
    <t>INSERT INTO temporalidad VALUES (1400,'enero-febrero 1999','Bimensual','Bimensual','1/1/1999','28/2/1999');</t>
  </si>
  <si>
    <t>INSERT INTO temporalidad VALUES (1401,'enero-febrero 2000','Bimensual','Bimensual','1/1/2000','28/2/2000');</t>
  </si>
  <si>
    <t>INSERT INTO temporalidad VALUES (1402,'enero-febrero 2001','Bimensual','Bimensual','1/1/2001','28/2/2001');</t>
  </si>
  <si>
    <t>INSERT INTO temporalidad VALUES (1403,'enero-febrero 2002','Bimensual','Bimensual','1/1/2002','28/2/2002');</t>
  </si>
  <si>
    <t>INSERT INTO temporalidad VALUES (1404,'enero-febrero 2003','Bimensual','Bimensual','1/1/2003','28/2/2003');</t>
  </si>
  <si>
    <t>INSERT INTO temporalidad VALUES (1405,'enero-febrero 2004','Bimensual','Bimensual','1/1/2004','28/2/2004');</t>
  </si>
  <si>
    <t>INSERT INTO temporalidad VALUES (1406,'enero-febrero 2005','Bimensual','Bimensual','1/1/2005','28/2/2005');</t>
  </si>
  <si>
    <t>INSERT INTO temporalidad VALUES (1407,'enero-febrero 2006','Bimensual','Bimensual','1/1/2006','28/2/2006');</t>
  </si>
  <si>
    <t>INSERT INTO temporalidad VALUES (1408,'enero-febrero 2007','Bimensual','Bimensual','1/1/2007','28/2/2007');</t>
  </si>
  <si>
    <t>INSERT INTO temporalidad VALUES (1409,'enero-febrero 2008','Bimensual','Bimensual','1/1/2008','28/2/2008');</t>
  </si>
  <si>
    <t>INSERT INTO temporalidad VALUES (1410,'enero-febrero 2009','Bimensual','Bimensual','1/1/2009','28/2/2009');</t>
  </si>
  <si>
    <t>INSERT INTO temporalidad VALUES (1411,'enero-febrero 2010','Bimensual','Bimensual','1/1/2010','28/2/2010');</t>
  </si>
  <si>
    <t>INSERT INTO temporalidad VALUES (1412,'enero-febrero 2011','Bimensual','Bimensual','1/1/2011','28/2/2011');</t>
  </si>
  <si>
    <t>INSERT INTO temporalidad VALUES (1413,'enero-febrero 2012','Bimensual','Bimensual','1/1/2012','28/2/2012');</t>
  </si>
  <si>
    <t>INSERT INTO temporalidad VALUES (1414,'enero-febrero 2013','Bimensual','Bimensual','1/1/2013','28/2/2013');</t>
  </si>
  <si>
    <t>INSERT INTO temporalidad VALUES (1415,'enero-febrero 2014','Bimensual','Bimensual','1/1/2014','28/2/2014');</t>
  </si>
  <si>
    <t>INSERT INTO temporalidad VALUES (1416,'enero-febrero 2015','Bimensual','Bimensual','1/1/2015','28/2/2015');</t>
  </si>
  <si>
    <t>INSERT INTO temporalidad VALUES (1417,'enero-febrero 2016','Bimensual','Bimensual','1/1/2016','28/2/2016');</t>
  </si>
  <si>
    <t>INSERT INTO temporalidad VALUES (1418,'enero-febrero 2017','Bimensual','Bimensual','1/1/2017','28/2/2017');</t>
  </si>
  <si>
    <t>INSERT INTO temporalidad VALUES (1419,'enero-febrero 2018','Bimensual','Bimensual','1/1/2018','28/2/2018');</t>
  </si>
  <si>
    <t>INSERT INTO temporalidad VALUES (1420,'enero-febrero 2019','Bimensual','Bimensual','1/1/2019','28/2/2019');</t>
  </si>
  <si>
    <t>INSERT INTO temporalidad VALUES (1421,'enero-febrero 2020','Bimensual','Bimensual','1/1/2020','28/2/2020');</t>
  </si>
  <si>
    <t>INSERT INTO temporalidad VALUES (1422,'enero-febrero 2021','Bimensual','Bimensual','1/1/2021','28/2/2021');</t>
  </si>
  <si>
    <t>INSERT INTO temporalidad VALUES (1423,'enero-febrero 2022','Bimensual','Bimensual','1/1/2022','28/2/2022');</t>
  </si>
  <si>
    <t>INSERT INTO temporalidad VALUES (1424,'enero-febrero 2023','Bimensual','Bimensual','1/1/2023','28/2/2023');</t>
  </si>
  <si>
    <t>INSERT INTO temporalidad VALUES (1425,'enero-febrero 2024','Bimensual','Bimensual','1/1/2024','28/2/2024');</t>
  </si>
  <si>
    <t>INSERT INTO temporalidad VALUES (1426,'enero-febrero 2025','Bimensual','Bimensual','1/1/2025','28/2/2025');</t>
  </si>
  <si>
    <t>INSERT INTO temporalidad VALUES (1427,'enero-febrero 2026','Bimensual','Bimensual','1/1/2026','28/2/2026');</t>
  </si>
  <si>
    <t>INSERT INTO temporalidad VALUES (1428,'enero-febrero 2027','Bimensual','Bimensual','1/1/2027','28/2/2027');</t>
  </si>
  <si>
    <t>INSERT INTO temporalidad VALUES (1429,'enero-febrero 2028','Bimensual','Bimensual','1/1/2028','28/2/2028');</t>
  </si>
  <si>
    <t>INSERT INTO temporalidad VALUES (1430,'enero-febrero 2029','Bimensual','Bimensual','1/1/2029','28/2/2029');</t>
  </si>
  <si>
    <t>INSERT INTO temporalidad VALUES (1431,'enero-febrero 2030','Bimensual','Bimensual','1/1/2030','28/2/2030');</t>
  </si>
  <si>
    <t>INSERT INTO temporalidad VALUES (1432,'enero-febrero 2031','Bimensual','Bimensual','1/1/2031','28/2/2031');</t>
  </si>
  <si>
    <t>INSERT INTO temporalidad VALUES (1433,'enero-febrero 2032','Bimensual','Bimensual','1/1/2032','28/2/2032');</t>
  </si>
  <si>
    <t>INSERT INTO temporalidad VALUES (1434,'enero-febrero 2033','Bimensual','Bimensual','1/1/2033','28/2/2033');</t>
  </si>
  <si>
    <t>INSERT INTO temporalidad VALUES (1435,'enero-febrero 2034','Bimensual','Bimensual','1/1/2034','28/2/2034');</t>
  </si>
  <si>
    <t>INSERT INTO temporalidad VALUES (1436,'enero-febrero 2035','Bimensual','Bimensual','1/1/2035','28/2/2035');</t>
  </si>
  <si>
    <t>INSERT INTO temporalidad VALUES (1437,'enero-febrero 2036','Bimensual','Bimensual','1/1/2036','28/2/2036');</t>
  </si>
  <si>
    <t>INSERT INTO temporalidad VALUES (1438,'enero-febrero 2037','Bimensual','Bimensual','1/1/2037','28/2/2037');</t>
  </si>
  <si>
    <t>INSERT INTO temporalidad VALUES (1439,'enero-febrero 2038','Bimensual','Bimensual','1/1/2038','28/2/2038');</t>
  </si>
  <si>
    <t>INSERT INTO temporalidad VALUES (1440,'enero-febrero 2039','Bimensual','Bimensual','1/1/2039','28/2/2039');</t>
  </si>
  <si>
    <t>INSERT INTO temporalidad VALUES (1441,'enero-febrero 2040','Bimensual','Bimensual','1/1/2040','28/2/2040');</t>
  </si>
  <si>
    <t>INSERT INTO temporalidad VALUES (1442,'enero-febrero 2041','Bimensual','Bimensual','1/1/2041','28/2/2041');</t>
  </si>
  <si>
    <t>INSERT INTO temporalidad VALUES (1443,'enero-febrero 2042','Bimensual','Bimensual','1/1/2042','28/2/2042');</t>
  </si>
  <si>
    <t>INSERT INTO temporalidad VALUES (1444,'enero-febrero 2043','Bimensual','Bimensual','1/1/2043','28/2/2043');</t>
  </si>
  <si>
    <t>INSERT INTO temporalidad VALUES (1445,'enero-febrero 2044','Bimensual','Bimensual','1/1/2044','28/2/2044');</t>
  </si>
  <si>
    <t>INSERT INTO temporalidad VALUES (1446,'enero-febrero 2045','Bimensual','Bimensual','1/1/2045','28/2/2045');</t>
  </si>
  <si>
    <t>INSERT INTO temporalidad VALUES (1447,'enero-febrero 2046','Bimensual','Bimensual','1/1/2046','28/2/2046');</t>
  </si>
  <si>
    <t>INSERT INTO temporalidad VALUES (1448,'enero-febrero 2047','Bimensual','Bimensual','1/1/2047','28/2/2047');</t>
  </si>
  <si>
    <t>INSERT INTO temporalidad VALUES (1449,'enero-febrero 2048','Bimensual','Bimensual','1/1/2048','28/2/2048');</t>
  </si>
  <si>
    <t>INSERT INTO temporalidad VALUES (1450,'enero-febrero 2049','Bimensual','Bimensual','1/1/2049','28/2/2049');</t>
  </si>
  <si>
    <t>INSERT INTO temporalidad VALUES (1451,'enero-febrero 2050','Bimensual','Bimensual','1/1/2050','28/2/2050');</t>
  </si>
  <si>
    <t>INSERT INTO temporalidad VALUES (1452,'marzo-abril 1990','Bimensual','Bimensual','1/3/1990','30/4/1990');</t>
  </si>
  <si>
    <t>INSERT INTO temporalidad VALUES (1453,'marzo-abril 1991','Bimensual','Bimensual','1/3/1991','30/4/1991');</t>
  </si>
  <si>
    <t>INSERT INTO temporalidad VALUES (1454,'marzo-abril 1992','Bimensual','Bimensual','1/3/1992','30/4/1992');</t>
  </si>
  <si>
    <t>INSERT INTO temporalidad VALUES (1455,'marzo-abril 1993','Bimensual','Bimensual','1/3/1993','30/4/1993');</t>
  </si>
  <si>
    <t>INSERT INTO temporalidad VALUES (1456,'marzo-abril 1994','Bimensual','Bimensual','1/3/1994','30/4/1994');</t>
  </si>
  <si>
    <t>INSERT INTO temporalidad VALUES (1457,'marzo-abril 1995','Bimensual','Bimensual','1/3/1995','30/4/1995');</t>
  </si>
  <si>
    <t>INSERT INTO temporalidad VALUES (1458,'marzo-abril 1996','Bimensual','Bimensual','1/3/1996','30/4/1996');</t>
  </si>
  <si>
    <t>INSERT INTO temporalidad VALUES (1459,'marzo-abril 1997','Bimensual','Bimensual','1/3/1997','30/4/1997');</t>
  </si>
  <si>
    <t>INSERT INTO temporalidad VALUES (1460,'marzo-abril 1998','Bimensual','Bimensual','1/3/1998','30/4/1998');</t>
  </si>
  <si>
    <t>INSERT INTO temporalidad VALUES (1461,'marzo-abril 1999','Bimensual','Bimensual','1/3/1999','30/4/1999');</t>
  </si>
  <si>
    <t>INSERT INTO temporalidad VALUES (1462,'marzo-abril 2000','Bimensual','Bimensual','1/3/2000','30/4/2000');</t>
  </si>
  <si>
    <t>INSERT INTO temporalidad VALUES (1463,'marzo-abril 2001','Bimensual','Bimensual','1/3/2001','30/4/2001');</t>
  </si>
  <si>
    <t>INSERT INTO temporalidad VALUES (1464,'marzo-abril 2002','Bimensual','Bimensual','1/3/2002','30/4/2002');</t>
  </si>
  <si>
    <t>INSERT INTO temporalidad VALUES (1465,'marzo-abril 2003','Bimensual','Bimensual','1/3/2003','30/4/2003');</t>
  </si>
  <si>
    <t>INSERT INTO temporalidad VALUES (1466,'marzo-abril 2004','Bimensual','Bimensual','1/3/2004','30/4/2004');</t>
  </si>
  <si>
    <t>INSERT INTO temporalidad VALUES (1467,'marzo-abril 2005','Bimensual','Bimensual','1/3/2005','30/4/2005');</t>
  </si>
  <si>
    <t>INSERT INTO temporalidad VALUES (1468,'marzo-abril 2006','Bimensual','Bimensual','1/3/2006','30/4/2006');</t>
  </si>
  <si>
    <t>INSERT INTO temporalidad VALUES (1469,'marzo-abril 2007','Bimensual','Bimensual','1/3/2007','30/4/2007');</t>
  </si>
  <si>
    <t>INSERT INTO temporalidad VALUES (1470,'marzo-abril 2008','Bimensual','Bimensual','1/3/2008','30/4/2008');</t>
  </si>
  <si>
    <t>INSERT INTO temporalidad VALUES (1471,'marzo-abril 2009','Bimensual','Bimensual','1/3/2009','30/4/2009');</t>
  </si>
  <si>
    <t>INSERT INTO temporalidad VALUES (1472,'marzo-abril 2010','Bimensual','Bimensual','1/3/2010','30/4/2010');</t>
  </si>
  <si>
    <t>INSERT INTO temporalidad VALUES (1473,'marzo-abril 2011','Bimensual','Bimensual','1/3/2011','30/4/2011');</t>
  </si>
  <si>
    <t>INSERT INTO temporalidad VALUES (1474,'marzo-abril 2012','Bimensual','Bimensual','1/3/2012','30/4/2012');</t>
  </si>
  <si>
    <t>INSERT INTO temporalidad VALUES (1475,'marzo-abril 2013','Bimensual','Bimensual','1/3/2013','30/4/2013');</t>
  </si>
  <si>
    <t>INSERT INTO temporalidad VALUES (1476,'marzo-abril 2014','Bimensual','Bimensual','1/3/2014','30/4/2014');</t>
  </si>
  <si>
    <t>INSERT INTO temporalidad VALUES (1477,'marzo-abril 2015','Bimensual','Bimensual','1/3/2015','30/4/2015');</t>
  </si>
  <si>
    <t>INSERT INTO temporalidad VALUES (1478,'marzo-abril 2016','Bimensual','Bimensual','1/3/2016','30/4/2016');</t>
  </si>
  <si>
    <t>INSERT INTO temporalidad VALUES (1479,'marzo-abril 2017','Bimensual','Bimensual','1/3/2017','30/4/2017');</t>
  </si>
  <si>
    <t>INSERT INTO temporalidad VALUES (1480,'marzo-abril 2018','Bimensual','Bimensual','1/3/2018','30/4/2018');</t>
  </si>
  <si>
    <t>INSERT INTO temporalidad VALUES (1481,'marzo-abril 2019','Bimensual','Bimensual','1/3/2019','30/4/2019');</t>
  </si>
  <si>
    <t>INSERT INTO temporalidad VALUES (1482,'marzo-abril 2020','Bimensual','Bimensual','1/3/2020','30/4/2020');</t>
  </si>
  <si>
    <t>INSERT INTO temporalidad VALUES (1483,'marzo-abril 2021','Bimensual','Bimensual','1/3/2021','30/4/2021');</t>
  </si>
  <si>
    <t>INSERT INTO temporalidad VALUES (1484,'marzo-abril 2022','Bimensual','Bimensual','1/3/2022','30/4/2022');</t>
  </si>
  <si>
    <t>INSERT INTO temporalidad VALUES (1485,'marzo-abril 2023','Bimensual','Bimensual','1/3/2023','30/4/2023');</t>
  </si>
  <si>
    <t>INSERT INTO temporalidad VALUES (1486,'marzo-abril 2024','Bimensual','Bimensual','1/3/2024','30/4/2024');</t>
  </si>
  <si>
    <t>INSERT INTO temporalidad VALUES (1487,'marzo-abril 2025','Bimensual','Bimensual','1/3/2025','30/4/2025');</t>
  </si>
  <si>
    <t>INSERT INTO temporalidad VALUES (1488,'marzo-abril 2026','Bimensual','Bimensual','1/3/2026','30/4/2026');</t>
  </si>
  <si>
    <t>INSERT INTO temporalidad VALUES (1489,'marzo-abril 2027','Bimensual','Bimensual','1/3/2027','30/4/2027');</t>
  </si>
  <si>
    <t>INSERT INTO temporalidad VALUES (1490,'marzo-abril 2028','Bimensual','Bimensual','1/3/2028','30/4/2028');</t>
  </si>
  <si>
    <t>INSERT INTO temporalidad VALUES (1491,'marzo-abril 2029','Bimensual','Bimensual','1/3/2029','30/4/2029');</t>
  </si>
  <si>
    <t>INSERT INTO temporalidad VALUES (1492,'marzo-abril 2030','Bimensual','Bimensual','1/3/2030','30/4/2030');</t>
  </si>
  <si>
    <t>INSERT INTO temporalidad VALUES (1493,'marzo-abril 2031','Bimensual','Bimensual','1/3/2031','30/4/2031');</t>
  </si>
  <si>
    <t>INSERT INTO temporalidad VALUES (1494,'marzo-abril 2032','Bimensual','Bimensual','1/3/2032','30/4/2032');</t>
  </si>
  <si>
    <t>INSERT INTO temporalidad VALUES (1495,'marzo-abril 2033','Bimensual','Bimensual','1/3/2033','30/4/2033');</t>
  </si>
  <si>
    <t>INSERT INTO temporalidad VALUES (1496,'marzo-abril 2034','Bimensual','Bimensual','1/3/2034','30/4/2034');</t>
  </si>
  <si>
    <t>INSERT INTO temporalidad VALUES (1497,'marzo-abril 2035','Bimensual','Bimensual','1/3/2035','30/4/2035');</t>
  </si>
  <si>
    <t>INSERT INTO temporalidad VALUES (1498,'marzo-abril 2036','Bimensual','Bimensual','1/3/2036','30/4/2036');</t>
  </si>
  <si>
    <t>INSERT INTO temporalidad VALUES (1499,'marzo-abril 2037','Bimensual','Bimensual','1/3/2037','30/4/2037');</t>
  </si>
  <si>
    <t>INSERT INTO temporalidad VALUES (1500,'marzo-abril 2038','Bimensual','Bimensual','1/3/2038','30/4/2038');</t>
  </si>
  <si>
    <t>INSERT INTO temporalidad VALUES (1501,'marzo-abril 2039','Bimensual','Bimensual','1/3/2039','30/4/2039');</t>
  </si>
  <si>
    <t>INSERT INTO temporalidad VALUES (1502,'marzo-abril 2040','Bimensual','Bimensual','1/3/2040','30/4/2040');</t>
  </si>
  <si>
    <t>INSERT INTO temporalidad VALUES (1503,'marzo-abril 2041','Bimensual','Bimensual','1/3/2041','30/4/2041');</t>
  </si>
  <si>
    <t>INSERT INTO temporalidad VALUES (1504,'marzo-abril 2042','Bimensual','Bimensual','1/3/2042','30/4/2042');</t>
  </si>
  <si>
    <t>INSERT INTO temporalidad VALUES (1505,'marzo-abril 2043','Bimensual','Bimensual','1/3/2043','30/4/2043');</t>
  </si>
  <si>
    <t>INSERT INTO temporalidad VALUES (1506,'marzo-abril 2044','Bimensual','Bimensual','1/3/2044','30/4/2044');</t>
  </si>
  <si>
    <t>INSERT INTO temporalidad VALUES (1507,'marzo-abril 2045','Bimensual','Bimensual','1/3/2045','30/4/2045');</t>
  </si>
  <si>
    <t>INSERT INTO temporalidad VALUES (1508,'marzo-abril 2046','Bimensual','Bimensual','1/3/2046','30/4/2046');</t>
  </si>
  <si>
    <t>INSERT INTO temporalidad VALUES (1509,'marzo-abril 2047','Bimensual','Bimensual','1/3/2047','30/4/2047');</t>
  </si>
  <si>
    <t>INSERT INTO temporalidad VALUES (1510,'marzo-abril 2048','Bimensual','Bimensual','1/3/2048','30/4/2048');</t>
  </si>
  <si>
    <t>INSERT INTO temporalidad VALUES (1511,'marzo-abril 2049','Bimensual','Bimensual','1/3/2049','30/4/2049');</t>
  </si>
  <si>
    <t>INSERT INTO temporalidad VALUES (1512,'marzo-abril 2050','Bimensual','Bimensual','1/3/2050','30/4/2050');</t>
  </si>
  <si>
    <t>INSERT INTO temporalidad VALUES (1513,'mayo-junio 1990','Bimensual','Bimensual','1/5/1990','30/6/1990');</t>
  </si>
  <si>
    <t>INSERT INTO temporalidad VALUES (1514,'mayo-junio 1991','Bimensual','Bimensual','1/5/1991','30/6/1991');</t>
  </si>
  <si>
    <t>INSERT INTO temporalidad VALUES (1515,'mayo-junio 1992','Bimensual','Bimensual','1/5/1992','30/6/1992');</t>
  </si>
  <si>
    <t>INSERT INTO temporalidad VALUES (1516,'mayo-junio 1993','Bimensual','Bimensual','1/5/1993','30/6/1993');</t>
  </si>
  <si>
    <t>INSERT INTO temporalidad VALUES (1517,'mayo-junio 1994','Bimensual','Bimensual','1/5/1994','30/6/1994');</t>
  </si>
  <si>
    <t>INSERT INTO temporalidad VALUES (1518,'mayo-junio 1995','Bimensual','Bimensual','1/5/1995','30/6/1995');</t>
  </si>
  <si>
    <t>INSERT INTO temporalidad VALUES (1519,'mayo-junio 1996','Bimensual','Bimensual','1/5/1996','30/6/1996');</t>
  </si>
  <si>
    <t>INSERT INTO temporalidad VALUES (1520,'mayo-junio 1997','Bimensual','Bimensual','1/5/1997','30/6/1997');</t>
  </si>
  <si>
    <t>INSERT INTO temporalidad VALUES (1521,'mayo-junio 1998','Bimensual','Bimensual','1/5/1998','30/6/1998');</t>
  </si>
  <si>
    <t>INSERT INTO temporalidad VALUES (1522,'mayo-junio 1999','Bimensual','Bimensual','1/5/1999','30/6/1999');</t>
  </si>
  <si>
    <t>INSERT INTO temporalidad VALUES (1523,'mayo-junio 2000','Bimensual','Bimensual','1/5/2000','30/6/2000');</t>
  </si>
  <si>
    <t>INSERT INTO temporalidad VALUES (1524,'mayo-junio 2001','Bimensual','Bimensual','1/5/2001','30/6/2001');</t>
  </si>
  <si>
    <t>INSERT INTO temporalidad VALUES (1525,'mayo-junio 2002','Bimensual','Bimensual','1/5/2002','30/6/2002');</t>
  </si>
  <si>
    <t>INSERT INTO temporalidad VALUES (1526,'mayo-junio 2003','Bimensual','Bimensual','1/5/2003','30/6/2003');</t>
  </si>
  <si>
    <t>INSERT INTO temporalidad VALUES (1527,'mayo-junio 2004','Bimensual','Bimensual','1/5/2004','30/6/2004');</t>
  </si>
  <si>
    <t>INSERT INTO temporalidad VALUES (1528,'mayo-junio 2005','Bimensual','Bimensual','1/5/2005','30/6/2005');</t>
  </si>
  <si>
    <t>INSERT INTO temporalidad VALUES (1529,'mayo-junio 2006','Bimensual','Bimensual','1/5/2006','30/6/2006');</t>
  </si>
  <si>
    <t>INSERT INTO temporalidad VALUES (1530,'mayo-junio 2007','Bimensual','Bimensual','1/5/2007','30/6/2007');</t>
  </si>
  <si>
    <t>INSERT INTO temporalidad VALUES (1531,'mayo-junio 2008','Bimensual','Bimensual','1/5/2008','30/6/2008');</t>
  </si>
  <si>
    <t>INSERT INTO temporalidad VALUES (1532,'mayo-junio 2009','Bimensual','Bimensual','1/5/2009','30/6/2009');</t>
  </si>
  <si>
    <t>INSERT INTO temporalidad VALUES (1533,'mayo-junio 2010','Bimensual','Bimensual','1/5/2010','30/6/2010');</t>
  </si>
  <si>
    <t>INSERT INTO temporalidad VALUES (1534,'mayo-junio 2011','Bimensual','Bimensual','1/5/2011','30/6/2011');</t>
  </si>
  <si>
    <t>INSERT INTO temporalidad VALUES (1535,'mayo-junio 2012','Bimensual','Bimensual','1/5/2012','30/6/2012');</t>
  </si>
  <si>
    <t>INSERT INTO temporalidad VALUES (1536,'mayo-junio 2013','Bimensual','Bimensual','1/5/2013','30/6/2013');</t>
  </si>
  <si>
    <t>INSERT INTO temporalidad VALUES (1537,'mayo-junio 2014','Bimensual','Bimensual','1/5/2014','30/6/2014');</t>
  </si>
  <si>
    <t>INSERT INTO temporalidad VALUES (1538,'mayo-junio 2015','Bimensual','Bimensual','1/5/2015','30/6/2015');</t>
  </si>
  <si>
    <t>INSERT INTO temporalidad VALUES (1539,'mayo-junio 2016','Bimensual','Bimensual','1/5/2016','30/6/2016');</t>
  </si>
  <si>
    <t>INSERT INTO temporalidad VALUES (1540,'mayo-junio 2017','Bimensual','Bimensual','1/5/2017','30/6/2017');</t>
  </si>
  <si>
    <t>INSERT INTO temporalidad VALUES (1541,'mayo-junio 2018','Bimensual','Bimensual','1/5/2018','30/6/2018');</t>
  </si>
  <si>
    <t>INSERT INTO temporalidad VALUES (1542,'mayo-junio 2019','Bimensual','Bimensual','1/5/2019','30/6/2019');</t>
  </si>
  <si>
    <t>INSERT INTO temporalidad VALUES (1543,'mayo-junio 2020','Bimensual','Bimensual','1/5/2020','30/6/2020');</t>
  </si>
  <si>
    <t>INSERT INTO temporalidad VALUES (1544,'mayo-junio 2021','Bimensual','Bimensual','1/5/2021','30/6/2021');</t>
  </si>
  <si>
    <t>INSERT INTO temporalidad VALUES (1545,'mayo-junio 2022','Bimensual','Bimensual','1/5/2022','30/6/2022');</t>
  </si>
  <si>
    <t>INSERT INTO temporalidad VALUES (1546,'mayo-junio 2023','Bimensual','Bimensual','1/5/2023','30/6/2023');</t>
  </si>
  <si>
    <t>INSERT INTO temporalidad VALUES (1547,'mayo-junio 2024','Bimensual','Bimensual','1/5/2024','30/6/2024');</t>
  </si>
  <si>
    <t>INSERT INTO temporalidad VALUES (1548,'mayo-junio 2025','Bimensual','Bimensual','1/5/2025','30/6/2025');</t>
  </si>
  <si>
    <t>INSERT INTO temporalidad VALUES (1549,'mayo-junio 2026','Bimensual','Bimensual','1/5/2026','30/6/2026');</t>
  </si>
  <si>
    <t>INSERT INTO temporalidad VALUES (1550,'mayo-junio 2027','Bimensual','Bimensual','1/5/2027','30/6/2027');</t>
  </si>
  <si>
    <t>INSERT INTO temporalidad VALUES (1551,'mayo-junio 2028','Bimensual','Bimensual','1/5/2028','30/6/2028');</t>
  </si>
  <si>
    <t>INSERT INTO temporalidad VALUES (1552,'mayo-junio 2029','Bimensual','Bimensual','1/5/2029','30/6/2029');</t>
  </si>
  <si>
    <t>INSERT INTO temporalidad VALUES (1553,'mayo-junio 2030','Bimensual','Bimensual','1/5/2030','30/6/2030');</t>
  </si>
  <si>
    <t>INSERT INTO temporalidad VALUES (1554,'mayo-junio 2031','Bimensual','Bimensual','1/5/2031','30/6/2031');</t>
  </si>
  <si>
    <t>INSERT INTO temporalidad VALUES (1555,'mayo-junio 2032','Bimensual','Bimensual','1/5/2032','30/6/2032');</t>
  </si>
  <si>
    <t>INSERT INTO temporalidad VALUES (1556,'mayo-junio 2033','Bimensual','Bimensual','1/5/2033','30/6/2033');</t>
  </si>
  <si>
    <t>INSERT INTO temporalidad VALUES (1557,'mayo-junio 2034','Bimensual','Bimensual','1/5/2034','30/6/2034');</t>
  </si>
  <si>
    <t>INSERT INTO temporalidad VALUES (1558,'mayo-junio 2035','Bimensual','Bimensual','1/5/2035','30/6/2035');</t>
  </si>
  <si>
    <t>INSERT INTO temporalidad VALUES (1559,'mayo-junio 2036','Bimensual','Bimensual','1/5/2036','30/6/2036');</t>
  </si>
  <si>
    <t>INSERT INTO temporalidad VALUES (1560,'mayo-junio 2037','Bimensual','Bimensual','1/5/2037','30/6/2037');</t>
  </si>
  <si>
    <t>INSERT INTO temporalidad VALUES (1561,'mayo-junio 2038','Bimensual','Bimensual','1/5/2038','30/6/2038');</t>
  </si>
  <si>
    <t>INSERT INTO temporalidad VALUES (1562,'mayo-junio 2039','Bimensual','Bimensual','1/5/2039','30/6/2039');</t>
  </si>
  <si>
    <t>INSERT INTO temporalidad VALUES (1563,'mayo-junio 2040','Bimensual','Bimensual','1/5/2040','30/6/2040');</t>
  </si>
  <si>
    <t>INSERT INTO temporalidad VALUES (1564,'mayo-junio 2041','Bimensual','Bimensual','1/5/2041','30/6/2041');</t>
  </si>
  <si>
    <t>INSERT INTO temporalidad VALUES (1565,'mayo-junio 2042','Bimensual','Bimensual','1/5/2042','30/6/2042');</t>
  </si>
  <si>
    <t>INSERT INTO temporalidad VALUES (1566,'mayo-junio 2043','Bimensual','Bimensual','1/5/2043','30/6/2043');</t>
  </si>
  <si>
    <t>INSERT INTO temporalidad VALUES (1567,'mayo-junio 2044','Bimensual','Bimensual','1/5/2044','30/6/2044');</t>
  </si>
  <si>
    <t>INSERT INTO temporalidad VALUES (1568,'mayo-junio 2045','Bimensual','Bimensual','1/5/2045','30/6/2045');</t>
  </si>
  <si>
    <t>INSERT INTO temporalidad VALUES (1569,'mayo-junio 2046','Bimensual','Bimensual','1/5/2046','30/6/2046');</t>
  </si>
  <si>
    <t>INSERT INTO temporalidad VALUES (1570,'mayo-junio 2047','Bimensual','Bimensual','1/5/2047','30/6/2047');</t>
  </si>
  <si>
    <t>INSERT INTO temporalidad VALUES (1571,'mayo-junio 2048','Bimensual','Bimensual','1/5/2048','30/6/2048');</t>
  </si>
  <si>
    <t>INSERT INTO temporalidad VALUES (1572,'mayo-junio 2049','Bimensual','Bimensual','1/5/2049','30/6/2049');</t>
  </si>
  <si>
    <t>INSERT INTO temporalidad VALUES (1573,'mayo-junio 2050','Bimensual','Bimensual','1/5/2050','30/6/2050');</t>
  </si>
  <si>
    <t>INSERT INTO temporalidad VALUES (1574,'julio-agosto 1990','Bimensual','Bimensual','1/7/1990','31/8/1990');</t>
  </si>
  <si>
    <t>INSERT INTO temporalidad VALUES (1575,'julio-agosto 1991','Bimensual','Bimensual','1/7/1991','31/8/1991');</t>
  </si>
  <si>
    <t>INSERT INTO temporalidad VALUES (1576,'julio-agosto 1992','Bimensual','Bimensual','1/7/1992','31/8/1992');</t>
  </si>
  <si>
    <t>INSERT INTO temporalidad VALUES (1577,'julio-agosto 1993','Bimensual','Bimensual','1/7/1993','31/8/1993');</t>
  </si>
  <si>
    <t>INSERT INTO temporalidad VALUES (1578,'julio-agosto 1994','Bimensual','Bimensual','1/7/1994','31/8/1994');</t>
  </si>
  <si>
    <t>INSERT INTO temporalidad VALUES (1579,'julio-agosto 1995','Bimensual','Bimensual','1/7/1995','31/8/1995');</t>
  </si>
  <si>
    <t>INSERT INTO temporalidad VALUES (1580,'julio-agosto 1996','Bimensual','Bimensual','1/7/1996','31/8/1996');</t>
  </si>
  <si>
    <t>INSERT INTO temporalidad VALUES (1581,'julio-agosto 1997','Bimensual','Bimensual','1/7/1997','31/8/1997');</t>
  </si>
  <si>
    <t>INSERT INTO temporalidad VALUES (1582,'julio-agosto 1998','Bimensual','Bimensual','1/7/1998','31/8/1998');</t>
  </si>
  <si>
    <t>INSERT INTO temporalidad VALUES (1583,'julio-agosto 1999','Bimensual','Bimensual','1/7/1999','31/8/1999');</t>
  </si>
  <si>
    <t>INSERT INTO temporalidad VALUES (1584,'julio-agosto 2000','Bimensual','Bimensual','1/7/2000','31/8/2000');</t>
  </si>
  <si>
    <t>INSERT INTO temporalidad VALUES (1585,'julio-agosto 2001','Bimensual','Bimensual','1/7/2001','31/8/2001');</t>
  </si>
  <si>
    <t>INSERT INTO temporalidad VALUES (1586,'julio-agosto 2002','Bimensual','Bimensual','1/7/2002','31/8/2002');</t>
  </si>
  <si>
    <t>INSERT INTO temporalidad VALUES (1587,'julio-agosto 2003','Bimensual','Bimensual','1/7/2003','31/8/2003');</t>
  </si>
  <si>
    <t>INSERT INTO temporalidad VALUES (1588,'julio-agosto 2004','Bimensual','Bimensual','1/7/2004','31/8/2004');</t>
  </si>
  <si>
    <t>INSERT INTO temporalidad VALUES (1589,'julio-agosto 2005','Bimensual','Bimensual','1/7/2005','31/8/2005');</t>
  </si>
  <si>
    <t>INSERT INTO temporalidad VALUES (1590,'julio-agosto 2006','Bimensual','Bimensual','1/7/2006','31/8/2006');</t>
  </si>
  <si>
    <t>INSERT INTO temporalidad VALUES (1591,'julio-agosto 2007','Bimensual','Bimensual','1/7/2007','31/8/2007');</t>
  </si>
  <si>
    <t>INSERT INTO temporalidad VALUES (1592,'julio-agosto 2008','Bimensual','Bimensual','1/7/2008','31/8/2008');</t>
  </si>
  <si>
    <t>INSERT INTO temporalidad VALUES (1593,'julio-agosto 2009','Bimensual','Bimensual','1/7/2009','31/8/2009');</t>
  </si>
  <si>
    <t>INSERT INTO temporalidad VALUES (1594,'julio-agosto 2010','Bimensual','Bimensual','1/7/2010','31/8/2010');</t>
  </si>
  <si>
    <t>INSERT INTO temporalidad VALUES (1595,'julio-agosto 2011','Bimensual','Bimensual','1/7/2011','31/8/2011');</t>
  </si>
  <si>
    <t>INSERT INTO temporalidad VALUES (1596,'julio-agosto 2012','Bimensual','Bimensual','1/7/2012','31/8/2012');</t>
  </si>
  <si>
    <t>INSERT INTO temporalidad VALUES (1597,'julio-agosto 2013','Bimensual','Bimensual','1/7/2013','31/8/2013');</t>
  </si>
  <si>
    <t>INSERT INTO temporalidad VALUES (1598,'julio-agosto 2014','Bimensual','Bimensual','1/7/2014','31/8/2014');</t>
  </si>
  <si>
    <t>INSERT INTO temporalidad VALUES (1599,'julio-agosto 2015','Bimensual','Bimensual','1/7/2015','31/8/2015');</t>
  </si>
  <si>
    <t>INSERT INTO temporalidad VALUES (1600,'julio-agosto 2016','Bimensual','Bimensual','1/7/2016','31/8/2016');</t>
  </si>
  <si>
    <t>INSERT INTO temporalidad VALUES (1601,'julio-agosto 2017','Bimensual','Bimensual','1/7/2017','31/8/2017');</t>
  </si>
  <si>
    <t>INSERT INTO temporalidad VALUES (1602,'julio-agosto 2018','Bimensual','Bimensual','1/7/2018','31/8/2018');</t>
  </si>
  <si>
    <t>INSERT INTO temporalidad VALUES (1603,'julio-agosto 2019','Bimensual','Bimensual','1/7/2019','31/8/2019');</t>
  </si>
  <si>
    <t>INSERT INTO temporalidad VALUES (1604,'julio-agosto 2020','Bimensual','Bimensual','1/7/2020','31/8/2020');</t>
  </si>
  <si>
    <t>INSERT INTO temporalidad VALUES (1605,'julio-agosto 2021','Bimensual','Bimensual','1/7/2021','31/8/2021');</t>
  </si>
  <si>
    <t>INSERT INTO temporalidad VALUES (1606,'julio-agosto 2022','Bimensual','Bimensual','1/7/2022','31/8/2022');</t>
  </si>
  <si>
    <t>INSERT INTO temporalidad VALUES (1607,'julio-agosto 2023','Bimensual','Bimensual','1/7/2023','31/8/2023');</t>
  </si>
  <si>
    <t>INSERT INTO temporalidad VALUES (1608,'julio-agosto 2024','Bimensual','Bimensual','1/7/2024','31/8/2024');</t>
  </si>
  <si>
    <t>INSERT INTO temporalidad VALUES (1609,'julio-agosto 2025','Bimensual','Bimensual','1/7/2025','31/8/2025');</t>
  </si>
  <si>
    <t>INSERT INTO temporalidad VALUES (1610,'julio-agosto 2026','Bimensual','Bimensual','1/7/2026','31/8/2026');</t>
  </si>
  <si>
    <t>INSERT INTO temporalidad VALUES (1611,'julio-agosto 2027','Bimensual','Bimensual','1/7/2027','31/8/2027');</t>
  </si>
  <si>
    <t>INSERT INTO temporalidad VALUES (1612,'julio-agosto 2028','Bimensual','Bimensual','1/7/2028','31/8/2028');</t>
  </si>
  <si>
    <t>INSERT INTO temporalidad VALUES (1613,'julio-agosto 2029','Bimensual','Bimensual','1/7/2029','31/8/2029');</t>
  </si>
  <si>
    <t>INSERT INTO temporalidad VALUES (1614,'julio-agosto 2030','Bimensual','Bimensual','1/7/2030','31/8/2030');</t>
  </si>
  <si>
    <t>INSERT INTO temporalidad VALUES (1615,'julio-agosto 2031','Bimensual','Bimensual','1/7/2031','31/8/2031');</t>
  </si>
  <si>
    <t>INSERT INTO temporalidad VALUES (1616,'julio-agosto 2032','Bimensual','Bimensual','1/7/2032','31/8/2032');</t>
  </si>
  <si>
    <t>INSERT INTO temporalidad VALUES (1617,'julio-agosto 2033','Bimensual','Bimensual','1/7/2033','31/8/2033');</t>
  </si>
  <si>
    <t>INSERT INTO temporalidad VALUES (1618,'julio-agosto 2034','Bimensual','Bimensual','1/7/2034','31/8/2034');</t>
  </si>
  <si>
    <t>INSERT INTO temporalidad VALUES (1619,'julio-agosto 2035','Bimensual','Bimensual','1/7/2035','31/8/2035');</t>
  </si>
  <si>
    <t>INSERT INTO temporalidad VALUES (1620,'julio-agosto 2036','Bimensual','Bimensual','1/7/2036','31/8/2036');</t>
  </si>
  <si>
    <t>INSERT INTO temporalidad VALUES (1621,'julio-agosto 2037','Bimensual','Bimensual','1/7/2037','31/8/2037');</t>
  </si>
  <si>
    <t>INSERT INTO temporalidad VALUES (1622,'julio-agosto 2038','Bimensual','Bimensual','1/7/2038','31/8/2038');</t>
  </si>
  <si>
    <t>INSERT INTO temporalidad VALUES (1623,'julio-agosto 2039','Bimensual','Bimensual','1/7/2039','31/8/2039');</t>
  </si>
  <si>
    <t>INSERT INTO temporalidad VALUES (1624,'julio-agosto 2040','Bimensual','Bimensual','1/7/2040','31/8/2040');</t>
  </si>
  <si>
    <t>INSERT INTO temporalidad VALUES (1625,'julio-agosto 2041','Bimensual','Bimensual','1/7/2041','31/8/2041');</t>
  </si>
  <si>
    <t>INSERT INTO temporalidad VALUES (1626,'julio-agosto 2042','Bimensual','Bimensual','1/7/2042','31/8/2042');</t>
  </si>
  <si>
    <t>INSERT INTO temporalidad VALUES (1627,'julio-agosto 2043','Bimensual','Bimensual','1/7/2043','31/8/2043');</t>
  </si>
  <si>
    <t>INSERT INTO temporalidad VALUES (1628,'julio-agosto 2044','Bimensual','Bimensual','1/7/2044','31/8/2044');</t>
  </si>
  <si>
    <t>INSERT INTO temporalidad VALUES (1629,'julio-agosto 2045','Bimensual','Bimensual','1/7/2045','31/8/2045');</t>
  </si>
  <si>
    <t>INSERT INTO temporalidad VALUES (1630,'julio-agosto 2046','Bimensual','Bimensual','1/7/2046','31/8/2046');</t>
  </si>
  <si>
    <t>INSERT INTO temporalidad VALUES (1631,'julio-agosto 2047','Bimensual','Bimensual','1/7/2047','31/8/2047');</t>
  </si>
  <si>
    <t>INSERT INTO temporalidad VALUES (1632,'julio-agosto 2048','Bimensual','Bimensual','1/7/2048','31/8/2048');</t>
  </si>
  <si>
    <t>INSERT INTO temporalidad VALUES (1633,'julio-agosto 2049','Bimensual','Bimensual','1/7/2049','31/8/2049');</t>
  </si>
  <si>
    <t>INSERT INTO temporalidad VALUES (1634,'julio-agosto 2050','Bimensual','Bimensual','1/7/2050','31/8/2050');</t>
  </si>
  <si>
    <t>INSERT INTO temporalidad VALUES (1635,'septiembre-octubre 1990','Bimensual','Bimensual','1/9/1990','31/10/1990');</t>
  </si>
  <si>
    <t>INSERT INTO temporalidad VALUES (1636,'septiembre-octubre 1991','Bimensual','Bimensual','1/9/1991','31/10/1991');</t>
  </si>
  <si>
    <t>INSERT INTO temporalidad VALUES (1637,'septiembre-octubre 1992','Bimensual','Bimensual','1/9/1992','31/10/1992');</t>
  </si>
  <si>
    <t>INSERT INTO temporalidad VALUES (1638,'septiembre-octubre 1993','Bimensual','Bimensual','1/9/1993','31/10/1993');</t>
  </si>
  <si>
    <t>INSERT INTO temporalidad VALUES (1639,'septiembre-octubre 1994','Bimensual','Bimensual','1/9/1994','31/10/1994');</t>
  </si>
  <si>
    <t>INSERT INTO temporalidad VALUES (1640,'septiembre-octubre 1995','Bimensual','Bimensual','1/9/1995','31/10/1995');</t>
  </si>
  <si>
    <t>INSERT INTO temporalidad VALUES (1641,'septiembre-octubre 1996','Bimensual','Bimensual','1/9/1996','31/10/1996');</t>
  </si>
  <si>
    <t>INSERT INTO temporalidad VALUES (1642,'septiembre-octubre 1997','Bimensual','Bimensual','1/9/1997','31/10/1997');</t>
  </si>
  <si>
    <t>INSERT INTO temporalidad VALUES (1643,'septiembre-octubre 1998','Bimensual','Bimensual','1/9/1998','31/10/1998');</t>
  </si>
  <si>
    <t>INSERT INTO temporalidad VALUES (1644,'septiembre-octubre 1999','Bimensual','Bimensual','1/9/1999','31/10/1999');</t>
  </si>
  <si>
    <t>INSERT INTO temporalidad VALUES (1645,'septiembre-octubre 2000','Bimensual','Bimensual','1/9/2000','31/10/2000');</t>
  </si>
  <si>
    <t>INSERT INTO temporalidad VALUES (1646,'septiembre-octubre 2001','Bimensual','Bimensual','1/9/2001','31/10/2001');</t>
  </si>
  <si>
    <t>INSERT INTO temporalidad VALUES (1647,'septiembre-octubre 2002','Bimensual','Bimensual','1/9/2002','31/10/2002');</t>
  </si>
  <si>
    <t>INSERT INTO temporalidad VALUES (1648,'septiembre-octubre 2003','Bimensual','Bimensual','1/9/2003','31/10/2003');</t>
  </si>
  <si>
    <t>INSERT INTO temporalidad VALUES (1649,'septiembre-octubre 2004','Bimensual','Bimensual','1/9/2004','31/10/2004');</t>
  </si>
  <si>
    <t>INSERT INTO temporalidad VALUES (1650,'septiembre-octubre 2005','Bimensual','Bimensual','1/9/2005','31/10/2005');</t>
  </si>
  <si>
    <t>INSERT INTO temporalidad VALUES (1651,'septiembre-octubre 2006','Bimensual','Bimensual','1/9/2006','31/10/2006');</t>
  </si>
  <si>
    <t>INSERT INTO temporalidad VALUES (1652,'septiembre-octubre 2007','Bimensual','Bimensual','1/9/2007','31/10/2007');</t>
  </si>
  <si>
    <t>INSERT INTO temporalidad VALUES (1653,'septiembre-octubre 2008','Bimensual','Bimensual','1/9/2008','31/10/2008');</t>
  </si>
  <si>
    <t>INSERT INTO temporalidad VALUES (1654,'septiembre-octubre 2009','Bimensual','Bimensual','1/9/2009','31/10/2009');</t>
  </si>
  <si>
    <t>INSERT INTO temporalidad VALUES (1655,'septiembre-octubre 2010','Bimensual','Bimensual','1/9/2010','31/10/2010');</t>
  </si>
  <si>
    <t>INSERT INTO temporalidad VALUES (1656,'septiembre-octubre 2011','Bimensual','Bimensual','1/9/2011','31/10/2011');</t>
  </si>
  <si>
    <t>INSERT INTO temporalidad VALUES (1657,'septiembre-octubre 2012','Bimensual','Bimensual','1/9/2012','31/10/2012');</t>
  </si>
  <si>
    <t>INSERT INTO temporalidad VALUES (1658,'septiembre-octubre 2013','Bimensual','Bimensual','1/9/2013','31/10/2013');</t>
  </si>
  <si>
    <t>INSERT INTO temporalidad VALUES (1659,'septiembre-octubre 2014','Bimensual','Bimensual','1/9/2014','31/10/2014');</t>
  </si>
  <si>
    <t>INSERT INTO temporalidad VALUES (1660,'septiembre-octubre 2015','Bimensual','Bimensual','1/9/2015','31/10/2015');</t>
  </si>
  <si>
    <t>INSERT INTO temporalidad VALUES (1661,'septiembre-octubre 2016','Bimensual','Bimensual','1/9/2016','31/10/2016');</t>
  </si>
  <si>
    <t>INSERT INTO temporalidad VALUES (1662,'septiembre-octubre 2017','Bimensual','Bimensual','1/9/2017','31/10/2017');</t>
  </si>
  <si>
    <t>INSERT INTO temporalidad VALUES (1663,'septiembre-octubre 2018','Bimensual','Bimensual','1/9/2018','31/10/2018');</t>
  </si>
  <si>
    <t>INSERT INTO temporalidad VALUES (1664,'septiembre-octubre 2019','Bimensual','Bimensual','1/9/2019','31/10/2019');</t>
  </si>
  <si>
    <t>INSERT INTO temporalidad VALUES (1665,'septiembre-octubre 2020','Bimensual','Bimensual','1/9/2020','31/10/2020');</t>
  </si>
  <si>
    <t>INSERT INTO temporalidad VALUES (1666,'septiembre-octubre 2021','Bimensual','Bimensual','1/9/2021','31/10/2021');</t>
  </si>
  <si>
    <t>INSERT INTO temporalidad VALUES (1667,'septiembre-octubre 2022','Bimensual','Bimensual','1/9/2022','31/10/2022');</t>
  </si>
  <si>
    <t>INSERT INTO temporalidad VALUES (1668,'septiembre-octubre 2023','Bimensual','Bimensual','1/9/2023','31/10/2023');</t>
  </si>
  <si>
    <t>INSERT INTO temporalidad VALUES (1669,'septiembre-octubre 2024','Bimensual','Bimensual','1/9/2024','31/10/2024');</t>
  </si>
  <si>
    <t>INSERT INTO temporalidad VALUES (1670,'septiembre-octubre 2025','Bimensual','Bimensual','1/9/2025','31/10/2025');</t>
  </si>
  <si>
    <t>INSERT INTO temporalidad VALUES (1671,'septiembre-octubre 2026','Bimensual','Bimensual','1/9/2026','31/10/2026');</t>
  </si>
  <si>
    <t>INSERT INTO temporalidad VALUES (1672,'septiembre-octubre 2027','Bimensual','Bimensual','1/9/2027','31/10/2027');</t>
  </si>
  <si>
    <t>INSERT INTO temporalidad VALUES (1673,'septiembre-octubre 2028','Bimensual','Bimensual','1/9/2028','31/10/2028');</t>
  </si>
  <si>
    <t>INSERT INTO temporalidad VALUES (1674,'septiembre-octubre 2029','Bimensual','Bimensual','1/9/2029','31/10/2029');</t>
  </si>
  <si>
    <t>INSERT INTO temporalidad VALUES (1675,'septiembre-octubre 2030','Bimensual','Bimensual','1/9/2030','31/10/2030');</t>
  </si>
  <si>
    <t>INSERT INTO temporalidad VALUES (1676,'septiembre-octubre 2031','Bimensual','Bimensual','1/9/2031','31/10/2031');</t>
  </si>
  <si>
    <t>INSERT INTO temporalidad VALUES (1677,'septiembre-octubre 2032','Bimensual','Bimensual','1/9/2032','31/10/2032');</t>
  </si>
  <si>
    <t>INSERT INTO temporalidad VALUES (1678,'septiembre-octubre 2033','Bimensual','Bimensual','1/9/2033','31/10/2033');</t>
  </si>
  <si>
    <t>INSERT INTO temporalidad VALUES (1679,'septiembre-octubre 2034','Bimensual','Bimensual','1/9/2034','31/10/2034');</t>
  </si>
  <si>
    <t>INSERT INTO temporalidad VALUES (1680,'septiembre-octubre 2035','Bimensual','Bimensual','1/9/2035','31/10/2035');</t>
  </si>
  <si>
    <t>INSERT INTO temporalidad VALUES (1681,'septiembre-octubre 2036','Bimensual','Bimensual','1/9/2036','31/10/2036');</t>
  </si>
  <si>
    <t>INSERT INTO temporalidad VALUES (1682,'septiembre-octubre 2037','Bimensual','Bimensual','1/9/2037','31/10/2037');</t>
  </si>
  <si>
    <t>INSERT INTO temporalidad VALUES (1683,'septiembre-octubre 2038','Bimensual','Bimensual','1/9/2038','31/10/2038');</t>
  </si>
  <si>
    <t>INSERT INTO temporalidad VALUES (1684,'septiembre-octubre 2039','Bimensual','Bimensual','1/9/2039','31/10/2039');</t>
  </si>
  <si>
    <t>INSERT INTO temporalidad VALUES (1685,'septiembre-octubre 2040','Bimensual','Bimensual','1/9/2040','31/10/2040');</t>
  </si>
  <si>
    <t>INSERT INTO temporalidad VALUES (1686,'septiembre-octubre 2041','Bimensual','Bimensual','1/9/2041','31/10/2041');</t>
  </si>
  <si>
    <t>INSERT INTO temporalidad VALUES (1687,'septiembre-octubre 2042','Bimensual','Bimensual','1/9/2042','31/10/2042');</t>
  </si>
  <si>
    <t>INSERT INTO temporalidad VALUES (1688,'septiembre-octubre 2043','Bimensual','Bimensual','1/9/2043','31/10/2043');</t>
  </si>
  <si>
    <t>INSERT INTO temporalidad VALUES (1689,'septiembre-octubre 2044','Bimensual','Bimensual','1/9/2044','31/10/2044');</t>
  </si>
  <si>
    <t>INSERT INTO temporalidad VALUES (1690,'septiembre-octubre 2045','Bimensual','Bimensual','1/9/2045','31/10/2045');</t>
  </si>
  <si>
    <t>INSERT INTO temporalidad VALUES (1691,'septiembre-octubre 2046','Bimensual','Bimensual','1/9/2046','31/10/2046');</t>
  </si>
  <si>
    <t>INSERT INTO temporalidad VALUES (1692,'septiembre-octubre 2047','Bimensual','Bimensual','1/9/2047','31/10/2047');</t>
  </si>
  <si>
    <t>INSERT INTO temporalidad VALUES (1693,'septiembre-octubre 2048','Bimensual','Bimensual','1/9/2048','31/10/2048');</t>
  </si>
  <si>
    <t>INSERT INTO temporalidad VALUES (1694,'septiembre-octubre 2049','Bimensual','Bimensual','1/9/2049','31/10/2049');</t>
  </si>
  <si>
    <t>INSERT INTO temporalidad VALUES (1695,'septiembre-octubre 2050','Bimensual','Bimensual','1/9/2050','31/10/2050');</t>
  </si>
  <si>
    <t>INSERT INTO temporalidad VALUES (1696,'noviembre-diciembre 1990','Bimensual','Bimensual','1/11/1990','31/12/1990');</t>
  </si>
  <si>
    <t>INSERT INTO temporalidad VALUES (1697,'noviembre-diciembre 1991','Bimensual','Bimensual','1/11/1991','31/12/1991');</t>
  </si>
  <si>
    <t>INSERT INTO temporalidad VALUES (1698,'noviembre-diciembre 1992','Bimensual','Bimensual','1/11/1992','31/12/1992');</t>
  </si>
  <si>
    <t>INSERT INTO temporalidad VALUES (1699,'noviembre-diciembre 1993','Bimensual','Bimensual','1/11/1993','31/12/1993');</t>
  </si>
  <si>
    <t>INSERT INTO temporalidad VALUES (1700,'noviembre-diciembre 1994','Bimensual','Bimensual','1/11/1994','31/12/1994');</t>
  </si>
  <si>
    <t>INSERT INTO temporalidad VALUES (1701,'noviembre-diciembre 1995','Bimensual','Bimensual','1/11/1995','31/12/1995');</t>
  </si>
  <si>
    <t>INSERT INTO temporalidad VALUES (1702,'noviembre-diciembre 1996','Bimensual','Bimensual','1/11/1996','31/12/1996');</t>
  </si>
  <si>
    <t>INSERT INTO temporalidad VALUES (1703,'noviembre-diciembre 1997','Bimensual','Bimensual','1/11/1997','31/12/1997');</t>
  </si>
  <si>
    <t>INSERT INTO temporalidad VALUES (1704,'noviembre-diciembre 1998','Bimensual','Bimensual','1/11/1998','31/12/1998');</t>
  </si>
  <si>
    <t>INSERT INTO temporalidad VALUES (1705,'noviembre-diciembre 1999','Bimensual','Bimensual','1/11/1999','31/12/1999');</t>
  </si>
  <si>
    <t>INSERT INTO temporalidad VALUES (1706,'noviembre-diciembre 2000','Bimensual','Bimensual','1/11/2000','31/12/2000');</t>
  </si>
  <si>
    <t>INSERT INTO temporalidad VALUES (1707,'noviembre-diciembre 2001','Bimensual','Bimensual','1/11/2001','31/12/2001');</t>
  </si>
  <si>
    <t>INSERT INTO temporalidad VALUES (1708,'noviembre-diciembre 2002','Bimensual','Bimensual','1/11/2002','31/12/2002');</t>
  </si>
  <si>
    <t>INSERT INTO temporalidad VALUES (1709,'noviembre-diciembre 2003','Bimensual','Bimensual','1/11/2003','31/12/2003');</t>
  </si>
  <si>
    <t>INSERT INTO temporalidad VALUES (1710,'noviembre-diciembre 2004','Bimensual','Bimensual','1/11/2004','31/12/2004');</t>
  </si>
  <si>
    <t>INSERT INTO temporalidad VALUES (1711,'noviembre-diciembre 2005','Bimensual','Bimensual','1/11/2005','31/12/2005');</t>
  </si>
  <si>
    <t>INSERT INTO temporalidad VALUES (1712,'noviembre-diciembre 2006','Bimensual','Bimensual','1/11/2006','31/12/2006');</t>
  </si>
  <si>
    <t>INSERT INTO temporalidad VALUES (1713,'noviembre-diciembre 2007','Bimensual','Bimensual','1/11/2007','31/12/2007');</t>
  </si>
  <si>
    <t>INSERT INTO temporalidad VALUES (1714,'noviembre-diciembre 2008','Bimensual','Bimensual','1/11/2008','31/12/2008');</t>
  </si>
  <si>
    <t>INSERT INTO temporalidad VALUES (1715,'noviembre-diciembre 2009','Bimensual','Bimensual','1/11/2009','31/12/2009');</t>
  </si>
  <si>
    <t>INSERT INTO temporalidad VALUES (1716,'noviembre-diciembre 2010','Bimensual','Bimensual','1/11/2010','31/12/2010');</t>
  </si>
  <si>
    <t>INSERT INTO temporalidad VALUES (1717,'noviembre-diciembre 2011','Bimensual','Bimensual','1/11/2011','31/12/2011');</t>
  </si>
  <si>
    <t>INSERT INTO temporalidad VALUES (1718,'noviembre-diciembre 2012','Bimensual','Bimensual','1/11/2012','31/12/2012');</t>
  </si>
  <si>
    <t>INSERT INTO temporalidad VALUES (1719,'noviembre-diciembre 2013','Bimensual','Bimensual','1/11/2013','31/12/2013');</t>
  </si>
  <si>
    <t>INSERT INTO temporalidad VALUES (1720,'noviembre-diciembre 2014','Bimensual','Bimensual','1/11/2014','31/12/2014');</t>
  </si>
  <si>
    <t>INSERT INTO temporalidad VALUES (1721,'noviembre-diciembre 2015','Bimensual','Bimensual','1/11/2015','31/12/2015');</t>
  </si>
  <si>
    <t>INSERT INTO temporalidad VALUES (1722,'noviembre-diciembre 2016','Bimensual','Bimensual','1/11/2016','31/12/2016');</t>
  </si>
  <si>
    <t>INSERT INTO temporalidad VALUES (1723,'noviembre-diciembre 2017','Bimensual','Bimensual','1/11/2017','31/12/2017');</t>
  </si>
  <si>
    <t>INSERT INTO temporalidad VALUES (1724,'noviembre-diciembre 2018','Bimensual','Bimensual','1/11/2018','31/12/2018');</t>
  </si>
  <si>
    <t>INSERT INTO temporalidad VALUES (1725,'noviembre-diciembre 2019','Bimensual','Bimensual','1/11/2019','31/12/2019');</t>
  </si>
  <si>
    <t>INSERT INTO temporalidad VALUES (1726,'noviembre-diciembre 2020','Bimensual','Bimensual','1/11/2020','31/12/2020');</t>
  </si>
  <si>
    <t>INSERT INTO temporalidad VALUES (1727,'noviembre-diciembre 2021','Bimensual','Bimensual','1/11/2021','31/12/2021');</t>
  </si>
  <si>
    <t>INSERT INTO temporalidad VALUES (1728,'noviembre-diciembre 2022','Bimensual','Bimensual','1/11/2022','31/12/2022');</t>
  </si>
  <si>
    <t>INSERT INTO temporalidad VALUES (1729,'noviembre-diciembre 2023','Bimensual','Bimensual','1/11/2023','31/12/2023');</t>
  </si>
  <si>
    <t>INSERT INTO temporalidad VALUES (1730,'noviembre-diciembre 2024','Bimensual','Bimensual','1/11/2024','31/12/2024');</t>
  </si>
  <si>
    <t>INSERT INTO temporalidad VALUES (1731,'noviembre-diciembre 2025','Bimensual','Bimensual','1/11/2025','31/12/2025');</t>
  </si>
  <si>
    <t>INSERT INTO temporalidad VALUES (1732,'noviembre-diciembre 2026','Bimensual','Bimensual','1/11/2026','31/12/2026');</t>
  </si>
  <si>
    <t>INSERT INTO temporalidad VALUES (1733,'noviembre-diciembre 2027','Bimensual','Bimensual','1/11/2027','31/12/2027');</t>
  </si>
  <si>
    <t>INSERT INTO temporalidad VALUES (1734,'noviembre-diciembre 2028','Bimensual','Bimensual','1/11/2028','31/12/2028');</t>
  </si>
  <si>
    <t>INSERT INTO temporalidad VALUES (1735,'noviembre-diciembre 2029','Bimensual','Bimensual','1/11/2029','31/12/2029');</t>
  </si>
  <si>
    <t>INSERT INTO temporalidad VALUES (1736,'noviembre-diciembre 2030','Bimensual','Bimensual','1/11/2030','31/12/2030');</t>
  </si>
  <si>
    <t>INSERT INTO temporalidad VALUES (1737,'noviembre-diciembre 2031','Bimensual','Bimensual','1/11/2031','31/12/2031');</t>
  </si>
  <si>
    <t>INSERT INTO temporalidad VALUES (1738,'noviembre-diciembre 2032','Bimensual','Bimensual','1/11/2032','31/12/2032');</t>
  </si>
  <si>
    <t>INSERT INTO temporalidad VALUES (1739,'noviembre-diciembre 2033','Bimensual','Bimensual','1/11/2033','31/12/2033');</t>
  </si>
  <si>
    <t>INSERT INTO temporalidad VALUES (1740,'noviembre-diciembre 2034','Bimensual','Bimensual','1/11/2034','31/12/2034');</t>
  </si>
  <si>
    <t>INSERT INTO temporalidad VALUES (1741,'noviembre-diciembre 2035','Bimensual','Bimensual','1/11/2035','31/12/2035');</t>
  </si>
  <si>
    <t>INSERT INTO temporalidad VALUES (1742,'noviembre-diciembre 2036','Bimensual','Bimensual','1/11/2036','31/12/2036');</t>
  </si>
  <si>
    <t>INSERT INTO temporalidad VALUES (1743,'noviembre-diciembre 2037','Bimensual','Bimensual','1/11/2037','31/12/2037');</t>
  </si>
  <si>
    <t>INSERT INTO temporalidad VALUES (1744,'noviembre-diciembre 2038','Bimensual','Bimensual','1/11/2038','31/12/2038');</t>
  </si>
  <si>
    <t>INSERT INTO temporalidad VALUES (1745,'noviembre-diciembre 2039','Bimensual','Bimensual','1/11/2039','31/12/2039');</t>
  </si>
  <si>
    <t>INSERT INTO temporalidad VALUES (1746,'noviembre-diciembre 2040','Bimensual','Bimensual','1/11/2040','31/12/2040');</t>
  </si>
  <si>
    <t>INSERT INTO temporalidad VALUES (1747,'noviembre-diciembre 2041','Bimensual','Bimensual','1/11/2041','31/12/2041');</t>
  </si>
  <si>
    <t>INSERT INTO temporalidad VALUES (1748,'noviembre-diciembre 2042','Bimensual','Bimensual','1/11/2042','31/12/2042');</t>
  </si>
  <si>
    <t>INSERT INTO temporalidad VALUES (1749,'noviembre-diciembre 2043','Bimensual','Bimensual','1/11/2043','31/12/2043');</t>
  </si>
  <si>
    <t>INSERT INTO temporalidad VALUES (1750,'noviembre-diciembre 2044','Bimensual','Bimensual','1/11/2044','31/12/2044');</t>
  </si>
  <si>
    <t>INSERT INTO temporalidad VALUES (1751,'noviembre-diciembre 2045','Bimensual','Bimensual','1/11/2045','31/12/2045');</t>
  </si>
  <si>
    <t>INSERT INTO temporalidad VALUES (1752,'noviembre-diciembre 2046','Bimensual','Bimensual','1/11/2046','31/12/2046');</t>
  </si>
  <si>
    <t>INSERT INTO temporalidad VALUES (1753,'noviembre-diciembre 2047','Bimensual','Bimensual','1/11/2047','31/12/2047');</t>
  </si>
  <si>
    <t>INSERT INTO temporalidad VALUES (1754,'noviembre-diciembre 2048','Bimensual','Bimensual','1/11/2048','31/12/2048');</t>
  </si>
  <si>
    <t>INSERT INTO temporalidad VALUES (1755,'noviembre-diciembre 2049','Bimensual','Bimensual','1/11/2049','31/12/2049');</t>
  </si>
  <si>
    <t>INSERT INTO temporalidad VALUES (1756,'noviembre-diciembre 2050','Bimensual','Bimensual','1/11/2050','31/12/2050');</t>
  </si>
  <si>
    <t>múltiples</t>
  </si>
  <si>
    <t>multiples</t>
  </si>
  <si>
    <t>INSERT INTO  VALUES (68,'múltiples','multiples','Unidad');</t>
  </si>
  <si>
    <t>Cantidad de Gráficos</t>
  </si>
  <si>
    <t>Ayuda creación</t>
  </si>
  <si>
    <t>Codreg</t>
  </si>
  <si>
    <t>establecimientos</t>
  </si>
  <si>
    <t>INSERT INTO  VALUES (69,'establecimientos','establecimientos','Unidad');</t>
  </si>
  <si>
    <t>Link</t>
  </si>
  <si>
    <t>Periodo 2017-2020</t>
  </si>
  <si>
    <t>Periodo 2018-2020</t>
  </si>
  <si>
    <t>Nacional</t>
  </si>
  <si>
    <t>Total</t>
  </si>
  <si>
    <t>Genérico - Shopify</t>
  </si>
  <si>
    <t>Título Específico</t>
  </si>
  <si>
    <t>Categoría cultivo</t>
  </si>
  <si>
    <t>Id_tipo_cultivo</t>
  </si>
  <si>
    <t>Tipo cultivos</t>
  </si>
  <si>
    <t>Id_Producto</t>
  </si>
  <si>
    <t>Id_Categoría</t>
  </si>
  <si>
    <t>2019-2020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</si>
  <si>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</si>
  <si>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</si>
  <si>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</si>
  <si>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</si>
  <si>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</si>
  <si>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</si>
  <si>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</si>
  <si>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</si>
  <si>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</si>
  <si>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2009-2010</t>
  </si>
  <si>
    <t>2008-2009</t>
  </si>
  <si>
    <t>2007-2008</t>
  </si>
  <si>
    <t>2006-2007</t>
  </si>
  <si>
    <t>2005-2006</t>
  </si>
  <si>
    <t>Resto País</t>
  </si>
  <si>
    <t>Cebada cervecera</t>
  </si>
  <si>
    <t>Cebada forrajera</t>
  </si>
  <si>
    <t>Maíz consumo</t>
  </si>
  <si>
    <t>Maíz semilla</t>
  </si>
  <si>
    <t>Trigo candeal</t>
  </si>
  <si>
    <t>Trigo harinero</t>
  </si>
  <si>
    <t>Achicoria industrial</t>
  </si>
  <si>
    <t>Lupino amargo (grano seco)</t>
  </si>
  <si>
    <t>Otros lupinos (australiano y dulce)</t>
  </si>
  <si>
    <t>Otros industriales</t>
  </si>
  <si>
    <t>Remolacha azucarera</t>
  </si>
  <si>
    <t>Tomate industrial</t>
  </si>
  <si>
    <t>Otras legumbres</t>
  </si>
  <si>
    <t xml:space="preserve">O'Higgins </t>
  </si>
  <si>
    <t xml:space="preserve">Biobío </t>
  </si>
  <si>
    <t>Superficie cosechada (ha)</t>
  </si>
  <si>
    <t>Tipo cultivo</t>
  </si>
  <si>
    <t>Categoria</t>
  </si>
  <si>
    <t>Producto-Categoría</t>
  </si>
  <si>
    <t>Región-Categoría</t>
  </si>
  <si>
    <t>Región-Producto-Categoría</t>
  </si>
  <si>
    <t>Cosecha agrícola a escala regional || Chile || 2020</t>
  </si>
  <si>
    <t>Cosecha agrícola por producto || Chile || 2020</t>
  </si>
  <si>
    <t>Periodo 2019-2020</t>
  </si>
  <si>
    <t>superficie, hectáreas, cultivo, agricultura, chile, región</t>
  </si>
  <si>
    <t>INE</t>
  </si>
  <si>
    <t>Reporte 360</t>
  </si>
  <si>
    <t>INSERT INTO temporalidad VALUES (1757,'Periodo 2012-2020','Periodo','Periodo','1/1/2012','31/12/2020');</t>
  </si>
  <si>
    <t>INSERT INTO temporalidad VALUES (1758,'Periodo 2017-2020','Periodo','Periodo','1/1/2017','31/12/2020');</t>
  </si>
  <si>
    <t>INSERT INTO temporalidad VALUES (1759,'Periodo 2018-2020','Periodo','Periodo','1/1/2018','31/12/2020');</t>
  </si>
  <si>
    <t>Último día</t>
  </si>
  <si>
    <t>Diario</t>
  </si>
  <si>
    <t>INSERT INTO temporalidad VALUES (1760,'Último día','Día','Diario','44332','44332');</t>
  </si>
  <si>
    <t>Última semana</t>
  </si>
  <si>
    <t>Semanal</t>
  </si>
  <si>
    <t>INSERT INTO temporalidad VALUES (1761,'Última semana','Semana','Semanal','44325','44332');</t>
  </si>
  <si>
    <t>Último mes</t>
  </si>
  <si>
    <t>INSERT INTO temporalidad VALUES (1762,'Último mes','Mes','Mensual','44302','44332');</t>
  </si>
  <si>
    <t>Periodo 2010-2019</t>
  </si>
  <si>
    <t>INSERT INTO temporalidad VALUES (1763,'Periodo 2010-2019','Periodo','Periodo','1/1/2010','31/12/2019');</t>
  </si>
  <si>
    <t>Periodo 2008-2019</t>
  </si>
  <si>
    <t>INSERT INTO temporalidad VALUES (1764,'Periodo 2008-2019','Periodo','Periodo','1/1/2008','31/12/2019');</t>
  </si>
  <si>
    <t>INSERT INTO territorio VALUES (1,'Afganistán','','País','AFG','ADMIN 0');</t>
  </si>
  <si>
    <t>INSERT INTO territorio VALUES (2,'Albania','','País','ALB','ADMIN 0');</t>
  </si>
  <si>
    <t>INSERT INTO territorio VALUES (3,'Alemania','','País','DEU','ADMIN 0');</t>
  </si>
  <si>
    <t>INSERT INTO territorio VALUES (4,'Andorra','','País','AND','ADMIN 0');</t>
  </si>
  <si>
    <t>INSERT INTO territorio VALUES (5,'Angola','','País','AGO','ADMIN 0');</t>
  </si>
  <si>
    <t>INSERT INTO territorio VALUES (6,'Antigua y Barbuda','','País','ATG','ADMIN 0');</t>
  </si>
  <si>
    <t>INSERT INTO territorio VALUES (7,'Arabia Saudita','','País','SAU','ADMIN 0');</t>
  </si>
  <si>
    <t>INSERT INTO territorio VALUES (8,'Argelia','','País','DZA','ADMIN 0');</t>
  </si>
  <si>
    <t>INSERT INTO territorio VALUES (9,'Argentina','','País','ARG','ADMIN 0');</t>
  </si>
  <si>
    <t>INSERT INTO territorio VALUES (10,'Armenia','','País','ARM','ADMIN 0');</t>
  </si>
  <si>
    <t>INSERT INTO territorio VALUES (11,'Australia','','País','AUS','ADMIN 0');</t>
  </si>
  <si>
    <t>INSERT INTO territorio VALUES (12,'Austria','','País','AUT','ADMIN 0');</t>
  </si>
  <si>
    <t>INSERT INTO territorio VALUES (13,'Azerbaiyán','','País','AZE','ADMIN 0');</t>
  </si>
  <si>
    <t>INSERT INTO territorio VALUES (14,'Bahamas','','País','BHS','ADMIN 0');</t>
  </si>
  <si>
    <t>INSERT INTO territorio VALUES (15,'Bangladés','','País','BGD','ADMIN 0');</t>
  </si>
  <si>
    <t>INSERT INTO territorio VALUES (16,'Barbados','','País','BRB','ADMIN 0');</t>
  </si>
  <si>
    <t>INSERT INTO territorio VALUES (17,'Baréin','','País','BHR','ADMIN 0');</t>
  </si>
  <si>
    <t>INSERT INTO territorio VALUES (18,'Bélgica','','País','BEL','ADMIN 0');</t>
  </si>
  <si>
    <t>INSERT INTO territorio VALUES (19,'Belice','','País','BLZ','ADMIN 0');</t>
  </si>
  <si>
    <t>INSERT INTO territorio VALUES (20,'Benín','','País','BEN','ADMIN 0');</t>
  </si>
  <si>
    <t>INSERT INTO territorio VALUES (21,'Bielorrusia','','País','BLR','ADMIN 0');</t>
  </si>
  <si>
    <t>INSERT INTO territorio VALUES (22,'Birmania','','País','MMR','ADMIN 0');</t>
  </si>
  <si>
    <t>INSERT INTO territorio VALUES (23,'Bolivia','','País','BOL','ADMIN 0');</t>
  </si>
  <si>
    <t>INSERT INTO territorio VALUES (24,'Bosnia-Herzegovina','','País','BIH','ADMIN 0');</t>
  </si>
  <si>
    <t>INSERT INTO territorio VALUES (25,'Botsuana','','País','BWA','ADMIN 0');</t>
  </si>
  <si>
    <t>INSERT INTO territorio VALUES (26,'Brasil','','País','BRA','ADMIN 0');</t>
  </si>
  <si>
    <t>INSERT INTO territorio VALUES (27,'Brunéi','','País','BRN','ADMIN 0');</t>
  </si>
  <si>
    <t>INSERT INTO territorio VALUES (28,'Bulgaria','','País','BGR','ADMIN 0');</t>
  </si>
  <si>
    <t>INSERT INTO territorio VALUES (29,'Burkina Faso','','País','BFA','ADMIN 0');</t>
  </si>
  <si>
    <t>INSERT INTO territorio VALUES (30,'Burundi','','País','BDI','ADMIN 0');</t>
  </si>
  <si>
    <t>INSERT INTO territorio VALUES (31,'Bután','','País','BTN','ADMIN 0');</t>
  </si>
  <si>
    <t>INSERT INTO territorio VALUES (32,'Cabo Verde','','País','CPV','ADMIN 0');</t>
  </si>
  <si>
    <t>INSERT INTO territorio VALUES (33,'Camboya','','País','KHM','ADMIN 0');</t>
  </si>
  <si>
    <t>INSERT INTO territorio VALUES (34,'Camerún','','País','CMR','ADMIN 0');</t>
  </si>
  <si>
    <t>INSERT INTO territorio VALUES (35,'Canadá','','País','CAN','ADMIN 0');</t>
  </si>
  <si>
    <t>INSERT INTO territorio VALUES (36,'Catar','','País','QAT','ADMIN 0');</t>
  </si>
  <si>
    <t>INSERT INTO territorio VALUES (37,'Chad','','País','TCD','ADMIN 0');</t>
  </si>
  <si>
    <t>INSERT INTO territorio VALUES (38,'Chile','','País','CHL','ADMIN 0');</t>
  </si>
  <si>
    <t>INSERT INTO territorio VALUES (39,'China','','País','CHN','ADMIN 0');</t>
  </si>
  <si>
    <t>INSERT INTO territorio VALUES (40,'Chipre','','País','CYP','ADMIN 0');</t>
  </si>
  <si>
    <t>INSERT INTO territorio VALUES (41,'Colombia','','País','COL','ADMIN 0');</t>
  </si>
  <si>
    <t>INSERT INTO territorio VALUES (42,'Comoras','','País','COM','ADMIN 0');</t>
  </si>
  <si>
    <t>INSERT INTO territorio VALUES (43,'Congo','','País','COG','ADMIN 0');</t>
  </si>
  <si>
    <t>INSERT INTO territorio VALUES (44,'Corea del Norte','','País','PRK','ADMIN 0');</t>
  </si>
  <si>
    <t>INSERT INTO territorio VALUES (45,'Corea del Sur','','País','KOR','ADMIN 0');</t>
  </si>
  <si>
    <t>INSERT INTO territorio VALUES (46,'Costa de Marfil','','País','CIV','ADMIN 0');</t>
  </si>
  <si>
    <t>INSERT INTO territorio VALUES (47,'Costa Rica','','País','CRI','ADMIN 0');</t>
  </si>
  <si>
    <t>INSERT INTO territorio VALUES (48,'Croacia','','País','HRV','ADMIN 0');</t>
  </si>
  <si>
    <t>INSERT INTO territorio VALUES (49,'Cuba','','País','CUB','ADMIN 0');</t>
  </si>
  <si>
    <t>INSERT INTO territorio VALUES (50,'Dinamarca','','País','DNK','ADMIN 0');</t>
  </si>
  <si>
    <t>INSERT INTO territorio VALUES (51,'Dominica','','País','DMA','ADMIN 0');</t>
  </si>
  <si>
    <t>INSERT INTO territorio VALUES (52,'Ecuador','','País','ECU','ADMIN 0');</t>
  </si>
  <si>
    <t>INSERT INTO territorio VALUES (53,'Egipto','','País','EGY','ADMIN 0');</t>
  </si>
  <si>
    <t>INSERT INTO territorio VALUES (54,'El Salvador','','País','SLV','ADMIN 0');</t>
  </si>
  <si>
    <t>INSERT INTO territorio VALUES (55,'Emiratos Árabes Unidos','','País','ARE','ADMIN 0');</t>
  </si>
  <si>
    <t>INSERT INTO territorio VALUES (56,'Eritrea','','País','ERI','ADMIN 0');</t>
  </si>
  <si>
    <t>INSERT INTO territorio VALUES (57,'Eslovaquia','','País','SVK','ADMIN 0');</t>
  </si>
  <si>
    <t>INSERT INTO territorio VALUES (58,'Eslovenia','','País','SVN','ADMIN 0');</t>
  </si>
  <si>
    <t>INSERT INTO territorio VALUES (59,'España','','País','ESP','ADMIN 0');</t>
  </si>
  <si>
    <t>INSERT INTO territorio VALUES (60,'Estados Unidos','','País','USA','ADMIN 0');</t>
  </si>
  <si>
    <t>INSERT INTO territorio VALUES (61,'Estonia','','País','EST','ADMIN 0');</t>
  </si>
  <si>
    <t>INSERT INTO territorio VALUES (62,'Etiopía','','País','ETH','ADMIN 0');</t>
  </si>
  <si>
    <t>INSERT INTO territorio VALUES (63,'Filipinas','','País','PHL','ADMIN 0');</t>
  </si>
  <si>
    <t>INSERT INTO territorio VALUES (64,'Finlandia','','País','FIN','ADMIN 0');</t>
  </si>
  <si>
    <t>INSERT INTO territorio VALUES (65,'Fiyi','','País','FJI','ADMIN 0');</t>
  </si>
  <si>
    <t>INSERT INTO territorio VALUES (66,'Francia','','País','FRA','ADMIN 0');</t>
  </si>
  <si>
    <t>INSERT INTO territorio VALUES (67,'Gabón','','País','GAB','ADMIN 0');</t>
  </si>
  <si>
    <t>INSERT INTO territorio VALUES (68,'Gambia','','País','GMB','ADMIN 0');</t>
  </si>
  <si>
    <t>INSERT INTO territorio VALUES (69,'Georgia','','País','GEO','ADMIN 0');</t>
  </si>
  <si>
    <t>INSERT INTO territorio VALUES (70,'Ghana','','País','GHA','ADMIN 0');</t>
  </si>
  <si>
    <t>INSERT INTO territorio VALUES (71,'Granada','','País','GRD','ADMIN 0');</t>
  </si>
  <si>
    <t>INSERT INTO territorio VALUES (72,'Grecia','','País','GRC','ADMIN 0');</t>
  </si>
  <si>
    <t>INSERT INTO territorio VALUES (73,'Guatemala','','País','GTM','ADMIN 0');</t>
  </si>
  <si>
    <t>INSERT INTO territorio VALUES (74,'Guinea','','País','GIN','ADMIN 0');</t>
  </si>
  <si>
    <t>INSERT INTO territorio VALUES (75,'Guinea Ecuatorial','','País','GNQ','ADMIN 0');</t>
  </si>
  <si>
    <t>INSERT INTO territorio VALUES (76,'Guinea-Bisáu','','País','GNB','ADMIN 0');</t>
  </si>
  <si>
    <t>INSERT INTO territorio VALUES (77,'Guyana','','País','GUY','ADMIN 0');</t>
  </si>
  <si>
    <t>INSERT INTO territorio VALUES (78,'Haití','','País','HTI','ADMIN 0');</t>
  </si>
  <si>
    <t>INSERT INTO territorio VALUES (79,'Honduras','','País','HND','ADMIN 0');</t>
  </si>
  <si>
    <t>INSERT INTO territorio VALUES (80,'Hungría','','País','HUN','ADMIN 0');</t>
  </si>
  <si>
    <t>INSERT INTO territorio VALUES (81,'India','','País','IND','ADMIN 0');</t>
  </si>
  <si>
    <t>INSERT INTO territorio VALUES (82,'Indonesia','','País','IDN','ADMIN 0');</t>
  </si>
  <si>
    <t>INSERT INTO territorio VALUES (83,'Irak','','País','IRQ','ADMIN 0');</t>
  </si>
  <si>
    <t>INSERT INTO territorio VALUES (84,'Irán','','País','IRN','ADMIN 0');</t>
  </si>
  <si>
    <t>INSERT INTO territorio VALUES (85,'Irlanda','','País','IRL','ADMIN 0');</t>
  </si>
  <si>
    <t>INSERT INTO territorio VALUES (86,'Islandia','','País','ISL','ADMIN 0');</t>
  </si>
  <si>
    <t>INSERT INTO territorio VALUES (87,'Islas Marshall','','País','MHL','ADMIN 0');</t>
  </si>
  <si>
    <t>INSERT INTO territorio VALUES (88,'Islas Salomón','','País','SLB','ADMIN 0');</t>
  </si>
  <si>
    <t>INSERT INTO territorio VALUES (89,'Israel','','País','ISR','ADMIN 0');</t>
  </si>
  <si>
    <t>INSERT INTO territorio VALUES (90,'Italia','','País','ITA','ADMIN 0');</t>
  </si>
  <si>
    <t>INSERT INTO territorio VALUES (91,'Jamaica','','País','JAM','ADMIN 0');</t>
  </si>
  <si>
    <t>INSERT INTO territorio VALUES (92,'Japón','','País','JPN','ADMIN 0');</t>
  </si>
  <si>
    <t>INSERT INTO territorio VALUES (93,'Jordania','','País','JOR','ADMIN 0');</t>
  </si>
  <si>
    <t>INSERT INTO territorio VALUES (94,'Kazajistán','','País','KAZ','ADMIN 0');</t>
  </si>
  <si>
    <t>INSERT INTO territorio VALUES (95,'Kenia','','País','KEN','ADMIN 0');</t>
  </si>
  <si>
    <t>INSERT INTO territorio VALUES (96,'Kirguistán','','País','KGZ','ADMIN 0');</t>
  </si>
  <si>
    <t>INSERT INTO territorio VALUES (97,'Kiribati','','País','KIR','ADMIN 0');</t>
  </si>
  <si>
    <t>INSERT INTO territorio VALUES (98,'Kosovo','','País','-','ADMIN 0');</t>
  </si>
  <si>
    <t>INSERT INTO territorio VALUES (99,'Kuwait','','País','KWT','ADMIN 0');</t>
  </si>
  <si>
    <t>INSERT INTO territorio VALUES (100,'Laos','','País','LAO','ADMIN 0');</t>
  </si>
  <si>
    <t>INSERT INTO territorio VALUES (101,'Lesoto','','País','LSO','ADMIN 0');</t>
  </si>
  <si>
    <t>INSERT INTO territorio VALUES (102,'Letonia','','País','LVA','ADMIN 0');</t>
  </si>
  <si>
    <t>INSERT INTO territorio VALUES (103,'Líbano','','País','LBN','ADMIN 0');</t>
  </si>
  <si>
    <t>INSERT INTO territorio VALUES (104,'Liberia','','País','LBR','ADMIN 0');</t>
  </si>
  <si>
    <t>INSERT INTO territorio VALUES (105,'Libia','','País','LBY','ADMIN 0');</t>
  </si>
  <si>
    <t>INSERT INTO territorio VALUES (106,'Liechtenstein','','País','LIE','ADMIN 0');</t>
  </si>
  <si>
    <t>INSERT INTO territorio VALUES (107,'Lituania','','País','LTU','ADMIN 0');</t>
  </si>
  <si>
    <t>INSERT INTO territorio VALUES (108,'Luxemburgo','','País','LUX','ADMIN 0');</t>
  </si>
  <si>
    <t>INSERT INTO territorio VALUES (109,'Macedonia','','País','MKD','ADMIN 0');</t>
  </si>
  <si>
    <t>INSERT INTO territorio VALUES (110,'Madagascar','','País','MDG','ADMIN 0');</t>
  </si>
  <si>
    <t>INSERT INTO territorio VALUES (111,'Malasia','','País','MYS','ADMIN 0');</t>
  </si>
  <si>
    <t>INSERT INTO territorio VALUES (112,'Malaui','','País','MWI','ADMIN 0');</t>
  </si>
  <si>
    <t>INSERT INTO territorio VALUES (113,'Maldivas','','País','MDV','ADMIN 0');</t>
  </si>
  <si>
    <t>INSERT INTO territorio VALUES (114,'Malí','','País','MLI','ADMIN 0');</t>
  </si>
  <si>
    <t>INSERT INTO territorio VALUES (115,'Malta','','País','MLT','ADMIN 0');</t>
  </si>
  <si>
    <t>INSERT INTO territorio VALUES (116,'Marruecos','','País','MAR','ADMIN 0');</t>
  </si>
  <si>
    <t>INSERT INTO territorio VALUES (117,'Mauricio','','País','MUS','ADMIN 0');</t>
  </si>
  <si>
    <t>INSERT INTO territorio VALUES (118,'Mauritania','','País','MRT','ADMIN 0');</t>
  </si>
  <si>
    <t>INSERT INTO territorio VALUES (119,'México','','País','MEX','ADMIN 0');</t>
  </si>
  <si>
    <t>INSERT INTO territorio VALUES (120,'Micronesia','','País','FSM','ADMIN 0');</t>
  </si>
  <si>
    <t>INSERT INTO territorio VALUES (121,'Moldavia','','País','MDA','ADMIN 0');</t>
  </si>
  <si>
    <t>INSERT INTO territorio VALUES (122,'Mónaco','','País','MCO','ADMIN 0');</t>
  </si>
  <si>
    <t>INSERT INTO territorio VALUES (123,'Mongolia','','País','MNG','ADMIN 0');</t>
  </si>
  <si>
    <t>INSERT INTO territorio VALUES (124,'Montenegro','','País','MNE','ADMIN 0');</t>
  </si>
  <si>
    <t>INSERT INTO territorio VALUES (125,'Mozambique','','País','MOZ','ADMIN 0');</t>
  </si>
  <si>
    <t>INSERT INTO territorio VALUES (126,'Namibia','','País','NAM','ADMIN 0');</t>
  </si>
  <si>
    <t>INSERT INTO territorio VALUES (127,'Nauru','','País','NRU','ADMIN 0');</t>
  </si>
  <si>
    <t>INSERT INTO territorio VALUES (128,'Nepal','','País','NPL','ADMIN 0');</t>
  </si>
  <si>
    <t>INSERT INTO territorio VALUES (129,'Nicaragua','','País','NIC','ADMIN 0');</t>
  </si>
  <si>
    <t>INSERT INTO territorio VALUES (130,'Níger','','País','NER','ADMIN 0');</t>
  </si>
  <si>
    <t>INSERT INTO territorio VALUES (131,'Nigeria','','País','NGA','ADMIN 0');</t>
  </si>
  <si>
    <t>INSERT INTO territorio VALUES (132,'Noruega','','País','NOR','ADMIN 0');</t>
  </si>
  <si>
    <t>INSERT INTO territorio VALUES (133,'Nueva Zelanda','','País','NZL','ADMIN 0');</t>
  </si>
  <si>
    <t>INSERT INTO territorio VALUES (134,'Omán','','País','OMN','ADMIN 0');</t>
  </si>
  <si>
    <t>INSERT INTO territorio VALUES (135,'Países Bajos','','País','NLD','ADMIN 0');</t>
  </si>
  <si>
    <t>INSERT INTO territorio VALUES (136,'Pakistán','','País','PAK','ADMIN 0');</t>
  </si>
  <si>
    <t>INSERT INTO territorio VALUES (137,'Palaos','','País','PLW','ADMIN 0');</t>
  </si>
  <si>
    <t>INSERT INTO territorio VALUES (138,'Palestina','','País','PSE','ADMIN 0');</t>
  </si>
  <si>
    <t>INSERT INTO territorio VALUES (139,'Panamá','','País','PAN','ADMIN 0');</t>
  </si>
  <si>
    <t>INSERT INTO territorio VALUES (140,'Papúa Nueva Guinea','','País','PNG','ADMIN 0');</t>
  </si>
  <si>
    <t>INSERT INTO territorio VALUES (141,'Paraguay','','País','PRY','ADMIN 0');</t>
  </si>
  <si>
    <t>INSERT INTO territorio VALUES (142,'Perú','','País','PER','ADMIN 0');</t>
  </si>
  <si>
    <t>INSERT INTO territorio VALUES (143,'Polonia','','País','POL','ADMIN 0');</t>
  </si>
  <si>
    <t>INSERT INTO territorio VALUES (144,'Portugal','','País','PRT','ADMIN 0');</t>
  </si>
  <si>
    <t>INSERT INTO territorio VALUES (145,'Reino Unido','','País','GBR','ADMIN 0');</t>
  </si>
  <si>
    <t>INSERT INTO territorio VALUES (146,'República Centroafricana','','País','CAF','ADMIN 0');</t>
  </si>
  <si>
    <t>INSERT INTO territorio VALUES (147,'República Checa','','País','CZE','ADMIN 0');</t>
  </si>
  <si>
    <t>INSERT INTO territorio VALUES (148,'República Democrática del Congo','','País','COD','ADMIN 0');</t>
  </si>
  <si>
    <t>INSERT INTO territorio VALUES (149,'República Dominicana','','País','DOM','ADMIN 0');</t>
  </si>
  <si>
    <t>INSERT INTO territorio VALUES (150,'Ruanda','','País','RWA','ADMIN 0');</t>
  </si>
  <si>
    <t>INSERT INTO territorio VALUES (151,'Rumania','','País','ROU','ADMIN 0');</t>
  </si>
  <si>
    <t>INSERT INTO territorio VALUES (152,'Rusia','','País','RUS','ADMIN 0');</t>
  </si>
  <si>
    <t>INSERT INTO territorio VALUES (153,'Samoa','','País','WSM','ADMIN 0');</t>
  </si>
  <si>
    <t>INSERT INTO territorio VALUES (154,'San Cristóbal y Nieves','','País','KNA','ADMIN 0');</t>
  </si>
  <si>
    <t>INSERT INTO territorio VALUES (155,'San Marino','','País','SMR','ADMIN 0');</t>
  </si>
  <si>
    <t>INSERT INTO territorio VALUES (156,'San Vicente y las Granadinas','','País','VCT','ADMIN 0');</t>
  </si>
  <si>
    <t>INSERT INTO territorio VALUES (157,'Santa Lucía','','País','LCA','ADMIN 0');</t>
  </si>
  <si>
    <t>INSERT INTO territorio VALUES (158,'Santo Tomé y Príncipe','','País','STP','ADMIN 0');</t>
  </si>
  <si>
    <t>INSERT INTO territorio VALUES (159,'Senegal','','País','SEN','ADMIN 0');</t>
  </si>
  <si>
    <t>INSERT INTO territorio VALUES (160,'Serbia','','País','SRB','ADMIN 0');</t>
  </si>
  <si>
    <t>INSERT INTO territorio VALUES (161,'Seychelles','','País','SYC','ADMIN 0');</t>
  </si>
  <si>
    <t>INSERT INTO territorio VALUES (162,'Sierra Leona','','País','SLE','ADMIN 0');</t>
  </si>
  <si>
    <t>INSERT INTO territorio VALUES (163,'Singapur','','País','SGP','ADMIN 0');</t>
  </si>
  <si>
    <t>INSERT INTO territorio VALUES (164,'Siria','','País','SYR','ADMIN 0');</t>
  </si>
  <si>
    <t>INSERT INTO territorio VALUES (165,'Somalia','','País','SOM','ADMIN 0');</t>
  </si>
  <si>
    <t>INSERT INTO territorio VALUES (166,'Sri Lanka','','País','LKA','ADMIN 0');</t>
  </si>
  <si>
    <t>INSERT INTO territorio VALUES (167,'Suazilandia','','País','SWZ','ADMIN 0');</t>
  </si>
  <si>
    <t>INSERT INTO territorio VALUES (168,'Sudáfrica','','País','ZAF','ADMIN 0');</t>
  </si>
  <si>
    <t>INSERT INTO territorio VALUES (169,'Sudán','','País','SDN','ADMIN 0');</t>
  </si>
  <si>
    <t>INSERT INTO territorio VALUES (170,'Sudán del Sur','','País','SSD','ADMIN 0');</t>
  </si>
  <si>
    <t>INSERT INTO territorio VALUES (171,'Suecia','','País','SWE','ADMIN 0');</t>
  </si>
  <si>
    <t>INSERT INTO territorio VALUES (172,'Suiza','','País','CHE','ADMIN 0');</t>
  </si>
  <si>
    <t>INSERT INTO territorio VALUES (173,'Surinam','','País','SUR','ADMIN 0');</t>
  </si>
  <si>
    <t>INSERT INTO territorio VALUES (174,'Tailandia','','País','THA','ADMIN 0');</t>
  </si>
  <si>
    <t>INSERT INTO territorio VALUES (175,'Taiwán','','País','TWN','ADMIN 0');</t>
  </si>
  <si>
    <t>INSERT INTO territorio VALUES (176,'Tanzania','','País','TZA','ADMIN 0');</t>
  </si>
  <si>
    <t>INSERT INTO territorio VALUES (177,'Tayikistán','','País','TJK','ADMIN 0');</t>
  </si>
  <si>
    <t>INSERT INTO territorio VALUES (178,'Timor Oriental','','País','TLS','ADMIN 0');</t>
  </si>
  <si>
    <t>INSERT INTO territorio VALUES (179,'Togo','','País','TGO','ADMIN 0');</t>
  </si>
  <si>
    <t>INSERT INTO territorio VALUES (180,'Tonga','','País','TON','ADMIN 0');</t>
  </si>
  <si>
    <t>INSERT INTO territorio VALUES (181,'Trinidad y Tobago','','País','TTO','ADMIN 0');</t>
  </si>
  <si>
    <t>INSERT INTO territorio VALUES (182,'Túnez','','País','TUN','ADMIN 0');</t>
  </si>
  <si>
    <t>INSERT INTO territorio VALUES (183,'Turkmenistán','','País','TKM','ADMIN 0');</t>
  </si>
  <si>
    <t>INSERT INTO territorio VALUES (184,'Turquía','','País','TUR','ADMIN 0');</t>
  </si>
  <si>
    <t>INSERT INTO territorio VALUES (185,'Tuvalu','','País','TUV','ADMIN 0');</t>
  </si>
  <si>
    <t>INSERT INTO territorio VALUES (186,'Ucrania','','País','UKR','ADMIN 0');</t>
  </si>
  <si>
    <t>INSERT INTO territorio VALUES (187,'Uganda','','País','UGA','ADMIN 0');</t>
  </si>
  <si>
    <t>INSERT INTO territorio VALUES (188,'Uruguay','','País','URY','ADMIN 0');</t>
  </si>
  <si>
    <t>INSERT INTO territorio VALUES (189,'Uzbekistán','','País','UZB','ADMIN 0');</t>
  </si>
  <si>
    <t>INSERT INTO territorio VALUES (190,'Vanuatu','','País','VUT','ADMIN 0');</t>
  </si>
  <si>
    <t>INSERT INTO territorio VALUES (191,'Vaticano','','País','VAT','ADMIN 0');</t>
  </si>
  <si>
    <t>INSERT INTO territorio VALUES (192,'Venezuela','','País','VEN','ADMIN 0');</t>
  </si>
  <si>
    <t>INSERT INTO territorio VALUES (193,'Vietnam','','País','VNM','ADMIN 0');</t>
  </si>
  <si>
    <t>INSERT INTO territorio VALUES (194,'Yemen','','País','YEM','ADMIN 0');</t>
  </si>
  <si>
    <t>INSERT INTO territorio VALUES (195,'Yibuti','','País','DJI','ADMIN 0');</t>
  </si>
  <si>
    <t>INSERT INTO territorio VALUES (196,'Zambia','','País','ZMB','ADMIN 0');</t>
  </si>
  <si>
    <t>INSERT INTO territorio VALUES (197,'Zimbabue','','País','ZWE','ADMIN 0');</t>
  </si>
  <si>
    <t>INSERT INTO territorio VALUES (198,'Atlántida','HN-AT','Departamento','HND','ADMIN 1');</t>
  </si>
  <si>
    <t>INSERT INTO territorio VALUES (199,'Colón','HN-CL','Departamento','HND','ADMIN 1');</t>
  </si>
  <si>
    <t>INSERT INTO territorio VALUES (200,'Comayagua','HN-CM','Departamento','HND','ADMIN 1');</t>
  </si>
  <si>
    <t>INSERT INTO territorio VALUES (201,'Copán','HN-CP','Departamento','HND','ADMIN 1');</t>
  </si>
  <si>
    <t>INSERT INTO territorio VALUES (202,'Cortés','HN-CR','Departamento','HND','ADMIN 1');</t>
  </si>
  <si>
    <t>INSERT INTO territorio VALUES (203,'Choluteca','HN-CH','Departamento','HND','ADMIN 1');</t>
  </si>
  <si>
    <t>INSERT INTO territorio VALUES (204,'El Paraíso','HN-EP','Departamento','HND','ADMIN 1');</t>
  </si>
  <si>
    <t>INSERT INTO territorio VALUES (205,'Francisco Morazán','HN-FM','Departamento','HND','ADMIN 1');</t>
  </si>
  <si>
    <t>INSERT INTO territorio VALUES (206,'Gracias a Dios','HN-GD','Departamento','HND','ADMIN 1');</t>
  </si>
  <si>
    <t>INSERT INTO territorio VALUES (207,'Intibucá','HN-IN','Departamento','HND','ADMIN 1');</t>
  </si>
  <si>
    <t>INSERT INTO territorio VALUES (208,'Islas de la Bahía','HN-IB','Departamento','HND','ADMIN 1');</t>
  </si>
  <si>
    <t>INSERT INTO territorio VALUES (209,'La Paz','HN-LP','Departamento','HND','ADMIN 1');</t>
  </si>
  <si>
    <t>INSERT INTO territorio VALUES (210,'Lempira','HN-LM','Departamento','HND','ADMIN 1');</t>
  </si>
  <si>
    <t>INSERT INTO territorio VALUES (211,'Ocotepeque','HN-OC','Departamento','HND','ADMIN 1');</t>
  </si>
  <si>
    <t>INSERT INTO territorio VALUES (212,'Olancho','HN-OL','Departamento','HND','ADMIN 1');</t>
  </si>
  <si>
    <t>INSERT INTO territorio VALUES (213,'Santa Bárbara','HN-SB','Departamento','HND','ADMIN 1');</t>
  </si>
  <si>
    <t>INSERT INTO territorio VALUES (214,'Valle','HN-VL','Departamento','HND','ADMIN 1');</t>
  </si>
  <si>
    <t>INSERT INTO territorio VALUES (215,'Yoro','HN-YO','Departamento','HND','ADMIN 1');</t>
  </si>
  <si>
    <t>INSERT INTO territorio VALUES (216,'Alta Verapaz','GT-AV','Departamento','GTM','ADMIN 1');</t>
  </si>
  <si>
    <t>INSERT INTO territorio VALUES (217,'Baja Verapaz','GT-BV','Departamento','GTM','ADMIN 1');</t>
  </si>
  <si>
    <t>INSERT INTO territorio VALUES (218,'Chimaltenango','GT-CM','Departamento','GTM','ADMIN 1');</t>
  </si>
  <si>
    <t>INSERT INTO territorio VALUES (219,'Chiquimula','GT-CQ','Departamento','GTM','ADMIN 1');</t>
  </si>
  <si>
    <t>INSERT INTO territorio VALUES (220,'El Progreso','GT-PR','Departamento','GTM','ADMIN 1');</t>
  </si>
  <si>
    <t>INSERT INTO territorio VALUES (221,'Escuintla','GT-ES','Departamento','GTM','ADMIN 1');</t>
  </si>
  <si>
    <t>INSERT INTO territorio VALUES (222,'Guatemala','GT-GU','Departamento','GTM','ADMIN 1');</t>
  </si>
  <si>
    <t>INSERT INTO territorio VALUES (223,'Huehuetenango','GT-HU','Departamento','GTM','ADMIN 1');</t>
  </si>
  <si>
    <t>INSERT INTO territorio VALUES (224,'Izabal','GT-IZ','Departamento','GTM','ADMIN 1');</t>
  </si>
  <si>
    <t>INSERT INTO territorio VALUES (225,'Jalapa','GT-JA','Departamento','GTM','ADMIN 1');</t>
  </si>
  <si>
    <t>INSERT INTO territorio VALUES (226,'Jutiapa','GT-JU','Departamento','GTM','ADMIN 1');</t>
  </si>
  <si>
    <t>INSERT INTO territorio VALUES (227,'Petén','GT-PE','Departamento','GTM','ADMIN 1');</t>
  </si>
  <si>
    <t>INSERT INTO territorio VALUES (228,'Quetzaltenango','GT-QZ','Departamento','GTM','ADMIN 1');</t>
  </si>
  <si>
    <t>INSERT INTO territorio VALUES (229,'Quiché','GT-QC','Departamento','GTM','ADMIN 1');</t>
  </si>
  <si>
    <t>INSERT INTO territorio VALUES (230,'Retalhuleu','GT-RE','Departamento','GTM','ADMIN 1');</t>
  </si>
  <si>
    <t>INSERT INTO territorio VALUES (231,'Sacatepéquez','GT-SA','Departamento','GTM','ADMIN 1');</t>
  </si>
  <si>
    <t>INSERT INTO territorio VALUES (232,'San Marcos','GT-SM','Departamento','GTM','ADMIN 1');</t>
  </si>
  <si>
    <t>INSERT INTO territorio VALUES (233,'Santa Rosa','GT-SR','Departamento','GTM','ADMIN 1');</t>
  </si>
  <si>
    <t>INSERT INTO territorio VALUES (234,'Sololá','GT-SO','Departamento','GTM','ADMIN 1');</t>
  </si>
  <si>
    <t>INSERT INTO territorio VALUES (235,'Suchitepéquez','GT-SU','Departamento','GTM','ADMIN 1');</t>
  </si>
  <si>
    <t>INSERT INTO territorio VALUES (236,'Totonicapán','GT-TO','Departamento','GTM','ADMIN 1');</t>
  </si>
  <si>
    <t>INSERT INTO territorio VALUES (237,'Zacapa','GT-ZA','Departamento','GTM','ADMIN 1');</t>
  </si>
  <si>
    <t>INSERT INTO territorio VALUES (238,'Aysén del General Carlos Ibáñez del Campo','CL-AI','Región','CHL','ADMIN 1');</t>
  </si>
  <si>
    <t>INSERT INTO territorio VALUES (239,'Antofagasta','CL-AN','Región','CHL','ADMIN 1');</t>
  </si>
  <si>
    <t>INSERT INTO territorio VALUES (240,'Arica y Parinacota','CL-AP','Región','CHL','ADMIN 1');</t>
  </si>
  <si>
    <t>INSERT INTO territorio VALUES (241,'Araucanía','CL-AR','Región','CHL','ADMIN 1');</t>
  </si>
  <si>
    <t>INSERT INTO territorio VALUES (242,'Atacama','CL-AT','Región','CHL','ADMIN 1');</t>
  </si>
  <si>
    <t>INSERT INTO territorio VALUES (243,'Biobío','CL-BI','Región','CHL','ADMIN 1');</t>
  </si>
  <si>
    <t>INSERT INTO territorio VALUES (244,'Coquimbo','CL-CO','Región','CHL','ADMIN 1');</t>
  </si>
  <si>
    <t>INSERT INTO territorio VALUES (245,'Libertador General Bernardo O'Higgins','CL-LI','Región','CHL','ADMIN 1');</t>
  </si>
  <si>
    <t>INSERT INTO territorio VALUES (246,'Los Lagos','CL-LL','Región','CHL','ADMIN 1');</t>
  </si>
  <si>
    <t>INSERT INTO territorio VALUES (247,'Los Ríos','CL-LR','Región','CHL','ADMIN 1');</t>
  </si>
  <si>
    <t>INSERT INTO territorio VALUES (248,'Magallanes y la Antártica Chilena','CL-MA','Región','CHL','ADMIN 1');</t>
  </si>
  <si>
    <t>INSERT INTO territorio VALUES (249,'Maule','CL-ML','Región','CHL','ADMIN 1');</t>
  </si>
  <si>
    <t>INSERT INTO territorio VALUES (250,'Ñuble','CL-NB','Región','CHL','ADMIN 1');</t>
  </si>
  <si>
    <t>INSERT INTO territorio VALUES (251,'Metropolitana de Santiago','CL-RM','Región','CHL','ADMIN 1');</t>
  </si>
  <si>
    <t>INSERT INTO territorio VALUES (252,'Tarapacá','CL-TA','Región','CHL','ADMIN 1');</t>
  </si>
  <si>
    <t>INSERT INTO territorio VALUES (253,'Valparaíso','CL-VS','Región','CHL','ADMIN 1');</t>
  </si>
  <si>
    <t>INSERT INTO territorio VALUES (254,'Alajuela','CR-A','Provincia','CRI','ADMIN 1');</t>
  </si>
  <si>
    <t>INSERT INTO territorio VALUES (255,'Cartago','CR-C','Provincia','CRI','ADMIN 1');</t>
  </si>
  <si>
    <t>INSERT INTO territorio VALUES (256,'Heredia','CR-H','Provincia','CRI','ADMIN 1');</t>
  </si>
  <si>
    <t>INSERT INTO territorio VALUES (257,'Guanacaste','CR-G','Provincia','CRI','ADMIN 1');</t>
  </si>
  <si>
    <t>INSERT INTO territorio VALUES (258,'Puntarenas','CR-P','Provincia','CRI','ADMIN 1');</t>
  </si>
  <si>
    <t>INSERT INTO territorio VALUES (259,'Limón','CR-L','Provincia','CRI','ADMIN 1');</t>
  </si>
  <si>
    <t>INSERT INTO territorio VALUES (260,'Distrito Nacional','DO-01','Distrito Nacional','DOM','ADMIN 1');</t>
  </si>
  <si>
    <t>INSERT INTO territorio VALUES (261,'Azua','DO-02','Provincia','DOM','ADMIN 1');</t>
  </si>
  <si>
    <t>INSERT INTO territorio VALUES (262,'Bahoruco','DO-03','Provincia','DOM','ADMIN 1');</t>
  </si>
  <si>
    <t>INSERT INTO territorio VALUES (263,'Barahona','DO-04','Provincia','DOM','ADMIN 1');</t>
  </si>
  <si>
    <t>INSERT INTO territorio VALUES (264,'Dajabón','DO-05','Provincia','DOM','ADMIN 1');</t>
  </si>
  <si>
    <t>INSERT INTO territorio VALUES (265,'Duarte','DO-06','Provincia','DOM','ADMIN 1');</t>
  </si>
  <si>
    <t>INSERT INTO territorio VALUES (266,'Elías Piña','DO-07','Provincia','DOM','ADMIN 1');</t>
  </si>
  <si>
    <t>INSERT INTO territorio VALUES (267,'El Seibo','DO-08','Provincia','DOM','ADMIN 1');</t>
  </si>
  <si>
    <t>INSERT INTO territorio VALUES (268,'Espaillat','DO-09','Provincia','DOM','ADMIN 1');</t>
  </si>
  <si>
    <t>INSERT INTO territorio VALUES (269,'Independencia','DO-10','Provincia','DOM','ADMIN 1');</t>
  </si>
  <si>
    <t>INSERT INTO territorio VALUES (270,'La Altagracia','DO-11','Provincia','DOM','ADMIN 1');</t>
  </si>
  <si>
    <t>INSERT INTO territorio VALUES (271,'La Romana','DO-12','Provincia','DOM','ADMIN 1');</t>
  </si>
  <si>
    <t>INSERT INTO territorio VALUES (272,'La Vega','DO-13','Provincia','DOM','ADMIN 1');</t>
  </si>
  <si>
    <t>INSERT INTO territorio VALUES (273,'María Trinidad Sánchez','DO-14','Provincia','DOM','ADMIN 1');</t>
  </si>
  <si>
    <t>INSERT INTO territorio VALUES (274,'Monte Cristi','DO-15','Provincia','DOM','ADMIN 1');</t>
  </si>
  <si>
    <t>INSERT INTO territorio VALUES (275,'Pedernales','DO-16','Provincia','DOM','ADMIN 1');</t>
  </si>
  <si>
    <t>INSERT INTO territorio VALUES (276,'Peravia','DO-17','Provincia','DOM','ADMIN 1');</t>
  </si>
  <si>
    <t>INSERT INTO territorio VALUES (277,'Puerto Plata','DO-18','Provincia','DOM','ADMIN 1');</t>
  </si>
  <si>
    <t>INSERT INTO territorio VALUES (278,'Hermanas Mirabal (Salcedo, antes de noviembre de 2007)','DO-19','Provincia','DOM','ADMIN 1');</t>
  </si>
  <si>
    <t>INSERT INTO territorio VALUES (279,'Samaná','DO-20','Provincia','DOM','ADMIN 1');</t>
  </si>
  <si>
    <t>INSERT INTO territorio VALUES (280,'San Cristóbal','DO-21','Provincia','DOM','ADMIN 1');</t>
  </si>
  <si>
    <t>INSERT INTO territorio VALUES (281,'San Juan','DO-22','Provincia','DOM','ADMIN 1');</t>
  </si>
  <si>
    <t>INSERT INTO territorio VALUES (282,'San Pedro de Macorís','DO-23','Provincia','DOM','ADMIN 1');</t>
  </si>
  <si>
    <t>INSERT INTO territorio VALUES (283,'Sánchez Ramírez','DO-24','Provincia','DOM','ADMIN 1');</t>
  </si>
  <si>
    <t>INSERT INTO territorio VALUES (284,'Santiago','DO-25','Provincia','DOM','ADMIN 1');</t>
  </si>
  <si>
    <t>INSERT INTO territorio VALUES (285,'Santiago Rodríguez','DO-26','Provincia','DOM','ADMIN 1');</t>
  </si>
  <si>
    <t>INSERT INTO territorio VALUES (286,'Valverde','DO-27','Provincia','DOM','ADMIN 1');</t>
  </si>
  <si>
    <t>INSERT INTO territorio VALUES (287,'Monseñor Nouel (creado en 1992 a partir La Vega)','DO-28','Provincia','DOM','ADMIN 1');</t>
  </si>
  <si>
    <t>INSERT INTO territorio VALUES (288,'Monte Plata (creado en 1992 a partir de San Cristóbal)','DO-29','Provincia','DOM','ADMIN 1');</t>
  </si>
  <si>
    <t>INSERT INTO territorio VALUES (289,'Hato Mayor (creado en 1992 a partir de El Seibo)','DO-30','Provincia','DOM','ADMIN 1');</t>
  </si>
  <si>
    <t>INSERT INTO territorio VALUES (290,'San José de Ocoa (creado en 2002 a partir de Peravia)','SIN CODIGO','Provincia','DOM','ADMIN 1');</t>
  </si>
  <si>
    <t>INSERT INTO territorio VALUES (291,'Santo Domingo (creado en 2001 a partir del Distrito Nacional)','SIN CODIGO','Provincia','DOM','ADMIN 1');</t>
  </si>
  <si>
    <t>INSERT INTO territorio VALUES (292,'Boaco','NI-BO','Departamento','NIC','ADMIN 1');</t>
  </si>
  <si>
    <t>INSERT INTO territorio VALUES (293,'Carazo','NI-CA','Departamento','NIC','ADMIN 1');</t>
  </si>
  <si>
    <t>INSERT INTO territorio VALUES (294,'Chinandega','NI-CI','Departamento','NIC','ADMIN 1');</t>
  </si>
  <si>
    <t>INSERT INTO territorio VALUES (295,'Chontales','NI-CO','Departamento','NIC','ADMIN 1');</t>
  </si>
  <si>
    <t>INSERT INTO territorio VALUES (296,'Costa Caribe Norte','NI-CN','Región Autónoma','NIC','ADMIN 1');</t>
  </si>
  <si>
    <t>INSERT INTO territorio VALUES (297,'Costa Caribe Sur','NI-CS','Región Autónoma','NIC','ADMIN 1');</t>
  </si>
  <si>
    <t>INSERT INTO territorio VALUES (298,'Estelí','NI-ES','Departamento','NIC','ADMIN 1');</t>
  </si>
  <si>
    <t>INSERT INTO territorio VALUES (299,'Granada','NI-GR','Departamento','NIC','ADMIN 1');</t>
  </si>
  <si>
    <t>INSERT INTO territorio VALUES (300,'Jinotega','NI-JI','Departamento','NIC','ADMIN 1');</t>
  </si>
  <si>
    <t>INSERT INTO territorio VALUES (301,'León','NI-LE','Departamento','NIC','ADMIN 1');</t>
  </si>
  <si>
    <t>INSERT INTO territorio VALUES (302,'Madriz','NI-MD','Departamento','NIC','ADMIN 1');</t>
  </si>
  <si>
    <t>INSERT INTO territorio VALUES (303,'Managua','NI-MN','Departamento','NIC','ADMIN 1');</t>
  </si>
  <si>
    <t>INSERT INTO territorio VALUES (304,'Masaya','NI-MS','Departamento','NIC','ADMIN 1');</t>
  </si>
  <si>
    <t>INSERT INTO territorio VALUES (305,'Matagalpa','NI-MT','Departamento','NIC','ADMIN 1');</t>
  </si>
  <si>
    <t>INSERT INTO territorio VALUES (306,'Nueva Segovia','NI-NS','Departamento','NIC','ADMIN 1');</t>
  </si>
  <si>
    <t>INSERT INTO territorio VALUES (307,'Río San Juan','NI-SJ','Departamento','NIC','ADMIN 1');</t>
  </si>
  <si>
    <t>INSERT INTO territorio VALUES (308,'Rivas','NI-RI','Departamento','NIC','ADMIN 1');</t>
  </si>
  <si>
    <t>INSERT INTO territorio VALUES (309,'Bocas del Toro','PAN-1','Provincia','PAN','ADMIN 1');</t>
  </si>
  <si>
    <t>INSERT INTO territorio VALUES (310,'Coclé','PAN-2','Provincia','PAN','ADMIN 1');</t>
  </si>
  <si>
    <t>INSERT INTO territorio VALUES (311,'Colón','PAN-3','Provincia','PAN','ADMIN 1');</t>
  </si>
  <si>
    <t>INSERT INTO territorio VALUES (312,'Chiriquí','PAN-4','Provincia','PAN','ADMIN 1');</t>
  </si>
  <si>
    <t>INSERT INTO territorio VALUES (313,'Darién','PAN-5','Provincia','PAN','ADMIN 1');</t>
  </si>
  <si>
    <t>INSERT INTO territorio VALUES (314,'Herrera','PAN-6','Provincia','PAN','ADMIN 1');</t>
  </si>
  <si>
    <t>INSERT INTO territorio VALUES (315,'Los Santos','PAN-7','Provincia','PAN','ADMIN 1');</t>
  </si>
  <si>
    <t>INSERT INTO territorio VALUES (316,'Panamá','PAN-8','Provincia','PAN','ADMIN 1');</t>
  </si>
  <si>
    <t>INSERT INTO territorio VALUES (317,'Veraguas','PAN-9','Provincia','PAN','ADMIN 1');</t>
  </si>
  <si>
    <t>INSERT INTO territorio VALUES (318,'Panamá Oeste','PAN-10','Provincia','PAN','ADMIN 1');</t>
  </si>
  <si>
    <t>INSERT INTO territorio VALUES (319,'Emberá-Wounaan','PAN-EW','Comarca','PAN','ADMIN 1');</t>
  </si>
  <si>
    <t>INSERT INTO territorio VALUES (320,'Guna Yala','PAN-GY','Comarca','PAN','ADMIN 1');</t>
  </si>
  <si>
    <t>INSERT INTO territorio VALUES (321,'Naso Tjër Di','SIN CODIGO','Comarca','PAN','ADMIN 1');</t>
  </si>
  <si>
    <t>INSERT INTO territorio VALUES (322,'Ngäbe-Buglé','PAN-NB','Comarca','PAN','ADMIN 1');</t>
  </si>
  <si>
    <t>INSERT INTO territorio VALUES (323,'Ahuachapán','1','Departamento','SLV','ADMIN 1');</t>
  </si>
  <si>
    <t>INSERT INTO territorio VALUES (324,'Cabañas','9','Departamento','SLV','ADMIN 1');</t>
  </si>
  <si>
    <t>INSERT INTO territorio VALUES (325,'Chalatenango','4','Departamento','SLV','ADMIN 1');</t>
  </si>
  <si>
    <t>INSERT INTO territorio VALUES (326,'Cuscatlán','7','Departamento','SLV','ADMIN 1');</t>
  </si>
  <si>
    <t>INSERT INTO territorio VALUES (327,'La Libertad','5','Departamento','SLV','ADMIN 1');</t>
  </si>
  <si>
    <t>INSERT INTO territorio VALUES (328,'La Paz','8','Departamento','SLV','ADMIN 1');</t>
  </si>
  <si>
    <t>INSERT INTO territorio VALUES (329,'La Unión','14','Departamento','SLV','ADMIN 1');</t>
  </si>
  <si>
    <t>INSERT INTO territorio VALUES (330,'Morazán','13','Departamento','SLV','ADMIN 1');</t>
  </si>
  <si>
    <t>INSERT INTO territorio VALUES (331,'San Miguel','12','Departamento','SLV','ADMIN 1');</t>
  </si>
  <si>
    <t>INSERT INTO territorio VALUES (332,'San Salvador','6','Departamento','SLV','ADMIN 1');</t>
  </si>
  <si>
    <t>INSERT INTO territorio VALUES (333,'San Vicente','10','Departamento','SLV','ADMIN 1');</t>
  </si>
  <si>
    <t>INSERT INTO territorio VALUES (334,'Santa Ana','2','Departamento','SLV','ADMIN 1');</t>
  </si>
  <si>
    <t>INSERT INTO territorio VALUES (335,'Sonsonate','3','Departamento','SLV','ADMIN 1');</t>
  </si>
  <si>
    <t>INSERT INTO territorio VALUES (336,'Usulután','11','Departamento','SLV','ADMIN 1');</t>
  </si>
  <si>
    <t>INSERT INTO territorio VALUES (337,'Belice','1','Distrito','BLZ','ADMIN 1');</t>
  </si>
  <si>
    <t>INSERT INTO territorio VALUES (338,'Cayo','2','Distrito','BLZ','ADMIN 1');</t>
  </si>
  <si>
    <t>INSERT INTO territorio VALUES (339,'Corozal','3','Distrito','BLZ','ADMIN 1');</t>
  </si>
  <si>
    <t>INSERT INTO territorio VALUES (340,'Orange Walk','4','Distrito','BLZ','ADMIN 1');</t>
  </si>
  <si>
    <t>INSERT INTO territorio VALUES (341,'Stann Creek','5','Distrito','BLZ','ADMIN 1');</t>
  </si>
  <si>
    <t>INSERT INTO territorio VALUES (342,'Toledo','6','Distrito','BLZ','ADMIN 1');</t>
  </si>
  <si>
    <t>INSERT INTO territorio VALUES (343,'Iquique','1101','Comuna','CHL','ADMIN 3');</t>
  </si>
  <si>
    <t>INSERT INTO territorio VALUES (344,'Alto Hospicio','1107','Comuna','CHL','ADMIN 3');</t>
  </si>
  <si>
    <t>INSERT INTO territorio VALUES (345,'Pozo Almonte','1401','Comuna','CHL','ADMIN 3');</t>
  </si>
  <si>
    <t>INSERT INTO territorio VALUES (346,'Camiña','1402','Comuna','CHL','ADMIN 3');</t>
  </si>
  <si>
    <t>INSERT INTO territorio VALUES (347,'Colchane','1403','Comuna','CHL','ADMIN 3');</t>
  </si>
  <si>
    <t>INSERT INTO territorio VALUES (348,'Huara','1404','Comuna','CHL','ADMIN 3');</t>
  </si>
  <si>
    <t>INSERT INTO territorio VALUES (349,'Pica','1405','Comuna','CHL','ADMIN 3');</t>
  </si>
  <si>
    <t>INSERT INTO territorio VALUES (350,'Antofagasta','2101','Comuna','CHL','ADMIN 3');</t>
  </si>
  <si>
    <t>INSERT INTO territorio VALUES (351,'Mejillones','2102','Comuna','CHL','ADMIN 3');</t>
  </si>
  <si>
    <t>INSERT INTO territorio VALUES (352,'Sierra Gorda','2103','Comuna','CHL','ADMIN 3');</t>
  </si>
  <si>
    <t>INSERT INTO territorio VALUES (353,'Taltal','2104','Comuna','CHL','ADMIN 3');</t>
  </si>
  <si>
    <t>INSERT INTO territorio VALUES (354,'Calama','2201','Comuna','CHL','ADMIN 3');</t>
  </si>
  <si>
    <t>INSERT INTO territorio VALUES (355,'Ollagüe','2202','Comuna','CHL','ADMIN 3');</t>
  </si>
  <si>
    <t>INSERT INTO territorio VALUES (356,'San Pedro de Atacama','2203','Comuna','CHL','ADMIN 3');</t>
  </si>
  <si>
    <t>INSERT INTO territorio VALUES (357,'Tocopilla','2301','Comuna','CHL','ADMIN 3');</t>
  </si>
  <si>
    <t>INSERT INTO territorio VALUES (358,'María Elena','2302','Comuna','CHL','ADMIN 3');</t>
  </si>
  <si>
    <t>INSERT INTO territorio VALUES (359,'Copiapó','3101','Comuna','CHL','ADMIN 3');</t>
  </si>
  <si>
    <t>INSERT INTO territorio VALUES (360,'Caldera','3102','Comuna','CHL','ADMIN 3');</t>
  </si>
  <si>
    <t>INSERT INTO territorio VALUES (361,'Tierra Amarilla','3103','Comuna','CHL','ADMIN 3');</t>
  </si>
  <si>
    <t>INSERT INTO territorio VALUES (362,'Chañaral','3201','Comuna','CHL','ADMIN 3');</t>
  </si>
  <si>
    <t>INSERT INTO territorio VALUES (363,'Diego de Almagro','3202','Comuna','CHL','ADMIN 3');</t>
  </si>
  <si>
    <t>INSERT INTO territorio VALUES (364,'Vallenar','3301','Comuna','CHL','ADMIN 3');</t>
  </si>
  <si>
    <t>INSERT INTO territorio VALUES (365,'Alto del Carmen','3302','Comuna','CHL','ADMIN 3');</t>
  </si>
  <si>
    <t>INSERT INTO territorio VALUES (366,'Freirina','3303','Comuna','CHL','ADMIN 3');</t>
  </si>
  <si>
    <t>INSERT INTO territorio VALUES (367,'Huasco','3304','Comuna','CHL','ADMIN 3');</t>
  </si>
  <si>
    <t>INSERT INTO territorio VALUES (368,'La Serena','4101','Comuna','CHL','ADMIN 3');</t>
  </si>
  <si>
    <t>INSERT INTO territorio VALUES (369,'Coquimbo','4102','Comuna','CHL','ADMIN 3');</t>
  </si>
  <si>
    <t>INSERT INTO territorio VALUES (370,'Andacollo','4103','Comuna','CHL','ADMIN 3');</t>
  </si>
  <si>
    <t>INSERT INTO territorio VALUES (371,'La Higuera','4104','Comuna','CHL','ADMIN 3');</t>
  </si>
  <si>
    <t>INSERT INTO territorio VALUES (372,'Paiguano','4105','Comuna','CHL','ADMIN 3');</t>
  </si>
  <si>
    <t>INSERT INTO territorio VALUES (373,'Vicuña','4106','Comuna','CHL','ADMIN 3');</t>
  </si>
  <si>
    <t>INSERT INTO territorio VALUES (374,'Illapel','4201','Comuna','CHL','ADMIN 3');</t>
  </si>
  <si>
    <t>INSERT INTO territorio VALUES (375,'Canela','4202','Comuna','CHL','ADMIN 3');</t>
  </si>
  <si>
    <t>INSERT INTO territorio VALUES (376,'Los Vilos','4203','Comuna','CHL','ADMIN 3');</t>
  </si>
  <si>
    <t>INSERT INTO territorio VALUES (377,'Salamanca','4204','Comuna','CHL','ADMIN 3');</t>
  </si>
  <si>
    <t>INSERT INTO territorio VALUES (378,'Ovalle','4301','Comuna','CHL','ADMIN 3');</t>
  </si>
  <si>
    <t>INSERT INTO territorio VALUES (379,'Combarbalá','4302','Comuna','CHL','ADMIN 3');</t>
  </si>
  <si>
    <t>INSERT INTO territorio VALUES (380,'Monte Patria','4303','Comuna','CHL','ADMIN 3');</t>
  </si>
  <si>
    <t>INSERT INTO territorio VALUES (381,'Punitaqui','4304','Comuna','CHL','ADMIN 3');</t>
  </si>
  <si>
    <t>INSERT INTO territorio VALUES (382,'Río Hurtado','4305','Comuna','CHL','ADMIN 3');</t>
  </si>
  <si>
    <t>INSERT INTO territorio VALUES (383,'Valparaíso','5101','Comuna','CHL','ADMIN 3');</t>
  </si>
  <si>
    <t>INSERT INTO territorio VALUES (384,'Casablanca','5102','Comuna','CHL','ADMIN 3');</t>
  </si>
  <si>
    <t>INSERT INTO territorio VALUES (385,'Concón','5103','Comuna','CHL','ADMIN 3');</t>
  </si>
  <si>
    <t>INSERT INTO territorio VALUES (386,'Juan Fernández','5104','Comuna','CHL','ADMIN 3');</t>
  </si>
  <si>
    <t>INSERT INTO territorio VALUES (387,'Puchuncaví','5105','Comuna','CHL','ADMIN 3');</t>
  </si>
  <si>
    <t>INSERT INTO territorio VALUES (388,'Quintero','5107','Comuna','CHL','ADMIN 3');</t>
  </si>
  <si>
    <t>INSERT INTO territorio VALUES (389,'Viña del Mar','5109','Comuna','CHL','ADMIN 3');</t>
  </si>
  <si>
    <t>INSERT INTO territorio VALUES (390,'Isla de Pascua','5201','Comuna','CHL','ADMIN 3');</t>
  </si>
  <si>
    <t>INSERT INTO territorio VALUES (391,'Los Andes','5301','Comuna','CHL','ADMIN 3');</t>
  </si>
  <si>
    <t>INSERT INTO territorio VALUES (392,'Calle Larga','5302','Comuna','CHL','ADMIN 3');</t>
  </si>
  <si>
    <t>INSERT INTO territorio VALUES (393,'Rinconada','5303','Comuna','CHL','ADMIN 3');</t>
  </si>
  <si>
    <t>INSERT INTO territorio VALUES (394,'San Esteban','5304','Comuna','CHL','ADMIN 3');</t>
  </si>
  <si>
    <t>INSERT INTO territorio VALUES (395,'La Ligua','5401','Comuna','CHL','ADMIN 3');</t>
  </si>
  <si>
    <t>INSERT INTO territorio VALUES (396,'Cabildo','5402','Comuna','CHL','ADMIN 3');</t>
  </si>
  <si>
    <t>INSERT INTO territorio VALUES (397,'Papudo','5403','Comuna','CHL','ADMIN 3');</t>
  </si>
  <si>
    <t>INSERT INTO territorio VALUES (398,'Petorca','5404','Comuna','CHL','ADMIN 3');</t>
  </si>
  <si>
    <t>INSERT INTO territorio VALUES (399,'Zapallar','5405','Comuna','CHL','ADMIN 3');</t>
  </si>
  <si>
    <t>INSERT INTO territorio VALUES (400,'Quillota','5501','Comuna','CHL','ADMIN 3');</t>
  </si>
  <si>
    <t>INSERT INTO territorio VALUES (401,'Calera','5502','Comuna','CHL','ADMIN 3');</t>
  </si>
  <si>
    <t>INSERT INTO territorio VALUES (402,'Hijuelas','5503','Comuna','CHL','ADMIN 3');</t>
  </si>
  <si>
    <t>INSERT INTO territorio VALUES (403,'La Cruz','5504','Comuna','CHL','ADMIN 3');</t>
  </si>
  <si>
    <t>INSERT INTO territorio VALUES (404,'Nogales','5506','Comuna','CHL','ADMIN 3');</t>
  </si>
  <si>
    <t>INSERT INTO territorio VALUES (405,'San Antonio','5601','Comuna','CHL','ADMIN 3');</t>
  </si>
  <si>
    <t>INSERT INTO territorio VALUES (406,'Algarrobo','5602','Comuna','CHL','ADMIN 3');</t>
  </si>
  <si>
    <t>INSERT INTO territorio VALUES (407,'Cartagena','5603','Comuna','CHL','ADMIN 3');</t>
  </si>
  <si>
    <t>INSERT INTO territorio VALUES (408,'El Quisco','5604','Comuna','CHL','ADMIN 3');</t>
  </si>
  <si>
    <t>INSERT INTO territorio VALUES (409,'El Tabo','5605','Comuna','CHL','ADMIN 3');</t>
  </si>
  <si>
    <t>INSERT INTO territorio VALUES (410,'Santo Domingo','5606','Comuna','CHL','ADMIN 3');</t>
  </si>
  <si>
    <t>INSERT INTO territorio VALUES (411,'San Felipe','5701','Comuna','CHL','ADMIN 3');</t>
  </si>
  <si>
    <t>INSERT INTO territorio VALUES (412,'Catemu','5702','Comuna','CHL','ADMIN 3');</t>
  </si>
  <si>
    <t>INSERT INTO territorio VALUES (413,'Llaillay','5703','Comuna','CHL','ADMIN 3');</t>
  </si>
  <si>
    <t>INSERT INTO territorio VALUES (414,'Panquehue','5704','Comuna','CHL','ADMIN 3');</t>
  </si>
  <si>
    <t>INSERT INTO territorio VALUES (415,'Putaendo','5705','Comuna','CHL','ADMIN 3');</t>
  </si>
  <si>
    <t>INSERT INTO territorio VALUES (416,'Santa María','5706','Comuna','CHL','ADMIN 3');</t>
  </si>
  <si>
    <t>INSERT INTO territorio VALUES (417,'Quilpué','5801','Comuna','CHL','ADMIN 3');</t>
  </si>
  <si>
    <t>INSERT INTO territorio VALUES (418,'Limache','5802','Comuna','CHL','ADMIN 3');</t>
  </si>
  <si>
    <t>INSERT INTO territorio VALUES (419,'Olmué','5803','Comuna','CHL','ADMIN 3');</t>
  </si>
  <si>
    <t>INSERT INTO territorio VALUES (420,'Villa Alemana','5804','Comuna','CHL','ADMIN 3');</t>
  </si>
  <si>
    <t>INSERT INTO territorio VALUES (421,'Rancagua','6101','Comuna','CHL','ADMIN 3');</t>
  </si>
  <si>
    <t>INSERT INTO territorio VALUES (422,'Codegua','6102','Comuna','CHL','ADMIN 3');</t>
  </si>
  <si>
    <t>INSERT INTO territorio VALUES (423,'Coinco','6103','Comuna','CHL','ADMIN 3');</t>
  </si>
  <si>
    <t>INSERT INTO territorio VALUES (424,'Coltauco','6104','Comuna','CHL','ADMIN 3');</t>
  </si>
  <si>
    <t>INSERT INTO territorio VALUES (425,'Doñihue','6105','Comuna','CHL','ADMIN 3');</t>
  </si>
  <si>
    <t>INSERT INTO territorio VALUES (426,'Graneros','6106','Comuna','CHL','ADMIN 3');</t>
  </si>
  <si>
    <t>INSERT INTO territorio VALUES (427,'Las Cabras','6107','Comuna','CHL','ADMIN 3');</t>
  </si>
  <si>
    <t>INSERT INTO territorio VALUES (428,'Machalí','6108','Comuna','CHL','ADMIN 3');</t>
  </si>
  <si>
    <t>INSERT INTO territorio VALUES (429,'Malloa','6109','Comuna','CHL','ADMIN 3');</t>
  </si>
  <si>
    <t>INSERT INTO territorio VALUES (430,'Mostazal','6110','Comuna','CHL','ADMIN 3');</t>
  </si>
  <si>
    <t>INSERT INTO territorio VALUES (431,'Olivar','6111','Comuna','CHL','ADMIN 3');</t>
  </si>
  <si>
    <t>INSERT INTO territorio VALUES (432,'Peumo','6112','Comuna','CHL','ADMIN 3');</t>
  </si>
  <si>
    <t>INSERT INTO territorio VALUES (433,'Pichidegua','6113','Comuna','CHL','ADMIN 3');</t>
  </si>
  <si>
    <t>INSERT INTO territorio VALUES (434,'Quinta de Tilcoco','6114','Comuna','CHL','ADMIN 3');</t>
  </si>
  <si>
    <t>INSERT INTO territorio VALUES (435,'Rengo','6115','Comuna','CHL','ADMIN 3');</t>
  </si>
  <si>
    <t>INSERT INTO territorio VALUES (436,'Requínoa','6116','Comuna','CHL','ADMIN 3');</t>
  </si>
  <si>
    <t>INSERT INTO territorio VALUES (437,'San Vicente','6117','Comuna','CHL','ADMIN 3');</t>
  </si>
  <si>
    <t>INSERT INTO territorio VALUES (438,'Pichilemu','6201','Comuna','CHL','ADMIN 3');</t>
  </si>
  <si>
    <t>INSERT INTO territorio VALUES (439,'La Estrella','6202','Comuna','CHL','ADMIN 3');</t>
  </si>
  <si>
    <t>INSERT INTO territorio VALUES (440,'Litueche','6203','Comuna','CHL','ADMIN 3');</t>
  </si>
  <si>
    <t>INSERT INTO territorio VALUES (441,'Marchihue','6204','Comuna','CHL','ADMIN 3');</t>
  </si>
  <si>
    <t>INSERT INTO territorio VALUES (442,'Navidad','6205','Comuna','CHL','ADMIN 3');</t>
  </si>
  <si>
    <t>INSERT INTO territorio VALUES (443,'Paredones','6206','Comuna','CHL','ADMIN 3');</t>
  </si>
  <si>
    <t>INSERT INTO territorio VALUES (444,'San Fernando','6301','Comuna','CHL','ADMIN 3');</t>
  </si>
  <si>
    <t>INSERT INTO territorio VALUES (445,'Chépica','6302','Comuna','CHL','ADMIN 3');</t>
  </si>
  <si>
    <t>INSERT INTO territorio VALUES (446,'Chimbarongo','6303','Comuna','CHL','ADMIN 3');</t>
  </si>
  <si>
    <t>INSERT INTO territorio VALUES (447,'Lolol','6304','Comuna','CHL','ADMIN 3');</t>
  </si>
  <si>
    <t>INSERT INTO territorio VALUES (448,'Nancagua','6305','Comuna','CHL','ADMIN 3');</t>
  </si>
  <si>
    <t>INSERT INTO territorio VALUES (449,'Palmilla','6306','Comuna','CHL','ADMIN 3');</t>
  </si>
  <si>
    <t>INSERT INTO territorio VALUES (450,'Peralillo','6307','Comuna','CHL','ADMIN 3');</t>
  </si>
  <si>
    <t>INSERT INTO territorio VALUES (451,'Placilla','6308','Comuna','CHL','ADMIN 3');</t>
  </si>
  <si>
    <t>INSERT INTO territorio VALUES (452,'Pumanque','6309','Comuna','CHL','ADMIN 3');</t>
  </si>
  <si>
    <t>INSERT INTO territorio VALUES (453,'Santa Cruz','6310','Comuna','CHL','ADMIN 3');</t>
  </si>
  <si>
    <t>INSERT INTO territorio VALUES (454,'Talca','7101','Comuna','CHL','ADMIN 3');</t>
  </si>
  <si>
    <t>INSERT INTO territorio VALUES (455,'Constitución','7102','Comuna','CHL','ADMIN 3');</t>
  </si>
  <si>
    <t>INSERT INTO territorio VALUES (456,'Curepto','7103','Comuna','CHL','ADMIN 3');</t>
  </si>
  <si>
    <t>INSERT INTO territorio VALUES (457,'Empedrado','7104','Comuna','CHL','ADMIN 3');</t>
  </si>
  <si>
    <t>INSERT INTO territorio VALUES (458,'Maule','7105','Comuna','CHL','ADMIN 3');</t>
  </si>
  <si>
    <t>INSERT INTO territorio VALUES (459,'Pelarco','7106','Comuna','CHL','ADMIN 3');</t>
  </si>
  <si>
    <t>INSERT INTO territorio VALUES (460,'Pencahue','7107','Comuna','CHL','ADMIN 3');</t>
  </si>
  <si>
    <t>INSERT INTO territorio VALUES (461,'Río Claro','7108','Comuna','CHL','ADMIN 3');</t>
  </si>
  <si>
    <t>INSERT INTO territorio VALUES (462,'San Clemente','7109','Comuna','CHL','ADMIN 3');</t>
  </si>
  <si>
    <t>INSERT INTO territorio VALUES (463,'San Rafael','7110','Comuna','CHL','ADMIN 3');</t>
  </si>
  <si>
    <t>INSERT INTO territorio VALUES (464,'Cauquenes','7201','Comuna','CHL','ADMIN 3');</t>
  </si>
  <si>
    <t>INSERT INTO territorio VALUES (465,'Chanco','7202','Comuna','CHL','ADMIN 3');</t>
  </si>
  <si>
    <t>INSERT INTO territorio VALUES (466,'Pelluhue','7203','Comuna','CHL','ADMIN 3');</t>
  </si>
  <si>
    <t>INSERT INTO territorio VALUES (467,'Curicó','7301','Comuna','CHL','ADMIN 3');</t>
  </si>
  <si>
    <t>INSERT INTO territorio VALUES (468,'Hualañé','7302','Comuna','CHL','ADMIN 3');</t>
  </si>
  <si>
    <t>INSERT INTO territorio VALUES (469,'Licantén','7303','Comuna','CHL','ADMIN 3');</t>
  </si>
  <si>
    <t>INSERT INTO territorio VALUES (470,'Molina','7304','Comuna','CHL','ADMIN 3');</t>
  </si>
  <si>
    <t>INSERT INTO territorio VALUES (471,'Rauco','7305','Comuna','CHL','ADMIN 3');</t>
  </si>
  <si>
    <t>INSERT INTO territorio VALUES (472,'Romeral','7306','Comuna','CHL','ADMIN 3');</t>
  </si>
  <si>
    <t>INSERT INTO territorio VALUES (473,'Sagrada Familia','7307','Comuna','CHL','ADMIN 3');</t>
  </si>
  <si>
    <t>INSERT INTO territorio VALUES (474,'Teno','7308','Comuna','CHL','ADMIN 3');</t>
  </si>
  <si>
    <t>INSERT INTO territorio VALUES (475,'Vichuquén','7309','Comuna','CHL','ADMIN 3');</t>
  </si>
  <si>
    <t>INSERT INTO territorio VALUES (476,'Linares','7401','Comuna','CHL','ADMIN 3');</t>
  </si>
  <si>
    <t>INSERT INTO territorio VALUES (477,'Colbún','7402','Comuna','CHL','ADMIN 3');</t>
  </si>
  <si>
    <t>INSERT INTO territorio VALUES (478,'Longaví','7403','Comuna','CHL','ADMIN 3');</t>
  </si>
  <si>
    <t>INSERT INTO territorio VALUES (479,'Parral','7404','Comuna','CHL','ADMIN 3');</t>
  </si>
  <si>
    <t>INSERT INTO territorio VALUES (480,'Retiro','7405','Comuna','CHL','ADMIN 3');</t>
  </si>
  <si>
    <t>INSERT INTO territorio VALUES (481,'San Javier','7406','Comuna','CHL','ADMIN 3');</t>
  </si>
  <si>
    <t>INSERT INTO territorio VALUES (482,'Villa Alegre','7407','Comuna','CHL','ADMIN 3');</t>
  </si>
  <si>
    <t>INSERT INTO territorio VALUES (483,'Yerbas Buenas','7408','Comuna','CHL','ADMIN 3');</t>
  </si>
  <si>
    <t>INSERT INTO territorio VALUES (484,'Concepción','8101','Comuna','CHL','ADMIN 3');</t>
  </si>
  <si>
    <t>INSERT INTO territorio VALUES (485,'Coronel','8102','Comuna','CHL','ADMIN 3');</t>
  </si>
  <si>
    <t>INSERT INTO territorio VALUES (486,'Chiguayante','8103','Comuna','CHL','ADMIN 3');</t>
  </si>
  <si>
    <t>INSERT INTO territorio VALUES (487,'Florida','8104','Comuna','CHL','ADMIN 3');</t>
  </si>
  <si>
    <t>INSERT INTO territorio VALUES (488,'Hualqui','8105','Comuna','CHL','ADMIN 3');</t>
  </si>
  <si>
    <t>INSERT INTO territorio VALUES (489,'Lota','8106','Comuna','CHL','ADMIN 3');</t>
  </si>
  <si>
    <t>INSERT INTO territorio VALUES (490,'Penco','8107','Comuna','CHL','ADMIN 3');</t>
  </si>
  <si>
    <t>INSERT INTO territorio VALUES (491,'San Pedro de la Paz','8108','Comuna','CHL','ADMIN 3');</t>
  </si>
  <si>
    <t>INSERT INTO territorio VALUES (492,'Santa Juana','8109','Comuna','CHL','ADMIN 3');</t>
  </si>
  <si>
    <t>INSERT INTO territorio VALUES (493,'Talcahuano','8110','Comuna','CHL','ADMIN 3');</t>
  </si>
  <si>
    <t>INSERT INTO territorio VALUES (494,'Tomé','8111','Comuna','CHL','ADMIN 3');</t>
  </si>
  <si>
    <t>INSERT INTO territorio VALUES (495,'Hualpén','8112','Comuna','CHL','ADMIN 3');</t>
  </si>
  <si>
    <t>INSERT INTO territorio VALUES (496,'Lebu','8201','Comuna','CHL','ADMIN 3');</t>
  </si>
  <si>
    <t>INSERT INTO territorio VALUES (497,'Arauco','8202','Comuna','CHL','ADMIN 3');</t>
  </si>
  <si>
    <t>INSERT INTO territorio VALUES (498,'Cañete','8203','Comuna','CHL','ADMIN 3');</t>
  </si>
  <si>
    <t>INSERT INTO territorio VALUES (499,'Contulmo','8204','Comuna','CHL','ADMIN 3');</t>
  </si>
  <si>
    <t>INSERT INTO territorio VALUES (500,'Curanilahue','8205','Comuna','CHL','ADMIN 3');</t>
  </si>
  <si>
    <t>INSERT INTO territorio VALUES (501,'Los Alamos','8206','Comuna','CHL','ADMIN 3');</t>
  </si>
  <si>
    <t>INSERT INTO territorio VALUES (502,'Tirúa','8207','Comuna','CHL','ADMIN 3');</t>
  </si>
  <si>
    <t>INSERT INTO territorio VALUES (503,'Los Angeles','8301','Comuna','CHL','ADMIN 3');</t>
  </si>
  <si>
    <t>INSERT INTO territorio VALUES (504,'Antuco','8302','Comuna','CHL','ADMIN 3');</t>
  </si>
  <si>
    <t>INSERT INTO territorio VALUES (505,'Cabrero','8303','Comuna','CHL','ADMIN 3');</t>
  </si>
  <si>
    <t>INSERT INTO territorio VALUES (506,'Laja','8304','Comuna','CHL','ADMIN 3');</t>
  </si>
  <si>
    <t>INSERT INTO territorio VALUES (507,'Mulchén','8305','Comuna','CHL','ADMIN 3');</t>
  </si>
  <si>
    <t>INSERT INTO territorio VALUES (508,'Nacimiento','8306','Comuna','CHL','ADMIN 3');</t>
  </si>
  <si>
    <t>INSERT INTO territorio VALUES (509,'Negrete','8307','Comuna','CHL','ADMIN 3');</t>
  </si>
  <si>
    <t>INSERT INTO territorio VALUES (510,'Quilaco','8308','Comuna','CHL','ADMIN 3');</t>
  </si>
  <si>
    <t>INSERT INTO territorio VALUES (511,'Quilleco','8309','Comuna','CHL','ADMIN 3');</t>
  </si>
  <si>
    <t>INSERT INTO territorio VALUES (512,'San Rosendo','8310','Comuna','CHL','ADMIN 3');</t>
  </si>
  <si>
    <t>INSERT INTO territorio VALUES (513,'Santa Bárbara','8311','Comuna','CHL','ADMIN 3');</t>
  </si>
  <si>
    <t>INSERT INTO territorio VALUES (514,'Tucapel','8312','Comuna','CHL','ADMIN 3');</t>
  </si>
  <si>
    <t>INSERT INTO territorio VALUES (515,'Yumbel','8313','Comuna','CHL','ADMIN 3');</t>
  </si>
  <si>
    <t>INSERT INTO territorio VALUES (516,'Alto Biobío','8314','Comuna','CHL','ADMIN 3');</t>
  </si>
  <si>
    <t>INSERT INTO territorio VALUES (517,'Temuco','9101','Comuna','CHL','ADMIN 3');</t>
  </si>
  <si>
    <t>INSERT INTO territorio VALUES (518,'Carahue','9102','Comuna','CHL','ADMIN 3');</t>
  </si>
  <si>
    <t>INSERT INTO territorio VALUES (519,'Cunco','9103','Comuna','CHL','ADMIN 3');</t>
  </si>
  <si>
    <t>INSERT INTO territorio VALUES (520,'Curarrehue','9104','Comuna','CHL','ADMIN 3');</t>
  </si>
  <si>
    <t>INSERT INTO territorio VALUES (521,'Freire','9105','Comuna','CHL','ADMIN 3');</t>
  </si>
  <si>
    <t>INSERT INTO territorio VALUES (522,'Galvarino','9106','Comuna','CHL','ADMIN 3');</t>
  </si>
  <si>
    <t>INSERT INTO territorio VALUES (523,'Gorbea','9107','Comuna','CHL','ADMIN 3');</t>
  </si>
  <si>
    <t>INSERT INTO territorio VALUES (524,'Lautaro','9108','Comuna','CHL','ADMIN 3');</t>
  </si>
  <si>
    <t>INSERT INTO territorio VALUES (525,'Loncoche','9109','Comuna','CHL','ADMIN 3');</t>
  </si>
  <si>
    <t>INSERT INTO territorio VALUES (526,'Melipeuco','9110','Comuna','CHL','ADMIN 3');</t>
  </si>
  <si>
    <t>INSERT INTO territorio VALUES (527,'Nueva Imperial','9111','Comuna','CHL','ADMIN 3');</t>
  </si>
  <si>
    <t>INSERT INTO territorio VALUES (528,'Padre Las Casas','9112','Comuna','CHL','ADMIN 3');</t>
  </si>
  <si>
    <t>INSERT INTO territorio VALUES (529,'Perquenco','9113','Comuna','CHL','ADMIN 3');</t>
  </si>
  <si>
    <t>INSERT INTO territorio VALUES (530,'Pitrufquén','9114','Comuna','CHL','ADMIN 3');</t>
  </si>
  <si>
    <t>INSERT INTO territorio VALUES (531,'Pucón','9115','Comuna','CHL','ADMIN 3');</t>
  </si>
  <si>
    <t>INSERT INTO territorio VALUES (532,'Saavedra','9116','Comuna','CHL','ADMIN 3');</t>
  </si>
  <si>
    <t>INSERT INTO territorio VALUES (533,'Teodoro Schmidt','9117','Comuna','CHL','ADMIN 3');</t>
  </si>
  <si>
    <t>INSERT INTO territorio VALUES (534,'Toltén','9118','Comuna','CHL','ADMIN 3');</t>
  </si>
  <si>
    <t>INSERT INTO territorio VALUES (535,'Vilcún','9119','Comuna','CHL','ADMIN 3');</t>
  </si>
  <si>
    <t>INSERT INTO territorio VALUES (536,'Villarrica','9120','Comuna','CHL','ADMIN 3');</t>
  </si>
  <si>
    <t>INSERT INTO territorio VALUES (537,'Cholchol','9121','Comuna','CHL','ADMIN 3');</t>
  </si>
  <si>
    <t>INSERT INTO territorio VALUES (538,'Angol','9201','Comuna','CHL','ADMIN 3');</t>
  </si>
  <si>
    <t>INSERT INTO territorio VALUES (539,'Collipulli','9202','Comuna','CHL','ADMIN 3');</t>
  </si>
  <si>
    <t>INSERT INTO territorio VALUES (540,'Curacautín','9203','Comuna','CHL','ADMIN 3');</t>
  </si>
  <si>
    <t>INSERT INTO territorio VALUES (541,'Ercilla','9204','Comuna','CHL','ADMIN 3');</t>
  </si>
  <si>
    <t>INSERT INTO territorio VALUES (542,'Lonquimay','9205','Comuna','CHL','ADMIN 3');</t>
  </si>
  <si>
    <t>INSERT INTO territorio VALUES (543,'Los Sauces','9206','Comuna','CHL','ADMIN 3');</t>
  </si>
  <si>
    <t>INSERT INTO territorio VALUES (544,'Lumaco','9207','Comuna','CHL','ADMIN 3');</t>
  </si>
  <si>
    <t>INSERT INTO territorio VALUES (545,'Purén','9208','Comuna','CHL','ADMIN 3');</t>
  </si>
  <si>
    <t>INSERT INTO territorio VALUES (546,'Renaico','9209','Comuna','CHL','ADMIN 3');</t>
  </si>
  <si>
    <t>INSERT INTO territorio VALUES (547,'Traiguén','9210','Comuna','CHL','ADMIN 3');</t>
  </si>
  <si>
    <t>INSERT INTO territorio VALUES (548,'Victoria','9211','Comuna','CHL','ADMIN 3');</t>
  </si>
  <si>
    <t>INSERT INTO territorio VALUES (549,'Puerto Montt','10101','Comuna','CHL','ADMIN 3');</t>
  </si>
  <si>
    <t>INSERT INTO territorio VALUES (550,'Calbuco','10102','Comuna','CHL','ADMIN 3');</t>
  </si>
  <si>
    <t>INSERT INTO territorio VALUES (551,'Cochamó','10103','Comuna','CHL','ADMIN 3');</t>
  </si>
  <si>
    <t>INSERT INTO territorio VALUES (552,'Fresia','10104','Comuna','CHL','ADMIN 3');</t>
  </si>
  <si>
    <t>INSERT INTO territorio VALUES (553,'Frutillar','10105','Comuna','CHL','ADMIN 3');</t>
  </si>
  <si>
    <t>INSERT INTO territorio VALUES (554,'Los Muermos','10106','Comuna','CHL','ADMIN 3');</t>
  </si>
  <si>
    <t>INSERT INTO territorio VALUES (555,'Llanquihue','10107','Comuna','CHL','ADMIN 3');</t>
  </si>
  <si>
    <t>INSERT INTO territorio VALUES (556,'Maullín','10108','Comuna','CHL','ADMIN 3');</t>
  </si>
  <si>
    <t>INSERT INTO territorio VALUES (557,'Puerto Varas','10109','Comuna','CHL','ADMIN 3');</t>
  </si>
  <si>
    <t>INSERT INTO territorio VALUES (558,'Castro','10201','Comuna','CHL','ADMIN 3');</t>
  </si>
  <si>
    <t>INSERT INTO territorio VALUES (559,'Ancud','10202','Comuna','CHL','ADMIN 3');</t>
  </si>
  <si>
    <t>INSERT INTO territorio VALUES (560,'Chonchi','10203','Comuna','CHL','ADMIN 3');</t>
  </si>
  <si>
    <t>INSERT INTO territorio VALUES (561,'Curaco de Vélez','10204','Comuna','CHL','ADMIN 3');</t>
  </si>
  <si>
    <t>INSERT INTO territorio VALUES (562,'Dalcahue','10205','Comuna','CHL','ADMIN 3');</t>
  </si>
  <si>
    <t>INSERT INTO territorio VALUES (563,'Puqueldón','10206','Comuna','CHL','ADMIN 3');</t>
  </si>
  <si>
    <t>INSERT INTO territorio VALUES (564,'Queilén','10207','Comuna','CHL','ADMIN 3');</t>
  </si>
  <si>
    <t>INSERT INTO territorio VALUES (565,'Quellón','10208','Comuna','CHL','ADMIN 3');</t>
  </si>
  <si>
    <t>INSERT INTO territorio VALUES (566,'Quemchi','10209','Comuna','CHL','ADMIN 3');</t>
  </si>
  <si>
    <t>INSERT INTO territorio VALUES (567,'Quinchao','10210','Comuna','CHL','ADMIN 3');</t>
  </si>
  <si>
    <t>INSERT INTO territorio VALUES (568,'Osorno','10301','Comuna','CHL','ADMIN 3');</t>
  </si>
  <si>
    <t>INSERT INTO territorio VALUES (569,'Puerto Octay','10302','Comuna','CHL','ADMIN 3');</t>
  </si>
  <si>
    <t>INSERT INTO territorio VALUES (570,'Purranque','10303','Comuna','CHL','ADMIN 3');</t>
  </si>
  <si>
    <t>INSERT INTO territorio VALUES (571,'Puyehue','10304','Comuna','CHL','ADMIN 3');</t>
  </si>
  <si>
    <t>INSERT INTO territorio VALUES (572,'Río Negro','10305','Comuna','CHL','ADMIN 3');</t>
  </si>
  <si>
    <t>INSERT INTO territorio VALUES (573,'San Juan de la Costa','10306','Comuna','CHL','ADMIN 3');</t>
  </si>
  <si>
    <t>INSERT INTO territorio VALUES (574,'San Pablo','10307','Comuna','CHL','ADMIN 3');</t>
  </si>
  <si>
    <t>INSERT INTO territorio VALUES (575,'Chaitén','10401','Comuna','CHL','ADMIN 3');</t>
  </si>
  <si>
    <t>INSERT INTO territorio VALUES (576,'Futaleufú','10402','Comuna','CHL','ADMIN 3');</t>
  </si>
  <si>
    <t>INSERT INTO territorio VALUES (577,'Hualaihué','10403','Comuna','CHL','ADMIN 3');</t>
  </si>
  <si>
    <t>INSERT INTO territorio VALUES (578,'Palena','10404','Comuna','CHL','ADMIN 3');</t>
  </si>
  <si>
    <t>INSERT INTO territorio VALUES (579,'Coihaique','11101','Comuna','CHL','ADMIN 3');</t>
  </si>
  <si>
    <t>INSERT INTO territorio VALUES (580,'Lago Verde','11102','Comuna','CHL','ADMIN 3');</t>
  </si>
  <si>
    <t>INSERT INTO territorio VALUES (581,'Aisén','11201','Comuna','CHL','ADMIN 3');</t>
  </si>
  <si>
    <t>INSERT INTO territorio VALUES (582,'Cisnes','11202','Comuna','CHL','ADMIN 3');</t>
  </si>
  <si>
    <t>INSERT INTO territorio VALUES (583,'Guaitecas','11203','Comuna','CHL','ADMIN 3');</t>
  </si>
  <si>
    <t>INSERT INTO territorio VALUES (584,'Cochrane','11301','Comuna','CHL','ADMIN 3');</t>
  </si>
  <si>
    <t>INSERT INTO territorio VALUES (585,'O'Higgins','11302','Comuna','CHL','ADMIN 3');</t>
  </si>
  <si>
    <t>INSERT INTO territorio VALUES (586,'Tortel','11303','Comuna','CHL','ADMIN 3');</t>
  </si>
  <si>
    <t>INSERT INTO territorio VALUES (587,'Chile Chico','11401','Comuna','CHL','ADMIN 3');</t>
  </si>
  <si>
    <t>INSERT INTO territorio VALUES (588,'Río Ibáñez','11402','Comuna','CHL','ADMIN 3');</t>
  </si>
  <si>
    <t>INSERT INTO territorio VALUES (589,'Punta Arenas','12101','Comuna','CHL','ADMIN 3');</t>
  </si>
  <si>
    <t>INSERT INTO territorio VALUES (590,'Laguna Blanca','12102','Comuna','CHL','ADMIN 3');</t>
  </si>
  <si>
    <t>INSERT INTO territorio VALUES (591,'Río Verde','12103','Comuna','CHL','ADMIN 3');</t>
  </si>
  <si>
    <t>INSERT INTO territorio VALUES (592,'San Gregorio','12104','Comuna','CHL','ADMIN 3');</t>
  </si>
  <si>
    <t>INSERT INTO territorio VALUES (593,'Cabo de Hornos','12201','Comuna','CHL','ADMIN 3');</t>
  </si>
  <si>
    <t>INSERT INTO territorio VALUES (594,'Antártica','12201','Comuna','CHL','ADMIN 3');</t>
  </si>
  <si>
    <t>INSERT INTO territorio VALUES (595,'Porvenir','12301','Comuna','CHL','ADMIN 3');</t>
  </si>
  <si>
    <t>INSERT INTO territorio VALUES (596,'Primavera','12302','Comuna','CHL','ADMIN 3');</t>
  </si>
  <si>
    <t>INSERT INTO territorio VALUES (597,'Timaukel','12303','Comuna','CHL','ADMIN 3');</t>
  </si>
  <si>
    <t>INSERT INTO territorio VALUES (598,'Natales','12401','Comuna','CHL','ADMIN 3');</t>
  </si>
  <si>
    <t>INSERT INTO territorio VALUES (599,'Torres del Paine','12402','Comuna','CHL','ADMIN 3');</t>
  </si>
  <si>
    <t>INSERT INTO territorio VALUES (600,'Santiago','13101','Comuna','CHL','ADMIN 3');</t>
  </si>
  <si>
    <t>INSERT INTO territorio VALUES (601,'Cerrillos','13102','Comuna','CHL','ADMIN 3');</t>
  </si>
  <si>
    <t>INSERT INTO territorio VALUES (602,'Cerro Navia','13103','Comuna','CHL','ADMIN 3');</t>
  </si>
  <si>
    <t>INSERT INTO territorio VALUES (603,'Conchalí','13104','Comuna','CHL','ADMIN 3');</t>
  </si>
  <si>
    <t>INSERT INTO territorio VALUES (604,'El Bosque','13105','Comuna','CHL','ADMIN 3');</t>
  </si>
  <si>
    <t>INSERT INTO territorio VALUES (605,'Estación Central','13106','Comuna','CHL','ADMIN 3');</t>
  </si>
  <si>
    <t>INSERT INTO territorio VALUES (606,'Huechuraba','13107','Comuna','CHL','ADMIN 3');</t>
  </si>
  <si>
    <t>INSERT INTO territorio VALUES (607,'Independencia','13108','Comuna','CHL','ADMIN 3');</t>
  </si>
  <si>
    <t>INSERT INTO territorio VALUES (608,'La Cisterna','13109','Comuna','CHL','ADMIN 3');</t>
  </si>
  <si>
    <t>INSERT INTO territorio VALUES (609,'La Florida','13110','Comuna','CHL','ADMIN 3');</t>
  </si>
  <si>
    <t>INSERT INTO territorio VALUES (610,'La Granja','13111','Comuna','CHL','ADMIN 3');</t>
  </si>
  <si>
    <t>INSERT INTO territorio VALUES (611,'La Pintana','13112','Comuna','CHL','ADMIN 3');</t>
  </si>
  <si>
    <t>INSERT INTO territorio VALUES (612,'La Reina','13113','Comuna','CHL','ADMIN 3');</t>
  </si>
  <si>
    <t>INSERT INTO territorio VALUES (613,'Las Condes','13114','Comuna','CHL','ADMIN 3');</t>
  </si>
  <si>
    <t>INSERT INTO territorio VALUES (614,'Lo Barnechea','13115','Comuna','CHL','ADMIN 3');</t>
  </si>
  <si>
    <t>INSERT INTO territorio VALUES (615,'Lo Espejo','13116','Comuna','CHL','ADMIN 3');</t>
  </si>
  <si>
    <t>INSERT INTO territorio VALUES (616,'Lo Prado','13117','Comuna','CHL','ADMIN 3');</t>
  </si>
  <si>
    <t>INSERT INTO territorio VALUES (617,'Macul','13118','Comuna','CHL','ADMIN 3');</t>
  </si>
  <si>
    <t>INSERT INTO territorio VALUES (618,'Maipú','13119','Comuna','CHL','ADMIN 3');</t>
  </si>
  <si>
    <t>INSERT INTO territorio VALUES (619,'Ñuñoa','13120','Comuna','CHL','ADMIN 3');</t>
  </si>
  <si>
    <t>INSERT INTO territorio VALUES (620,'Pedro Aguirre Cerda','13121','Comuna','CHL','ADMIN 3');</t>
  </si>
  <si>
    <t>INSERT INTO territorio VALUES (621,'Peñalolén','13122','Comuna','CHL','ADMIN 3');</t>
  </si>
  <si>
    <t>INSERT INTO territorio VALUES (622,'Providencia','13123','Comuna','CHL','ADMIN 3');</t>
  </si>
  <si>
    <t>INSERT INTO territorio VALUES (623,'Pudahuel','13124','Comuna','CHL','ADMIN 3');</t>
  </si>
  <si>
    <t>INSERT INTO territorio VALUES (624,'Quilicura','13125','Comuna','CHL','ADMIN 3');</t>
  </si>
  <si>
    <t>INSERT INTO territorio VALUES (625,'Quinta Normal','13126','Comuna','CHL','ADMIN 3');</t>
  </si>
  <si>
    <t>INSERT INTO territorio VALUES (626,'Recoleta','13127','Comuna','CHL','ADMIN 3');</t>
  </si>
  <si>
    <t>INSERT INTO territorio VALUES (627,'Renca','13128','Comuna','CHL','ADMIN 3');</t>
  </si>
  <si>
    <t>INSERT INTO territorio VALUES (628,'San Joaquín','13129','Comuna','CHL','ADMIN 3');</t>
  </si>
  <si>
    <t>INSERT INTO territorio VALUES (629,'San Miguel','13130','Comuna','CHL','ADMIN 3');</t>
  </si>
  <si>
    <t>INSERT INTO territorio VALUES (630,'San Ramón','13131','Comuna','CHL','ADMIN 3');</t>
  </si>
  <si>
    <t>INSERT INTO territorio VALUES (631,'Vitacura','13132','Comuna','CHL','ADMIN 3');</t>
  </si>
  <si>
    <t>INSERT INTO territorio VALUES (632,'Puente Alto','13201','Comuna','CHL','ADMIN 3');</t>
  </si>
  <si>
    <t>INSERT INTO territorio VALUES (633,'Pirque','13202','Comuna','CHL','ADMIN 3');</t>
  </si>
  <si>
    <t>INSERT INTO territorio VALUES (634,'San José de Maipo','13203','Comuna','CHL','ADMIN 3');</t>
  </si>
  <si>
    <t>INSERT INTO territorio VALUES (635,'Colina','13301','Comuna','CHL','ADMIN 3');</t>
  </si>
  <si>
    <t>INSERT INTO territorio VALUES (636,'Lampa','13302','Comuna','CHL','ADMIN 3');</t>
  </si>
  <si>
    <t>INSERT INTO territorio VALUES (637,'Tiltil','13303','Comuna','CHL','ADMIN 3');</t>
  </si>
  <si>
    <t>INSERT INTO territorio VALUES (638,'San Bernardo','13401','Comuna','CHL','ADMIN 3');</t>
  </si>
  <si>
    <t>INSERT INTO territorio VALUES (639,'Buin','13402','Comuna','CHL','ADMIN 3');</t>
  </si>
  <si>
    <t>INSERT INTO territorio VALUES (640,'Calera de Tango','13403','Comuna','CHL','ADMIN 3');</t>
  </si>
  <si>
    <t>INSERT INTO territorio VALUES (641,'Paine','13404','Comuna','CHL','ADMIN 3');</t>
  </si>
  <si>
    <t>INSERT INTO territorio VALUES (642,'Melipilla','13501','Comuna','CHL','ADMIN 3');</t>
  </si>
  <si>
    <t>INSERT INTO territorio VALUES (643,'Alhué','13502','Comuna','CHL','ADMIN 3');</t>
  </si>
  <si>
    <t>INSERT INTO territorio VALUES (644,'Curacaví','13503','Comuna','CHL','ADMIN 3');</t>
  </si>
  <si>
    <t>INSERT INTO territorio VALUES (645,'María Pinto','13504','Comuna','CHL','ADMIN 3');</t>
  </si>
  <si>
    <t>INSERT INTO territorio VALUES (646,'San Pedro','13505','Comuna','CHL','ADMIN 3');</t>
  </si>
  <si>
    <t>INSERT INTO territorio VALUES (647,'Talagante','13601','Comuna','CHL','ADMIN 3');</t>
  </si>
  <si>
    <t>INSERT INTO territorio VALUES (648,'El Monte','13602','Comuna','CHL','ADMIN 3');</t>
  </si>
  <si>
    <t>INSERT INTO territorio VALUES (649,'Isla de Maipo','13603','Comuna','CHL','ADMIN 3');</t>
  </si>
  <si>
    <t>INSERT INTO territorio VALUES (650,'Padre Hurtado','13604','Comuna','CHL','ADMIN 3');</t>
  </si>
  <si>
    <t>INSERT INTO territorio VALUES (651,'Peñaflor','13605','Comuna','CHL','ADMIN 3');</t>
  </si>
  <si>
    <t>INSERT INTO territorio VALUES (652,'Valdivia','14101','Comuna','CHL','ADMIN 3');</t>
  </si>
  <si>
    <t>INSERT INTO territorio VALUES (653,'Corral','14102','Comuna','CHL','ADMIN 3');</t>
  </si>
  <si>
    <t>INSERT INTO territorio VALUES (654,'Lanco','14103','Comuna','CHL','ADMIN 3');</t>
  </si>
  <si>
    <t>INSERT INTO territorio VALUES (655,'Los Lagos','14104','Comuna','CHL','ADMIN 3');</t>
  </si>
  <si>
    <t>INSERT INTO territorio VALUES (656,'Máfil','14105','Comuna','CHL','ADMIN 3');</t>
  </si>
  <si>
    <t>INSERT INTO territorio VALUES (657,'Mariquina','14106','Comuna','CHL','ADMIN 3');</t>
  </si>
  <si>
    <t>INSERT INTO territorio VALUES (658,'Paillaco','14107','Comuna','CHL','ADMIN 3');</t>
  </si>
  <si>
    <t>INSERT INTO territorio VALUES (659,'Panguipulli','14108','Comuna','CHL','ADMIN 3');</t>
  </si>
  <si>
    <t>INSERT INTO territorio VALUES (660,'La Unión','14201','Comuna','CHL','ADMIN 3');</t>
  </si>
  <si>
    <t>INSERT INTO territorio VALUES (661,'Futrono','14202','Comuna','CHL','ADMIN 3');</t>
  </si>
  <si>
    <t>INSERT INTO territorio VALUES (662,'Lago Ranco','14203','Comuna','CHL','ADMIN 3');</t>
  </si>
  <si>
    <t>INSERT INTO territorio VALUES (663,'Río Bueno','14204','Comuna','CHL','ADMIN 3');</t>
  </si>
  <si>
    <t>INSERT INTO territorio VALUES (664,'Arica','15101','Comuna','CHL','ADMIN 3');</t>
  </si>
  <si>
    <t>INSERT INTO territorio VALUES (665,'Camarones','15102','Comuna','CHL','ADMIN 3');</t>
  </si>
  <si>
    <t>INSERT INTO territorio VALUES (666,'Putre','15201','Comuna','CHL','ADMIN 3');</t>
  </si>
  <si>
    <t>INSERT INTO territorio VALUES (667,'General Lagos','15202','Comuna','CHL','ADMIN 3');</t>
  </si>
  <si>
    <t>INSERT INTO territorio VALUES (668,'Chillán','16101','Comuna','CHL','ADMIN 3');</t>
  </si>
  <si>
    <t>INSERT INTO territorio VALUES (669,'Bulnes','16102','Comuna','CHL','ADMIN 3');</t>
  </si>
  <si>
    <t>INSERT INTO territorio VALUES (670,'Chillán Viejo','16103','Comuna','CHL','ADMIN 3');</t>
  </si>
  <si>
    <t>INSERT INTO territorio VALUES (671,'El Carmen','16104','Comuna','CHL','ADMIN 3');</t>
  </si>
  <si>
    <t>INSERT INTO territorio VALUES (672,'Pemuco','16105','Comuna','CHL','ADMIN 3');</t>
  </si>
  <si>
    <t>INSERT INTO territorio VALUES (673,'Pinto','16106','Comuna','CHL','ADMIN 3');</t>
  </si>
  <si>
    <t>INSERT INTO territorio VALUES (674,'Quillón','16107','Comuna','CHL','ADMIN 3');</t>
  </si>
  <si>
    <t>INSERT INTO territorio VALUES (675,'San Ignacio','16108','Comuna','CHL','ADMIN 3');</t>
  </si>
  <si>
    <t>INSERT INTO territorio VALUES (676,'Yungay','16109','Comuna','CHL','ADMIN 3');</t>
  </si>
  <si>
    <t>INSERT INTO territorio VALUES (677,'Quirihue','16201','Comuna','CHL','ADMIN 3');</t>
  </si>
  <si>
    <t>INSERT INTO territorio VALUES (678,'Cobquecura','16202','Comuna','CHL','ADMIN 3');</t>
  </si>
  <si>
    <t>INSERT INTO territorio VALUES (679,'Coelemu','16203','Comuna','CHL','ADMIN 3');</t>
  </si>
  <si>
    <t>INSERT INTO territorio VALUES (680,'Ninhue','16204','Comuna','CHL','ADMIN 3');</t>
  </si>
  <si>
    <t>INSERT INTO territorio VALUES (681,'Portezuelo','16205','Comuna','CHL','ADMIN 3');</t>
  </si>
  <si>
    <t>INSERT INTO territorio VALUES (682,'Ránquil','16206','Comuna','CHL','ADMIN 3');</t>
  </si>
  <si>
    <t>INSERT INTO territorio VALUES (683,'Treguaco','16207','Comuna','CHL','ADMIN 3');</t>
  </si>
  <si>
    <t>INSERT INTO territorio VALUES (684,'San Carlos','16301','Comuna','CHL','ADMIN 3');</t>
  </si>
  <si>
    <t>INSERT INTO territorio VALUES (685,'Coihueco','16302','Comuna','CHL','ADMIN 3');</t>
  </si>
  <si>
    <t>INSERT INTO territorio VALUES (686,'Ñiquén','16303','Comuna','CHL','ADMIN 3');</t>
  </si>
  <si>
    <t>INSERT INTO territorio VALUES (687,'San Fabián','16304','Comuna','CHL','ADMIN 3');</t>
  </si>
  <si>
    <t>INSERT INTO territorio VALUES (688,'San Nicolás','16305','Comuna','CHL','ADMIN 3');</t>
  </si>
  <si>
    <t>INSERT INTO territorio VALUES (689,'San José','0101','Cantón','CRI','ADMIN 2');</t>
  </si>
  <si>
    <t>INSERT INTO territorio VALUES (690,'Escazo','0102','Cantón','CRI','ADMIN 2');</t>
  </si>
  <si>
    <t>INSERT INTO territorio VALUES (691,'Desamparados','0103','Cantón','CRI','ADMIN 2');</t>
  </si>
  <si>
    <t>INSERT INTO territorio VALUES (692,'Puriscal','0104','Cantón','CRI','ADMIN 2');</t>
  </si>
  <si>
    <t>INSERT INTO territorio VALUES (693,'Tarrazs','0105','Cantón','CRI','ADMIN 2');</t>
  </si>
  <si>
    <t>INSERT INTO territorio VALUES (694,'Aserro','0106','Cantón','CRI','ADMIN 2');</t>
  </si>
  <si>
    <t>INSERT INTO territorio VALUES (695,'Mora','0107','Cantón','CRI','ADMIN 2');</t>
  </si>
  <si>
    <t>INSERT INTO territorio VALUES (696,'Goicoechea','0108','Cantón','CRI','ADMIN 2');</t>
  </si>
  <si>
    <t>INSERT INTO territorio VALUES (697,'Santa Ana','0109','Cantón','CRI','ADMIN 2');</t>
  </si>
  <si>
    <t>INSERT INTO territorio VALUES (698,'Alajuelita','0110','Cantón','CRI','ADMIN 2');</t>
  </si>
  <si>
    <t>INSERT INTO territorio VALUES (699,'Vazquez de Coronado','0111','Cantón','CRI','ADMIN 2');</t>
  </si>
  <si>
    <t>INSERT INTO territorio VALUES (700,'Acosta','0112','Cantón','CRI','ADMIN 2');</t>
  </si>
  <si>
    <t>INSERT INTO territorio VALUES (701,'Tibás','0113','Cantón','CRI','ADMIN 2');</t>
  </si>
  <si>
    <t>INSERT INTO territorio VALUES (702,'Moravia','0114','Cantón','CRI','ADMIN 2');</t>
  </si>
  <si>
    <t>INSERT INTO territorio VALUES (703,'Montes de Oca','0115','Cantón','CRI','ADMIN 2');</t>
  </si>
  <si>
    <t>INSERT INTO territorio VALUES (704,'Turrubares','0116','Cantón','CRI','ADMIN 2');</t>
  </si>
  <si>
    <t>INSERT INTO territorio VALUES (705,'Dota','0117','Cantón','CRI','ADMIN 2');</t>
  </si>
  <si>
    <t>INSERT INTO territorio VALUES (706,'Curridabat','0118','Cantón','CRI','ADMIN 2');</t>
  </si>
  <si>
    <t>INSERT INTO territorio VALUES (707,'Pérez Zeledón','0119','Cantón','CRI','ADMIN 2');</t>
  </si>
  <si>
    <t>INSERT INTO territorio VALUES (708,'Lenn Cortés Castro','0120','Cantón','CRI','ADMIN 2');</t>
  </si>
  <si>
    <t>INSERT INTO territorio VALUES (709,'Alajuela','0201','Cantón','CRI','ADMIN 2');</t>
  </si>
  <si>
    <t>INSERT INTO territorio VALUES (710,'San Raman','0202','Cantón','CRI','ADMIN 2');</t>
  </si>
  <si>
    <t>INSERT INTO territorio VALUES (711,'Grecia','0203','Cantón','CRI','ADMIN 2');</t>
  </si>
  <si>
    <t>INSERT INTO territorio VALUES (712,'San Mateo','0204','Cantón','CRI','ADMIN 2');</t>
  </si>
  <si>
    <t>INSERT INTO territorio VALUES (713,'Atenas','0205','Cantón','CRI','ADMIN 2');</t>
  </si>
  <si>
    <t>INSERT INTO territorio VALUES (714,'Naranjo','0206','Cantón','CRI','ADMIN 2');</t>
  </si>
  <si>
    <t>INSERT INTO territorio VALUES (715,'Palmares','0207','Cantón','CRI','ADMIN 2');</t>
  </si>
  <si>
    <t>INSERT INTO territorio VALUES (716,'Poas','0208','Cantón','CRI','ADMIN 2');</t>
  </si>
  <si>
    <t>INSERT INTO territorio VALUES (717,'Orotina','0209','Cantón','CRI','ADMIN 2');</t>
  </si>
  <si>
    <t>INSERT INTO territorio VALUES (718,'San Carlos','0210','Cantón','CRI','ADMIN 2');</t>
  </si>
  <si>
    <t>INSERT INTO territorio VALUES (719,'Zarcero','0211','Cantón','CRI','ADMIN 2');</t>
  </si>
  <si>
    <t>INSERT INTO territorio VALUES (720,'Sarche','0212','Cantón','CRI','ADMIN 2');</t>
  </si>
  <si>
    <t>INSERT INTO territorio VALUES (721,'Upala','0213','Cantón','CRI','ADMIN 2');</t>
  </si>
  <si>
    <t>INSERT INTO territorio VALUES (722,'Los Chiles','0214','Cantón','CRI','ADMIN 2');</t>
  </si>
  <si>
    <t>INSERT INTO territorio VALUES (723,'Guatuso','0215','Cantón','CRI','ADMIN 2');</t>
  </si>
  <si>
    <t>INSERT INTO territorio VALUES (724,'Río Cuarto','0216','Cantón','CRI','ADMIN 2');</t>
  </si>
  <si>
    <t>INSERT INTO territorio VALUES (725,'Cartago','0301','Cantón','CRI','ADMIN 2');</t>
  </si>
  <si>
    <t>INSERT INTO territorio VALUES (726,'Paraaso','0302','Cantón','CRI','ADMIN 2');</t>
  </si>
  <si>
    <t>INSERT INTO territorio VALUES (727,'La Union','0303','Cantón','CRI','ADMIN 2');</t>
  </si>
  <si>
    <t>INSERT INTO territorio VALUES (728,'Jiménez','0304','Cantón','CRI','ADMIN 2');</t>
  </si>
  <si>
    <t>INSERT INTO territorio VALUES (729,'Turrialba','0305','Cantón','CRI','ADMIN 2');</t>
  </si>
  <si>
    <t>INSERT INTO territorio VALUES (730,'Alvarado','0306','Cantón','CRI','ADMIN 2');</t>
  </si>
  <si>
    <t>INSERT INTO territorio VALUES (731,'Oreamuno','0307','Cantón','CRI','ADMIN 2');</t>
  </si>
  <si>
    <t>INSERT INTO territorio VALUES (732,'El Guarco','0308','Cantón','CRI','ADMIN 2');</t>
  </si>
  <si>
    <t>INSERT INTO territorio VALUES (733,'Heredia','0401','Cantón','CRI','ADMIN 2');</t>
  </si>
  <si>
    <t>INSERT INTO territorio VALUES (734,'Barva','0402','Cantón','CRI','ADMIN 2');</t>
  </si>
  <si>
    <t>INSERT INTO territorio VALUES (735,'Santo Domingo','0403','Cantón','CRI','ADMIN 2');</t>
  </si>
  <si>
    <t>INSERT INTO territorio VALUES (736,'Santa Bárbara','0404','Cantón','CRI','ADMIN 2');</t>
  </si>
  <si>
    <t>INSERT INTO territorio VALUES (737,'San Rafael','0405','Cantón','CRI','ADMIN 2');</t>
  </si>
  <si>
    <t>INSERT INTO territorio VALUES (738,'San Isidro','0406','Cantón','CRI','ADMIN 2');</t>
  </si>
  <si>
    <t>INSERT INTO territorio VALUES (739,'Belen','0407','Cantón','CRI','ADMIN 2');</t>
  </si>
  <si>
    <t>INSERT INTO territorio VALUES (740,'Flores','0408','Cantón','CRI','ADMIN 2');</t>
  </si>
  <si>
    <t>INSERT INTO territorio VALUES (741,'San Pablo','0409','Cantón','CRI','ADMIN 2');</t>
  </si>
  <si>
    <t>INSERT INTO territorio VALUES (742,'Sarapiquí','0410','Cantón','CRI','ADMIN 2');</t>
  </si>
  <si>
    <t>INSERT INTO territorio VALUES (743,'Liberia','0501','Cantón','CRI','ADMIN 2');</t>
  </si>
  <si>
    <t>INSERT INTO territorio VALUES (744,'Nicoya','0502','Cantón','CRI','ADMIN 2');</t>
  </si>
  <si>
    <t>INSERT INTO territorio VALUES (745,'Santa Cruz','0503','Cantón','CRI','ADMIN 2');</t>
  </si>
  <si>
    <t>INSERT INTO territorio VALUES (746,'Bagaces','0504','Cantón','CRI','ADMIN 2');</t>
  </si>
  <si>
    <t>INSERT INTO territorio VALUES (747,'Carrillo','0505','Cantón','CRI','ADMIN 2');</t>
  </si>
  <si>
    <t>INSERT INTO territorio VALUES (748,'Cañas','0506','Cantón','CRI','ADMIN 2');</t>
  </si>
  <si>
    <t>INSERT INTO territorio VALUES (749,'Abangares','0507','Cantón','CRI','ADMIN 2');</t>
  </si>
  <si>
    <t>INSERT INTO territorio VALUES (750,'Tilarán','0508','Cantón','CRI','ADMIN 2');</t>
  </si>
  <si>
    <t>INSERT INTO territorio VALUES (751,'Nandayure','0509','Cantón','CRI','ADMIN 2');</t>
  </si>
  <si>
    <t>INSERT INTO territorio VALUES (752,'La Cruz','0510','Cantón','CRI','ADMIN 2');</t>
  </si>
  <si>
    <t>INSERT INTO territorio VALUES (753,'Hojancha','0511','Cantón','CRI','ADMIN 2');</t>
  </si>
  <si>
    <t>INSERT INTO territorio VALUES (754,'Puntarenas','0601','Cantón','CRI','ADMIN 2');</t>
  </si>
  <si>
    <t>INSERT INTO territorio VALUES (755,'Esparza','0602','Cantón','CRI','ADMIN 2');</t>
  </si>
  <si>
    <t>INSERT INTO territorio VALUES (756,'Buenos Aires','0603','Cantón','CRI','ADMIN 2');</t>
  </si>
  <si>
    <t>INSERT INTO territorio VALUES (757,'Montes de Oro','0604','Cantón','CRI','ADMIN 2');</t>
  </si>
  <si>
    <t>INSERT INTO territorio VALUES (758,'Osa','0605','Cantón','CRI','ADMIN 2');</t>
  </si>
  <si>
    <t>INSERT INTO territorio VALUES (759,'Quepos','0606','Cantón','CRI','ADMIN 2');</t>
  </si>
  <si>
    <t>INSERT INTO territorio VALUES (760,'Golfito','0607','Cantón','CRI','ADMIN 2');</t>
  </si>
  <si>
    <t>INSERT INTO territorio VALUES (761,'Coto Brus','0608','Cantón','CRI','ADMIN 2');</t>
  </si>
  <si>
    <t>INSERT INTO territorio VALUES (762,'Parrita','0609','Cantón','CRI','ADMIN 2');</t>
  </si>
  <si>
    <t>INSERT INTO territorio VALUES (763,'Corredores','0610','Cantón','CRI','ADMIN 2');</t>
  </si>
  <si>
    <t>INSERT INTO territorio VALUES (764,'Garabito','0611','Cantón','CRI','ADMIN 2');</t>
  </si>
  <si>
    <t>INSERT INTO territorio VALUES (765,'Pococ','0702','Cantón','CRI','ADMIN 2');</t>
  </si>
  <si>
    <t>INSERT INTO territorio VALUES (766,'Siquirres','0703','Cantón','CRI','ADMIN 2');</t>
  </si>
  <si>
    <t>INSERT INTO territorio VALUES (767,'Talamanca','0704','Cantón','CRI','ADMIN 2');</t>
  </si>
  <si>
    <t>INSERT INTO territorio VALUES (768,'Matina','0705','Cantón','CRI','ADMIN 2');</t>
  </si>
  <si>
    <t>INSERT INTO territorio VALUES (769,'Guácimo','0706','Cantón','CRI','ADMIN 2');</t>
  </si>
  <si>
    <t>INSERT INTO territorio VALUES (770,'Limón','0701','Cantón','CRI','ADMIN 2');</t>
  </si>
  <si>
    <t>INSERT INTO territorio VALUES (771,'Ahuachapán','0101','Municipio','SLV','ADMIN 2');</t>
  </si>
  <si>
    <t>INSERT INTO territorio VALUES (772,'Apaneca','0102','Municipio','SLV','ADMIN 2');</t>
  </si>
  <si>
    <t>INSERT INTO territorio VALUES (773,'Atiquizaya','0103','Municipio','SLV','ADMIN 2');</t>
  </si>
  <si>
    <t>INSERT INTO territorio VALUES (774,'Concepción de Ataco','0104','Municipio','SLV','ADMIN 2');</t>
  </si>
  <si>
    <t>INSERT INTO territorio VALUES (775,'El Refugio','0105','Municipio','SLV','ADMIN 2');</t>
  </si>
  <si>
    <t>INSERT INTO territorio VALUES (776,'Guaymango','0106','Municipio','SLV','ADMIN 2');</t>
  </si>
  <si>
    <t>INSERT INTO territorio VALUES (777,'Jujutla','0107','Municipio','SLV','ADMIN 2');</t>
  </si>
  <si>
    <t>INSERT INTO territorio VALUES (778,'San Francisco Menéndez','0108','Municipio','SLV','ADMIN 2');</t>
  </si>
  <si>
    <t>INSERT INTO territorio VALUES (779,'San Lorenzo','0109','Municipio','SLV','ADMIN 2');</t>
  </si>
  <si>
    <t>INSERT INTO territorio VALUES (780,'San Pedro Puxtla','0110','Municipio','SLV','ADMIN 2');</t>
  </si>
  <si>
    <t>INSERT INTO territorio VALUES (781,'Tacuba','0111','Municipio','SLV','ADMIN 2');</t>
  </si>
  <si>
    <t>INSERT INTO territorio VALUES (782,'Turín','0112','Municipio','SLV','ADMIN 2');</t>
  </si>
  <si>
    <t>INSERT INTO territorio VALUES (783,'Coatepeque','0202','Municipio','SLV','ADMIN 2');</t>
  </si>
  <si>
    <t>INSERT INTO territorio VALUES (784,'Chalchuapa','0203','Municipio','SLV','ADMIN 2');</t>
  </si>
  <si>
    <t>INSERT INTO territorio VALUES (785,'El Congo','0204','Municipio','SLV','ADMIN 2');</t>
  </si>
  <si>
    <t>INSERT INTO territorio VALUES (786,'Metapán','0207','Municipio','SLV','ADMIN 2');</t>
  </si>
  <si>
    <t>INSERT INTO territorio VALUES (787,'San Antonio Pajonal','0208','Municipio','SLV','ADMIN 2');</t>
  </si>
  <si>
    <t>INSERT INTO territorio VALUES (788,'San Sebastian Salitrillo','0209','Municipio','SLV','ADMIN 2');</t>
  </si>
  <si>
    <t>INSERT INTO territorio VALUES (789,'Santa Ana','0210','Municipio','SLV','ADMIN 2');</t>
  </si>
  <si>
    <t>INSERT INTO territorio VALUES (790,'Santa Rosa Guachipilín','0211','Municipio','SLV','ADMIN 2');</t>
  </si>
  <si>
    <t>INSERT INTO territorio VALUES (791,'Texistepeque','0213','Municipio','SLV','ADMIN 2');</t>
  </si>
  <si>
    <t>INSERT INTO territorio VALUES (792,'Acajutla','0301','Municipio','SLV','ADMIN 2');</t>
  </si>
  <si>
    <t>INSERT INTO territorio VALUES (793,'Armenia','0302','Municipio','SLV','ADMIN 2');</t>
  </si>
  <si>
    <t>INSERT INTO territorio VALUES (794,'Caluco','0303','Municipio','SLV','ADMIN 2');</t>
  </si>
  <si>
    <t>INSERT INTO territorio VALUES (795,'Cuisnahuat','0304','Municipio','SLV','ADMIN 2');</t>
  </si>
  <si>
    <t>INSERT INTO territorio VALUES (796,'Santa Isabel Ixhuatán','0305','Municipio','SLV','ADMIN 2');</t>
  </si>
  <si>
    <t>INSERT INTO territorio VALUES (797,'Izalco','0306','Municipio','SLV','ADMIN 2');</t>
  </si>
  <si>
    <t>INSERT INTO territorio VALUES (798,'Juayua','0307','Municipio','SLV','ADMIN 2');</t>
  </si>
  <si>
    <t>INSERT INTO territorio VALUES (799,'Salcoatitán','0310','Municipio','SLV','ADMIN 2');</t>
  </si>
  <si>
    <t>INSERT INTO territorio VALUES (800,'San Antonio Del Monte','0311','Municipio','SLV','ADMIN 2');</t>
  </si>
  <si>
    <t>INSERT INTO territorio VALUES (801,'Santa Catarina Masahuat','0313','Municipio','SLV','ADMIN 2');</t>
  </si>
  <si>
    <t>INSERT INTO territorio VALUES (802,'Sonsonate','0315','Municipio','SLV','ADMIN 2');</t>
  </si>
  <si>
    <t>INSERT INTO territorio VALUES (803,'Sonzacate','0316','Municipio','SLV','ADMIN 2');</t>
  </si>
  <si>
    <t>INSERT INTO territorio VALUES (804,'Agua Caliente','0401','Municipio','SLV','ADMIN 2');</t>
  </si>
  <si>
    <t>INSERT INTO territorio VALUES (805,'Arcatao','0402','Municipio','SLV','ADMIN 2');</t>
  </si>
  <si>
    <t>INSERT INTO territorio VALUES (806,'Citala','0404','Municipio','SLV','ADMIN 2');</t>
  </si>
  <si>
    <t>INSERT INTO territorio VALUES (807,'Comalapa','0405','Municipio','SLV','ADMIN 2');</t>
  </si>
  <si>
    <t>INSERT INTO territorio VALUES (808,'Concepción Quezaltepeque','0406','Municipio','SLV','ADMIN 2');</t>
  </si>
  <si>
    <t>INSERT INTO territorio VALUES (809,'Chalatenango','0407','Municipio','SLV','ADMIN 2');</t>
  </si>
  <si>
    <t>INSERT INTO territorio VALUES (810,'Dulce Nombre de Maria','0408','Municipio','SLV','ADMIN 2');</t>
  </si>
  <si>
    <t>INSERT INTO territorio VALUES (811,'El Paraíso','0410','Municipio','SLV','ADMIN 2');</t>
  </si>
  <si>
    <t>INSERT INTO territorio VALUES (812,'La Laguna','0411','Municipio','SLV','ADMIN 2');</t>
  </si>
  <si>
    <t>INSERT INTO territorio VALUES (813,'La Palma','0412','Municipio','SLV','ADMIN 2');</t>
  </si>
  <si>
    <t>INSERT INTO territorio VALUES (814,'Nueva Concepción','0416','Municipio','SLV','ADMIN 2');</t>
  </si>
  <si>
    <t>INSERT INTO territorio VALUES (815,'Nueva Trinidad','0417','Municipio','SLV','ADMIN 2');</t>
  </si>
  <si>
    <t>INSERT INTO territorio VALUES (816,'San Antonio Los Ranchos','0421','Municipio','SLV','ADMIN 2');</t>
  </si>
  <si>
    <t>INSERT INTO territorio VALUES (817,'San Ignacio','0425','Municipio','SLV','ADMIN 2');</t>
  </si>
  <si>
    <t>INSERT INTO territorio VALUES (818,'Las Flores','0428','Municipio','SLV','ADMIN 2');</t>
  </si>
  <si>
    <t>INSERT INTO territorio VALUES (819,'San Miguel de Mercedes','0430','Municipio','SLV','ADMIN 2');</t>
  </si>
  <si>
    <t>INSERT INTO territorio VALUES (820,'San Rafael','0431','Municipio','SLV','ADMIN 2');</t>
  </si>
  <si>
    <t>INSERT INTO territorio VALUES (821,'Santa Rita','0432','Municipio','SLV','ADMIN 2');</t>
  </si>
  <si>
    <t>INSERT INTO territorio VALUES (822,'Tejutla','0433','Municipio','SLV','ADMIN 2');</t>
  </si>
  <si>
    <t>INSERT INTO territorio VALUES (823,'Antiguo Cuscatlán','0501','Municipio','SLV','ADMIN 2');</t>
  </si>
  <si>
    <t>INSERT INTO territorio VALUES (824,'Ciudad Arce','0502','Municipio','SLV','ADMIN 2');</t>
  </si>
  <si>
    <t>INSERT INTO territorio VALUES (825,'Colon','0503','Municipio','SLV','ADMIN 2');</t>
  </si>
  <si>
    <t>INSERT INTO territorio VALUES (826,'Comasagua','0504','Municipio','SLV','ADMIN 2');</t>
  </si>
  <si>
    <t>INSERT INTO territorio VALUES (827,'Chiltiupan','0505','Municipio','SLV','ADMIN 2');</t>
  </si>
  <si>
    <t>INSERT INTO territorio VALUES (828,'Jayaque','0507','Municipio','SLV','ADMIN 2');</t>
  </si>
  <si>
    <t>INSERT INTO territorio VALUES (829,'La Libertad','0509','Municipio','SLV','ADMIN 2');</t>
  </si>
  <si>
    <t>INSERT INTO territorio VALUES (830,'Nuevo Cuscatlán','0510','Municipio','SLV','ADMIN 2');</t>
  </si>
  <si>
    <t>INSERT INTO territorio VALUES (831,'Santa Tecla','0511','Municipio','SLV','ADMIN 2');</t>
  </si>
  <si>
    <t>INSERT INTO territorio VALUES (832,'Quezaltepeque','0512','Municipio','SLV','ADMIN 2');</t>
  </si>
  <si>
    <t>INSERT INTO territorio VALUES (833,'Sacacoyo','0513','Municipio','SLV','ADMIN 2');</t>
  </si>
  <si>
    <t>INSERT INTO territorio VALUES (834,'San Juan Opico','0515','Municipio','SLV','ADMIN 2');</t>
  </si>
  <si>
    <t>INSERT INTO territorio VALUES (835,'San Pablo Tacachico','0517','Municipio','SLV','ADMIN 2');</t>
  </si>
  <si>
    <t>INSERT INTO territorio VALUES (836,'Tamanique','0518','Municipio','SLV','ADMIN 2');</t>
  </si>
  <si>
    <t>INSERT INTO territorio VALUES (837,'Talnique','0519','Municipio','SLV','ADMIN 2');</t>
  </si>
  <si>
    <t>INSERT INTO territorio VALUES (838,'Teotepeque','0520','Municipio','SLV','ADMIN 2');</t>
  </si>
  <si>
    <t>INSERT INTO territorio VALUES (839,'Zaragoza','0522','Municipio','SLV','ADMIN 2');</t>
  </si>
  <si>
    <t>INSERT INTO territorio VALUES (840,'Aguilares','0601','Municipio','SLV','ADMIN 2');</t>
  </si>
  <si>
    <t>INSERT INTO territorio VALUES (841,'Apopa','0602','Municipio','SLV','ADMIN 2');</t>
  </si>
  <si>
    <t>INSERT INTO territorio VALUES (842,'Ayutuxtepeque','0603','Municipio','SLV','ADMIN 2');</t>
  </si>
  <si>
    <t>INSERT INTO territorio VALUES (843,'Cuscatancingo','0604','Municipio','SLV','ADMIN 2');</t>
  </si>
  <si>
    <t>INSERT INTO territorio VALUES (844,'El Paisnal','0605','Municipio','SLV','ADMIN 2');</t>
  </si>
  <si>
    <t>INSERT INTO territorio VALUES (845,'Guazapa','0606','Municipio','SLV','ADMIN 2');</t>
  </si>
  <si>
    <t>INSERT INTO territorio VALUES (846,'Ilopango','0607','Municipio','SLV','ADMIN 2');</t>
  </si>
  <si>
    <t>INSERT INTO territorio VALUES (847,'Mejicanos','0608','Municipio','SLV','ADMIN 2');</t>
  </si>
  <si>
    <t>INSERT INTO territorio VALUES (848,'Nejapa','0609','Municipio','SLV','ADMIN 2');</t>
  </si>
  <si>
    <t>INSERT INTO territorio VALUES (849,'Panchimalco','0610','Municipio','SLV','ADMIN 2');</t>
  </si>
  <si>
    <t>INSERT INTO territorio VALUES (850,'Rosario De Mora','0611','Municipio','SLV','ADMIN 2');</t>
  </si>
  <si>
    <t>INSERT INTO territorio VALUES (851,'San Marcos','0612','Municipio','SLV','ADMIN 2');</t>
  </si>
  <si>
    <t>INSERT INTO territorio VALUES (852,'San Martin','0613','Municipio','SLV','ADMIN 2');</t>
  </si>
  <si>
    <t>INSERT INTO territorio VALUES (853,'San Salvador','0614','Municipio','SLV','ADMIN 2');</t>
  </si>
  <si>
    <t>INSERT INTO territorio VALUES (854,'Santiago Texacuangos','0615','Municipio','SLV','ADMIN 2');</t>
  </si>
  <si>
    <t>INSERT INTO territorio VALUES (855,'Santo Tomas','0616','Municipio','SLV','ADMIN 2');</t>
  </si>
  <si>
    <t>INSERT INTO territorio VALUES (856,'Soyapango','0617','Municipio','SLV','ADMIN 2');</t>
  </si>
  <si>
    <t>INSERT INTO territorio VALUES (857,'Delgado','0619','Municipio','SLV','ADMIN 2');</t>
  </si>
  <si>
    <t>INSERT INTO territorio VALUES (858,'Cojutepeque','0702','Municipio','SLV','ADMIN 2');</t>
  </si>
  <si>
    <t>INSERT INTO territorio VALUES (859,'El Carmen','0703','Municipio','SLV','ADMIN 2');</t>
  </si>
  <si>
    <t>INSERT INTO territorio VALUES (860,'Oratorio de Concepción','0706','Municipio','SLV','ADMIN 2');</t>
  </si>
  <si>
    <t>INSERT INTO territorio VALUES (861,'San Bartolomé Perulapia','0707','Municipio','SLV','ADMIN 2');</t>
  </si>
  <si>
    <t>INSERT INTO territorio VALUES (862,'San Ramon','0712','Municipio','SLV','ADMIN 2');</t>
  </si>
  <si>
    <t>INSERT INTO territorio VALUES (863,'Suchitoto','0715','Municipio','SLV','ADMIN 2');</t>
  </si>
  <si>
    <t>INSERT INTO territorio VALUES (864,'Cuyultitan','0801','Municipio','SLV','ADMIN 2');</t>
  </si>
  <si>
    <t>INSERT INTO territorio VALUES (865,'El Rosario','0802','Municipio','SLV','ADMIN 2');</t>
  </si>
  <si>
    <t>INSERT INTO territorio VALUES (866,'Olocuilta','0805','Municipio','SLV','ADMIN 2');</t>
  </si>
  <si>
    <t>INSERT INTO territorio VALUES (867,'San Juan Nonualco','0810','Municipio','SLV','ADMIN 2');</t>
  </si>
  <si>
    <t>INSERT INTO territorio VALUES (868,'San Luis Talpa','0813','Municipio','SLV','ADMIN 2');</t>
  </si>
  <si>
    <t>INSERT INTO territorio VALUES (869,'San Pedro Masahuat','0815','Municipio','SLV','ADMIN 2');</t>
  </si>
  <si>
    <t>INSERT INTO territorio VALUES (870,'San Rafael Obrajuelo','0817','Municipio','SLV','ADMIN 2');</t>
  </si>
  <si>
    <t>INSERT INTO territorio VALUES (871,'Santiago Nonualco','0819','Municipio','SLV','ADMIN 2');</t>
  </si>
  <si>
    <t>INSERT INTO territorio VALUES (872,'Zacatecoluca','0821','Municipio','SLV','ADMIN 2');</t>
  </si>
  <si>
    <t>INSERT INTO territorio VALUES (873,'San Luis La Herradura','0822','Municipio','SLV','ADMIN 2');</t>
  </si>
  <si>
    <t>INSERT INTO territorio VALUES (874,'Ilobasco','0903','Municipio','SLV','ADMIN 2');</t>
  </si>
  <si>
    <t>INSERT INTO territorio VALUES (875,'Apastepeque','1001','Municipio','SLV','ADMIN 2');</t>
  </si>
  <si>
    <t>INSERT INTO territorio VALUES (876,'Guadalupe','1002','Municipio','SLV','ADMIN 2');</t>
  </si>
  <si>
    <t>INSERT INTO territorio VALUES (877,'San Vicente','1010','Municipio','SLV','ADMIN 2');</t>
  </si>
  <si>
    <t>INSERT INTO territorio VALUES (878,'Tecoluca','1011','Municipio','SLV','ADMIN 2');</t>
  </si>
  <si>
    <t>INSERT INTO territorio VALUES (879,'Alegría','1101','Municipio','SLV','ADMIN 2');</t>
  </si>
  <si>
    <t>INSERT INTO territorio VALUES (880,'Berlín','1102','Municipio','SLV','ADMIN 2');</t>
  </si>
  <si>
    <t>INSERT INTO territorio VALUES (881,'Concepción Batres','1104','Municipio','SLV','ADMIN 2');</t>
  </si>
  <si>
    <t>INSERT INTO territorio VALUES (882,'Estanzuelas','1107','Municipio','SLV','ADMIN 2');</t>
  </si>
  <si>
    <t>INSERT INTO territorio VALUES (883,'Jiquilisco','1108','Municipio','SLV','ADMIN 2');</t>
  </si>
  <si>
    <t>INSERT INTO territorio VALUES (884,'Jucuapa','1109','Municipio','SLV','ADMIN 2');</t>
  </si>
  <si>
    <t>INSERT INTO territorio VALUES (885,'Jucuaran','1110','Municipio','SLV','ADMIN 2');</t>
  </si>
  <si>
    <t>INSERT INTO territorio VALUES (886,'Mercedes Umana','1111','Municipio','SLV','ADMIN 2');</t>
  </si>
  <si>
    <t>INSERT INTO territorio VALUES (887,'Nueva Granada','1112','Municipio','SLV','ADMIN 2');</t>
  </si>
  <si>
    <t>INSERT INTO territorio VALUES (888,'Ozatlan','1113','Municipio','SLV','ADMIN 2');</t>
  </si>
  <si>
    <t>INSERT INTO territorio VALUES (889,'Puerto El Triunfo','1114','Municipio','SLV','ADMIN 2');</t>
  </si>
  <si>
    <t>INSERT INTO territorio VALUES (890,'Santa Elena','1118','Municipio','SLV','ADMIN 2');</t>
  </si>
  <si>
    <t>INSERT INTO territorio VALUES (891,'Santa Maria','1120','Municipio','SLV','ADMIN 2');</t>
  </si>
  <si>
    <t>INSERT INTO territorio VALUES (892,'Santiago de Maria','1121','Municipio','SLV','ADMIN 2');</t>
  </si>
  <si>
    <t>INSERT INTO territorio VALUES (893,'Usulután','1123','Municipio','SLV','ADMIN 2');</t>
  </si>
  <si>
    <t>INSERT INTO territorio VALUES (894,'Carolina','1201','Municipio','SLV','ADMIN 2');</t>
  </si>
  <si>
    <t>INSERT INTO territorio VALUES (895,'Ciudad Barrios','1202','Municipio','SLV','ADMIN 2');</t>
  </si>
  <si>
    <t>INSERT INTO territorio VALUES (896,'Comacaran','1203','Municipio','SLV','ADMIN 2');</t>
  </si>
  <si>
    <t>INSERT INTO territorio VALUES (897,'Chapeltique','1204','Municipio','SLV','ADMIN 2');</t>
  </si>
  <si>
    <t>INSERT INTO territorio VALUES (898,'Chinameca','1205','Municipio','SLV','ADMIN 2');</t>
  </si>
  <si>
    <t>INSERT INTO territorio VALUES (899,'Chirilagua','1206','Municipio','SLV','ADMIN 2');</t>
  </si>
  <si>
    <t>INSERT INTO territorio VALUES (900,'El Transito','1207','Municipio','SLV','ADMIN 2');</t>
  </si>
  <si>
    <t>INSERT INTO territorio VALUES (901,'Lolotique','1208','Municipio','SLV','ADMIN 2');</t>
  </si>
  <si>
    <t>INSERT INTO territorio VALUES (902,'Moncagua','1209','Municipio','SLV','ADMIN 2');</t>
  </si>
  <si>
    <t>INSERT INTO territorio VALUES (903,'Nueva Guadalupe','1210','Municipio','SLV','ADMIN 2');</t>
  </si>
  <si>
    <t>INSERT INTO territorio VALUES (904,'Nuevo Edén de San Juan','1211','Municipio','SLV','ADMIN 2');</t>
  </si>
  <si>
    <t>INSERT INTO territorio VALUES (905,'Quelepa','1212','Municipio','SLV','ADMIN 2');</t>
  </si>
  <si>
    <t>INSERT INTO territorio VALUES (906,'San Antonio','1213','Municipio','SLV','ADMIN 2');</t>
  </si>
  <si>
    <t>INSERT INTO territorio VALUES (907,'San Gerardo','1214','Municipio','SLV','ADMIN 2');</t>
  </si>
  <si>
    <t>INSERT INTO territorio VALUES (908,'San Jorge','1215','Municipio','SLV','ADMIN 2');</t>
  </si>
  <si>
    <t>INSERT INTO territorio VALUES (909,'San Miguel','1217','Municipio','SLV','ADMIN 2');</t>
  </si>
  <si>
    <t>INSERT INTO territorio VALUES (910,'San Rafael Oriente','1218','Municipio','SLV','ADMIN 2');</t>
  </si>
  <si>
    <t>INSERT INTO territorio VALUES (911,'Sesori','1219','Municipio','SLV','ADMIN 2');</t>
  </si>
  <si>
    <t>INSERT INTO territorio VALUES (912,'Uluazapa','1220','Municipio','SLV','ADMIN 2');</t>
  </si>
  <si>
    <t>INSERT INTO territorio VALUES (913,'Arambala','1301','Municipio','SLV','ADMIN 2');</t>
  </si>
  <si>
    <t>INSERT INTO territorio VALUES (914,'Cacaopera','1302','Municipio','SLV','ADMIN 2');</t>
  </si>
  <si>
    <t>INSERT INTO territorio VALUES (915,'Chilanga','1304','Municipio','SLV','ADMIN 2');</t>
  </si>
  <si>
    <t>INSERT INTO territorio VALUES (916,'Delicias de Concepción','1305','Municipio','SLV','ADMIN 2');</t>
  </si>
  <si>
    <t>INSERT INTO territorio VALUES (917,'El Divisadero','1306','Municipio','SLV','ADMIN 2');</t>
  </si>
  <si>
    <t>INSERT INTO territorio VALUES (918,'Gualococti','1308','Municipio','SLV','ADMIN 2');</t>
  </si>
  <si>
    <t>INSERT INTO territorio VALUES (919,'Guatajiagua','1309','Municipio','SLV','ADMIN 2');</t>
  </si>
  <si>
    <t>INSERT INTO territorio VALUES (920,'Joateca','1310','Municipio','SLV','ADMIN 2');</t>
  </si>
  <si>
    <t>INSERT INTO territorio VALUES (921,'Jocoaitique','1311','Municipio','SLV','ADMIN 2');</t>
  </si>
  <si>
    <t>INSERT INTO territorio VALUES (922,'Jocoro','1312','Municipio','SLV','ADMIN 2');</t>
  </si>
  <si>
    <t>INSERT INTO territorio VALUES (923,'Meanguera','1314','Municipio','SLV','ADMIN 2');</t>
  </si>
  <si>
    <t>INSERT INTO territorio VALUES (924,'Osicala','1315','Municipio','SLV','ADMIN 2');</t>
  </si>
  <si>
    <t>INSERT INTO territorio VALUES (925,'Perquin','1316','Municipio','SLV','ADMIN 2');</t>
  </si>
  <si>
    <t>INSERT INTO territorio VALUES (926,'San Carlos','1317','Municipio','SLV','ADMIN 2');</t>
  </si>
  <si>
    <t>INSERT INTO territorio VALUES (927,'San Fernando','1318','Municipio','SLV','ADMIN 2');</t>
  </si>
  <si>
    <t>INSERT INTO territorio VALUES (928,'San Francisco Gotera','1319','Municipio','SLV','ADMIN 2');</t>
  </si>
  <si>
    <t>INSERT INTO territorio VALUES (929,'San Isidro','1320','Municipio','SLV','ADMIN 2');</t>
  </si>
  <si>
    <t>INSERT INTO territorio VALUES (930,'San Simon','1321','Municipio','SLV','ADMIN 2');</t>
  </si>
  <si>
    <t>INSERT INTO territorio VALUES (931,'Sensembra','1322','Municipio','SLV','ADMIN 2');</t>
  </si>
  <si>
    <t>INSERT INTO territorio VALUES (932,'Sociedad','1323','Municipio','SLV','ADMIN 2');</t>
  </si>
  <si>
    <t>INSERT INTO territorio VALUES (933,'Torola','1324','Municipio','SLV','ADMIN 2');</t>
  </si>
  <si>
    <t>INSERT INTO territorio VALUES (934,'Yamabal','1325','Municipio','SLV','ADMIN 2');</t>
  </si>
  <si>
    <t>INSERT INTO territorio VALUES (935,'Yoloaiquin','1326','Municipio','SLV','ADMIN 2');</t>
  </si>
  <si>
    <t>INSERT INTO territorio VALUES (936,'Anamoros','1401','Municipio','SLV','ADMIN 2');</t>
  </si>
  <si>
    <t>INSERT INTO territorio VALUES (937,'Bolivar','1402','Municipio','SLV','ADMIN 2');</t>
  </si>
  <si>
    <t>INSERT INTO territorio VALUES (938,'Concepción de Oriente','1403','Municipio','SLV','ADMIN 2');</t>
  </si>
  <si>
    <t>INSERT INTO territorio VALUES (939,'Conchagua','1404','Municipio','SLV','ADMIN 2');</t>
  </si>
  <si>
    <t>INSERT INTO territorio VALUES (940,'El Sauce','1406','Municipio','SLV','ADMIN 2');</t>
  </si>
  <si>
    <t>INSERT INTO territorio VALUES (941,'Intipuca','1407','Municipio','SLV','ADMIN 2');</t>
  </si>
  <si>
    <t>INSERT INTO territorio VALUES (942,'La Unión','1408','Municipio','SLV','ADMIN 2');</t>
  </si>
  <si>
    <t>INSERT INTO territorio VALUES (943,'Meanguera del Golfo','1410','Municipio','SLV','ADMIN 2');</t>
  </si>
  <si>
    <t>INSERT INTO territorio VALUES (944,'Nueva Esparta','1411','Municipio','SLV','ADMIN 2');</t>
  </si>
  <si>
    <t>INSERT INTO territorio VALUES (945,'Pasaquina','1412','Municipio','SLV','ADMIN 2');</t>
  </si>
  <si>
    <t>INSERT INTO territorio VALUES (946,'Poloros','1413','Municipio','SLV','ADMIN 2');</t>
  </si>
  <si>
    <t>INSERT INTO territorio VALUES (947,'San Jose','1415','Municipio','SLV','ADMIN 2');</t>
  </si>
  <si>
    <t>INSERT INTO territorio VALUES (948,'Santa Rosa de Lima','1416','Municipio','SLV','ADMIN 2');</t>
  </si>
  <si>
    <t>INSERT INTO territorio VALUES (949,'Yucuaiquín','1418','Municipio','SLV','ADMIN 2');</t>
  </si>
  <si>
    <t>INSERT INTO territorio VALUES (950,'Guatemala','101','Municipio','GTM','ADMIN 2');</t>
  </si>
  <si>
    <t>INSERT INTO territorio VALUES (951,'Santa Catarina Pinula','102','Municipio','GTM','ADMIN 2');</t>
  </si>
  <si>
    <t>INSERT INTO territorio VALUES (952,'San José Pinula','103','Municipio','GTM','ADMIN 2');</t>
  </si>
  <si>
    <t>INSERT INTO territorio VALUES (953,'San José del Golfo','104','Municipio','GTM','ADMIN 2');</t>
  </si>
  <si>
    <t>INSERT INTO territorio VALUES (954,'Palencia','105','Municipio','GTM','ADMIN 2');</t>
  </si>
  <si>
    <t>INSERT INTO territorio VALUES (955,'Chinautla','106','Municipio','GTM','ADMIN 2');</t>
  </si>
  <si>
    <t>INSERT INTO territorio VALUES (956,'San Pedro Ayampuc','107','Municipio','GTM','ADMIN 2');</t>
  </si>
  <si>
    <t>INSERT INTO territorio VALUES (957,'Mixco','108','Municipio','GTM','ADMIN 2');</t>
  </si>
  <si>
    <t>INSERT INTO territorio VALUES (958,'San Pedro Sacatepéquez','109','Municipio','GTM','ADMIN 2');</t>
  </si>
  <si>
    <t>INSERT INTO territorio VALUES (959,'San Juan Sacatepéquez','110','Municipio','GTM','ADMIN 2');</t>
  </si>
  <si>
    <t>INSERT INTO territorio VALUES (960,'San Raimundo','111','Municipio','GTM','ADMIN 2');</t>
  </si>
  <si>
    <t>INSERT INTO territorio VALUES (961,'Chuarrancho','112','Municipio','GTM','ADMIN 2');</t>
  </si>
  <si>
    <t>INSERT INTO territorio VALUES (962,'Fraijanes','113','Municipio','GTM','ADMIN 2');</t>
  </si>
  <si>
    <t>INSERT INTO territorio VALUES (963,'Amatitlán','114','Municipio','GTM','ADMIN 2');</t>
  </si>
  <si>
    <t>INSERT INTO territorio VALUES (964,'Villa Nueva','115','Municipio','GTM','ADMIN 2');</t>
  </si>
  <si>
    <t>INSERT INTO territorio VALUES (965,'Villa Canales','116','Municipio','GTM','ADMIN 2');</t>
  </si>
  <si>
    <t>INSERT INTO territorio VALUES (966,'Petapa','117','Municipio','GTM','ADMIN 2');</t>
  </si>
  <si>
    <t>INSERT INTO territorio VALUES (967,'Guastatoya','201','Municipio','GTM','ADMIN 2');</t>
  </si>
  <si>
    <t>INSERT INTO territorio VALUES (968,'Morazán','202','Municipio','GTM','ADMIN 2');</t>
  </si>
  <si>
    <t>INSERT INTO territorio VALUES (969,'San Agustín Acasaguastlán','203','Municipio','GTM','ADMIN 2');</t>
  </si>
  <si>
    <t>INSERT INTO territorio VALUES (970,'San Cristóbal Acasaguastlán','204','Municipio','GTM','ADMIN 2');</t>
  </si>
  <si>
    <t>INSERT INTO territorio VALUES (971,'El Jícaro','205','Municipio','GTM','ADMIN 2');</t>
  </si>
  <si>
    <t>INSERT INTO territorio VALUES (972,'Sanarate','206','Municipio','GTM','ADMIN 2');</t>
  </si>
  <si>
    <t>INSERT INTO territorio VALUES (973,'Sansare','207','Municipio','GTM','ADMIN 2');</t>
  </si>
  <si>
    <t>INSERT INTO territorio VALUES (974,'San Antonio La Paz','208','Municipio','GTM','ADMIN 2');</t>
  </si>
  <si>
    <t>INSERT INTO territorio VALUES (975,'Antigua Guatemala','301','Municipio','GTM','ADMIN 2');</t>
  </si>
  <si>
    <t>INSERT INTO territorio VALUES (976,'Jocotenango','302','Municipio','GTM','ADMIN 2');</t>
  </si>
  <si>
    <t>INSERT INTO territorio VALUES (977,'Pastores','303','Municipio','GTM','ADMIN 2');</t>
  </si>
  <si>
    <t>INSERT INTO territorio VALUES (978,'Sumpango','304','Municipio','GTM','ADMIN 2');</t>
  </si>
  <si>
    <t>INSERT INTO territorio VALUES (979,'Santo Domingo Xenacoj','305','Municipio','GTM','ADMIN 2');</t>
  </si>
  <si>
    <t>INSERT INTO territorio VALUES (980,'Santiago Sacatepéquez','306','Municipio','GTM','ADMIN 2');</t>
  </si>
  <si>
    <t>INSERT INTO territorio VALUES (981,'San Bartolomé Milpas Altas','307','Municipio','GTM','ADMIN 2');</t>
  </si>
  <si>
    <t>INSERT INTO territorio VALUES (982,'San Lucas Sacatepéquez','308','Municipio','GTM','ADMIN 2');</t>
  </si>
  <si>
    <t>INSERT INTO territorio VALUES (983,'Santa Lucía Milpas Altas','309','Municipio','GTM','ADMIN 2');</t>
  </si>
  <si>
    <t>INSERT INTO territorio VALUES (984,'Magdalena Milpas Altas','310','Municipio','GTM','ADMIN 2');</t>
  </si>
  <si>
    <t>INSERT INTO territorio VALUES (985,'Santa María de Jesús','311','Municipio','GTM','ADMIN 2');</t>
  </si>
  <si>
    <t>INSERT INTO territorio VALUES (986,'Ciudad Vieja','312','Municipio','GTM','ADMIN 2');</t>
  </si>
  <si>
    <t>INSERT INTO territorio VALUES (987,'San Miguel Dueñas','313','Municipio','GTM','ADMIN 2');</t>
  </si>
  <si>
    <t>INSERT INTO territorio VALUES (988,'Alotenango','314','Municipio','GTM','ADMIN 2');</t>
  </si>
  <si>
    <t>INSERT INTO territorio VALUES (989,'San Antonio Aguas Calientes','315','Municipio','GTM','ADMIN 2');</t>
  </si>
  <si>
    <t>INSERT INTO territorio VALUES (990,'Santa Catarina Barahona','316','Municipio','GTM','ADMIN 2');</t>
  </si>
  <si>
    <t>INSERT INTO territorio VALUES (991,'Chimaltenango','401','Municipio','GTM','ADMIN 2');</t>
  </si>
  <si>
    <t>INSERT INTO territorio VALUES (992,'San José Poaquil','402','Municipio','GTM','ADMIN 2');</t>
  </si>
  <si>
    <t>INSERT INTO territorio VALUES (993,'San Martín Jilotepeque','403','Municipio','GTM','ADMIN 2');</t>
  </si>
  <si>
    <t>INSERT INTO territorio VALUES (994,'Comalapa','404','Municipio','GTM','ADMIN 2');</t>
  </si>
  <si>
    <t>INSERT INTO territorio VALUES (995,'Santa Apolonia','405','Municipio','GTM','ADMIN 2');</t>
  </si>
  <si>
    <t>INSERT INTO territorio VALUES (996,'Tecpán Guatemala','406','Municipio','GTM','ADMIN 2');</t>
  </si>
  <si>
    <t>INSERT INTO territorio VALUES (997,'Patzún','407','Municipio','GTM','ADMIN 2');</t>
  </si>
  <si>
    <t>INSERT INTO territorio VALUES (998,'Pochuta','408','Municipio','GTM','ADMIN 2');</t>
  </si>
  <si>
    <t>INSERT INTO territorio VALUES (999,'Patzicía','409','Municipio','GTM','ADMIN 2');</t>
  </si>
  <si>
    <t>INSERT INTO territorio VALUES (1000,'Santa Cruz Balanyá','410','Municipio','GTM','ADMIN 2');</t>
  </si>
  <si>
    <t>INSERT INTO territorio VALUES (1001,'Acatenango','411','Municipio','GTM','ADMIN 2');</t>
  </si>
  <si>
    <t>INSERT INTO territorio VALUES (1002,'Yepocapa','412','Municipio','GTM','ADMIN 2');</t>
  </si>
  <si>
    <t>INSERT INTO territorio VALUES (1003,'San Andrés Itzapa','413','Municipio','GTM','ADMIN 2');</t>
  </si>
  <si>
    <t>INSERT INTO territorio VALUES (1004,'Parramos','414','Municipio','GTM','ADMIN 2');</t>
  </si>
  <si>
    <t>INSERT INTO territorio VALUES (1005,'Zaragoza','415','Municipio','GTM','ADMIN 2');</t>
  </si>
  <si>
    <t>INSERT INTO territorio VALUES (1006,'El Tejar','416','Municipio','GTM','ADMIN 2');</t>
  </si>
  <si>
    <t>INSERT INTO territorio VALUES (1007,'Escuintla','501','Municipio','GTM','ADMIN 2');</t>
  </si>
  <si>
    <t>INSERT INTO territorio VALUES (1008,'Santa Lucía Cotzumalguapa','502','Municipio','GTM','ADMIN 2');</t>
  </si>
  <si>
    <t>INSERT INTO territorio VALUES (1009,'La Democracia','503','Municipio','GTM','ADMIN 2');</t>
  </si>
  <si>
    <t>INSERT INTO territorio VALUES (1010,'Siquinalá','504','Municipio','GTM','ADMIN 2');</t>
  </si>
  <si>
    <t>INSERT INTO territorio VALUES (1011,'Masagua','505','Municipio','GTM','ADMIN 2');</t>
  </si>
  <si>
    <t>INSERT INTO territorio VALUES (1012,'Tiquisate','506','Municipio','GTM','ADMIN 2');</t>
  </si>
  <si>
    <t>INSERT INTO territorio VALUES (1013,'La Gomera','507','Municipio','GTM','ADMIN 2');</t>
  </si>
  <si>
    <t>INSERT INTO territorio VALUES (1014,'Guanagazapa','508','Municipio','GTM','ADMIN 2');</t>
  </si>
  <si>
    <t>INSERT INTO territorio VALUES (1015,'San José','509','Municipio','GTM','ADMIN 2');</t>
  </si>
  <si>
    <t>INSERT INTO territorio VALUES (1016,'Iztapa','510','Municipio','GTM','ADMIN 2');</t>
  </si>
  <si>
    <t>INSERT INTO territorio VALUES (1017,'Palín','511','Municipio','GTM','ADMIN 2');</t>
  </si>
  <si>
    <t>INSERT INTO territorio VALUES (1018,'San Vicente Pacaya','512','Municipio','GTM','ADMIN 2');</t>
  </si>
  <si>
    <t>INSERT INTO territorio VALUES (1019,'Nueva Concepción','513','Municipio','GTM','ADMIN 2');</t>
  </si>
  <si>
    <t>INSERT INTO territorio VALUES (1020,'Sipacate','514','Municipio','GTM','ADMIN 2');</t>
  </si>
  <si>
    <t>INSERT INTO territorio VALUES (1021,'Cuilapa','601','Municipio','GTM','ADMIN 2');</t>
  </si>
  <si>
    <t>INSERT INTO territorio VALUES (1022,'Barberena','602','Municipio','GTM','ADMIN 2');</t>
  </si>
  <si>
    <t>INSERT INTO territorio VALUES (1023,'Santa Rosa de Lima','603','Municipio','GTM','ADMIN 2');</t>
  </si>
  <si>
    <t>INSERT INTO territorio VALUES (1024,'Casillas','604','Municipio','GTM','ADMIN 2');</t>
  </si>
  <si>
    <t>INSERT INTO territorio VALUES (1025,'San Rafael Las Flores','605','Municipio','GTM','ADMIN 2');</t>
  </si>
  <si>
    <t>INSERT INTO territorio VALUES (1026,'Oratorio','606','Municipio','GTM','ADMIN 2');</t>
  </si>
  <si>
    <t>INSERT INTO territorio VALUES (1027,'San Juan Tecuaco','607','Municipio','GTM','ADMIN 2');</t>
  </si>
  <si>
    <t>INSERT INTO territorio VALUES (1028,'Chiquimulilla','608','Municipio','GTM','ADMIN 2');</t>
  </si>
  <si>
    <t>INSERT INTO territorio VALUES (1029,'Taxisco','609','Municipio','GTM','ADMIN 2');</t>
  </si>
  <si>
    <t>INSERT INTO territorio VALUES (1030,'Santa María Ixhuatán','610','Municipio','GTM','ADMIN 2');</t>
  </si>
  <si>
    <t>INSERT INTO territorio VALUES (1031,'Guazacapán','611','Municipio','GTM','ADMIN 2');</t>
  </si>
  <si>
    <t>INSERT INTO territorio VALUES (1032,'Santa Cruz Naranjo','612','Municipio','GTM','ADMIN 2');</t>
  </si>
  <si>
    <t>INSERT INTO territorio VALUES (1033,'Pueblo Nuevo Viñas','613','Municipio','GTM','ADMIN 2');</t>
  </si>
  <si>
    <t>INSERT INTO territorio VALUES (1034,'Nueva Santa Rosa','614','Municipio','GTM','ADMIN 2');</t>
  </si>
  <si>
    <t>INSERT INTO territorio VALUES (1035,'Lago Atitlán','0','Municipio','GTM','ADMIN 2');</t>
  </si>
  <si>
    <t>INSERT INTO territorio VALUES (1036,'Sololá','701','Municipio','GTM','ADMIN 2');</t>
  </si>
  <si>
    <t>INSERT INTO territorio VALUES (1037,'San José Chacayá','702','Municipio','GTM','ADMIN 2');</t>
  </si>
  <si>
    <t>INSERT INTO territorio VALUES (1038,'Santa María Visitación','703','Municipio','GTM','ADMIN 2');</t>
  </si>
  <si>
    <t>INSERT INTO territorio VALUES (1039,'Santa Lucía Utatlán','704','Municipio','GTM','ADMIN 2');</t>
  </si>
  <si>
    <t>INSERT INTO territorio VALUES (1040,'Nahualá','705','Municipio','GTM','ADMIN 2');</t>
  </si>
  <si>
    <t>INSERT INTO territorio VALUES (1041,'Santa Catarina Ixtahuacán','706','Municipio','GTM','ADMIN 2');</t>
  </si>
  <si>
    <t>INSERT INTO territorio VALUES (1042,'Santa Clara La Laguna','707','Municipio','GTM','ADMIN 2');</t>
  </si>
  <si>
    <t>INSERT INTO territorio VALUES (1043,'Concepción','708','Municipio','GTM','ADMIN 2');</t>
  </si>
  <si>
    <t>INSERT INTO territorio VALUES (1044,'San Andrés Semetabaj','709','Municipio','GTM','ADMIN 2');</t>
  </si>
  <si>
    <t>INSERT INTO territorio VALUES (1045,'Panajachel','710','Municipio','GTM','ADMIN 2');</t>
  </si>
  <si>
    <t>INSERT INTO territorio VALUES (1046,'Santa Catarina Palopó','711','Municipio','GTM','ADMIN 2');</t>
  </si>
  <si>
    <t>INSERT INTO territorio VALUES (1047,'San Antonio Palopó','712','Municipio','GTM','ADMIN 2');</t>
  </si>
  <si>
    <t>INSERT INTO territorio VALUES (1048,'San Lucas Tolimán','713','Municipio','GTM','ADMIN 2');</t>
  </si>
  <si>
    <t>INSERT INTO territorio VALUES (1049,'Santa Cruz La Laguna','714','Municipio','GTM','ADMIN 2');</t>
  </si>
  <si>
    <t>INSERT INTO territorio VALUES (1050,'San Pablo La Laguna','715','Municipio','GTM','ADMIN 2');</t>
  </si>
  <si>
    <t>INSERT INTO territorio VALUES (1051,'San Marcos La Laguna','716','Municipio','GTM','ADMIN 2');</t>
  </si>
  <si>
    <t>INSERT INTO territorio VALUES (1052,'San Juan La Laguna','717','Municipio','GTM','ADMIN 2');</t>
  </si>
  <si>
    <t>INSERT INTO territorio VALUES (1053,'San Pedro La Laguna','718','Municipio','GTM','ADMIN 2');</t>
  </si>
  <si>
    <t>INSERT INTO territorio VALUES (1054,'Santiago Atitlán','719','Municipio','GTM','ADMIN 2');</t>
  </si>
  <si>
    <t>INSERT INTO territorio VALUES (1055,'Totonicapán','801','Municipio','GTM','ADMIN 2');</t>
  </si>
  <si>
    <t>INSERT INTO territorio VALUES (1056,'San Cristóbal Totonicapán','802','Municipio','GTM','ADMIN 2');</t>
  </si>
  <si>
    <t>INSERT INTO territorio VALUES (1057,'San Francisco El Alto','803','Municipio','GTM','ADMIN 2');</t>
  </si>
  <si>
    <t>INSERT INTO territorio VALUES (1058,'San Andrés Xecul','804','Municipio','GTM','ADMIN 2');</t>
  </si>
  <si>
    <t>INSERT INTO territorio VALUES (1059,'Momostenango','805','Municipio','GTM','ADMIN 2');</t>
  </si>
  <si>
    <t>INSERT INTO territorio VALUES (1060,'Santa María Chiquimula','806','Municipio','GTM','ADMIN 2');</t>
  </si>
  <si>
    <t>INSERT INTO territorio VALUES (1061,'Santa Lucía La Reforma','807','Municipio','GTM','ADMIN 2');</t>
  </si>
  <si>
    <t>INSERT INTO territorio VALUES (1062,'San Bartolo','808','Municipio','GTM','ADMIN 2');</t>
  </si>
  <si>
    <t>INSERT INTO territorio VALUES (1063,'Quetzaltenango','901','Municipio','GTM','ADMIN 2');</t>
  </si>
  <si>
    <t>INSERT INTO territorio VALUES (1064,'Salcajá','902','Municipio','GTM','ADMIN 2');</t>
  </si>
  <si>
    <t>INSERT INTO territorio VALUES (1065,'Olintepeque','903','Municipio','GTM','ADMIN 2');</t>
  </si>
  <si>
    <t>INSERT INTO territorio VALUES (1066,'San Carlos Sija','904','Municipio','GTM','ADMIN 2');</t>
  </si>
  <si>
    <t>INSERT INTO territorio VALUES (1067,'Sibilia','905','Municipio','GTM','ADMIN 2');</t>
  </si>
  <si>
    <t>INSERT INTO territorio VALUES (1068,'Cabricán','906','Municipio','GTM','ADMIN 2');</t>
  </si>
  <si>
    <t>INSERT INTO territorio VALUES (1069,'Cajolá','907','Municipio','GTM','ADMIN 2');</t>
  </si>
  <si>
    <t>INSERT INTO territorio VALUES (1070,'San Miguel Sigüila','908','Municipio','GTM','ADMIN 2');</t>
  </si>
  <si>
    <t>INSERT INTO territorio VALUES (1071,'San Juan Ostuncalco','909','Municipio','GTM','ADMIN 2');</t>
  </si>
  <si>
    <t>INSERT INTO territorio VALUES (1072,'San Mateo','910','Municipio','GTM','ADMIN 2');</t>
  </si>
  <si>
    <t>INSERT INTO territorio VALUES (1073,'Concepción Chiquirichapa','911','Municipio','GTM','ADMIN 2');</t>
  </si>
  <si>
    <t>INSERT INTO territorio VALUES (1074,'San Martín Sacatepéquez','912','Municipio','GTM','ADMIN 2');</t>
  </si>
  <si>
    <t>INSERT INTO territorio VALUES (1075,'Almolonga','913','Municipio','GTM','ADMIN 2');</t>
  </si>
  <si>
    <t>INSERT INTO territorio VALUES (1076,'Cantel','914','Municipio','GTM','ADMIN 2');</t>
  </si>
  <si>
    <t>INSERT INTO territorio VALUES (1077,'Huitán','915','Municipio','GTM','ADMIN 2');</t>
  </si>
  <si>
    <t>INSERT INTO territorio VALUES (1078,'Zunil','916','Municipio','GTM','ADMIN 2');</t>
  </si>
  <si>
    <t>INSERT INTO territorio VALUES (1079,'Colomba','917','Municipio','GTM','ADMIN 2');</t>
  </si>
  <si>
    <t>INSERT INTO territorio VALUES (1080,'San Francisco La Unión','918','Municipio','GTM','ADMIN 2');</t>
  </si>
  <si>
    <t>INSERT INTO territorio VALUES (1081,'El Palmar','919','Municipio','GTM','ADMIN 2');</t>
  </si>
  <si>
    <t>INSERT INTO territorio VALUES (1082,'Coatepeque','920','Municipio','GTM','ADMIN 2');</t>
  </si>
  <si>
    <t>INSERT INTO territorio VALUES (1083,'Génova','921','Municipio','GTM','ADMIN 2');</t>
  </si>
  <si>
    <t>INSERT INTO territorio VALUES (1084,'Flores Costa Cuca','922','Municipio','GTM','ADMIN 2');</t>
  </si>
  <si>
    <t>INSERT INTO territorio VALUES (1085,'La Esperanza','923','Municipio','GTM','ADMIN 2');</t>
  </si>
  <si>
    <t>INSERT INTO territorio VALUES (1086,'Palestina de Los Altos','924','Municipio','GTM','ADMIN 2');</t>
  </si>
  <si>
    <t>INSERT INTO territorio VALUES (1087,'Mazatenango','1001','Municipio','GTM','ADMIN 2');</t>
  </si>
  <si>
    <t>INSERT INTO territorio VALUES (1088,'Cuyotenango','1002','Municipio','GTM','ADMIN 2');</t>
  </si>
  <si>
    <t>INSERT INTO territorio VALUES (1089,'San Francisco Zapotitlán','1003','Municipio','GTM','ADMIN 2');</t>
  </si>
  <si>
    <t>INSERT INTO territorio VALUES (1090,'San Bernardino','1004','Municipio','GTM','ADMIN 2');</t>
  </si>
  <si>
    <t>INSERT INTO territorio VALUES (1091,'San José El Ídolo','1005','Municipio','GTM','ADMIN 2');</t>
  </si>
  <si>
    <t>INSERT INTO territorio VALUES (1092,'Santo Domingo Suchitepéquez','1006','Municipio','GTM','ADMIN 2');</t>
  </si>
  <si>
    <t>INSERT INTO territorio VALUES (1093,'San Lorenzo','1007','Municipio','GTM','ADMIN 2');</t>
  </si>
  <si>
    <t>INSERT INTO territorio VALUES (1094,'Samayac','1008','Municipio','GTM','ADMIN 2');</t>
  </si>
  <si>
    <t>INSERT INTO territorio VALUES (1095,'San Pablo Jocopilas','1009','Municipio','GTM','ADMIN 2');</t>
  </si>
  <si>
    <t>INSERT INTO territorio VALUES (1096,'San Antonio Suchitepéquez','1010','Municipio','GTM','ADMIN 2');</t>
  </si>
  <si>
    <t>INSERT INTO territorio VALUES (1097,'San Miguel Panán','1011','Municipio','GTM','ADMIN 2');</t>
  </si>
  <si>
    <t>INSERT INTO territorio VALUES (1098,'San Gabriel','1012','Municipio','GTM','ADMIN 2');</t>
  </si>
  <si>
    <t>INSERT INTO territorio VALUES (1099,'Chicacao','1013','Municipio','GTM','ADMIN 2');</t>
  </si>
  <si>
    <t>INSERT INTO territorio VALUES (1100,'Patulul','1014','Municipio','GTM','ADMIN 2');</t>
  </si>
  <si>
    <t>INSERT INTO territorio VALUES (1101,'Santa Bárbara','1015','Municipio','GTM','ADMIN 2');</t>
  </si>
  <si>
    <t>INSERT INTO territorio VALUES (1102,'San Juan Bautista','1016','Municipio','GTM','ADMIN 2');</t>
  </si>
  <si>
    <t>INSERT INTO territorio VALUES (1103,'Santo Tomás La Unión','1017','Municipio','GTM','ADMIN 2');</t>
  </si>
  <si>
    <t>INSERT INTO territorio VALUES (1104,'Zunilito','1018','Municipio','GTM','ADMIN 2');</t>
  </si>
  <si>
    <t>INSERT INTO territorio VALUES (1105,'Pueblo Nuevo','1019','Municipio','GTM','ADMIN 2');</t>
  </si>
  <si>
    <t>INSERT INTO territorio VALUES (1106,'Río Bravo','1020','Municipio','GTM','ADMIN 2');</t>
  </si>
  <si>
    <t>INSERT INTO territorio VALUES (1107,'San José La Máquina','1021','Municipio','GTM','ADMIN 2');</t>
  </si>
  <si>
    <t>INSERT INTO territorio VALUES (1108,'Retalhuleu','1101','Municipio','GTM','ADMIN 2');</t>
  </si>
  <si>
    <t>INSERT INTO territorio VALUES (1109,'San Sebastián','1102','Municipio','GTM','ADMIN 2');</t>
  </si>
  <si>
    <t>INSERT INTO territorio VALUES (1110,'Santa Cruz Muluá','1103','Municipio','GTM','ADMIN 2');</t>
  </si>
  <si>
    <t>INSERT INTO territorio VALUES (1111,'San Martín Zapotitlán','1104','Municipio','GTM','ADMIN 2');</t>
  </si>
  <si>
    <t>INSERT INTO territorio VALUES (1112,'San Felipe','1105','Municipio','GTM','ADMIN 2');</t>
  </si>
  <si>
    <t>INSERT INTO territorio VALUES (1113,'San Andrés Villa Seca','1106','Municipio','GTM','ADMIN 2');</t>
  </si>
  <si>
    <t>INSERT INTO territorio VALUES (1114,'Champerico','1107','Municipio','GTM','ADMIN 2');</t>
  </si>
  <si>
    <t>INSERT INTO territorio VALUES (1115,'Nuevo San Carlos','1108','Municipio','GTM','ADMIN 2');</t>
  </si>
  <si>
    <t>INSERT INTO territorio VALUES (1116,'El Asintal','1109','Municipio','GTM','ADMIN 2');</t>
  </si>
  <si>
    <t>INSERT INTO territorio VALUES (1117,'San Marcos','1201','Municipio','GTM','ADMIN 2');</t>
  </si>
  <si>
    <t>INSERT INTO territorio VALUES (1118,'San Pedro Sacatepéquez','1202','Municipio','GTM','ADMIN 2');</t>
  </si>
  <si>
    <t>INSERT INTO territorio VALUES (1119,'San Antonio Sacatepéquez','1203','Municipio','GTM','ADMIN 2');</t>
  </si>
  <si>
    <t>INSERT INTO territorio VALUES (1120,'Comitancillo','1204','Municipio','GTM','ADMIN 2');</t>
  </si>
  <si>
    <t>INSERT INTO territorio VALUES (1121,'San Miguel Ixtahuacán','1205','Municipio','GTM','ADMIN 2');</t>
  </si>
  <si>
    <t>INSERT INTO territorio VALUES (1122,'Concepción Tutuapa','1206','Municipio','GTM','ADMIN 2');</t>
  </si>
  <si>
    <t>INSERT INTO territorio VALUES (1123,'Tacaná','1207','Municipio','GTM','ADMIN 2');</t>
  </si>
  <si>
    <t>INSERT INTO territorio VALUES (1124,'Sibinal','1208','Municipio','GTM','ADMIN 2');</t>
  </si>
  <si>
    <t>INSERT INTO territorio VALUES (1125,'Tajumulco','1209','Municipio','GTM','ADMIN 2');</t>
  </si>
  <si>
    <t>INSERT INTO territorio VALUES (1126,'Tejutla','1210','Municipio','GTM','ADMIN 2');</t>
  </si>
  <si>
    <t>INSERT INTO territorio VALUES (1127,'San Rafael Pie de la Cuesta','1211','Municipio','GTM','ADMIN 2');</t>
  </si>
  <si>
    <t>INSERT INTO territorio VALUES (1128,'Nuevo Progreso','1212','Municipio','GTM','ADMIN 2');</t>
  </si>
  <si>
    <t>INSERT INTO territorio VALUES (1129,'El Tumbador','1213','Municipio','GTM','ADMIN 2');</t>
  </si>
  <si>
    <t>INSERT INTO territorio VALUES (1130,'El Rodeo','1214','Municipio','GTM','ADMIN 2');</t>
  </si>
  <si>
    <t>INSERT INTO territorio VALUES (1131,'Malacatán','1215','Municipio','GTM','ADMIN 2');</t>
  </si>
  <si>
    <t>INSERT INTO territorio VALUES (1132,'Catarina','1216','Municipio','GTM','ADMIN 2');</t>
  </si>
  <si>
    <t>INSERT INTO territorio VALUES (1133,'Ayutla','1217','Municipio','GTM','ADMIN 2');</t>
  </si>
  <si>
    <t>INSERT INTO territorio VALUES (1134,'Ocós','1218','Municipio','GTM','ADMIN 2');</t>
  </si>
  <si>
    <t>INSERT INTO territorio VALUES (1135,'San Pablo','1219','Municipio','GTM','ADMIN 2');</t>
  </si>
  <si>
    <t>INSERT INTO territorio VALUES (1136,'El Quetzal','1220','Municipio','GTM','ADMIN 2');</t>
  </si>
  <si>
    <t>INSERT INTO territorio VALUES (1137,'La Reforma','1221','Municipio','GTM','ADMIN 2');</t>
  </si>
  <si>
    <t>INSERT INTO territorio VALUES (1138,'Pajapita','1222','Municipio','GTM','ADMIN 2');</t>
  </si>
  <si>
    <t>INSERT INTO territorio VALUES (1139,'Ixchiguán','1223','Municipio','GTM','ADMIN 2');</t>
  </si>
  <si>
    <t>INSERT INTO territorio VALUES (1140,'San José Ojetenam','1224','Municipio','GTM','ADMIN 2');</t>
  </si>
  <si>
    <t>INSERT INTO territorio VALUES (1141,'San Cristóbal Cucho','1225','Municipio','GTM','ADMIN 2');</t>
  </si>
  <si>
    <t>INSERT INTO territorio VALUES (1142,'Sipacapa','1226','Municipio','GTM','ADMIN 2');</t>
  </si>
  <si>
    <t>INSERT INTO territorio VALUES (1143,'Esquipulas Palo Gordo','1227','Municipio','GTM','ADMIN 2');</t>
  </si>
  <si>
    <t>INSERT INTO territorio VALUES (1144,'Río Blanco','1228','Municipio','GTM','ADMIN 2');</t>
  </si>
  <si>
    <t>INSERT INTO territorio VALUES (1145,'San Lorenzo','1229','Municipio','GTM','ADMIN 2');</t>
  </si>
  <si>
    <t>INSERT INTO territorio VALUES (1146,'La Blanca','1230','Municipio','GTM','ADMIN 2');</t>
  </si>
  <si>
    <t>INSERT INTO territorio VALUES (1147,'Huehuetenango','1301','Municipio','GTM','ADMIN 2');</t>
  </si>
  <si>
    <t>INSERT INTO territorio VALUES (1148,'Chiantla','1302','Municipio','GTM','ADMIN 2');</t>
  </si>
  <si>
    <t>INSERT INTO territorio VALUES (1149,'Malacatancito','1303','Municipio','GTM','ADMIN 2');</t>
  </si>
  <si>
    <t>INSERT INTO territorio VALUES (1150,'Cuilco','1304','Municipio','GTM','ADMIN 2');</t>
  </si>
  <si>
    <t>INSERT INTO territorio VALUES (1151,'Nentón','1305','Municipio','GTM','ADMIN 2');</t>
  </si>
  <si>
    <t>INSERT INTO territorio VALUES (1152,'San Pedro Necta','1306','Municipio','GTM','ADMIN 2');</t>
  </si>
  <si>
    <t>INSERT INTO territorio VALUES (1153,'Jacaltenango','1307','Municipio','GTM','ADMIN 2');</t>
  </si>
  <si>
    <t>INSERT INTO territorio VALUES (1154,'Soloma','1308','Municipio','GTM','ADMIN 2');</t>
  </si>
  <si>
    <t>INSERT INTO territorio VALUES (1155,'Ixtahuacán','1309','Municipio','GTM','ADMIN 2');</t>
  </si>
  <si>
    <t>INSERT INTO territorio VALUES (1156,'Santa Bárbara','1310','Municipio','GTM','ADMIN 2');</t>
  </si>
  <si>
    <t>INSERT INTO territorio VALUES (1157,'La Libertad','1311','Municipio','GTM','ADMIN 2');</t>
  </si>
  <si>
    <t>INSERT INTO territorio VALUES (1158,'La Democracia','1312','Municipio','GTM','ADMIN 2');</t>
  </si>
  <si>
    <t>INSERT INTO territorio VALUES (1159,'San Miguel Acatán','1313','Municipio','GTM','ADMIN 2');</t>
  </si>
  <si>
    <t>INSERT INTO territorio VALUES (1160,'San Rafael La Independencia','1314','Municipio','GTM','ADMIN 2');</t>
  </si>
  <si>
    <t>INSERT INTO territorio VALUES (1161,'Todos Santos Cuchumatán','1315','Municipio','GTM','ADMIN 2');</t>
  </si>
  <si>
    <t>INSERT INTO territorio VALUES (1162,'San Juan Atitán','1316','Municipio','GTM','ADMIN 2');</t>
  </si>
  <si>
    <t>INSERT INTO territorio VALUES (1163,'Santa Eulalia','1317','Municipio','GTM','ADMIN 2');</t>
  </si>
  <si>
    <t>INSERT INTO territorio VALUES (1164,'San Mateo Ixtatán','1318','Municipio','GTM','ADMIN 2');</t>
  </si>
  <si>
    <t>INSERT INTO territorio VALUES (1165,'Colotenango','1319','Municipio','GTM','ADMIN 2');</t>
  </si>
  <si>
    <t>INSERT INTO territorio VALUES (1166,'San Sebastián Huehuetenango','1320','Municipio','GTM','ADMIN 2');</t>
  </si>
  <si>
    <t>INSERT INTO territorio VALUES (1167,'Tectitán','1321','Municipio','GTM','ADMIN 2');</t>
  </si>
  <si>
    <t>INSERT INTO territorio VALUES (1168,'Concepción Huista','1322','Municipio','GTM','ADMIN 2');</t>
  </si>
  <si>
    <t>INSERT INTO territorio VALUES (1169,'San Juan Ixcoy','1323','Municipio','GTM','ADMIN 2');</t>
  </si>
  <si>
    <t>INSERT INTO territorio VALUES (1170,'San Antonio Huista','1324','Municipio','GTM','ADMIN 2');</t>
  </si>
  <si>
    <t>INSERT INTO territorio VALUES (1171,'San Sebastián Coatán','1325','Municipio','GTM','ADMIN 2');</t>
  </si>
  <si>
    <t>INSERT INTO territorio VALUES (1172,'Barillas','1326','Municipio','GTM','ADMIN 2');</t>
  </si>
  <si>
    <t>INSERT INTO territorio VALUES (1173,'Aguacatán','1327','Municipio','GTM','ADMIN 2');</t>
  </si>
  <si>
    <t>INSERT INTO territorio VALUES (1174,'San Rafael Petzal','1328','Municipio','GTM','ADMIN 2');</t>
  </si>
  <si>
    <t>INSERT INTO territorio VALUES (1175,'San Gaspar Ixchil','1329','Municipio','GTM','ADMIN 2');</t>
  </si>
  <si>
    <t>INSERT INTO territorio VALUES (1176,'Santiago Chimaltenango','1330','Municipio','GTM','ADMIN 2');</t>
  </si>
  <si>
    <t>INSERT INTO territorio VALUES (1177,'Santa Ana Huista','1331','Municipio','GTM','ADMIN 2');</t>
  </si>
  <si>
    <t>INSERT INTO territorio VALUES (1178,'Unión Cantinil','1332','Municipio','GTM','ADMIN 2');</t>
  </si>
  <si>
    <t>INSERT INTO territorio VALUES (1179,'Petatán','1333','Municipio','GTM','ADMIN 2');</t>
  </si>
  <si>
    <t>INSERT INTO territorio VALUES (1180,'Santa Cruz del Quiché','1401','Municipio','GTM','ADMIN 2');</t>
  </si>
  <si>
    <t>INSERT INTO territorio VALUES (1181,'Chiché','1402','Municipio','GTM','ADMIN 2');</t>
  </si>
  <si>
    <t>INSERT INTO territorio VALUES (1182,'Chinique','1403','Municipio','GTM','ADMIN 2');</t>
  </si>
  <si>
    <t>INSERT INTO territorio VALUES (1183,'Zacualpa','1404','Municipio','GTM','ADMIN 2');</t>
  </si>
  <si>
    <t>INSERT INTO territorio VALUES (1184,'Chajul','1405','Municipio','GTM','ADMIN 2');</t>
  </si>
  <si>
    <t>INSERT INTO territorio VALUES (1185,'Chichicastenango','1406','Municipio','GTM','ADMIN 2');</t>
  </si>
  <si>
    <t>INSERT INTO territorio VALUES (1186,'Patzité','1407','Municipio','GTM','ADMIN 2');</t>
  </si>
  <si>
    <t>INSERT INTO territorio VALUES (1187,'San Antonio Ilotenango','1408','Municipio','GTM','ADMIN 2');</t>
  </si>
  <si>
    <t>INSERT INTO territorio VALUES (1188,'San Pedro Jocopilas','1409','Municipio','GTM','ADMIN 2');</t>
  </si>
  <si>
    <t>INSERT INTO territorio VALUES (1189,'Cunén','1410','Municipio','GTM','ADMIN 2');</t>
  </si>
  <si>
    <t>INSERT INTO territorio VALUES (1190,'San Juan Cotzal','1411','Municipio','GTM','ADMIN 2');</t>
  </si>
  <si>
    <t>INSERT INTO territorio VALUES (1191,'Joyabaj','1412','Municipio','GTM','ADMIN 2');</t>
  </si>
  <si>
    <t>INSERT INTO territorio VALUES (1192,'Nebaj','1413','Municipio','GTM','ADMIN 2');</t>
  </si>
  <si>
    <t>INSERT INTO territorio VALUES (1193,'San Andrés Sajcabajá','1414','Municipio','GTM','ADMIN 2');</t>
  </si>
  <si>
    <t>INSERT INTO territorio VALUES (1194,'Uspantán','1415','Municipio','GTM','ADMIN 2');</t>
  </si>
  <si>
    <t>INSERT INTO territorio VALUES (1195,'Sacapulas','1416','Municipio','GTM','ADMIN 2');</t>
  </si>
  <si>
    <t>INSERT INTO territorio VALUES (1196,'San Bartolomé Jocotenango','1417','Municipio','GTM','ADMIN 2');</t>
  </si>
  <si>
    <t>INSERT INTO territorio VALUES (1197,'Canillá','1418','Municipio','GTM','ADMIN 2');</t>
  </si>
  <si>
    <t>INSERT INTO territorio VALUES (1198,'Chicamán','1419','Municipio','GTM','ADMIN 2');</t>
  </si>
  <si>
    <t>INSERT INTO territorio VALUES (1199,'Ixcán','1420','Municipio','GTM','ADMIN 2');</t>
  </si>
  <si>
    <t>INSERT INTO territorio VALUES (1200,'Pachalum','1421','Municipio','GTM','ADMIN 2');</t>
  </si>
  <si>
    <t>INSERT INTO territorio VALUES (1201,'Salamá','1501','Municipio','GTM','ADMIN 2');</t>
  </si>
  <si>
    <t>INSERT INTO territorio VALUES (1202,'San Miguel Chicaj','1502','Municipio','GTM','ADMIN 2');</t>
  </si>
  <si>
    <t>INSERT INTO territorio VALUES (1203,'Rabinal','1503','Municipio','GTM','ADMIN 2');</t>
  </si>
  <si>
    <t>INSERT INTO territorio VALUES (1204,'Cubulco','1504','Municipio','GTM','ADMIN 2');</t>
  </si>
  <si>
    <t>INSERT INTO territorio VALUES (1205,'Granados','1505','Municipio','GTM','ADMIN 2');</t>
  </si>
  <si>
    <t>INSERT INTO territorio VALUES (1206,'El Chol','1506','Municipio','GTM','ADMIN 2');</t>
  </si>
  <si>
    <t>INSERT INTO territorio VALUES (1207,'San Jerónimo','1507','Municipio','GTM','ADMIN 2');</t>
  </si>
  <si>
    <t>INSERT INTO territorio VALUES (1208,'Purulhá','1508','Municipio','GTM','ADMIN 2');</t>
  </si>
  <si>
    <t>INSERT INTO territorio VALUES (1209,'Cobán','1601','Municipio','GTM','ADMIN 2');</t>
  </si>
  <si>
    <t>INSERT INTO territorio VALUES (1210,'Santa Cruz Verapaz','1602','Municipio','GTM','ADMIN 2');</t>
  </si>
  <si>
    <t>INSERT INTO territorio VALUES (1211,'San Cristóbal Verapaz','1603','Municipio','GTM','ADMIN 2');</t>
  </si>
  <si>
    <t>INSERT INTO territorio VALUES (1212,'Tactic','1604','Municipio','GTM','ADMIN 2');</t>
  </si>
  <si>
    <t>INSERT INTO territorio VALUES (1213,'Tamahú','1605','Municipio','GTM','ADMIN 2');</t>
  </si>
  <si>
    <t>INSERT INTO territorio VALUES (1214,'Tucurú','1606','Municipio','GTM','ADMIN 2');</t>
  </si>
  <si>
    <t>INSERT INTO territorio VALUES (1215,'Panzós','1607','Municipio','GTM','ADMIN 2');</t>
  </si>
  <si>
    <t>INSERT INTO territorio VALUES (1216,'Senahú','1608','Municipio','GTM','ADMIN 2');</t>
  </si>
  <si>
    <t>INSERT INTO territorio VALUES (1217,'San Pedro Carchá','1609','Municipio','GTM','ADMIN 2');</t>
  </si>
  <si>
    <t>INSERT INTO territorio VALUES (1218,'San Juan Chamelco','1610','Municipio','GTM','ADMIN 2');</t>
  </si>
  <si>
    <t>INSERT INTO territorio VALUES (1219,'Lanquín','1611','Municipio','GTM','ADMIN 2');</t>
  </si>
  <si>
    <t>INSERT INTO territorio VALUES (1220,'Cahabón','1612','Municipio','GTM','ADMIN 2');</t>
  </si>
  <si>
    <t>INSERT INTO territorio VALUES (1221,'Chisec','1613','Municipio','GTM','ADMIN 2');</t>
  </si>
  <si>
    <t>INSERT INTO territorio VALUES (1222,'Chahal','1614','Municipio','GTM','ADMIN 2');</t>
  </si>
  <si>
    <t>INSERT INTO territorio VALUES (1223,'Fray Bartolomé de Las Casas','1615','Municipio','GTM','ADMIN 2');</t>
  </si>
  <si>
    <t>INSERT INTO territorio VALUES (1224,'Santa Catalina La Tinta','1616','Municipio','GTM','ADMIN 2');</t>
  </si>
  <si>
    <t>INSERT INTO territorio VALUES (1225,'Raxruhá','1617','Municipio','GTM','ADMIN 2');</t>
  </si>
  <si>
    <t>INSERT INTO territorio VALUES (1226,'Flores','1701','Municipio','GTM','ADMIN 2');</t>
  </si>
  <si>
    <t>INSERT INTO territorio VALUES (1227,'San José','1702','Municipio','GTM','ADMIN 2');</t>
  </si>
  <si>
    <t>INSERT INTO territorio VALUES (1228,'San Benito','1703','Municipio','GTM','ADMIN 2');</t>
  </si>
  <si>
    <t>INSERT INTO territorio VALUES (1229,'San Andrés','1704','Municipio','GTM','ADMIN 2');</t>
  </si>
  <si>
    <t>INSERT INTO territorio VALUES (1230,'La Libertad','1705','Municipio','GTM','ADMIN 2');</t>
  </si>
  <si>
    <t>INSERT INTO territorio VALUES (1231,'San Francisco','1706','Municipio','GTM','ADMIN 2');</t>
  </si>
  <si>
    <t>INSERT INTO territorio VALUES (1232,'Santa Ana','1707','Municipio','GTM','ADMIN 2');</t>
  </si>
  <si>
    <t>INSERT INTO territorio VALUES (1233,'Dolores','1708','Municipio','GTM','ADMIN 2');</t>
  </si>
  <si>
    <t>INSERT INTO territorio VALUES (1234,'San Luis','1709','Municipio','GTM','ADMIN 2');</t>
  </si>
  <si>
    <t>INSERT INTO territorio VALUES (1235,'Sayaxché','1710','Municipio','GTM','ADMIN 2');</t>
  </si>
  <si>
    <t>INSERT INTO territorio VALUES (1236,'Melchor de Mencos','1711','Municipio','GTM','ADMIN 2');</t>
  </si>
  <si>
    <t>INSERT INTO territorio VALUES (1237,'Poptún','1712','Municipio','GTM','ADMIN 2');</t>
  </si>
  <si>
    <t>INSERT INTO territorio VALUES (1238,'Las Cruces','1713','Municipio','GTM','ADMIN 2');</t>
  </si>
  <si>
    <t>INSERT INTO territorio VALUES (1239,'El Chal','1714','Municipio','GTM','ADMIN 2');</t>
  </si>
  <si>
    <t>INSERT INTO territorio VALUES (1240,'Puerto Barrios','1801','Municipio','GTM','ADMIN 2');</t>
  </si>
  <si>
    <t>INSERT INTO territorio VALUES (1241,'Lívingston','1802','Municipio','GTM','ADMIN 2');</t>
  </si>
  <si>
    <t>INSERT INTO territorio VALUES (1242,'El Estor','1803','Municipio','GTM','ADMIN 2');</t>
  </si>
  <si>
    <t>INSERT INTO territorio VALUES (1243,'Morales','1804','Municipio','GTM','ADMIN 2');</t>
  </si>
  <si>
    <t>INSERT INTO territorio VALUES (1244,'Los Amates','1805','Municipio','GTM','ADMIN 2');</t>
  </si>
  <si>
    <t>INSERT INTO territorio VALUES (1245,'Zacapa','1901','Municipio','GTM','ADMIN 2');</t>
  </si>
  <si>
    <t>INSERT INTO territorio VALUES (1246,'Estanzuela','1902','Municipio','GTM','ADMIN 2');</t>
  </si>
  <si>
    <t>INSERT INTO territorio VALUES (1247,'Río Hondo','1903','Municipio','GTM','ADMIN 2');</t>
  </si>
  <si>
    <t>INSERT INTO territorio VALUES (1248,'Gualán','1904','Municipio','GTM','ADMIN 2');</t>
  </si>
  <si>
    <t>INSERT INTO territorio VALUES (1249,'Teculután','1905','Municipio','GTM','ADMIN 2');</t>
  </si>
  <si>
    <t>INSERT INTO territorio VALUES (1250,'Usumatlán','1906','Municipio','GTM','ADMIN 2');</t>
  </si>
  <si>
    <t>INSERT INTO territorio VALUES (1251,'Cabañas','1907','Municipio','GTM','ADMIN 2');</t>
  </si>
  <si>
    <t>INSERT INTO territorio VALUES (1252,'San Diego','1908','Municipio','GTM','ADMIN 2');</t>
  </si>
  <si>
    <t>INSERT INTO territorio VALUES (1253,'La Unión','1909','Municipio','GTM','ADMIN 2');</t>
  </si>
  <si>
    <t>INSERT INTO territorio VALUES (1254,'Huité','1910','Municipio','GTM','ADMIN 2');</t>
  </si>
  <si>
    <t>INSERT INTO territorio VALUES (1255,'San Jorge','1911','Municipio','GTM','ADMIN 2');</t>
  </si>
  <si>
    <t>INSERT INTO territorio VALUES (1256,'Chiquimula','2001','Municipio','GTM','ADMIN 2');</t>
  </si>
  <si>
    <t>INSERT INTO territorio VALUES (1257,'San José La Arada','2002','Municipio','GTM','ADMIN 2');</t>
  </si>
  <si>
    <t>INSERT INTO territorio VALUES (1258,'San Juan Ermita','2003','Municipio','GTM','ADMIN 2');</t>
  </si>
  <si>
    <t>INSERT INTO territorio VALUES (1259,'Jocotán','2004','Municipio','GTM','ADMIN 2');</t>
  </si>
  <si>
    <t>INSERT INTO territorio VALUES (1260,'Camotán','2005','Municipio','GTM','ADMIN 2');</t>
  </si>
  <si>
    <t>INSERT INTO territorio VALUES (1261,'Olopa','2006','Municipio','GTM','ADMIN 2');</t>
  </si>
  <si>
    <t>INSERT INTO territorio VALUES (1262,'Esquipulas','2007','Municipio','GTM','ADMIN 2');</t>
  </si>
  <si>
    <t>INSERT INTO territorio VALUES (1263,'Concepción Las Minas','2008','Municipio','GTM','ADMIN 2');</t>
  </si>
  <si>
    <t>INSERT INTO territorio VALUES (1264,'Quezaltepeque','2009','Municipio','GTM','ADMIN 2');</t>
  </si>
  <si>
    <t>INSERT INTO territorio VALUES (1265,'San Jacinto','2010','Municipio','GTM','ADMIN 2');</t>
  </si>
  <si>
    <t>INSERT INTO territorio VALUES (1266,'Ipala','2011','Municipio','GTM','ADMIN 2');</t>
  </si>
  <si>
    <t>INSERT INTO territorio VALUES (1267,'Jalapa','2101','Municipio','GTM','ADMIN 2');</t>
  </si>
  <si>
    <t>INSERT INTO territorio VALUES (1268,'San Pedro Pinula','2102','Municipio','GTM','ADMIN 2');</t>
  </si>
  <si>
    <t>INSERT INTO territorio VALUES (1269,'San Luis Jilotepeque','2103','Municipio','GTM','ADMIN 2');</t>
  </si>
  <si>
    <t>INSERT INTO territorio VALUES (1270,'San Manuel Chaparrón','2104','Municipio','GTM','ADMIN 2');</t>
  </si>
  <si>
    <t>INSERT INTO territorio VALUES (1271,'San Carlos Alzatate','2105','Municipio','GTM','ADMIN 2');</t>
  </si>
  <si>
    <t>INSERT INTO territorio VALUES (1272,'Monjas','2106','Municipio','GTM','ADMIN 2');</t>
  </si>
  <si>
    <t>INSERT INTO territorio VALUES (1273,'Mataquescuintla','2107','Municipio','GTM','ADMIN 2');</t>
  </si>
  <si>
    <t>INSERT INTO territorio VALUES (1274,'Jutiapa','2201','Municipio','GTM','ADMIN 2');</t>
  </si>
  <si>
    <t>INSERT INTO territorio VALUES (1275,'El Progreso','2202','Municipio','GTM','ADMIN 2');</t>
  </si>
  <si>
    <t>INSERT INTO territorio VALUES (1276,'Santa Catarina Mita','2203','Municipio','GTM','ADMIN 2');</t>
  </si>
  <si>
    <t>INSERT INTO territorio VALUES (1277,'Agua Blanca','2204','Municipio','GTM','ADMIN 2');</t>
  </si>
  <si>
    <t>INSERT INTO territorio VALUES (1278,'Asunción Mita','2205','Municipio','GTM','ADMIN 2');</t>
  </si>
  <si>
    <t>INSERT INTO territorio VALUES (1279,'Yupiltepeque','2206','Municipio','GTM','ADMIN 2');</t>
  </si>
  <si>
    <t>INSERT INTO territorio VALUES (1280,'Atescatempa','2207','Municipio','GTM','ADMIN 2');</t>
  </si>
  <si>
    <t>INSERT INTO territorio VALUES (1281,'Jerez','2208','Municipio','GTM','ADMIN 2');</t>
  </si>
  <si>
    <t>INSERT INTO territorio VALUES (1282,'El Adelanto','2209','Municipio','GTM','ADMIN 2');</t>
  </si>
  <si>
    <t>INSERT INTO territorio VALUES (1283,'Zapotitlán','2210','Municipio','GTM','ADMIN 2');</t>
  </si>
  <si>
    <t>INSERT INTO territorio VALUES (1284,'Comapa','2211','Municipio','GTM','ADMIN 2');</t>
  </si>
  <si>
    <t>INSERT INTO territorio VALUES (1285,'Jalpatagua','2212','Municipio','GTM','ADMIN 2');</t>
  </si>
  <si>
    <t>INSERT INTO territorio VALUES (1286,'Conguaco','2213','Municipio','GTM','ADMIN 2');</t>
  </si>
  <si>
    <t>INSERT INTO territorio VALUES (1287,'Moyuta','2214','Municipio','GTM','ADMIN 2');</t>
  </si>
  <si>
    <t>INSERT INTO territorio VALUES (1288,'Pasaco','2215','Municipio','GTM','ADMIN 2');</t>
  </si>
  <si>
    <t>INSERT INTO territorio VALUES (1289,'San José Acatempa','2216','Municipio','GTM','ADMIN 2');</t>
  </si>
  <si>
    <t>INSERT INTO territorio VALUES (1290,'Quesada','2217','Municipio','GTM','ADMIN 2');</t>
  </si>
  <si>
    <t>INSERT INTO territorio VALUES (1291,'La Ceiba','101','Municipio','HND','ADMIN 2');</t>
  </si>
  <si>
    <t>INSERT INTO territorio VALUES (1292,'El Porvenir','102','Municipio','HND','ADMIN 2');</t>
  </si>
  <si>
    <t>INSERT INTO territorio VALUES (1293,'Esparta','103','Municipio','HND','ADMIN 2');</t>
  </si>
  <si>
    <t>INSERT INTO territorio VALUES (1294,'Jutiapa','104','Municipio','HND','ADMIN 2');</t>
  </si>
  <si>
    <t>INSERT INTO territorio VALUES (1295,'La Masica','105','Municipio','HND','ADMIN 2');</t>
  </si>
  <si>
    <t>INSERT INTO territorio VALUES (1296,'San Francisco','106','Municipio','HND','ADMIN 2');</t>
  </si>
  <si>
    <t>INSERT INTO territorio VALUES (1297,'Tela','107','Municipio','HND','ADMIN 2');</t>
  </si>
  <si>
    <t>INSERT INTO territorio VALUES (1298,'Arizona','108','Municipio','HND','ADMIN 2');</t>
  </si>
  <si>
    <t>INSERT INTO territorio VALUES (1299,'Trujillo','201','Municipio','HND','ADMIN 2');</t>
  </si>
  <si>
    <t>INSERT INTO territorio VALUES (1300,'Balfate','202','Municipio','HND','ADMIN 2');</t>
  </si>
  <si>
    <t>INSERT INTO territorio VALUES (1301,'Iriona','203','Municipio','HND','ADMIN 2');</t>
  </si>
  <si>
    <t>INSERT INTO territorio VALUES (1302,'Limón','204','Municipio','HND','ADMIN 2');</t>
  </si>
  <si>
    <t>INSERT INTO territorio VALUES (1303,'Sabá','205','Municipio','HND','ADMIN 2');</t>
  </si>
  <si>
    <t>INSERT INTO territorio VALUES (1304,'Santa Fe','206','Municipio','HND','ADMIN 2');</t>
  </si>
  <si>
    <t>INSERT INTO territorio VALUES (1305,'Santa Rosa de Aguán','207','Municipio','HND','ADMIN 2');</t>
  </si>
  <si>
    <t>INSERT INTO territorio VALUES (1306,'Sonaguera','208','Municipio','HND','ADMIN 2');</t>
  </si>
  <si>
    <t>INSERT INTO territorio VALUES (1307,'Tocoa','209','Municipio','HND','ADMIN 2');</t>
  </si>
  <si>
    <t>INSERT INTO territorio VALUES (1308,'Bonito Oriental','210','Municipio','HND','ADMIN 2');</t>
  </si>
  <si>
    <t>INSERT INTO territorio VALUES (1309,'Comayagua','301','Municipio','HND','ADMIN 2');</t>
  </si>
  <si>
    <t>INSERT INTO territorio VALUES (1310,'Ajuterique','302','Municipio','HND','ADMIN 2');</t>
  </si>
  <si>
    <t>INSERT INTO territorio VALUES (1311,'El Rosario','303','Municipio','HND','ADMIN 2');</t>
  </si>
  <si>
    <t>INSERT INTO territorio VALUES (1312,'Esquías','304','Municipio','HND','ADMIN 2');</t>
  </si>
  <si>
    <t>INSERT INTO territorio VALUES (1313,'Humuya','305','Municipio','HND','ADMIN 2');</t>
  </si>
  <si>
    <t>INSERT INTO territorio VALUES (1314,'La Libertad','306','Municipio','HND','ADMIN 2');</t>
  </si>
  <si>
    <t>INSERT INTO territorio VALUES (1315,'Lamaní','307','Municipio','HND','ADMIN 2');</t>
  </si>
  <si>
    <t>INSERT INTO territorio VALUES (1316,'La Trinidad','308','Municipio','HND','ADMIN 2');</t>
  </si>
  <si>
    <t>INSERT INTO territorio VALUES (1317,'Lejamani','309','Municipio','HND','ADMIN 2');</t>
  </si>
  <si>
    <t>INSERT INTO territorio VALUES (1318,'Meambar','310','Municipio','HND','ADMIN 2');</t>
  </si>
  <si>
    <t>INSERT INTO territorio VALUES (1319,'Minas de Oro','311','Municipio','HND','ADMIN 2');</t>
  </si>
  <si>
    <t>INSERT INTO territorio VALUES (1320,'Ojos de Agua','312','Municipio','HND','ADMIN 2');</t>
  </si>
  <si>
    <t>INSERT INTO territorio VALUES (1321,'San Jerónimo','313','Municipio','HND','ADMIN 2');</t>
  </si>
  <si>
    <t>INSERT INTO territorio VALUES (1322,'San José de Comayagua','314','Municipio','HND','ADMIN 2');</t>
  </si>
  <si>
    <t>INSERT INTO territorio VALUES (1323,'San José del Potrero','315','Municipio','HND','ADMIN 2');</t>
  </si>
  <si>
    <t>INSERT INTO territorio VALUES (1324,'San Luis','316','Municipio','HND','ADMIN 2');</t>
  </si>
  <si>
    <t>INSERT INTO territorio VALUES (1325,'San Sebastián','317','Municipio','HND','ADMIN 2');</t>
  </si>
  <si>
    <t>INSERT INTO territorio VALUES (1326,'Siguatepeque','318','Municipio','HND','ADMIN 2');</t>
  </si>
  <si>
    <t>INSERT INTO territorio VALUES (1327,'Villa de San Antonio','319','Municipio','HND','ADMIN 2');</t>
  </si>
  <si>
    <t>INSERT INTO territorio VALUES (1328,'Las Lajas','320','Municipio','HND','ADMIN 2');</t>
  </si>
  <si>
    <t>INSERT INTO territorio VALUES (1329,'Taulabé','321','Municipio','HND','ADMIN 2');</t>
  </si>
  <si>
    <t>INSERT INTO territorio VALUES (1330,'Santa Rosa de Copán','401','Municipio','HND','ADMIN 2');</t>
  </si>
  <si>
    <t>INSERT INTO territorio VALUES (1331,'Cabañas','402','Municipio','HND','ADMIN 2');</t>
  </si>
  <si>
    <t>INSERT INTO territorio VALUES (1332,'Concepción','403','Municipio','HND','ADMIN 2');</t>
  </si>
  <si>
    <t>INSERT INTO territorio VALUES (1333,'Copán Ruinas','404','Municipio','HND','ADMIN 2');</t>
  </si>
  <si>
    <t>INSERT INTO territorio VALUES (1334,'Corquín','405','Municipio','HND','ADMIN 2');</t>
  </si>
  <si>
    <t>INSERT INTO territorio VALUES (1335,'Cucuyagua','406','Municipio','HND','ADMIN 2');</t>
  </si>
  <si>
    <t>INSERT INTO territorio VALUES (1336,'Dolores','407','Municipio','HND','ADMIN 2');</t>
  </si>
  <si>
    <t>INSERT INTO territorio VALUES (1337,'Dulce Nombre','408','Municipio','HND','ADMIN 2');</t>
  </si>
  <si>
    <t>INSERT INTO territorio VALUES (1338,'El Paraíso','409','Municipio','HND','ADMIN 2');</t>
  </si>
  <si>
    <t>INSERT INTO territorio VALUES (1339,'Florida','410','Municipio','HND','ADMIN 2');</t>
  </si>
  <si>
    <t>INSERT INTO territorio VALUES (1340,'La Jigua','411','Municipio','HND','ADMIN 2');</t>
  </si>
  <si>
    <t>INSERT INTO territorio VALUES (1341,'La Unión','412','Municipio','HND','ADMIN 2');</t>
  </si>
  <si>
    <t>INSERT INTO territorio VALUES (1342,'Nueva Arcadia','413','Municipio','HND','ADMIN 2');</t>
  </si>
  <si>
    <t>INSERT INTO territorio VALUES (1343,'San Agustín','414','Municipio','HND','ADMIN 2');</t>
  </si>
  <si>
    <t>INSERT INTO territorio VALUES (1344,'San Antonio','415','Municipio','HND','ADMIN 2');</t>
  </si>
  <si>
    <t>INSERT INTO territorio VALUES (1345,'San Jerónimo','416','Municipio','HND','ADMIN 2');</t>
  </si>
  <si>
    <t>INSERT INTO territorio VALUES (1346,'San José','417','Municipio','HND','ADMIN 2');</t>
  </si>
  <si>
    <t>INSERT INTO territorio VALUES (1347,'San Juan de Opoa','418','Municipio','HND','ADMIN 2');</t>
  </si>
  <si>
    <t>INSERT INTO territorio VALUES (1348,'San Nicolas','419','Municipio','HND','ADMIN 2');</t>
  </si>
  <si>
    <t>INSERT INTO territorio VALUES (1349,'San Pedro','420','Municipio','HND','ADMIN 2');</t>
  </si>
  <si>
    <t>INSERT INTO territorio VALUES (1350,'Santa Rita','421','Municipio','HND','ADMIN 2');</t>
  </si>
  <si>
    <t>INSERT INTO territorio VALUES (1351,'Trinidad de Copan','422','Municipio','HND','ADMIN 2');</t>
  </si>
  <si>
    <t>INSERT INTO territorio VALUES (1352,'Veracruz','423','Municipio','HND','ADMIN 2');</t>
  </si>
  <si>
    <t>INSERT INTO territorio VALUES (1353,'San Pedro Sula','501','Municipio','HND','ADMIN 2');</t>
  </si>
  <si>
    <t>INSERT INTO territorio VALUES (1354,'Choloma','502','Municipio','HND','ADMIN 2');</t>
  </si>
  <si>
    <t>INSERT INTO territorio VALUES (1355,'Omoa','503','Municipio','HND','ADMIN 2');</t>
  </si>
  <si>
    <t>INSERT INTO territorio VALUES (1356,'Pimienta','504','Municipio','HND','ADMIN 2');</t>
  </si>
  <si>
    <t>INSERT INTO territorio VALUES (1357,'Potrerillos','505','Municipio','HND','ADMIN 2');</t>
  </si>
  <si>
    <t>INSERT INTO territorio VALUES (1358,'Puerto Cortés','506','Municipio','HND','ADMIN 2');</t>
  </si>
  <si>
    <t>INSERT INTO territorio VALUES (1359,'San Antonio de Cortés','507','Municipio','HND','ADMIN 2');</t>
  </si>
  <si>
    <t>INSERT INTO territorio VALUES (1360,'San Francisco de Yojoa','508','Municipio','HND','ADMIN 2');</t>
  </si>
  <si>
    <t>INSERT INTO territorio VALUES (1361,'San Manuel','509','Municipio','HND','ADMIN 2');</t>
  </si>
  <si>
    <t>INSERT INTO territorio VALUES (1362,'Santa Cruz de Yojoa','510','Municipio','HND','ADMIN 2');</t>
  </si>
  <si>
    <t>INSERT INTO territorio VALUES (1363,'Villanueva','511','Municipio','HND','ADMIN 2');</t>
  </si>
  <si>
    <t>INSERT INTO territorio VALUES (1364,'La Lima','512','Municipio','HND','ADMIN 2');</t>
  </si>
  <si>
    <t>INSERT INTO territorio VALUES (1365,'Choluteca','601','Municipio','HND','ADMIN 2');</t>
  </si>
  <si>
    <t>INSERT INTO territorio VALUES (1366,'Apacilagua','602','Municipio','HND','ADMIN 2');</t>
  </si>
  <si>
    <t>INSERT INTO territorio VALUES (1367,'Concepción de María','603','Municipio','HND','ADMIN 2');</t>
  </si>
  <si>
    <t>INSERT INTO territorio VALUES (1368,'Duyure','604','Municipio','HND','ADMIN 2');</t>
  </si>
  <si>
    <t>INSERT INTO territorio VALUES (1369,'El Corpus','605','Municipio','HND','ADMIN 2');</t>
  </si>
  <si>
    <t>INSERT INTO territorio VALUES (1370,'El Triunfo','606','Municipio','HND','ADMIN 2');</t>
  </si>
  <si>
    <t>INSERT INTO territorio VALUES (1371,'Marcovia','607','Municipio','HND','ADMIN 2');</t>
  </si>
  <si>
    <t>INSERT INTO territorio VALUES (1372,'Morolica','608','Municipio','HND','ADMIN 2');</t>
  </si>
  <si>
    <t>INSERT INTO territorio VALUES (1373,'Namasigue','609','Municipio','HND','ADMIN 2');</t>
  </si>
  <si>
    <t>INSERT INTO territorio VALUES (1374,'Orocuina','610','Municipio','HND','ADMIN 2');</t>
  </si>
  <si>
    <t>INSERT INTO territorio VALUES (1375,'Pespire','611','Municipio','HND','ADMIN 2');</t>
  </si>
  <si>
    <t>INSERT INTO territorio VALUES (1376,'San Antonio de Flores','612','Municipio','HND','ADMIN 2');</t>
  </si>
  <si>
    <t>INSERT INTO territorio VALUES (1377,'San Isidro','613','Municipio','HND','ADMIN 2');</t>
  </si>
  <si>
    <t>INSERT INTO territorio VALUES (1378,'San José','614','Municipio','HND','ADMIN 2');</t>
  </si>
  <si>
    <t>INSERT INTO territorio VALUES (1379,'San Marcos de Colón','615','Municipio','HND','ADMIN 2');</t>
  </si>
  <si>
    <t>INSERT INTO territorio VALUES (1380,'Santa Ana de Yusguare','616','Municipio','HND','ADMIN 2');</t>
  </si>
  <si>
    <t>INSERT INTO territorio VALUES (1381,'Yuscarán','701','Municipio','HND','ADMIN 2');</t>
  </si>
  <si>
    <t>INSERT INTO territorio VALUES (1382,'Alauca','702','Municipio','HND','ADMIN 2');</t>
  </si>
  <si>
    <t>INSERT INTO territorio VALUES (1383,'Danlí','703','Municipio','HND','ADMIN 2');</t>
  </si>
  <si>
    <t>INSERT INTO territorio VALUES (1384,'El Paraíso','704','Municipio','HND','ADMIN 2');</t>
  </si>
  <si>
    <t>INSERT INTO territorio VALUES (1385,'Güinope','705','Municipio','HND','ADMIN 2');</t>
  </si>
  <si>
    <t>INSERT INTO territorio VALUES (1386,'Jacaleapa','706','Municipio','HND','ADMIN 2');</t>
  </si>
  <si>
    <t>INSERT INTO territorio VALUES (1387,'Liure','707','Municipio','HND','ADMIN 2');</t>
  </si>
  <si>
    <t>INSERT INTO territorio VALUES (1388,'Morocelí','708','Municipio','HND','ADMIN 2');</t>
  </si>
  <si>
    <t>INSERT INTO territorio VALUES (1389,'Oropolí','709','Municipio','HND','ADMIN 2');</t>
  </si>
  <si>
    <t>INSERT INTO territorio VALUES (1390,'Potrerillos','710','Municipio','HND','ADMIN 2');</t>
  </si>
  <si>
    <t>INSERT INTO territorio VALUES (1391,'San Antonio de Flores','711','Municipio','HND','ADMIN 2');</t>
  </si>
  <si>
    <t>INSERT INTO territorio VALUES (1392,'San Lucas','712','Municipio','HND','ADMIN 2');</t>
  </si>
  <si>
    <t>INSERT INTO territorio VALUES (1393,'San Matías','713','Municipio','HND','ADMIN 2');</t>
  </si>
  <si>
    <t>INSERT INTO territorio VALUES (1394,'Soledad','714','Municipio','HND','ADMIN 2');</t>
  </si>
  <si>
    <t>INSERT INTO territorio VALUES (1395,'Teupasenti','715','Municipio','HND','ADMIN 2');</t>
  </si>
  <si>
    <t>INSERT INTO territorio VALUES (1396,'Texiguat','716','Municipio','HND','ADMIN 2');</t>
  </si>
  <si>
    <t>INSERT INTO territorio VALUES (1397,'Vado Ancho','717','Municipio','HND','ADMIN 2');</t>
  </si>
  <si>
    <t>INSERT INTO territorio VALUES (1398,'Yauyupe','718','Municipio','HND','ADMIN 2');</t>
  </si>
  <si>
    <t>INSERT INTO territorio VALUES (1399,'Trojes','719','Municipio','HND','ADMIN 2');</t>
  </si>
  <si>
    <t>INSERT INTO territorio VALUES (1400,'Distrito Central','801','Municipio','HND','ADMIN 2');</t>
  </si>
  <si>
    <t>INSERT INTO territorio VALUES (1401,'Alubarén','802','Municipio','HND','ADMIN 2');</t>
  </si>
  <si>
    <t>INSERT INTO territorio VALUES (1402,'Cedros','803','Municipio','HND','ADMIN 2');</t>
  </si>
  <si>
    <t>INSERT INTO territorio VALUES (1403,'Curarén','804','Municipio','HND','ADMIN 2');</t>
  </si>
  <si>
    <t>INSERT INTO territorio VALUES (1404,'El Porvenir','805','Municipio','HND','ADMIN 2');</t>
  </si>
  <si>
    <t>INSERT INTO territorio VALUES (1405,'Guaimaca','806','Municipio','HND','ADMIN 2');</t>
  </si>
  <si>
    <t>INSERT INTO territorio VALUES (1406,'La Libertad','807','Municipio','HND','ADMIN 2');</t>
  </si>
  <si>
    <t>INSERT INTO territorio VALUES (1407,'La Venta','808','Municipio','HND','ADMIN 2');</t>
  </si>
  <si>
    <t>INSERT INTO territorio VALUES (1408,'Lepaterique','809','Municipio','HND','ADMIN 2');</t>
  </si>
  <si>
    <t>INSERT INTO territorio VALUES (1409,'Maraita','810','Municipio','HND','ADMIN 2');</t>
  </si>
  <si>
    <t>INSERT INTO territorio VALUES (1410,'Marale','811','Municipio','HND','ADMIN 2');</t>
  </si>
  <si>
    <t>INSERT INTO territorio VALUES (1411,'Nueva Armenia','812','Municipio','HND','ADMIN 2');</t>
  </si>
  <si>
    <t>INSERT INTO territorio VALUES (1412,'Ojojona','813','Municipio','HND','ADMIN 2');</t>
  </si>
  <si>
    <t>INSERT INTO territorio VALUES (1413,'Orica','814','Municipio','HND','ADMIN 2');</t>
  </si>
  <si>
    <t>INSERT INTO territorio VALUES (1414,'Reitoca','815','Municipio','HND','ADMIN 2');</t>
  </si>
  <si>
    <t>INSERT INTO territorio VALUES (1415,'Sabanagrande','816','Municipio','HND','ADMIN 2');</t>
  </si>
  <si>
    <t>INSERT INTO territorio VALUES (1416,'San Antonio de Oriente','817','Municipio','HND','ADMIN 2');</t>
  </si>
  <si>
    <t>INSERT INTO territorio VALUES (1417,'San Buenaventura','818','Municipio','HND','ADMIN 2');</t>
  </si>
  <si>
    <t>INSERT INTO territorio VALUES (1418,'San Ignacio','819','Municipio','HND','ADMIN 2');</t>
  </si>
  <si>
    <t>INSERT INTO territorio VALUES (1419,'San Juan de Flores','820','Municipio','HND','ADMIN 2');</t>
  </si>
  <si>
    <t>INSERT INTO territorio VALUES (1420,'San Miguelito','821','Municipio','HND','ADMIN 2');</t>
  </si>
  <si>
    <t>INSERT INTO territorio VALUES (1421,'Santa Ana','822','Municipio','HND','ADMIN 2');</t>
  </si>
  <si>
    <t>INSERT INTO territorio VALUES (1422,'Santa Lucía','823','Municipio','HND','ADMIN 2');</t>
  </si>
  <si>
    <t>INSERT INTO territorio VALUES (1423,'Talanga','824','Municipio','HND','ADMIN 2');</t>
  </si>
  <si>
    <t>INSERT INTO territorio VALUES (1424,'Tatumbla','825','Municipio','HND','ADMIN 2');</t>
  </si>
  <si>
    <t>INSERT INTO territorio VALUES (1425,'Valle de Ángeles','826','Municipio','HND','ADMIN 2');</t>
  </si>
  <si>
    <t>INSERT INTO territorio VALUES (1426,'Villa de San Francisco','827','Municipio','HND','ADMIN 2');</t>
  </si>
  <si>
    <t>INSERT INTO territorio VALUES (1427,'Vallecillo','828','Municipio','HND','ADMIN 2');</t>
  </si>
  <si>
    <t>INSERT INTO territorio VALUES (1428,'Puerto Lempira','901','Municipio','HND','ADMIN 2');</t>
  </si>
  <si>
    <t>INSERT INTO territorio VALUES (1429,'Brus Laguna','902','Municipio','HND','ADMIN 2');</t>
  </si>
  <si>
    <t>INSERT INTO territorio VALUES (1430,'Ahuas','903','Municipio','HND','ADMIN 2');</t>
  </si>
  <si>
    <t>INSERT INTO territorio VALUES (1431,'Juan Francisco Bulnes','904','Municipio','HND','ADMIN 2');</t>
  </si>
  <si>
    <t>INSERT INTO territorio VALUES (1432,'Ramón Villeda Morales','905','Municipio','HND','ADMIN 2');</t>
  </si>
  <si>
    <t>INSERT INTO territorio VALUES (1433,'Wampusirpi','906','Municipio','HND','ADMIN 2');</t>
  </si>
  <si>
    <t>INSERT INTO territorio VALUES (1434,'La Esperanza','1001','Municipio','HND','ADMIN 2');</t>
  </si>
  <si>
    <t>INSERT INTO territorio VALUES (1435,'Camasca','1002','Municipio','HND','ADMIN 2');</t>
  </si>
  <si>
    <t>INSERT INTO territorio VALUES (1436,'Colomoncagua','1003','Municipio','HND','ADMIN 2');</t>
  </si>
  <si>
    <t>INSERT INTO territorio VALUES (1437,'Concepción','1004','Municipio','HND','ADMIN 2');</t>
  </si>
  <si>
    <t>INSERT INTO territorio VALUES (1438,'Dolores','1005','Municipio','HND','ADMIN 2');</t>
  </si>
  <si>
    <t>INSERT INTO territorio VALUES (1439,'Intibucá','1006','Municipio','HND','ADMIN 2');</t>
  </si>
  <si>
    <t>INSERT INTO territorio VALUES (1440,'Jesús de Otoro','1007','Municipio','HND','ADMIN 2');</t>
  </si>
  <si>
    <t>INSERT INTO territorio VALUES (1441,'Magdalena','1008','Municipio','HND','ADMIN 2');</t>
  </si>
  <si>
    <t>INSERT INTO territorio VALUES (1442,'Masaguara','1009','Municipio','HND','ADMIN 2');</t>
  </si>
  <si>
    <t>INSERT INTO territorio VALUES (1443,'San Antonio','1010','Municipio','HND','ADMIN 2');</t>
  </si>
  <si>
    <t>INSERT INTO territorio VALUES (1444,'San Isidro','1011','Municipio','HND','ADMIN 2');</t>
  </si>
  <si>
    <t>INSERT INTO territorio VALUES (1445,'San Juan','1012','Municipio','HND','ADMIN 2');</t>
  </si>
  <si>
    <t>INSERT INTO territorio VALUES (1446,'San Marcos de Sierra','1013','Municipio','HND','ADMIN 2');</t>
  </si>
  <si>
    <t>INSERT INTO territorio VALUES (1447,'San Miguelito','1014','Municipio','HND','ADMIN 2');</t>
  </si>
  <si>
    <t>INSERT INTO territorio VALUES (1448,'Santa Lucía','1015','Municipio','HND','ADMIN 2');</t>
  </si>
  <si>
    <t>INSERT INTO territorio VALUES (1449,'Yamaranguila','1016','Municipio','HND','ADMIN 2');</t>
  </si>
  <si>
    <t>INSERT INTO territorio VALUES (1450,'San Francisco de Opalaca','1017','Municipio','HND','ADMIN 2');</t>
  </si>
  <si>
    <t>INSERT INTO territorio VALUES (1451,'Roatán','1101','Municipio','HND','ADMIN 2');</t>
  </si>
  <si>
    <t>INSERT INTO territorio VALUES (1452,'Guanaja','1102','Municipio','HND','ADMIN 2');</t>
  </si>
  <si>
    <t>INSERT INTO territorio VALUES (1453,'José Santos Guardiola','1103','Municipio','HND','ADMIN 2');</t>
  </si>
  <si>
    <t>INSERT INTO territorio VALUES (1454,'Utila','1104','Municipio','HND','ADMIN 2');</t>
  </si>
  <si>
    <t>INSERT INTO territorio VALUES (1455,'La Paz','1201','Municipio','HND','ADMIN 2');</t>
  </si>
  <si>
    <t>INSERT INTO territorio VALUES (1456,'Aguanqueterique','1202','Municipio','HND','ADMIN 2');</t>
  </si>
  <si>
    <t>INSERT INTO territorio VALUES (1457,'Cabanas','1203','Municipio','HND','ADMIN 2');</t>
  </si>
  <si>
    <t>INSERT INTO territorio VALUES (1458,'Cane','1204','Municipio','HND','ADMIN 2');</t>
  </si>
  <si>
    <t>INSERT INTO territorio VALUES (1459,'Chinacla','1205','Municipio','HND','ADMIN 2');</t>
  </si>
  <si>
    <t>INSERT INTO territorio VALUES (1460,'Guajiquiro','1206','Municipio','HND','ADMIN 2');</t>
  </si>
  <si>
    <t>INSERT INTO territorio VALUES (1461,'Lauterique','1207','Municipio','HND','ADMIN 2');</t>
  </si>
  <si>
    <t>INSERT INTO territorio VALUES (1462,'Marcala','1208','Municipio','HND','ADMIN 2');</t>
  </si>
  <si>
    <t>INSERT INTO territorio VALUES (1463,'Mercedes de Oriente','1209','Municipio','HND','ADMIN 2');</t>
  </si>
  <si>
    <t>INSERT INTO territorio VALUES (1464,'Opatoro','1210','Municipio','HND','ADMIN 2');</t>
  </si>
  <si>
    <t>INSERT INTO territorio VALUES (1465,'San Antonio del Norte','1211','Municipio','HND','ADMIN 2');</t>
  </si>
  <si>
    <t>INSERT INTO territorio VALUES (1466,'San José','1212','Municipio','HND','ADMIN 2');</t>
  </si>
  <si>
    <t>INSERT INTO territorio VALUES (1467,'San Juan','1213','Municipio','HND','ADMIN 2');</t>
  </si>
  <si>
    <t>INSERT INTO territorio VALUES (1468,'San Pedro de Tutule','1214','Municipio','HND','ADMIN 2');</t>
  </si>
  <si>
    <t>INSERT INTO territorio VALUES (1469,'Santa Ana','1215','Municipio','HND','ADMIN 2');</t>
  </si>
  <si>
    <t>INSERT INTO territorio VALUES (1470,'Santa Elena','1216','Municipio','HND','ADMIN 2');</t>
  </si>
  <si>
    <t>INSERT INTO territorio VALUES (1471,'Santa María','1217','Municipio','HND','ADMIN 2');</t>
  </si>
  <si>
    <t>INSERT INTO territorio VALUES (1472,'Santiago de Puringla','1218','Municipio','HND','ADMIN 2');</t>
  </si>
  <si>
    <t>INSERT INTO territorio VALUES (1473,'Yarula','1219','Municipio','HND','ADMIN 2');</t>
  </si>
  <si>
    <t>INSERT INTO territorio VALUES (1474,'Gracias','1301','Municipio','HND','ADMIN 2');</t>
  </si>
  <si>
    <t>INSERT INTO territorio VALUES (1475,'Belén','1302','Municipio','HND','ADMIN 2');</t>
  </si>
  <si>
    <t>INSERT INTO territorio VALUES (1476,'Candelaria','1303','Municipio','HND','ADMIN 2');</t>
  </si>
  <si>
    <t>INSERT INTO territorio VALUES (1477,'Cololaca','1304','Municipio','HND','ADMIN 2');</t>
  </si>
  <si>
    <t>INSERT INTO territorio VALUES (1478,'Erandique','1305','Municipio','HND','ADMIN 2');</t>
  </si>
  <si>
    <t>INSERT INTO territorio VALUES (1479,'Gualcince','1306','Municipio','HND','ADMIN 2');</t>
  </si>
  <si>
    <t>INSERT INTO territorio VALUES (1480,'Guarita','1307','Municipio','HND','ADMIN 2');</t>
  </si>
  <si>
    <t>INSERT INTO territorio VALUES (1481,'La Campa','1308','Municipio','HND','ADMIN 2');</t>
  </si>
  <si>
    <t>INSERT INTO territorio VALUES (1482,'La Iguala','1309','Municipio','HND','ADMIN 2');</t>
  </si>
  <si>
    <t>INSERT INTO territorio VALUES (1483,'Las Flores','1310','Municipio','HND','ADMIN 2');</t>
  </si>
  <si>
    <t>INSERT INTO territorio VALUES (1484,'La Unión','1311','Municipio','HND','ADMIN 2');</t>
  </si>
  <si>
    <t>INSERT INTO territorio VALUES (1485,'La Virtud','1312','Municipio','HND','ADMIN 2');</t>
  </si>
  <si>
    <t>INSERT INTO territorio VALUES (1486,'Lepaera','1313','Municipio','HND','ADMIN 2');</t>
  </si>
  <si>
    <t>INSERT INTO territorio VALUES (1487,'Mapulaca','1314','Municipio','HND','ADMIN 2');</t>
  </si>
  <si>
    <t>INSERT INTO territorio VALUES (1488,'Piraera','1315','Municipio','HND','ADMIN 2');</t>
  </si>
  <si>
    <t>INSERT INTO territorio VALUES (1489,'San Andrés','1316','Municipio','HND','ADMIN 2');</t>
  </si>
  <si>
    <t>INSERT INTO territorio VALUES (1490,'San Francisco','1317','Municipio','HND','ADMIN 2');</t>
  </si>
  <si>
    <t>INSERT INTO territorio VALUES (1491,'San Juan Guarita','1318','Municipio','HND','ADMIN 2');</t>
  </si>
  <si>
    <t>INSERT INTO territorio VALUES (1492,'San Manuel Colohete','1319','Municipio','HND','ADMIN 2');</t>
  </si>
  <si>
    <t>INSERT INTO territorio VALUES (1493,'San Rafael','1320','Municipio','HND','ADMIN 2');</t>
  </si>
  <si>
    <t>INSERT INTO territorio VALUES (1494,'San Sebastián','1321','Municipio','HND','ADMIN 2');</t>
  </si>
  <si>
    <t>INSERT INTO territorio VALUES (1495,'Santa Cruz','1322','Municipio','HND','ADMIN 2');</t>
  </si>
  <si>
    <t>INSERT INTO territorio VALUES (1496,'Talgua','1323','Municipio','HND','ADMIN 2');</t>
  </si>
  <si>
    <t>INSERT INTO territorio VALUES (1497,'Tambla','1324','Municipio','HND','ADMIN 2');</t>
  </si>
  <si>
    <t>INSERT INTO territorio VALUES (1498,'Tomalá','1325','Municipio','HND','ADMIN 2');</t>
  </si>
  <si>
    <t>INSERT INTO territorio VALUES (1499,'Valladolid','1326','Municipio','HND','ADMIN 2');</t>
  </si>
  <si>
    <t>INSERT INTO territorio VALUES (1500,'Virginia','1327','Municipio','HND','ADMIN 2');</t>
  </si>
  <si>
    <t>INSERT INTO territorio VALUES (1501,'San Marcos de Caiquín','1328','Municipio','HND','ADMIN 2');</t>
  </si>
  <si>
    <t>INSERT INTO territorio VALUES (1502,'Ocotepeque','1401','Municipio','HND','ADMIN 2');</t>
  </si>
  <si>
    <t>INSERT INTO territorio VALUES (1503,'Belén Gualcho','1402','Municipio','HND','ADMIN 2');</t>
  </si>
  <si>
    <t>INSERT INTO territorio VALUES (1504,'Concepción','1403','Municipio','HND','ADMIN 2');</t>
  </si>
  <si>
    <t>INSERT INTO territorio VALUES (1505,'Dolores Merendón','1404','Municipio','HND','ADMIN 2');</t>
  </si>
  <si>
    <t>INSERT INTO territorio VALUES (1506,'Fraternidad','1405','Municipio','HND','ADMIN 2');</t>
  </si>
  <si>
    <t>INSERT INTO territorio VALUES (1507,'La Encarnación','1406','Municipio','HND','ADMIN 2');</t>
  </si>
  <si>
    <t>INSERT INTO territorio VALUES (1508,'La Labor','1407','Municipio','HND','ADMIN 2');</t>
  </si>
  <si>
    <t>INSERT INTO territorio VALUES (1509,'Lucerna','1408','Municipio','HND','ADMIN 2');</t>
  </si>
  <si>
    <t>INSERT INTO territorio VALUES (1510,'Mercedes','1409','Municipio','HND','ADMIN 2');</t>
  </si>
  <si>
    <t>INSERT INTO territorio VALUES (1511,'San Fernando','1410','Municipio','HND','ADMIN 2');</t>
  </si>
  <si>
    <t>INSERT INTO territorio VALUES (1512,'San Francisco del Valle','1411','Municipio','HND','ADMIN 2');</t>
  </si>
  <si>
    <t>INSERT INTO territorio VALUES (1513,'San Jorge','1412','Municipio','HND','ADMIN 2');</t>
  </si>
  <si>
    <t>INSERT INTO territorio VALUES (1514,'San Marcos','1413','Municipio','HND','ADMIN 2');</t>
  </si>
  <si>
    <t>INSERT INTO territorio VALUES (1515,'Santa Fe','1414','Municipio','HND','ADMIN 2');</t>
  </si>
  <si>
    <t>INSERT INTO territorio VALUES (1516,'Sensenti','1415','Municipio','HND','ADMIN 2');</t>
  </si>
  <si>
    <t>INSERT INTO territorio VALUES (1517,'Sinuapa','1416','Municipio','HND','ADMIN 2');</t>
  </si>
  <si>
    <t>INSERT INTO territorio VALUES (1518,'Juticalpa','1501','Municipio','HND','ADMIN 2');</t>
  </si>
  <si>
    <t>INSERT INTO territorio VALUES (1519,'Campamento','1502','Municipio','HND','ADMIN 2');</t>
  </si>
  <si>
    <t>INSERT INTO territorio VALUES (1520,'Catacamas','1503','Municipio','HND','ADMIN 2');</t>
  </si>
  <si>
    <t>INSERT INTO territorio VALUES (1521,'Concordia','1504','Municipio','HND','ADMIN 2');</t>
  </si>
  <si>
    <t>INSERT INTO territorio VALUES (1522,'Dulce Nombre de Culmí','1505','Municipio','HND','ADMIN 2');</t>
  </si>
  <si>
    <t>INSERT INTO territorio VALUES (1523,'El Rosario','1506','Municipio','HND','ADMIN 2');</t>
  </si>
  <si>
    <t>INSERT INTO territorio VALUES (1524,'Esquipulas del Norte','1507','Municipio','HND','ADMIN 2');</t>
  </si>
  <si>
    <t>INSERT INTO territorio VALUES (1525,'Gualaco','1508','Municipio','HND','ADMIN 2');</t>
  </si>
  <si>
    <t>INSERT INTO territorio VALUES (1526,'Guarizama','1509','Municipio','HND','ADMIN 2');</t>
  </si>
  <si>
    <t>INSERT INTO territorio VALUES (1527,'Guata','1510','Municipio','HND','ADMIN 2');</t>
  </si>
  <si>
    <t>INSERT INTO territorio VALUES (1528,'Guayape','1511','Municipio','HND','ADMIN 2');</t>
  </si>
  <si>
    <t>INSERT INTO territorio VALUES (1529,'Jano','1512','Municipio','HND','ADMIN 2');</t>
  </si>
  <si>
    <t>INSERT INTO territorio VALUES (1530,'La Unión','1513','Municipio','HND','ADMIN 2');</t>
  </si>
  <si>
    <t>INSERT INTO territorio VALUES (1531,'Mangulile','1514','Municipio','HND','ADMIN 2');</t>
  </si>
  <si>
    <t>INSERT INTO territorio VALUES (1532,'Manto','1515','Municipio','HND','ADMIN 2');</t>
  </si>
  <si>
    <t>INSERT INTO territorio VALUES (1533,'Salamá','1516','Municipio','HND','ADMIN 2');</t>
  </si>
  <si>
    <t>INSERT INTO territorio VALUES (1534,'San Esteban','1517','Municipio','HND','ADMIN 2');</t>
  </si>
  <si>
    <t>INSERT INTO territorio VALUES (1535,'San Francisco de Becerra','1518','Municipio','HND','ADMIN 2');</t>
  </si>
  <si>
    <t>INSERT INTO territorio VALUES (1536,'San Francisco de La Paz','1519','Municipio','HND','ADMIN 2');</t>
  </si>
  <si>
    <t>INSERT INTO territorio VALUES (1537,'Santa María del Real','1520','Municipio','HND','ADMIN 2');</t>
  </si>
  <si>
    <t>INSERT INTO territorio VALUES (1538,'Silca','1521','Municipio','HND','ADMIN 2');</t>
  </si>
  <si>
    <t>INSERT INTO territorio VALUES (1539,'Yocón','1522','Municipio','HND','ADMIN 2');</t>
  </si>
  <si>
    <t>INSERT INTO territorio VALUES (1540,'Patuca','1523','Municipio','HND','ADMIN 2');</t>
  </si>
  <si>
    <t>INSERT INTO territorio VALUES (1541,'Santa Bárbara','1601','Municipio','HND','ADMIN 2');</t>
  </si>
  <si>
    <t>INSERT INTO territorio VALUES (1542,'Arada','1602','Municipio','HND','ADMIN 2');</t>
  </si>
  <si>
    <t>INSERT INTO territorio VALUES (1543,'Atima','1603','Municipio','HND','ADMIN 2');</t>
  </si>
  <si>
    <t>INSERT INTO territorio VALUES (1544,'Azacualpa','1604','Municipio','HND','ADMIN 2');</t>
  </si>
  <si>
    <t>INSERT INTO territorio VALUES (1545,'Ceguaca','1605','Municipio','HND','ADMIN 2');</t>
  </si>
  <si>
    <t>INSERT INTO territorio VALUES (1546,'Concepción del Norte','1606','Municipio','HND','ADMIN 2');</t>
  </si>
  <si>
    <t>INSERT INTO territorio VALUES (1547,'Concepción del Sur','1607','Municipio','HND','ADMIN 2');</t>
  </si>
  <si>
    <t>INSERT INTO territorio VALUES (1548,'Chinda','1608','Municipio','HND','ADMIN 2');</t>
  </si>
  <si>
    <t>INSERT INTO territorio VALUES (1549,'El Níspero','1609','Municipio','HND','ADMIN 2');</t>
  </si>
  <si>
    <t>INSERT INTO territorio VALUES (1550,'Gualala','1610','Municipio','HND','ADMIN 2');</t>
  </si>
  <si>
    <t>INSERT INTO territorio VALUES (1551,'Ilama','1611','Municipio','HND','ADMIN 2');</t>
  </si>
  <si>
    <t>INSERT INTO territorio VALUES (1552,'Macuelizo','1612','Municipio','HND','ADMIN 2');</t>
  </si>
  <si>
    <t>INSERT INTO territorio VALUES (1553,'Naranjito','1613','Municipio','HND','ADMIN 2');</t>
  </si>
  <si>
    <t>INSERT INTO territorio VALUES (1554,'Nuevo Celilac','1614','Municipio','HND','ADMIN 2');</t>
  </si>
  <si>
    <t>INSERT INTO territorio VALUES (1555,'Petoa','1615','Municipio','HND','ADMIN 2');</t>
  </si>
  <si>
    <t>INSERT INTO territorio VALUES (1556,'Protección','1616','Municipio','HND','ADMIN 2');</t>
  </si>
  <si>
    <t>INSERT INTO territorio VALUES (1557,'Quimistán','1617','Municipio','HND','ADMIN 2');</t>
  </si>
  <si>
    <t>INSERT INTO territorio VALUES (1558,'San Francisco de Ojuera','1618','Municipio','HND','ADMIN 2');</t>
  </si>
  <si>
    <t>INSERT INTO territorio VALUES (1559,'San José de Colinas','1619','Municipio','HND','ADMIN 2');</t>
  </si>
  <si>
    <t>INSERT INTO territorio VALUES (1560,'San Luis','1620','Municipio','HND','ADMIN 2');</t>
  </si>
  <si>
    <t>INSERT INTO territorio VALUES (1561,'San Marcos','1621','Municipio','HND','ADMIN 2');</t>
  </si>
  <si>
    <t>INSERT INTO territorio VALUES (1562,'San Nicolás','1622','Municipio','HND','ADMIN 2');</t>
  </si>
  <si>
    <t>INSERT INTO territorio VALUES (1563,'San Pedro Zacapa','1623','Municipio','HND','ADMIN 2');</t>
  </si>
  <si>
    <t>INSERT INTO territorio VALUES (1564,'San Vicente Centenario','1624','Municipio','HND','ADMIN 2');</t>
  </si>
  <si>
    <t>INSERT INTO territorio VALUES (1565,'Santa Rita','1625','Municipio','HND','ADMIN 2');</t>
  </si>
  <si>
    <t>INSERT INTO territorio VALUES (1566,'Trinidad','1626','Municipio','HND','ADMIN 2');</t>
  </si>
  <si>
    <t>INSERT INTO territorio VALUES (1567,'Las Vegas','1627','Municipio','HND','ADMIN 2');</t>
  </si>
  <si>
    <t>INSERT INTO territorio VALUES (1568,'Nueva Frontera','1628','Municipio','HND','ADMIN 2');</t>
  </si>
  <si>
    <t>INSERT INTO territorio VALUES (1569,'Nacaome','1701','Municipio','HND','ADMIN 2');</t>
  </si>
  <si>
    <t>INSERT INTO territorio VALUES (1570,'Alianza','1702','Municipio','HND','ADMIN 2');</t>
  </si>
  <si>
    <t>INSERT INTO territorio VALUES (1571,'Amapala','1703','Municipio','HND','ADMIN 2');</t>
  </si>
  <si>
    <t>INSERT INTO territorio VALUES (1572,'Aramecina','1704','Municipio','HND','ADMIN 2');</t>
  </si>
  <si>
    <t>INSERT INTO territorio VALUES (1573,'Caridad','1705','Municipio','HND','ADMIN 2');</t>
  </si>
  <si>
    <t>INSERT INTO territorio VALUES (1574,'Goascorán','1706','Municipio','HND','ADMIN 2');</t>
  </si>
  <si>
    <t>INSERT INTO territorio VALUES (1575,'Langue','1707','Municipio','HND','ADMIN 2');</t>
  </si>
  <si>
    <t>INSERT INTO territorio VALUES (1576,'San Francisco de Coray','1708','Municipio','HND','ADMIN 2');</t>
  </si>
  <si>
    <t>INSERT INTO territorio VALUES (1577,'San Lorenzo','1709','Municipio','HND','ADMIN 2');</t>
  </si>
  <si>
    <t>INSERT INTO territorio VALUES (1578,'Yoro','1801','Municipio','HND','ADMIN 2');</t>
  </si>
  <si>
    <t>INSERT INTO territorio VALUES (1579,'Arenal','1802','Municipio','HND','ADMIN 2');</t>
  </si>
  <si>
    <t>INSERT INTO territorio VALUES (1580,'El Negrito','1803','Municipio','HND','ADMIN 2');</t>
  </si>
  <si>
    <t>INSERT INTO territorio VALUES (1581,'El Progreso','1804','Municipio','HND','ADMIN 2');</t>
  </si>
  <si>
    <t>INSERT INTO territorio VALUES (1582,'Jocón','1805','Municipio','HND','ADMIN 2');</t>
  </si>
  <si>
    <t>INSERT INTO territorio VALUES (1583,'Morazán','1806','Municipio','HND','ADMIN 2');</t>
  </si>
  <si>
    <t>INSERT INTO territorio VALUES (1584,'Olanchito','1807','Municipio','HND','ADMIN 2');</t>
  </si>
  <si>
    <t>INSERT INTO territorio VALUES (1585,'Santa Rita','1808','Municipio','HND','ADMIN 2');</t>
  </si>
  <si>
    <t>INSERT INTO territorio VALUES (1586,'Sulaco','1809','Municipio','HND','ADMIN 2');</t>
  </si>
  <si>
    <t>INSERT INTO territorio VALUES (1587,'Victoria','1810','Municipio','HND','ADMIN 2');</t>
  </si>
  <si>
    <t>INSERT INTO territorio VALUES (1588,'Yorito','1811','Municipio','HND','ADMIN 2');</t>
  </si>
  <si>
    <t>INSERT INTO territorio VALUES (1589,'Jalapa','0505','Municipio','NIC','ADMIN 2');</t>
  </si>
  <si>
    <t>INSERT INTO territorio VALUES (1590,'El Jícaro','0515','Municipio','NIC','ADMIN 2');</t>
  </si>
  <si>
    <t>INSERT INTO territorio VALUES (1591,'San Fernando','0520','Municipio','NIC','ADMIN 2');</t>
  </si>
  <si>
    <t>INSERT INTO territorio VALUES (1592,'Mosonte','0525','Municipio','NIC','ADMIN 2');</t>
  </si>
  <si>
    <t>INSERT INTO territorio VALUES (1593,'Dipilto','0530','Municipio','NIC','ADMIN 2');</t>
  </si>
  <si>
    <t>INSERT INTO territorio VALUES (1594,'Macuelizo','0535','Municipio','NIC','ADMIN 2');</t>
  </si>
  <si>
    <t>INSERT INTO territorio VALUES (1595,'Santa María','0540','Municipio','NIC','ADMIN 2');</t>
  </si>
  <si>
    <t>INSERT INTO territorio VALUES (1596,'Ocotal','0545','Municipio','NIC','ADMIN 2');</t>
  </si>
  <si>
    <t>INSERT INTO territorio VALUES (1597,'Ciudad Antigua','0550','Municipio','NIC','ADMIN 2');</t>
  </si>
  <si>
    <t>INSERT INTO territorio VALUES (1598,'Wiwilí de Nueva Segovia','0560','Municipio','NIC','ADMIN 2');</t>
  </si>
  <si>
    <t>INSERT INTO territorio VALUES (1599,'Wiwilí de Jinotega','1005','Municipio','NIC','ADMIN 2');</t>
  </si>
  <si>
    <t>INSERT INTO territorio VALUES (1600,'El Cuá','1010','Municipio','NIC','ADMIN 2');</t>
  </si>
  <si>
    <t>INSERT INTO territorio VALUES (1601,'San José de Bocay','1012','Municipio','NIC','ADMIN 2');</t>
  </si>
  <si>
    <t>INSERT INTO territorio VALUES (1602,'Santa María de Pantasma','1015','Municipio','NIC','ADMIN 2');</t>
  </si>
  <si>
    <t>INSERT INTO territorio VALUES (1603,'San Rafael del Norte','1020','Municipio','NIC','ADMIN 2');</t>
  </si>
  <si>
    <t>INSERT INTO territorio VALUES (1604,'San Sebastián de Yalí','1025','Municipio','NIC','ADMIN 2');</t>
  </si>
  <si>
    <t>INSERT INTO territorio VALUES (1605,'Jinotega','1035','Municipio','NIC','ADMIN 2');</t>
  </si>
  <si>
    <t>INSERT INTO territorio VALUES (1606,'Somoto','2005','Municipio','NIC','ADMIN 2');</t>
  </si>
  <si>
    <t>INSERT INTO territorio VALUES (1607,'Totogalpa','2010','Municipio','NIC','ADMIN 2');</t>
  </si>
  <si>
    <t>INSERT INTO territorio VALUES (1608,'Palacagüina','2025','Municipio','NIC','ADMIN 2');</t>
  </si>
  <si>
    <t>INSERT INTO territorio VALUES (1609,'Yalagüina','2030','Municipio','NIC','ADMIN 2');</t>
  </si>
  <si>
    <t>INSERT INTO territorio VALUES (1610,'Las Sabanas','2040','Municipio','NIC','ADMIN 2');</t>
  </si>
  <si>
    <t>INSERT INTO territorio VALUES (1611,'San José de Cusmapa','2045','Municipio','NIC','ADMIN 2');</t>
  </si>
  <si>
    <t>INSERT INTO territorio VALUES (1612,'Pueblo Nuevo','2505','Municipio','NIC','ADMIN 2');</t>
  </si>
  <si>
    <t>INSERT INTO territorio VALUES (1613,'Condega','2510','Municipio','NIC','ADMIN 2');</t>
  </si>
  <si>
    <t>INSERT INTO territorio VALUES (1614,'Estelí','2515','Municipio','NIC','ADMIN 2');</t>
  </si>
  <si>
    <t>INSERT INTO territorio VALUES (1615,'San Juan de Limay','2520','Municipio','NIC','ADMIN 2');</t>
  </si>
  <si>
    <t>INSERT INTO territorio VALUES (1616,'La Trinidad','2525','Municipio','NIC','ADMIN 2');</t>
  </si>
  <si>
    <t>INSERT INTO territorio VALUES (1617,'San Nicolás','2530','Municipio','NIC','ADMIN 2');</t>
  </si>
  <si>
    <t>INSERT INTO territorio VALUES (1618,'El Viejo','3025','Municipio','NIC','ADMIN 2');</t>
  </si>
  <si>
    <t>INSERT INTO territorio VALUES (1619,'Puerto Morazán','3030','Municipio','NIC','ADMIN 2');</t>
  </si>
  <si>
    <t>INSERT INTO territorio VALUES (1620,'Somotillo','3035','Municipio','NIC','ADMIN 2');</t>
  </si>
  <si>
    <t>INSERT INTO territorio VALUES (1621,'Villanueva','3040','Municipio','NIC','ADMIN 2');</t>
  </si>
  <si>
    <t>INSERT INTO territorio VALUES (1622,'Chinandega','3045','Municipio','NIC','ADMIN 2');</t>
  </si>
  <si>
    <t>INSERT INTO territorio VALUES (1623,'El Realejo','3050','Municipio','NIC','ADMIN 2');</t>
  </si>
  <si>
    <t>INSERT INTO territorio VALUES (1624,'Corinto','3055','Municipio','NIC','ADMIN 2');</t>
  </si>
  <si>
    <t>INSERT INTO territorio VALUES (1625,'Chichigalpa','3060','Municipio','NIC','ADMIN 2');</t>
  </si>
  <si>
    <t>INSERT INTO territorio VALUES (1626,'Achuapa','3505','Municipio','NIC','ADMIN 2');</t>
  </si>
  <si>
    <t>INSERT INTO territorio VALUES (1627,'El Sauce','3510','Municipio','NIC','ADMIN 2');</t>
  </si>
  <si>
    <t>INSERT INTO territorio VALUES (1628,'Santa Rosa del Peñón','3515','Municipio','NIC','ADMIN 2');</t>
  </si>
  <si>
    <t>INSERT INTO territorio VALUES (1629,'El Jicaral','3520','Municipio','NIC','ADMIN 2');</t>
  </si>
  <si>
    <t>INSERT INTO territorio VALUES (1630,'Larreynaga','3525','Municipio','NIC','ADMIN 2');</t>
  </si>
  <si>
    <t>INSERT INTO territorio VALUES (1631,'Telica','3530','Municipio','NIC','ADMIN 2');</t>
  </si>
  <si>
    <t>INSERT INTO territorio VALUES (1632,'Quezalguaque','3535','Municipio','NIC','ADMIN 2');</t>
  </si>
  <si>
    <t>INSERT INTO territorio VALUES (1633,'León','3540','Municipio','NIC','ADMIN 2');</t>
  </si>
  <si>
    <t>INSERT INTO territorio VALUES (1634,'La Paz Centro','3545','Municipio','NIC','ADMIN 2');</t>
  </si>
  <si>
    <t>INSERT INTO territorio VALUES (1635,'Nagarote','3550','Municipio','NIC','ADMIN 2');</t>
  </si>
  <si>
    <t>INSERT INTO territorio VALUES (1636,'Rancho Grande','4005','Municipio','NIC','ADMIN 2');</t>
  </si>
  <si>
    <t>INSERT INTO territorio VALUES (1637,'Río Blanco','4010','Municipio','NIC','ADMIN 2');</t>
  </si>
  <si>
    <t>INSERT INTO territorio VALUES (1638,'Tuma - La Dalia','4015','Municipio','NIC','ADMIN 2');</t>
  </si>
  <si>
    <t>INSERT INTO territorio VALUES (1639,'San Isidro','4020','Municipio','NIC','ADMIN 2');</t>
  </si>
  <si>
    <t>INSERT INTO territorio VALUES (1640,'Sébaco','4025','Municipio','NIC','ADMIN 2');</t>
  </si>
  <si>
    <t>INSERT INTO territorio VALUES (1641,'Matagalpa','4030','Municipio','NIC','ADMIN 2');</t>
  </si>
  <si>
    <t>INSERT INTO territorio VALUES (1642,'San Ramón','4035','Municipio','NIC','ADMIN 2');</t>
  </si>
  <si>
    <t>INSERT INTO territorio VALUES (1643,'Matiguás','4040','Municipio','NIC','ADMIN 2');</t>
  </si>
  <si>
    <t>INSERT INTO territorio VALUES (1644,'Muy Muy','4045','Municipio','NIC','ADMIN 2');</t>
  </si>
  <si>
    <t>INSERT INTO territorio VALUES (1645,'Esquipulas','4050','Municipio','NIC','ADMIN 2');</t>
  </si>
  <si>
    <t>INSERT INTO territorio VALUES (1646,'Terrabona','4060','Municipio','NIC','ADMIN 2');</t>
  </si>
  <si>
    <t>INSERT INTO territorio VALUES (1647,'Ciudad Darío','4065','Municipio','NIC','ADMIN 2');</t>
  </si>
  <si>
    <t>INSERT INTO territorio VALUES (1648,'San José de Los Remates','5005','Municipio','NIC','ADMIN 2');</t>
  </si>
  <si>
    <t>INSERT INTO territorio VALUES (1649,'Boaco','5010','Municipio','NIC','ADMIN 2');</t>
  </si>
  <si>
    <t>INSERT INTO territorio VALUES (1650,'Camoapa','5015','Municipio','NIC','ADMIN 2');</t>
  </si>
  <si>
    <t>INSERT INTO territorio VALUES (1651,'Teustepe','5025','Municipio','NIC','ADMIN 2');</t>
  </si>
  <si>
    <t>INSERT INTO territorio VALUES (1652,'SAN LORENZO','5030','Municipio','NIC','ADMIN 2');</t>
  </si>
  <si>
    <t>INSERT INTO territorio VALUES (1653,'San Francisco Libre','5505','Municipio','NIC','ADMIN 2');</t>
  </si>
  <si>
    <t>INSERT INTO territorio VALUES (1654,'Tipitapa','5510','Municipio','NIC','ADMIN 2');</t>
  </si>
  <si>
    <t>INSERT INTO territorio VALUES (1655,'Mateare','5515','Municipio','NIC','ADMIN 2');</t>
  </si>
  <si>
    <t>INSERT INTO territorio VALUES (1656,'Villa El Carmen','5520','Municipio','NIC','ADMIN 2');</t>
  </si>
  <si>
    <t>INSERT INTO territorio VALUES (1657,'Ciudad Sandino','5522','Municipio','NIC','ADMIN 2');</t>
  </si>
  <si>
    <t>INSERT INTO territorio VALUES (1658,'Managua','5525','Municipio','NIC','ADMIN 2');</t>
  </si>
  <si>
    <t>INSERT INTO territorio VALUES (1659,'Ticuantepe','5530','Municipio','NIC','ADMIN 2');</t>
  </si>
  <si>
    <t>INSERT INTO territorio VALUES (1660,'El Crucero','5532','Municipio','NIC','ADMIN 2');</t>
  </si>
  <si>
    <t>INSERT INTO territorio VALUES (1661,'San Rafael del Sur','5535','Municipio','NIC','ADMIN 2');</t>
  </si>
  <si>
    <t>INSERT INTO territorio VALUES (1662,'Nindirí','6005','Municipio','NIC','ADMIN 2');</t>
  </si>
  <si>
    <t>INSERT INTO territorio VALUES (1663,'Masaya','6010','Municipio','NIC','ADMIN 2');</t>
  </si>
  <si>
    <t>INSERT INTO territorio VALUES (1664,'La Concepción','6020','Municipio','NIC','ADMIN 2');</t>
  </si>
  <si>
    <t>INSERT INTO territorio VALUES (1665,'Masatepe','6025','Municipio','NIC','ADMIN 2');</t>
  </si>
  <si>
    <t>INSERT INTO territorio VALUES (1666,'Nandasmo','6030','Municipio','NIC','ADMIN 2');</t>
  </si>
  <si>
    <t>INSERT INTO territorio VALUES (1667,'Catarina','6035','Municipio','NIC','ADMIN 2');</t>
  </si>
  <si>
    <t>INSERT INTO territorio VALUES (1668,'San Juan de Oriente','6040','Municipio','NIC','ADMIN 2');</t>
  </si>
  <si>
    <t>INSERT INTO territorio VALUES (1669,'Niquinohomo','6045','Municipio','NIC','ADMIN 2');</t>
  </si>
  <si>
    <t>INSERT INTO territorio VALUES (1670,'San Francisco de Cuapa','6507','Municipio','NIC','ADMIN 2');</t>
  </si>
  <si>
    <t>INSERT INTO territorio VALUES (1671,'Juigalpa','6510','Municipio','NIC','ADMIN 2');</t>
  </si>
  <si>
    <t>INSERT INTO territorio VALUES (1672,'La Libertad','6515','Municipio','NIC','ADMIN 2');</t>
  </si>
  <si>
    <t>INSERT INTO territorio VALUES (1673,'Santo Tomás','6525','Municipio','NIC','ADMIN 2');</t>
  </si>
  <si>
    <t>INSERT INTO territorio VALUES (1674,'San Pedro de Lóvago','6530','Municipio','NIC','ADMIN 2');</t>
  </si>
  <si>
    <t>INSERT INTO territorio VALUES (1675,'Acoyapa','6535','Municipio','NIC','ADMIN 2');</t>
  </si>
  <si>
    <t>INSERT INTO territorio VALUES (1676,'Villa Sandino','6540','Municipio','NIC','ADMIN 2');</t>
  </si>
  <si>
    <t>INSERT INTO territorio VALUES (1677,'El Coral','6545','Municipio','NIC','ADMIN 2');</t>
  </si>
  <si>
    <t>INSERT INTO territorio VALUES (1678,'Diriá','7005','Municipio','NIC','ADMIN 2');</t>
  </si>
  <si>
    <t>INSERT INTO territorio VALUES (1679,'Diriomo','7010','Municipio','NIC','ADMIN 2');</t>
  </si>
  <si>
    <t>INSERT INTO territorio VALUES (1680,'Granada','7015','Municipio','NIC','ADMIN 2');</t>
  </si>
  <si>
    <t>INSERT INTO territorio VALUES (1681,'Nandaime','7020','Municipio','NIC','ADMIN 2');</t>
  </si>
  <si>
    <t>INSERT INTO territorio VALUES (1682,'San Marcos','7505','Municipio','NIC','ADMIN 2');</t>
  </si>
  <si>
    <t>INSERT INTO territorio VALUES (1683,'Jinotepe','7510','Municipio','NIC','ADMIN 2');</t>
  </si>
  <si>
    <t>INSERT INTO territorio VALUES (1684,'Dolores','7515','Municipio','NIC','ADMIN 2');</t>
  </si>
  <si>
    <t>INSERT INTO territorio VALUES (1685,'Diriamba','7520','Municipio','NIC','ADMIN 2');</t>
  </si>
  <si>
    <t>INSERT INTO territorio VALUES (1686,'El Rosario','7525','Municipio','NIC','ADMIN 2');</t>
  </si>
  <si>
    <t>INSERT INTO territorio VALUES (1687,'Santa Teresa','7535','Municipio','NIC','ADMIN 2');</t>
  </si>
  <si>
    <t>INSERT INTO territorio VALUES (1688,'La Conquista','7540','Municipio','NIC','ADMIN 2');</t>
  </si>
  <si>
    <t>INSERT INTO territorio VALUES (1689,'Tola','8005','Municipio','NIC','ADMIN 2');</t>
  </si>
  <si>
    <t>INSERT INTO territorio VALUES (1690,'Belén','8010','Municipio','NIC','ADMIN 2');</t>
  </si>
  <si>
    <t>INSERT INTO territorio VALUES (1691,'Potosí','8015','Municipio','NIC','ADMIN 2');</t>
  </si>
  <si>
    <t>INSERT INTO territorio VALUES (1692,'Buenos Aires','8020','Municipio','NIC','ADMIN 2');</t>
  </si>
  <si>
    <t>INSERT INTO territorio VALUES (1693,'Moyogalpa','8025','Municipio','NIC','ADMIN 2');</t>
  </si>
  <si>
    <t>INSERT INTO territorio VALUES (1694,'Altagracia','8030','Municipio','NIC','ADMIN 2');</t>
  </si>
  <si>
    <t>INSERT INTO territorio VALUES (1695,'SAN JORGE','8035','Municipio','NIC','ADMIN 2');</t>
  </si>
  <si>
    <t>INSERT INTO territorio VALUES (1696,'Rivas','8040','Municipio','NIC','ADMIN 2');</t>
  </si>
  <si>
    <t>INSERT INTO territorio VALUES (1697,'San Juan del Sur','8045','Municipio','NIC','ADMIN 2');</t>
  </si>
  <si>
    <t>INSERT INTO territorio VALUES (1698,'Cárdenas','8050','Municipio','NIC','ADMIN 2');</t>
  </si>
  <si>
    <t>INSERT INTO territorio VALUES (1699,'El Almendro','8510','Municipio','NIC','ADMIN 2');</t>
  </si>
  <si>
    <t>INSERT INTO territorio VALUES (1700,'San Miguelito','8515','Municipio','NIC','ADMIN 2');</t>
  </si>
  <si>
    <t>INSERT INTO territorio VALUES (1701,'San Carlos','8520','Municipio','NIC','ADMIN 2');</t>
  </si>
  <si>
    <t>INSERT INTO territorio VALUES (1702,'El Castillo','8525','Municipio','NIC','ADMIN 2');</t>
  </si>
  <si>
    <t>INSERT INTO territorio VALUES (1703,'San Juan de Nicaragua','8530','Municipio','NIC','ADMIN 2');</t>
  </si>
  <si>
    <t>INSERT INTO territorio VALUES (1704,'Waspam','9105','Municipio','NIC','ADMIN 2');</t>
  </si>
  <si>
    <t>INSERT INTO territorio VALUES (1705,'Puerto Cabezas','9110','Municipio','NIC','ADMIN 2');</t>
  </si>
  <si>
    <t>INSERT INTO territorio VALUES (1706,'Rosita','9115','Municipio','NIC','ADMIN 2');</t>
  </si>
  <si>
    <t>INSERT INTO territorio VALUES (1707,'Bonanza','9120','Municipio','NIC','ADMIN 2');</t>
  </si>
  <si>
    <t>INSERT INTO territorio VALUES (1708,'Mulukukú','9125','Municipio','NIC','ADMIN 2');</t>
  </si>
  <si>
    <t>INSERT INTO territorio VALUES (1709,'Waslala','9127','Municipio','NIC','ADMIN 2');</t>
  </si>
  <si>
    <t>INSERT INTO territorio VALUES (1710,'Siuna','9130','Municipio','NIC','ADMIN 2');</t>
  </si>
  <si>
    <t>INSERT INTO territorio VALUES (1711,'Prinzapolka','9135','Municipio','NIC','ADMIN 2');</t>
  </si>
  <si>
    <t>INSERT INTO territorio VALUES (1712,'Paiwas','9305','Municipio','NIC','ADMIN 2');</t>
  </si>
  <si>
    <t>INSERT INTO territorio VALUES (1713,'La Cruz de Río Grande','9310','Municipio','NIC','ADMIN 2');</t>
  </si>
  <si>
    <t>INSERT INTO territorio VALUES (1714,'Desembocadura de Río Grande','9312','Municipio','NIC','ADMIN 2');</t>
  </si>
  <si>
    <t>INSERT INTO territorio VALUES (1715,'Laguna de Perlas','9315','Municipio','NIC','ADMIN 2');</t>
  </si>
  <si>
    <t>INSERT INTO territorio VALUES (1716,'El Rama','9320','Municipio','NIC','ADMIN 2');</t>
  </si>
  <si>
    <t>INSERT INTO territorio VALUES (1717,'El Ayote','9323','Municipio','NIC','ADMIN 2');</t>
  </si>
  <si>
    <t>INSERT INTO territorio VALUES (1718,'Corn Island','9335','Municipio','NIC','ADMIN 2');</t>
  </si>
  <si>
    <t>INSERT INTO territorio VALUES (1719,'Bluefields','9340','Municipio','NIC','ADMIN 2');</t>
  </si>
  <si>
    <t>INSERT INTO territorio VALUES (1720,'Nueva Guinea','9345','Municipio','NIC','ADMIN 2');</t>
  </si>
  <si>
    <t>INSERT INTO territorio VALUES (1721,'Bocas del Toro','101','Distrito','PAN','ADMIN 2');</t>
  </si>
  <si>
    <t>INSERT INTO territorio VALUES (1722,'Almirante','102','Distrito','PAN','ADMIN 2');</t>
  </si>
  <si>
    <t>INSERT INTO territorio VALUES (1723,'Changuinola','102','Distrito','PAN','ADMIN 2');</t>
  </si>
  <si>
    <t>INSERT INTO territorio VALUES (1724,'Chiriquí Grande','103','Distrito','PAN','ADMIN 2');</t>
  </si>
  <si>
    <t>INSERT INTO territorio VALUES (1725,'Almirante','104','Distrito','PAN','ADMIN 2');</t>
  </si>
  <si>
    <t>INSERT INTO territorio VALUES (1726,'Aguadulce','201','Distrito','PAN','ADMIN 2');</t>
  </si>
  <si>
    <t>INSERT INTO territorio VALUES (1727,'Antón','202','Distrito','PAN','ADMIN 2');</t>
  </si>
  <si>
    <t>INSERT INTO territorio VALUES (1728,'La Pintada','203','Distrito','PAN','ADMIN 2');</t>
  </si>
  <si>
    <t>INSERT INTO territorio VALUES (1729,'Natá','204','Distrito','PAN','ADMIN 2');</t>
  </si>
  <si>
    <t>INSERT INTO territorio VALUES (1730,'Olá','205','Distrito','PAN','ADMIN 2');</t>
  </si>
  <si>
    <t>INSERT INTO territorio VALUES (1731,'Penonomé','206','Distrito','PAN','ADMIN 2');</t>
  </si>
  <si>
    <t>INSERT INTO territorio VALUES (1732,'Colón','301','Distrito','PAN','ADMIN 2');</t>
  </si>
  <si>
    <t>INSERT INTO territorio VALUES (1733,'Chagres','302','Distrito','PAN','ADMIN 2');</t>
  </si>
  <si>
    <t>INSERT INTO territorio VALUES (1734,'Donoso','303','Distrito','PAN','ADMIN 2');</t>
  </si>
  <si>
    <t>INSERT INTO territorio VALUES (1735,'Portobelo','304','Distrito','PAN','ADMIN 2');</t>
  </si>
  <si>
    <t>INSERT INTO territorio VALUES (1736,'Santa Isabel','305','Distrito','PAN','ADMIN 2');</t>
  </si>
  <si>
    <t>INSERT INTO territorio VALUES (1737,'Omar Torrijos Herrera','306','Distrito','PAN','ADMIN 2');</t>
  </si>
  <si>
    <t>INSERT INTO territorio VALUES (1738,'Alanje','401','Distrito','PAN','ADMIN 2');</t>
  </si>
  <si>
    <t>INSERT INTO territorio VALUES (1739,'Barú','402','Distrito','PAN','ADMIN 2');</t>
  </si>
  <si>
    <t>INSERT INTO territorio VALUES (1740,'Boquerón','403','Distrito','PAN','ADMIN 2');</t>
  </si>
  <si>
    <t>INSERT INTO territorio VALUES (1741,'Boquete','404','Distrito','PAN','ADMIN 2');</t>
  </si>
  <si>
    <t>INSERT INTO territorio VALUES (1742,'Bugaba','405','Distrito','PAN','ADMIN 2');</t>
  </si>
  <si>
    <t>INSERT INTO territorio VALUES (1743,'David','406','Distrito','PAN','ADMIN 2');</t>
  </si>
  <si>
    <t>INSERT INTO territorio VALUES (1744,'Dolega','407','Distrito','PAN','ADMIN 2');</t>
  </si>
  <si>
    <t>INSERT INTO territorio VALUES (1745,'Gualaca','408','Distrito','PAN','ADMIN 2');</t>
  </si>
  <si>
    <t>INSERT INTO territorio VALUES (1746,'Remedios','409','Distrito','PAN','ADMIN 2');</t>
  </si>
  <si>
    <t>INSERT INTO territorio VALUES (1747,'Renacimiento','410','Distrito','PAN','ADMIN 2');</t>
  </si>
  <si>
    <t>INSERT INTO territorio VALUES (1748,'San Félix','411','Distrito','PAN','ADMIN 2');</t>
  </si>
  <si>
    <t>INSERT INTO territorio VALUES (1749,'San Lorenzo','412','Distrito','PAN','ADMIN 2');</t>
  </si>
  <si>
    <t>INSERT INTO territorio VALUES (1750,'Tolé','413','Distrito','PAN','ADMIN 2');</t>
  </si>
  <si>
    <t>INSERT INTO territorio VALUES (1751,'Tierras Altas','414','Distrito','PAN','ADMIN 2');</t>
  </si>
  <si>
    <t>INSERT INTO territorio VALUES (1752,'Chepigana','501','Distrito','PAN','ADMIN 2');</t>
  </si>
  <si>
    <t>INSERT INTO territorio VALUES (1753,'Pinogana','502','Distrito','PAN','ADMIN 2');</t>
  </si>
  <si>
    <t>INSERT INTO territorio VALUES (1754,'Santa Fe','503','Distrito','PAN','ADMIN 2');</t>
  </si>
  <si>
    <t>INSERT INTO territorio VALUES (1755,'Chitré','601','Distrito','PAN','ADMIN 2');</t>
  </si>
  <si>
    <t>INSERT INTO territorio VALUES (1756,'Las Minas','602','Distrito','PAN','ADMIN 2');</t>
  </si>
  <si>
    <t>INSERT INTO territorio VALUES (1757,'Los Pozos','603','Distrito','PAN','ADMIN 2');</t>
  </si>
  <si>
    <t>INSERT INTO territorio VALUES (1758,'Ocú','604','Distrito','PAN','ADMIN 2');</t>
  </si>
  <si>
    <t>INSERT INTO territorio VALUES (1759,'Parita','605','Distrito','PAN','ADMIN 2');</t>
  </si>
  <si>
    <t>INSERT INTO territorio VALUES (1760,'Pesé','606','Distrito','PAN','ADMIN 2');</t>
  </si>
  <si>
    <t>INSERT INTO territorio VALUES (1761,'Santa María','607','Distrito','PAN','ADMIN 2');</t>
  </si>
  <si>
    <t>INSERT INTO territorio VALUES (1762,'Guararé','701','Distrito','PAN','ADMIN 2');</t>
  </si>
  <si>
    <t>INSERT INTO territorio VALUES (1763,'Las Tablas','702','Distrito','PAN','ADMIN 2');</t>
  </si>
  <si>
    <t>INSERT INTO territorio VALUES (1764,'Los Santos','703','Distrito','PAN','ADMIN 2');</t>
  </si>
  <si>
    <t>INSERT INTO territorio VALUES (1765,'Macaracas','704','Distrito','PAN','ADMIN 2');</t>
  </si>
  <si>
    <t>INSERT INTO territorio VALUES (1766,'Pedasí','705','Distrito','PAN','ADMIN 2');</t>
  </si>
  <si>
    <t>INSERT INTO territorio VALUES (1767,'Pocrí','706','Distrito','PAN','ADMIN 2');</t>
  </si>
  <si>
    <t>INSERT INTO territorio VALUES (1768,'Tonosí','707','Distrito','PAN','ADMIN 2');</t>
  </si>
  <si>
    <t>INSERT INTO territorio VALUES (1769,'Balboa','802','Distrito','PAN','ADMIN 2');</t>
  </si>
  <si>
    <t>INSERT INTO territorio VALUES (1770,'Chepo','805','Distrito','PAN','ADMIN 2');</t>
  </si>
  <si>
    <t>INSERT INTO territorio VALUES (1771,'Chimán','806','Distrito','PAN','ADMIN 2');</t>
  </si>
  <si>
    <t>INSERT INTO territorio VALUES (1772,'Panamá','808','Distrito','PAN','ADMIN 2');</t>
  </si>
  <si>
    <t>INSERT INTO territorio VALUES (1773,'San Miguelito','810','Distrito','PAN','ADMIN 2');</t>
  </si>
  <si>
    <t>INSERT INTO territorio VALUES (1774,'Taboga','811','Distrito','PAN','ADMIN 2');</t>
  </si>
  <si>
    <t>INSERT INTO territorio VALUES (1775,'Atalaya','901','Distrito','PAN','ADMIN 2');</t>
  </si>
  <si>
    <t>INSERT INTO territorio VALUES (1776,'Calobre','902','Distrito','PAN','ADMIN 2');</t>
  </si>
  <si>
    <t>INSERT INTO territorio VALUES (1777,'Cañazas','903','Distrito','PAN','ADMIN 2');</t>
  </si>
  <si>
    <t>INSERT INTO territorio VALUES (1778,'La Mesa','904','Distrito','PAN','ADMIN 2');</t>
  </si>
  <si>
    <t>INSERT INTO territorio VALUES (1779,'Las Palmas','905','Distrito','PAN','ADMIN 2');</t>
  </si>
  <si>
    <t>INSERT INTO territorio VALUES (1780,'Montijo','906','Distrito','PAN','ADMIN 2');</t>
  </si>
  <si>
    <t>INSERT INTO territorio VALUES (1781,'Río de Jesús','907','Distrito','PAN','ADMIN 2');</t>
  </si>
  <si>
    <t>INSERT INTO territorio VALUES (1782,'San Francisco','908','Distrito','PAN','ADMIN 2');</t>
  </si>
  <si>
    <t>INSERT INTO territorio VALUES (1783,'Santa Fe','909','Distrito','PAN','ADMIN 2');</t>
  </si>
  <si>
    <t>INSERT INTO territorio VALUES (1784,'Santiago','910','Distrito','PAN','ADMIN 2');</t>
  </si>
  <si>
    <t>INSERT INTO territorio VALUES (1785,'Soná','911','Distrito','PAN','ADMIN 2');</t>
  </si>
  <si>
    <t>INSERT INTO territorio VALUES (1786,'Mariato','912','Distrito','PAN','ADMIN 2');</t>
  </si>
  <si>
    <t>INSERT INTO territorio VALUES (1787,'Comarca Kuna Yala','1001','Distrito','PAN','ADMIN 2');</t>
  </si>
  <si>
    <t>INSERT INTO territorio VALUES (1788,'Cémaco','1101','Distrito','PAN','ADMIN 2');</t>
  </si>
  <si>
    <t>INSERT INTO territorio VALUES (1789,'Sambú','1102','Distrito','PAN','ADMIN 2');</t>
  </si>
  <si>
    <t>INSERT INTO territorio VALUES (1790,'Besiko','1201','Distrito','PAN','ADMIN 2');</t>
  </si>
  <si>
    <t>INSERT INTO territorio VALUES (1791,'Mironó','1202','Distrito','PAN','ADMIN 2');</t>
  </si>
  <si>
    <t>INSERT INTO territorio VALUES (1792,'Müna','1203','Distrito','PAN','ADMIN 2');</t>
  </si>
  <si>
    <t>INSERT INTO territorio VALUES (1793,'Nole Duima','1204','Distrito','PAN','ADMIN 2');</t>
  </si>
  <si>
    <t>INSERT INTO territorio VALUES (1794,'Ñürün','1205','Distrito','PAN','ADMIN 2');</t>
  </si>
  <si>
    <t>INSERT INTO territorio VALUES (1795,'Kankintú','1206','Distrito','PAN','ADMIN 2');</t>
  </si>
  <si>
    <t>INSERT INTO territorio VALUES (1796,'Kusapín','1207','Distrito','PAN','ADMIN 2');</t>
  </si>
  <si>
    <t>INSERT INTO territorio VALUES (1797,'Jirondai','1208','Distrito','PAN','ADMIN 2');</t>
  </si>
  <si>
    <t>INSERT INTO territorio VALUES (1798,'Santa Catalina o Calovébora','1209','Distrito','PAN','ADMIN 2');</t>
  </si>
  <si>
    <t>INSERT INTO territorio VALUES (1799,'Arraiján','1301','Distrito','PAN','ADMIN 2');</t>
  </si>
  <si>
    <t>INSERT INTO territorio VALUES (1800,'Capira','1303','Distrito','PAN','ADMIN 2');</t>
  </si>
  <si>
    <t>INSERT INTO territorio VALUES (1801,'Chame','1304','Distrito','PAN','ADMIN 2');</t>
  </si>
  <si>
    <t>INSERT INTO territorio VALUES (1802,'La Chorrera','1307','Distrito','PAN','ADMIN 2');</t>
  </si>
  <si>
    <t>INSERT INTO territorio VALUES (1803,'San Carlos','1309','Distrito','PAN','ADMIN 2');</t>
  </si>
  <si>
    <t>INSERT INTO territorio VALUES (1804,'Moca','010901','Municipio','DOM','ADMIN 2');</t>
  </si>
  <si>
    <t>INSERT INTO territorio VALUES (1805,'Cayetano Germosén','010902','Municipio','DOM','ADMIN 2');</t>
  </si>
  <si>
    <t>INSERT INTO territorio VALUES (1806,'Gaspar Hernández','010903','Municipio','DOM','ADMIN 2');</t>
  </si>
  <si>
    <t>INSERT INTO territorio VALUES (1807,'Jamao al Norte','010904','Municipio','DOM','ADMIN 2');</t>
  </si>
  <si>
    <t>INSERT INTO territorio VALUES (1808,'Puerto Plata','011801','Municipio','DOM','ADMIN 2');</t>
  </si>
  <si>
    <t>INSERT INTO territorio VALUES (1809,'Altamira','011802','Municipio','DOM','ADMIN 2');</t>
  </si>
  <si>
    <t>INSERT INTO territorio VALUES (1810,'Imbert','011804','Municipio','DOM','ADMIN 2');</t>
  </si>
  <si>
    <t>INSERT INTO territorio VALUES (1811,'Los Hidalgos','011805','Municipio','DOM','ADMIN 2');</t>
  </si>
  <si>
    <t>INSERT INTO territorio VALUES (1812,'Luperón','011806','Municipio','DOM','ADMIN 2');</t>
  </si>
  <si>
    <t>INSERT INTO territorio VALUES (1813,'Sosúa','011807','Municipio','DOM','ADMIN 2');</t>
  </si>
  <si>
    <t>INSERT INTO territorio VALUES (1814,'Villa Isabela','011808','Municipio','DOM','ADMIN 2');</t>
  </si>
  <si>
    <t>INSERT INTO territorio VALUES (1815,'Villa Montellano','011809','Municipio','DOM','ADMIN 2');</t>
  </si>
  <si>
    <t>INSERT INTO territorio VALUES (1816,'Santiago','012501','Municipio','DOM','ADMIN 2');</t>
  </si>
  <si>
    <t>INSERT INTO territorio VALUES (1817,'Bisonó','012502','Municipio','DOM','ADMIN 2');</t>
  </si>
  <si>
    <t>INSERT INTO territorio VALUES (1818,'Jánico','012503','Municipio','DOM','ADMIN 2');</t>
  </si>
  <si>
    <t>INSERT INTO territorio VALUES (1819,'Licey al Medio','012504','Municipio','DOM','ADMIN 2');</t>
  </si>
  <si>
    <t>INSERT INTO territorio VALUES (1820,'San José de las Matas','012505','Municipio','DOM','ADMIN 2');</t>
  </si>
  <si>
    <t>INSERT INTO territorio VALUES (1821,'Tamboril','012506','Municipio','DOM','ADMIN 2');</t>
  </si>
  <si>
    <t>INSERT INTO territorio VALUES (1822,'Villa González','012507','Municipio','DOM','ADMIN 2');</t>
  </si>
  <si>
    <t>INSERT INTO territorio VALUES (1823,'Puñal','012508','Municipio','DOM','ADMIN 2');</t>
  </si>
  <si>
    <t>INSERT INTO territorio VALUES (1824,'Sabana Iglesia','012509','Municipio','DOM','ADMIN 2');</t>
  </si>
  <si>
    <t>INSERT INTO territorio VALUES (1825,'La Vega','021301','Municipio','DOM','ADMIN 2');</t>
  </si>
  <si>
    <t>INSERT INTO territorio VALUES (1826,'Constanza','021302','Municipio','DOM','ADMIN 2');</t>
  </si>
  <si>
    <t>INSERT INTO territorio VALUES (1827,'Jarabacoa','021303','Municipio','DOM','ADMIN 2');</t>
  </si>
  <si>
    <t>INSERT INTO territorio VALUES (1828,'Jima Abajo','021304','Municipio','DOM','ADMIN 2');</t>
  </si>
  <si>
    <t>INSERT INTO territorio VALUES (1829,'Cotuí','022401','Municipio','DOM','ADMIN 2');</t>
  </si>
  <si>
    <t>INSERT INTO territorio VALUES (1830,'Cevicos','022402','Municipio','DOM','ADMIN 2');</t>
  </si>
  <si>
    <t>INSERT INTO territorio VALUES (1831,'Fantino','022403','Municipio','DOM','ADMIN 2');</t>
  </si>
  <si>
    <t>INSERT INTO territorio VALUES (1832,'La Mata','022404','Municipio','DOM','ADMIN 2');</t>
  </si>
  <si>
    <t>INSERT INTO territorio VALUES (1833,'Bonao','022801','Municipio','DOM','ADMIN 2');</t>
  </si>
  <si>
    <t>INSERT INTO territorio VALUES (1834,'Maimón','022802','Municipio','DOM','ADMIN 2');</t>
  </si>
  <si>
    <t>INSERT INTO territorio VALUES (1835,'Piedra Blanca','022803','Municipio','DOM','ADMIN 2');</t>
  </si>
  <si>
    <t>INSERT INTO territorio VALUES (1836,'San Francisco de Macorís','030601','Municipio','DOM','ADMIN 2');</t>
  </si>
  <si>
    <t>INSERT INTO territorio VALUES (1837,'Arenoso','030602','Municipio','DOM','ADMIN 2');</t>
  </si>
  <si>
    <t>INSERT INTO territorio VALUES (1838,'Castillo','030603','Municipio','DOM','ADMIN 2');</t>
  </si>
  <si>
    <t>INSERT INTO territorio VALUES (1839,'Pimentel','030604','Municipio','DOM','ADMIN 2');</t>
  </si>
  <si>
    <t>INSERT INTO territorio VALUES (1840,'Villa Riva','030605','Municipio','DOM','ADMIN 2');</t>
  </si>
  <si>
    <t>INSERT INTO territorio VALUES (1841,'Las Guáranas','030606','Municipio','DOM','ADMIN 2');</t>
  </si>
  <si>
    <t>INSERT INTO territorio VALUES (1842,'Eugenio María de Hostos','030607','Municipio','DOM','ADMIN 2');</t>
  </si>
  <si>
    <t>INSERT INTO territorio VALUES (1843,'Nagua','031401','Municipio','DOM','ADMIN 2');</t>
  </si>
  <si>
    <t>INSERT INTO territorio VALUES (1844,'Cabrera','031402','Municipio','DOM','ADMIN 2');</t>
  </si>
  <si>
    <t>INSERT INTO territorio VALUES (1845,'El Factor','031403','Municipio','DOM','ADMIN 2');</t>
  </si>
  <si>
    <t>INSERT INTO territorio VALUES (1846,'Río San Juan','031404','Municipio','DOM','ADMIN 2');</t>
  </si>
  <si>
    <t>INSERT INTO territorio VALUES (1847,'Salcedo','031901','Municipio','DOM','ADMIN 2');</t>
  </si>
  <si>
    <t>INSERT INTO territorio VALUES (1848,'Tenares','031902','Municipio','DOM','ADMIN 2');</t>
  </si>
  <si>
    <t>INSERT INTO territorio VALUES (1849,'Villa Tapia','031903','Municipio','DOM','ADMIN 2');</t>
  </si>
  <si>
    <t>INSERT INTO territorio VALUES (1850,'Samaná','032001','Municipio','DOM','ADMIN 2');</t>
  </si>
  <si>
    <t>INSERT INTO territorio VALUES (1851,'Sánchez','032002','Municipio','DOM','ADMIN 2');</t>
  </si>
  <si>
    <t>INSERT INTO territorio VALUES (1852,'Las Terrenas','032003','Municipio','DOM','ADMIN 2');</t>
  </si>
  <si>
    <t>INSERT INTO territorio VALUES (1853,'Dajabón','040501','Municipio','DOM','ADMIN 2');</t>
  </si>
  <si>
    <t>INSERT INTO territorio VALUES (1854,'Loma de Cabrera','040502','Municipio','DOM','ADMIN 2');</t>
  </si>
  <si>
    <t>INSERT INTO territorio VALUES (1855,'Partido','040503','Municipio','DOM','ADMIN 2');</t>
  </si>
  <si>
    <t>INSERT INTO territorio VALUES (1856,'Restauración','040504','Municipio','DOM','ADMIN 2');</t>
  </si>
  <si>
    <t>INSERT INTO territorio VALUES (1857,'Monte Cristi','041501','Municipio','DOM','ADMIN 2');</t>
  </si>
  <si>
    <t>INSERT INTO territorio VALUES (1858,'Castañuelas','041502','Municipio','DOM','ADMIN 2');</t>
  </si>
  <si>
    <t>INSERT INTO territorio VALUES (1859,'Guayubín','041503','Municipio','DOM','ADMIN 2');</t>
  </si>
  <si>
    <t>INSERT INTO territorio VALUES (1860,'Las Matas de Santa Cruz','041504','Municipio','DOM','ADMIN 2');</t>
  </si>
  <si>
    <t>INSERT INTO territorio VALUES (1861,'Pepillo Salcedo','041505','Municipio','DOM','ADMIN 2');</t>
  </si>
  <si>
    <t>INSERT INTO territorio VALUES (1862,'Villa Vásquez','041506','Municipio','DOM','ADMIN 2');</t>
  </si>
  <si>
    <t>INSERT INTO territorio VALUES (1863,'San Ignacio de Sabaneta','042601','Municipio','DOM','ADMIN 2');</t>
  </si>
  <si>
    <t>INSERT INTO territorio VALUES (1864,'Monción','042603','Municipio','DOM','ADMIN 2');</t>
  </si>
  <si>
    <t>INSERT INTO territorio VALUES (1865,'Mao','042701','Municipio','DOM','ADMIN 2');</t>
  </si>
  <si>
    <t>INSERT INTO territorio VALUES (1866,'Esperanza','042702','Municipio','DOM','ADMIN 2');</t>
  </si>
  <si>
    <t>INSERT INTO territorio VALUES (1867,'Laguna Salada','042703','Municipio','DOM','ADMIN 2');</t>
  </si>
  <si>
    <t>INSERT INTO territorio VALUES (1868,'Azua','050201','Municipio','DOM','ADMIN 2');</t>
  </si>
  <si>
    <t>INSERT INTO territorio VALUES (1869,'Las Charcas','050202','Municipio','DOM','ADMIN 2');</t>
  </si>
  <si>
    <t>INSERT INTO territorio VALUES (1870,'Peralta','050205','Municipio','DOM','ADMIN 2');</t>
  </si>
  <si>
    <t>INSERT INTO territorio VALUES (1871,'Sabana Yegua','050206','Municipio','DOM','ADMIN 2');</t>
  </si>
  <si>
    <t>INSERT INTO territorio VALUES (1872,'Pueblo Viejo','050207','Municipio','DOM','ADMIN 2');</t>
  </si>
  <si>
    <t>INSERT INTO territorio VALUES (1873,'Tábara Arriba','050208','Municipio','DOM','ADMIN 2');</t>
  </si>
  <si>
    <t>INSERT INTO territorio VALUES (1874,'Estebania','050210','Municipio','DOM','ADMIN 2');</t>
  </si>
  <si>
    <t>INSERT INTO territorio VALUES (1875,'Baní','051701','Municipio','DOM','ADMIN 2');</t>
  </si>
  <si>
    <t>INSERT INTO territorio VALUES (1876,'San Cristóbal','052101','Municipio','DOM','ADMIN 2');</t>
  </si>
  <si>
    <t>INSERT INTO territorio VALUES (1877,'Bajos de Haina','052103','Municipio','DOM','ADMIN 2');</t>
  </si>
  <si>
    <t>INSERT INTO territorio VALUES (1878,'Cambita Garabitos','052104','Municipio','DOM','ADMIN 2');</t>
  </si>
  <si>
    <t>INSERT INTO territorio VALUES (1879,'Villa Altagracia','052105','Municipio','DOM','ADMIN 2');</t>
  </si>
  <si>
    <t>INSERT INTO territorio VALUES (1880,'Yaguate','052106','Municipio','DOM','ADMIN 2');</t>
  </si>
  <si>
    <t>INSERT INTO territorio VALUES (1881,'San Gregorio de Nigua','052107','Municipio','DOM','ADMIN 2');</t>
  </si>
  <si>
    <t>INSERT INTO territorio VALUES (1882,'San José de Ocoa','053101','Municipio','DOM','ADMIN 2');</t>
  </si>
  <si>
    <t>INSERT INTO territorio VALUES (1883,'Sabana Larga','053102','Municipio','DOM','ADMIN 2');</t>
  </si>
  <si>
    <t>INSERT INTO territorio VALUES (1884,'Tamayo','060303','Municipio','DOM','ADMIN 2');</t>
  </si>
  <si>
    <t>INSERT INTO territorio VALUES (1885,'Barahona','060401','Municipio','DOM','ADMIN 2');</t>
  </si>
  <si>
    <t>INSERT INTO territorio VALUES (1886,'Cabral','060402','Municipio','DOM','ADMIN 2');</t>
  </si>
  <si>
    <t>INSERT INTO territorio VALUES (1887,'Enriquillo','060403','Municipio','DOM','ADMIN 2');</t>
  </si>
  <si>
    <t>INSERT INTO territorio VALUES (1888,'Paraíso','060404','Municipio','DOM','ADMIN 2');</t>
  </si>
  <si>
    <t>INSERT INTO territorio VALUES (1889,'La Ciénaga','060407','Municipio','DOM','ADMIN 2');</t>
  </si>
  <si>
    <t>INSERT INTO territorio VALUES (1890,'Polo','060410','Municipio','DOM','ADMIN 2');</t>
  </si>
  <si>
    <t>INSERT INTO territorio VALUES (1891,'Jimaní','061001','Municipio','DOM','ADMIN 2');</t>
  </si>
  <si>
    <t>INSERT INTO territorio VALUES (1892,'Duvergé','061002','Municipio','DOM','ADMIN 2');</t>
  </si>
  <si>
    <t>INSERT INTO territorio VALUES (1893,'Postrer Río','061004','Municipio','DOM','ADMIN 2');</t>
  </si>
  <si>
    <t>INSERT INTO territorio VALUES (1894,'Cristóbal','061005','Municipio','DOM','ADMIN 2');</t>
  </si>
  <si>
    <t>INSERT INTO territorio VALUES (1895,'Mella','061006','Municipio','DOM','ADMIN 2');</t>
  </si>
  <si>
    <t>INSERT INTO territorio VALUES (1896,'Pedernales','061601','Municipio','DOM','ADMIN 2');</t>
  </si>
  <si>
    <t>INSERT INTO territorio VALUES (1897,'Oviedo','061602','Municipio','DOM','ADMIN 2');</t>
  </si>
  <si>
    <t>INSERT INTO territorio VALUES (1898,'Comendador','070701','Municipio','DOM','ADMIN 2');</t>
  </si>
  <si>
    <t>INSERT INTO territorio VALUES (1899,'Bánica','070702','Municipio','DOM','ADMIN 2');</t>
  </si>
  <si>
    <t>INSERT INTO territorio VALUES (1900,'El Llano','070703','Municipio','DOM','ADMIN 2');</t>
  </si>
  <si>
    <t>INSERT INTO territorio VALUES (1901,'Pedro Santana','070705','Municipio','DOM','ADMIN 2');</t>
  </si>
  <si>
    <t>INSERT INTO territorio VALUES (1902,'San Juan','072201','Municipio','DOM','ADMIN 2');</t>
  </si>
  <si>
    <t>INSERT INTO territorio VALUES (1903,'Bohechío','072202','Municipio','DOM','ADMIN 2');</t>
  </si>
  <si>
    <t>INSERT INTO territorio VALUES (1904,'Las Matas de Farfán','072205','Municipio','DOM','ADMIN 2');</t>
  </si>
  <si>
    <t>INSERT INTO territorio VALUES (1905,'Vallejuelo','072206','Municipio','DOM','ADMIN 2');</t>
  </si>
  <si>
    <t>INSERT INTO territorio VALUES (1906,'El Seibo','080801','Municipio','DOM','ADMIN 2');</t>
  </si>
  <si>
    <t>INSERT INTO territorio VALUES (1907,'Miches','080802','Municipio','DOM','ADMIN 2');</t>
  </si>
  <si>
    <t>INSERT INTO territorio VALUES (1908,'Higüey','081101','Municipio','DOM','ADMIN 2');</t>
  </si>
  <si>
    <t>INSERT INTO territorio VALUES (1909,'San Rafael del Yuma','081102','Municipio','DOM','ADMIN 2');</t>
  </si>
  <si>
    <t>INSERT INTO territorio VALUES (1910,'La Romana','081201','Municipio','DOM','ADMIN 2');</t>
  </si>
  <si>
    <t>INSERT INTO territorio VALUES (1911,'Guaymate','081202','Municipio','DOM','ADMIN 2');</t>
  </si>
  <si>
    <t>INSERT INTO territorio VALUES (1912,'Villa Hermosa','081203','Municipio','DOM','ADMIN 2');</t>
  </si>
  <si>
    <t>INSERT INTO territorio VALUES (1913,'San Pedro de Macorís','092301','Municipio','DOM','ADMIN 2');</t>
  </si>
  <si>
    <t>INSERT INTO territorio VALUES (1914,'Ramón Santana','092303','Municipio','DOM','ADMIN 2');</t>
  </si>
  <si>
    <t>INSERT INTO territorio VALUES (1915,'Consuelo','092304','Municipio','DOM','ADMIN 2');</t>
  </si>
  <si>
    <t>INSERT INTO territorio VALUES (1916,'Guayacanes','092306','Municipio','DOM','ADMIN 2');</t>
  </si>
  <si>
    <t>INSERT INTO territorio VALUES (1917,'Monte Plata','092901','Municipio','DOM','ADMIN 2');</t>
  </si>
  <si>
    <t>INSERT INTO territorio VALUES (1918,'Bayaguana','092902','Municipio','DOM','ADMIN 2');</t>
  </si>
  <si>
    <t>INSERT INTO territorio VALUES (1919,'Sabana Grande de Boyá','092903','Municipio','DOM','ADMIN 2');</t>
  </si>
  <si>
    <t>INSERT INTO territorio VALUES (1920,'Yamasá','092904','Municipio','DOM','ADMIN 2');</t>
  </si>
  <si>
    <t>INSERT INTO territorio VALUES (1921,'Peralvillo','092905','Municipio','DOM','ADMIN 2');</t>
  </si>
  <si>
    <t>INSERT INTO territorio VALUES (1922,'Hato Mayor','093001','Municipio','DOM','ADMIN 2');</t>
  </si>
  <si>
    <t>INSERT INTO territorio VALUES (1923,'Sabana de la Mar','093002','Municipio','DOM','ADMIN 2');</t>
  </si>
  <si>
    <t>INSERT INTO territorio VALUES (1924,'Santo Domingo de Guzmán','100101','Municipio','DOM','ADMIN 2');</t>
  </si>
  <si>
    <t>INSERT INTO territorio VALUES (1925,'Santo Domingo Este','103201','Municipio','DOM','ADMIN 2');</t>
  </si>
  <si>
    <t>INSERT INTO territorio VALUES (1926,'Santo Domingo Oeste','103202','Municipio','DOM','ADMIN 2');</t>
  </si>
  <si>
    <t>INSERT INTO territorio VALUES (1927,'Santo Domingo Norte','103203','Municipio','DOM','ADMIN 2');</t>
  </si>
  <si>
    <t>INSERT INTO territorio VALUES (1928,'Boca Chica','103204','Municipio','DOM','ADMIN 2');</t>
  </si>
  <si>
    <t>INSERT INTO territorio VALUES (1929,'San Antonio de Guerra','103205','Municipio','DOM','ADMIN 2');</t>
  </si>
  <si>
    <t>INSERT INTO territorio VALUES (1930,'Los Alcarrizos','103206','Municipio','DOM','ADMIN 2');</t>
  </si>
  <si>
    <t>INSERT INTO territorio VALUES (1931,'Pedro Brand','103207','Municipio','DOM','ADMIN 2');</t>
  </si>
  <si>
    <t>INSERT INTO territorio VALUES (1932,'Bocas del Toro (Cabecera)','10101','Corregimiento','PAN','ADMIN 3');</t>
  </si>
  <si>
    <t>INSERT INTO territorio VALUES (1933,'Bastimentos','10102','Corregimiento','PAN','ADMIN 3');</t>
  </si>
  <si>
    <t>INSERT INTO territorio VALUES (1934,'Cauchero','10103','Corregimiento','PAN','ADMIN 3');</t>
  </si>
  <si>
    <t>INSERT INTO territorio VALUES (1935,'Punta Laurel','10104','Corregimiento','PAN','ADMIN 3');</t>
  </si>
  <si>
    <t>INSERT INTO territorio VALUES (1936,'Tierra Oscura','10105','Corregimiento','PAN','ADMIN 3');</t>
  </si>
  <si>
    <t>INSERT INTO territorio VALUES (1937,'La Gloria','10209','Corregimiento','PAN','ADMIN 3');</t>
  </si>
  <si>
    <t>INSERT INTO territorio VALUES (1938,'Changuinola (Cabecera)','10201','Corregimiento','PAN','ADMIN 3');</t>
  </si>
  <si>
    <t>INSERT INTO territorio VALUES (1939,'Guabito','10203','Corregimiento','PAN','ADMIN 3');</t>
  </si>
  <si>
    <t>INSERT INTO territorio VALUES (1940,'El Teribe','10204','Corregimiento','PAN','ADMIN 3');</t>
  </si>
  <si>
    <t>INSERT INTO territorio VALUES (1941,'El Empalme','10206','Corregimiento','PAN','ADMIN 3');</t>
  </si>
  <si>
    <t>INSERT INTO territorio VALUES (1942,'Las Tablas','10207','Corregimiento','PAN','ADMIN 3');</t>
  </si>
  <si>
    <t>INSERT INTO territorio VALUES (1943,'Cochigró','10208','Corregimiento','PAN','ADMIN 3');</t>
  </si>
  <si>
    <t>INSERT INTO territorio VALUES (1944,'Las Delicias','10210','Corregimiento','PAN','ADMIN 3');</t>
  </si>
  <si>
    <t>INSERT INTO territorio VALUES (1945,'Barriada 4 de Abril','10213','Corregimiento','PAN','ADMIN 3');</t>
  </si>
  <si>
    <t>INSERT INTO territorio VALUES (1946,'El Silencio','10214','Corregimiento','PAN','ADMIN 3');</t>
  </si>
  <si>
    <t>INSERT INTO territorio VALUES (1947,'Finca 6','10215','Corregimiento','PAN','ADMIN 3');</t>
  </si>
  <si>
    <t>INSERT INTO territorio VALUES (1948,'Finca 30','10216','Corregimiento','PAN','ADMIN 3');</t>
  </si>
  <si>
    <t>INSERT INTO territorio VALUES (1949,'Finca 60','10217','Corregimiento','PAN','ADMIN 3');</t>
  </si>
  <si>
    <t>INSERT INTO territorio VALUES (1950,'Chiriquí Grande (Cabecera)','10301','Corregimiento','PAN','ADMIN 3');</t>
  </si>
  <si>
    <t>INSERT INTO territorio VALUES (1951,'Miramar','10302','Corregimiento','PAN','ADMIN 3');</t>
  </si>
  <si>
    <t>INSERT INTO territorio VALUES (1952,'Punta Peña','10303','Corregimiento','PAN','ADMIN 3');</t>
  </si>
  <si>
    <t>INSERT INTO territorio VALUES (1953,'Punta Róbalo','10304','Corregimiento','PAN','ADMIN 3');</t>
  </si>
  <si>
    <t>INSERT INTO territorio VALUES (1954,'Rambala','10305','Corregimiento','PAN','ADMIN 3');</t>
  </si>
  <si>
    <t>INSERT INTO territorio VALUES (1955,'Bajo Cedro','10306','Corregimiento','PAN','ADMIN 3');</t>
  </si>
  <si>
    <t>INSERT INTO territorio VALUES (1956,'Almirante (Cabecera)','10401','Corregimiento','PAN','ADMIN 3');</t>
  </si>
  <si>
    <t>INSERT INTO territorio VALUES (1957,'Barrio Francés','10402','Corregimiento','PAN','ADMIN 3');</t>
  </si>
  <si>
    <t>INSERT INTO territorio VALUES (1958,'Barriada Guaymí','10403','Corregimiento','PAN','ADMIN 3');</t>
  </si>
  <si>
    <t>INSERT INTO territorio VALUES (1959,'Nance de Riscó','10404','Corregimiento','PAN','ADMIN 3');</t>
  </si>
  <si>
    <t>INSERT INTO territorio VALUES (1960,'Valle de Aguas Arriba','10405','Corregimiento','PAN','ADMIN 3');</t>
  </si>
  <si>
    <t>INSERT INTO territorio VALUES (1961,'Valle de Riscó','10406','Corregimiento','PAN','ADMIN 3');</t>
  </si>
  <si>
    <t>INSERT INTO territorio VALUES (1962,'Aguadulce (Cabecera)','20101','Corregimiento','PAN','ADMIN 3');</t>
  </si>
  <si>
    <t>INSERT INTO territorio VALUES (1963,'El Cristo','20102','Corregimiento','PAN','ADMIN 3');</t>
  </si>
  <si>
    <t>INSERT INTO territorio VALUES (1964,'El Roble','20103','Corregimiento','PAN','ADMIN 3');</t>
  </si>
  <si>
    <t>INSERT INTO territorio VALUES (1965,'Pocrí','20104','Corregimiento','PAN','ADMIN 3');</t>
  </si>
  <si>
    <t>INSERT INTO territorio VALUES (1966,'Barrios Unidos','20105','Corregimiento','PAN','ADMIN 3');</t>
  </si>
  <si>
    <t>INSERT INTO territorio VALUES (1967,'Pueblos Unidos','20106','Corregimiento','PAN','ADMIN 3');</t>
  </si>
  <si>
    <t>INSERT INTO territorio VALUES (1968,'Virgen del Carmen','20107','Corregimiento','PAN','ADMIN 3');</t>
  </si>
  <si>
    <t>INSERT INTO territorio VALUES (1969,'El Hato de San Juan de Dios','20108','Corregimiento','PAN','ADMIN 3');</t>
  </si>
  <si>
    <t>INSERT INTO territorio VALUES (1970,'Antón (Cabecera)','20201','Corregimiento','PAN','ADMIN 3');</t>
  </si>
  <si>
    <t>INSERT INTO territorio VALUES (1971,'Cabuya','20202','Corregimiento','PAN','ADMIN 3');</t>
  </si>
  <si>
    <t>INSERT INTO territorio VALUES (1972,'El Chirú','20203','Corregimiento','PAN','ADMIN 3');</t>
  </si>
  <si>
    <t>INSERT INTO territorio VALUES (1973,'El Retiro','20204','Corregimiento','PAN','ADMIN 3');</t>
  </si>
  <si>
    <t>INSERT INTO territorio VALUES (1974,'El Valle','20205','Corregimiento','PAN','ADMIN 3');</t>
  </si>
  <si>
    <t>INSERT INTO territorio VALUES (1975,'Juan Díaz','20206','Corregimiento','PAN','ADMIN 3');</t>
  </si>
  <si>
    <t>INSERT INTO territorio VALUES (1976,'Río Hato','20207','Corregimiento','PAN','ADMIN 3');</t>
  </si>
  <si>
    <t>INSERT INTO territorio VALUES (1977,'San Juan de Dios','20208','Corregimiento','PAN','ADMIN 3');</t>
  </si>
  <si>
    <t>INSERT INTO territorio VALUES (1978,'Santa Rita','20209','Corregimiento','PAN','ADMIN 3');</t>
  </si>
  <si>
    <t>INSERT INTO territorio VALUES (1979,'Caballero','20210','Corregimiento','PAN','ADMIN 3');</t>
  </si>
  <si>
    <t>INSERT INTO territorio VALUES (1980,'La Pintada (Cabecera)','20301','Corregimiento','PAN','ADMIN 3');</t>
  </si>
  <si>
    <t>INSERT INTO territorio VALUES (1981,'El Harino','20302','Corregimiento','PAN','ADMIN 3');</t>
  </si>
  <si>
    <t>INSERT INTO territorio VALUES (1982,'El Potrero','20303','Corregimiento','PAN','ADMIN 3');</t>
  </si>
  <si>
    <t>INSERT INTO territorio VALUES (1983,'Llano Grande','20304','Corregimiento','PAN','ADMIN 3');</t>
  </si>
  <si>
    <t>INSERT INTO territorio VALUES (1984,'Piedras Gordas','20305','Corregimiento','PAN','ADMIN 3');</t>
  </si>
  <si>
    <t>INSERT INTO territorio VALUES (1985,'Las Lomas','20306','Corregimiento','PAN','ADMIN 3');</t>
  </si>
  <si>
    <t>INSERT INTO territorio VALUES (1986,'Llano Norte','20307','Corregimiento','PAN','ADMIN 3');</t>
  </si>
  <si>
    <t>INSERT INTO territorio VALUES (1987,'Natá (Cabecera)','20401','Corregimiento','PAN','ADMIN 3');</t>
  </si>
  <si>
    <t>INSERT INTO territorio VALUES (1988,'Capellanía','20402','Corregimiento','PAN','ADMIN 3');</t>
  </si>
  <si>
    <t>INSERT INTO territorio VALUES (1989,'El Caño','20403','Corregimiento','PAN','ADMIN 3');</t>
  </si>
  <si>
    <t>INSERT INTO territorio VALUES (1990,'Guzmán','20404','Corregimiento','PAN','ADMIN 3');</t>
  </si>
  <si>
    <t>INSERT INTO territorio VALUES (1991,'Las Huacas','20405','Corregimiento','PAN','ADMIN 3');</t>
  </si>
  <si>
    <t>INSERT INTO territorio VALUES (1992,'Toza','20406','Corregimiento','PAN','ADMIN 3');</t>
  </si>
  <si>
    <t>INSERT INTO territorio VALUES (1993,'Villarreal','20407','Corregimiento','PAN','ADMIN 3');</t>
  </si>
  <si>
    <t>INSERT INTO territorio VALUES (1994,'Olá (Cabecera)','20501','Corregimiento','PAN','ADMIN 3');</t>
  </si>
  <si>
    <t>INSERT INTO territorio VALUES (1995,'El Copé','20502','Corregimiento','PAN','ADMIN 3');</t>
  </si>
  <si>
    <t>INSERT INTO territorio VALUES (1996,'El Palmar','20503','Corregimiento','PAN','ADMIN 3');</t>
  </si>
  <si>
    <t>INSERT INTO territorio VALUES (1997,'El Picacho','20504','Corregimiento','PAN','ADMIN 3');</t>
  </si>
  <si>
    <t>INSERT INTO territorio VALUES (1998,'La Pava','20505','Corregimiento','PAN','ADMIN 3');</t>
  </si>
  <si>
    <t>INSERT INTO territorio VALUES (1999,'Penonomé (Cabecera)','20601','Corregimiento','PAN','ADMIN 3');</t>
  </si>
  <si>
    <t>INSERT INTO territorio VALUES (2000,'Cañaveral','20602','Corregimiento','PAN','ADMIN 3');</t>
  </si>
  <si>
    <t>INSERT INTO territorio VALUES (2001,'Coclé','20603','Corregimiento','PAN','ADMIN 3');</t>
  </si>
  <si>
    <t>INSERT INTO territorio VALUES (2002,'Chiguirí Arriba','20604','Corregimiento','PAN','ADMIN 3');</t>
  </si>
  <si>
    <t>INSERT INTO territorio VALUES (2003,'El Coco','20605','Corregimiento','PAN','ADMIN 3');</t>
  </si>
  <si>
    <t>INSERT INTO territorio VALUES (2004,'Pajonal','20606','Corregimiento','PAN','ADMIN 3');</t>
  </si>
  <si>
    <t>INSERT INTO territorio VALUES (2005,'Río Grande','20607','Corregimiento','PAN','ADMIN 3');</t>
  </si>
  <si>
    <t>INSERT INTO territorio VALUES (2006,'Río Indio','20608','Corregimiento','PAN','ADMIN 3');</t>
  </si>
  <si>
    <t>INSERT INTO territorio VALUES (2007,'Toabré','20609','Corregimiento','PAN','ADMIN 3');</t>
  </si>
  <si>
    <t>INSERT INTO territorio VALUES (2008,'Tulú','20610','Corregimiento','PAN','ADMIN 3');</t>
  </si>
  <si>
    <t>INSERT INTO territorio VALUES (2009,'Barrio Norte','30101','Corregimiento','PAN','ADMIN 3');</t>
  </si>
  <si>
    <t>INSERT INTO territorio VALUES (2010,'Barrio Sur','30102','Corregimiento','PAN','ADMIN 3');</t>
  </si>
  <si>
    <t>INSERT INTO territorio VALUES (2011,'Buena Vista','30103','Corregimiento','PAN','ADMIN 3');</t>
  </si>
  <si>
    <t>INSERT INTO territorio VALUES (2012,'Cativá','30104','Corregimiento','PAN','ADMIN 3');</t>
  </si>
  <si>
    <t>INSERT INTO territorio VALUES (2013,'Ciricito','30105','Corregimiento','PAN','ADMIN 3');</t>
  </si>
  <si>
    <t>INSERT INTO territorio VALUES (2014,'Cristóbal','30107','Corregimiento','PAN','ADMIN 3');</t>
  </si>
  <si>
    <t>INSERT INTO territorio VALUES (2015,'Limón','30108','Corregimiento','PAN','ADMIN 3');</t>
  </si>
  <si>
    <t>INSERT INTO territorio VALUES (2016,'Nueva Providencia','30109','Corregimiento','PAN','ADMIN 3');</t>
  </si>
  <si>
    <t>INSERT INTO territorio VALUES (2017,'Puerto Pilón','30110','Corregimiento','PAN','ADMIN 3');</t>
  </si>
  <si>
    <t>INSERT INTO territorio VALUES (2018,'Sabanitas','30111','Corregimiento','PAN','ADMIN 3');</t>
  </si>
  <si>
    <t>INSERT INTO territorio VALUES (2019,'Salamanca','30112','Corregimiento','PAN','ADMIN 3');</t>
  </si>
  <si>
    <t>INSERT INTO territorio VALUES (2020,'San Juan','30113','Corregimiento','PAN','ADMIN 3');</t>
  </si>
  <si>
    <t>INSERT INTO territorio VALUES (2021,'Santa Rosa','30114','Corregimiento','PAN','ADMIN 3');</t>
  </si>
  <si>
    <t>INSERT INTO territorio VALUES (2022,'Cristóbal Este','30115','Corregimiento','PAN','ADMIN 3');</t>
  </si>
  <si>
    <t>INSERT INTO territorio VALUES (2023,'Nuevo Chagres (Cabecera)','30201','Corregimiento','PAN','ADMIN 3');</t>
  </si>
  <si>
    <t>INSERT INTO territorio VALUES (2024,'Achiote','30202','Corregimiento','PAN','ADMIN 3');</t>
  </si>
  <si>
    <t>INSERT INTO territorio VALUES (2025,'El Guabo','30203','Corregimiento','PAN','ADMIN 3');</t>
  </si>
  <si>
    <t>INSERT INTO territorio VALUES (2026,'La Encantada','30204','Corregimiento','PAN','ADMIN 3');</t>
  </si>
  <si>
    <t>INSERT INTO territorio VALUES (2027,'Palmas Bellas','30205','Corregimiento','PAN','ADMIN 3');</t>
  </si>
  <si>
    <t>INSERT INTO territorio VALUES (2028,'Piña','30206','Corregimiento','PAN','ADMIN 3');</t>
  </si>
  <si>
    <t>INSERT INTO territorio VALUES (2029,'Salud','30207','Corregimiento','PAN','ADMIN 3');</t>
  </si>
  <si>
    <t>INSERT INTO territorio VALUES (2030,'Miguel de La Borda (Cabecera)','30301','Corregimiento','PAN','ADMIN 3');</t>
  </si>
  <si>
    <t>INSERT INTO territorio VALUES (2031,'Coclé del Norte','30302','Corregimiento','PAN','ADMIN 3');</t>
  </si>
  <si>
    <t>INSERT INTO territorio VALUES (2032,'El Guásimo','30303','Corregimiento','PAN','ADMIN 3');</t>
  </si>
  <si>
    <t>INSERT INTO territorio VALUES (2033,'Gobea','30304','Corregimiento','PAN','ADMIN 3');</t>
  </si>
  <si>
    <t>INSERT INTO territorio VALUES (2034,'Río Indio','30305','Corregimiento','PAN','ADMIN 3');</t>
  </si>
  <si>
    <t>INSERT INTO territorio VALUES (2035,'Portobelo (Cabecera)','30401','Corregimiento','PAN','ADMIN 3');</t>
  </si>
  <si>
    <t>INSERT INTO territorio VALUES (2036,'Cacique','30402','Corregimiento','PAN','ADMIN 3');</t>
  </si>
  <si>
    <t>INSERT INTO territorio VALUES (2037,'Puerto Lindo o Garrote','30403','Corregimiento','PAN','ADMIN 3');</t>
  </si>
  <si>
    <t>INSERT INTO territorio VALUES (2038,'Isla Grande','30404','Corregimiento','PAN','ADMIN 3');</t>
  </si>
  <si>
    <t>INSERT INTO territorio VALUES (2039,'María Chiquita','30405','Corregimiento','PAN','ADMIN 3');</t>
  </si>
  <si>
    <t>INSERT INTO territorio VALUES (2040,'Palenque (Cabecera)','30501','Corregimiento','PAN','ADMIN 3');</t>
  </si>
  <si>
    <t>INSERT INTO territorio VALUES (2041,'Cuango','30502','Corregimiento','PAN','ADMIN 3');</t>
  </si>
  <si>
    <t>INSERT INTO territorio VALUES (2042,'Miramar','30503','Corregimiento','PAN','ADMIN 3');</t>
  </si>
  <si>
    <t>INSERT INTO territorio VALUES (2043,'Nombre de Dios','30504','Corregimiento','PAN','ADMIN 3');</t>
  </si>
  <si>
    <t>INSERT INTO territorio VALUES (2044,'Palmira','30505','Corregimiento','PAN','ADMIN 3');</t>
  </si>
  <si>
    <t>INSERT INTO territorio VALUES (2045,'Playa Chiquita','30506','Corregimiento','PAN','ADMIN 3');</t>
  </si>
  <si>
    <t>INSERT INTO territorio VALUES (2046,'Santa Isabel','30507','Corregimiento','PAN','ADMIN 3');</t>
  </si>
  <si>
    <t>INSERT INTO territorio VALUES (2047,'Viento Frío','30508','Corregimiento','PAN','ADMIN 3');</t>
  </si>
  <si>
    <t>INSERT INTO territorio VALUES (2048,'San José  del General (Cabecera)','30601','Corregimiento','PAN','ADMIN 3');</t>
  </si>
  <si>
    <t>INSERT INTO territorio VALUES (2049,'Nueva Esperanza','30602','Corregimiento','PAN','ADMIN 3');</t>
  </si>
  <si>
    <t>INSERT INTO territorio VALUES (2050,'San Juan de Turbe','30603','Corregimiento','PAN','ADMIN 3');</t>
  </si>
  <si>
    <t>INSERT INTO territorio VALUES (2051,'Alanje (Cabecera)','40101','Corregimiento','PAN','ADMIN 3');</t>
  </si>
  <si>
    <t>INSERT INTO territorio VALUES (2052,'Divalá','40102','Corregimiento','PAN','ADMIN 3');</t>
  </si>
  <si>
    <t>INSERT INTO territorio VALUES (2053,'El Tejar','40103','Corregimiento','PAN','ADMIN 3');</t>
  </si>
  <si>
    <t>INSERT INTO territorio VALUES (2054,'Guarumal','40104','Corregimiento','PAN','ADMIN 3');</t>
  </si>
  <si>
    <t>INSERT INTO territorio VALUES (2055,'Palo Grande','40105','Corregimiento','PAN','ADMIN 3');</t>
  </si>
  <si>
    <t>INSERT INTO territorio VALUES (2056,'Querévalo','40106','Corregimiento','PAN','ADMIN 3');</t>
  </si>
  <si>
    <t>INSERT INTO territorio VALUES (2057,'Santo Tomás','40107','Corregimiento','PAN','ADMIN 3');</t>
  </si>
  <si>
    <t>INSERT INTO territorio VALUES (2058,'Canta Gallo','40108','Corregimiento','PAN','ADMIN 3');</t>
  </si>
  <si>
    <t>INSERT INTO territorio VALUES (2059,'Nuevo México','40109','Corregimiento','PAN','ADMIN 3');</t>
  </si>
  <si>
    <t>INSERT INTO territorio VALUES (2060,'Puerto Armuelles (Cabecera)','40201','Corregimiento','PAN','ADMIN 3');</t>
  </si>
  <si>
    <t>INSERT INTO territorio VALUES (2061,'Limones','40202','Corregimiento','PAN','ADMIN 3');</t>
  </si>
  <si>
    <t>INSERT INTO territorio VALUES (2062,'Progreso','40203','Corregimiento','PAN','ADMIN 3');</t>
  </si>
  <si>
    <t>INSERT INTO territorio VALUES (2063,'Baco','40204','Corregimiento','PAN','ADMIN 3');</t>
  </si>
  <si>
    <t>INSERT INTO territorio VALUES (2064,'Rodolfo Aguilar Delgado','40205','Corregimiento','PAN','ADMIN 3');</t>
  </si>
  <si>
    <t>INSERT INTO territorio VALUES (2065,'Boquerón (Cabecera)','40301','Corregimiento','PAN','ADMIN 3');</t>
  </si>
  <si>
    <t>INSERT INTO territorio VALUES (2066,'Bágala','40302','Corregimiento','PAN','ADMIN 3');</t>
  </si>
  <si>
    <t>INSERT INTO territorio VALUES (2067,'Cordillera','40303','Corregimiento','PAN','ADMIN 3');</t>
  </si>
  <si>
    <t>INSERT INTO territorio VALUES (2068,'Guabal','40304','Corregimiento','PAN','ADMIN 3');</t>
  </si>
  <si>
    <t>INSERT INTO territorio VALUES (2069,'Guayabal','40305','Corregimiento','PAN','ADMIN 3');</t>
  </si>
  <si>
    <t>INSERT INTO territorio VALUES (2070,'Paraíso','40306','Corregimiento','PAN','ADMIN 3');</t>
  </si>
  <si>
    <t>INSERT INTO territorio VALUES (2071,'Pedregal','40307','Corregimiento','PAN','ADMIN 3');</t>
  </si>
  <si>
    <t>INSERT INTO territorio VALUES (2072,'Tijeras','40308','Corregimiento','PAN','ADMIN 3');</t>
  </si>
  <si>
    <t>INSERT INTO territorio VALUES (2073,'Boquete (Cabecera)','40401','Corregimiento','PAN','ADMIN 3');</t>
  </si>
  <si>
    <t>INSERT INTO territorio VALUES (2074,'Caldera','40402','Corregimiento','PAN','ADMIN 3');</t>
  </si>
  <si>
    <t>INSERT INTO territorio VALUES (2075,'Palmira','40403','Corregimiento','PAN','ADMIN 3');</t>
  </si>
  <si>
    <t>INSERT INTO territorio VALUES (2076,'Alto Boquete','40404','Corregimiento','PAN','ADMIN 3');</t>
  </si>
  <si>
    <t>INSERT INTO territorio VALUES (2077,'Jaramillo','40405','Corregimiento','PAN','ADMIN 3');</t>
  </si>
  <si>
    <t>INSERT INTO territorio VALUES (2078,'Los Naranjos','40406','Corregimiento','PAN','ADMIN 3');</t>
  </si>
  <si>
    <t>INSERT INTO territorio VALUES (2079,'La Concepción (Cabecera)','40501','Corregimiento','PAN','ADMIN 3');</t>
  </si>
  <si>
    <t>INSERT INTO territorio VALUES (2080,'Aserrío de Gariché','40502','Corregimiento','PAN','ADMIN 3');</t>
  </si>
  <si>
    <t>INSERT INTO territorio VALUES (2081,'Bugaba','40503','Corregimiento','PAN','ADMIN 3');</t>
  </si>
  <si>
    <t>INSERT INTO territorio VALUES (2082,'Gómez','40505','Corregimiento','PAN','ADMIN 3');</t>
  </si>
  <si>
    <t>INSERT INTO territorio VALUES (2083,'La Estrella','40506','Corregimiento','PAN','ADMIN 3');</t>
  </si>
  <si>
    <t>INSERT INTO territorio VALUES (2084,'San Andrés','40507','Corregimiento','PAN','ADMIN 3');</t>
  </si>
  <si>
    <t>INSERT INTO territorio VALUES (2085,'Santa Marta','40508','Corregimiento','PAN','ADMIN 3');</t>
  </si>
  <si>
    <t>INSERT INTO territorio VALUES (2086,'Santa Rosa','40509','Corregimiento','PAN','ADMIN 3');</t>
  </si>
  <si>
    <t>INSERT INTO territorio VALUES (2087,'Santo Domingo','40510','Corregimiento','PAN','ADMIN 3');</t>
  </si>
  <si>
    <t>INSERT INTO territorio VALUES (2088,'Sortová','40511','Corregimiento','PAN','ADMIN 3');</t>
  </si>
  <si>
    <t>INSERT INTO territorio VALUES (2089,'El Bongo','40513','Corregimiento','PAN','ADMIN 3');</t>
  </si>
  <si>
    <t>INSERT INTO territorio VALUES (2090,'Solano','40514','Corregimiento','PAN','ADMIN 3');</t>
  </si>
  <si>
    <t>INSERT INTO territorio VALUES (2091,'San Isidro','40515','Corregimiento','PAN','ADMIN 3');</t>
  </si>
  <si>
    <t>INSERT INTO territorio VALUES (2092,'David (Cabecera)','40601','Corregimiento','PAN','ADMIN 3');</t>
  </si>
  <si>
    <t>INSERT INTO territorio VALUES (2093,'Bijagual','40602','Corregimiento','PAN','ADMIN 3');</t>
  </si>
  <si>
    <t>INSERT INTO territorio VALUES (2094,'Cochea','40603','Corregimiento','PAN','ADMIN 3');</t>
  </si>
  <si>
    <t>INSERT INTO territorio VALUES (2095,'Chiriquí','40604','Corregimiento','PAN','ADMIN 3');</t>
  </si>
  <si>
    <t>INSERT INTO territorio VALUES (2096,'Guacá','40605','Corregimiento','PAN','ADMIN 3');</t>
  </si>
  <si>
    <t>INSERT INTO territorio VALUES (2097,'Las Lomas','40606','Corregimiento','PAN','ADMIN 3');</t>
  </si>
  <si>
    <t>INSERT INTO territorio VALUES (2098,'Pedregal','40607','Corregimiento','PAN','ADMIN 3');</t>
  </si>
  <si>
    <t>INSERT INTO territorio VALUES (2099,'San Carlos','40608','Corregimiento','PAN','ADMIN 3');</t>
  </si>
  <si>
    <t>INSERT INTO territorio VALUES (2100,'San Pablo Nuevo','40609','Corregimiento','PAN','ADMIN 3');</t>
  </si>
  <si>
    <t>INSERT INTO territorio VALUES (2101,'San Pablo Viejo','40610','Corregimiento','PAN','ADMIN 3');</t>
  </si>
  <si>
    <t>INSERT INTO territorio VALUES (2102,'David Este','40611','Corregimiento','PAN','ADMIN 3');</t>
  </si>
  <si>
    <t>INSERT INTO territorio VALUES (2103,'David Sur','40612','Corregimiento','PAN','ADMIN 3');</t>
  </si>
  <si>
    <t>INSERT INTO territorio VALUES (2104,'Dolega (Cabecera)','40701','Corregimiento','PAN','ADMIN 3');</t>
  </si>
  <si>
    <t>INSERT INTO territorio VALUES (2105,'Dos Ríos','40702','Corregimiento','PAN','ADMIN 3');</t>
  </si>
  <si>
    <t>INSERT INTO territorio VALUES (2106,'Los Anastacios','40703','Corregimiento','PAN','ADMIN 3');</t>
  </si>
  <si>
    <t>INSERT INTO territorio VALUES (2107,'Potrerillos','40704','Corregimiento','PAN','ADMIN 3');</t>
  </si>
  <si>
    <t>INSERT INTO territorio VALUES (2108,'Potrerillos Abajo','40705','Corregimiento','PAN','ADMIN 3');</t>
  </si>
  <si>
    <t>INSERT INTO territorio VALUES (2109,'Rovira','40706','Corregimiento','PAN','ADMIN 3');</t>
  </si>
  <si>
    <t>INSERT INTO territorio VALUES (2110,'Tinajas','40707','Corregimiento','PAN','ADMIN 3');</t>
  </si>
  <si>
    <t>INSERT INTO territorio VALUES (2111,'Los Algarrobos','40708','Corregimiento','PAN','ADMIN 3');</t>
  </si>
  <si>
    <t>INSERT INTO territorio VALUES (2112,'Gualaca','40801','Corregimiento','PAN','ADMIN 3');</t>
  </si>
  <si>
    <t>INSERT INTO territorio VALUES (2113,'Hornito','40802','Corregimiento','PAN','ADMIN 3');</t>
  </si>
  <si>
    <t>INSERT INTO territorio VALUES (2114,'Los Ángeles','40803','Corregimiento','PAN','ADMIN 3');</t>
  </si>
  <si>
    <t>INSERT INTO territorio VALUES (2115,'Paja de Sombrero','40804','Corregimiento','PAN','ADMIN 3');</t>
  </si>
  <si>
    <t>INSERT INTO territorio VALUES (2116,'Rincón','40805','Corregimiento','PAN','ADMIN 3');</t>
  </si>
  <si>
    <t>INSERT INTO territorio VALUES (2117,'Remedios (Cabecera)','40901','Corregimiento','PAN','ADMIN 3');</t>
  </si>
  <si>
    <t>INSERT INTO territorio VALUES (2118,'El Nancito','40902','Corregimiento','PAN','ADMIN 3');</t>
  </si>
  <si>
    <t>INSERT INTO territorio VALUES (2119,'El Porvenir','40903','Corregimiento','PAN','ADMIN 3');</t>
  </si>
  <si>
    <t>INSERT INTO territorio VALUES (2120,'El Puerto','40904','Corregimiento','PAN','ADMIN 3');</t>
  </si>
  <si>
    <t>INSERT INTO territorio VALUES (2121,'Santa Lucía','40905','Corregimiento','PAN','ADMIN 3');</t>
  </si>
  <si>
    <t>INSERT INTO territorio VALUES (2122,'Río Sereno (Cabecera)','41001','Corregimiento','PAN','ADMIN 3');</t>
  </si>
  <si>
    <t>INSERT INTO territorio VALUES (2123,'Breñón','41002','Corregimiento','PAN','ADMIN 3');</t>
  </si>
  <si>
    <t>INSERT INTO territorio VALUES (2124,'Cañas Gordas','41003','Corregimiento','PAN','ADMIN 3');</t>
  </si>
  <si>
    <t>INSERT INTO territorio VALUES (2125,'Monte Lirio','41004','Corregimiento','PAN','ADMIN 3');</t>
  </si>
  <si>
    <t>INSERT INTO territorio VALUES (2126,'Plaza Caisán','41005','Corregimiento','PAN','ADMIN 3');</t>
  </si>
  <si>
    <t>INSERT INTO territorio VALUES (2127,'Santa Cruz','41006','Corregimiento','PAN','ADMIN 3');</t>
  </si>
  <si>
    <t>INSERT INTO territorio VALUES (2128,'Dominical','41007','Corregimiento','PAN','ADMIN 3');</t>
  </si>
  <si>
    <t>INSERT INTO territorio VALUES (2129,'Santa Clara','41008','Corregimiento','PAN','ADMIN 3');</t>
  </si>
  <si>
    <t>INSERT INTO territorio VALUES (2130,'Las Lajas','41101','Corregimiento','PAN','ADMIN 3');</t>
  </si>
  <si>
    <t>INSERT INTO territorio VALUES (2131,'Juay o Las Mareas','41102','Corregimiento','PAN','ADMIN 3');</t>
  </si>
  <si>
    <t>INSERT INTO territorio VALUES (2132,'Lajas Adentro','41103','Corregimiento','PAN','ADMIN 3');</t>
  </si>
  <si>
    <t>INSERT INTO territorio VALUES (2133,'San Félix','41104','Corregimiento','PAN','ADMIN 3');</t>
  </si>
  <si>
    <t>INSERT INTO territorio VALUES (2134,'Santa Cruz','41105','Corregimiento','PAN','ADMIN 3');</t>
  </si>
  <si>
    <t>INSERT INTO territorio VALUES (2135,'Horconcitos (Cabecera)','41201','Corregimiento','PAN','ADMIN 3');</t>
  </si>
  <si>
    <t>INSERT INTO territorio VALUES (2136,'Boca Chica','41202','Corregimiento','PAN','ADMIN 3');</t>
  </si>
  <si>
    <t>INSERT INTO territorio VALUES (2137,'Boca del Monte','41203','Corregimiento','PAN','ADMIN 3');</t>
  </si>
  <si>
    <t>INSERT INTO territorio VALUES (2138,'San Juan','41204','Corregimiento','PAN','ADMIN 3');</t>
  </si>
  <si>
    <t>INSERT INTO territorio VALUES (2139,'San Lorenzo','41205','Corregimiento','PAN','ADMIN 3');</t>
  </si>
  <si>
    <t>INSERT INTO territorio VALUES (2140,'Tolé (Cabecera)','41301','Corregimiento','PAN','ADMIN 3');</t>
  </si>
  <si>
    <t>INSERT INTO territorio VALUES (2141,'Bella Vista','41302','Corregimiento','PAN','ADMIN 3');</t>
  </si>
  <si>
    <t>INSERT INTO territorio VALUES (2142,'Cerro Viejo','41303','Corregimiento','PAN','ADMIN 3');</t>
  </si>
  <si>
    <t>INSERT INTO territorio VALUES (2143,'El Cristo','41304','Corregimiento','PAN','ADMIN 3');</t>
  </si>
  <si>
    <t>INSERT INTO territorio VALUES (2144,'Justo Fidel Palacios','41305','Corregimiento','PAN','ADMIN 3');</t>
  </si>
  <si>
    <t>INSERT INTO territorio VALUES (2145,'Lajas de Tolé','41306','Corregimiento','PAN','ADMIN 3');</t>
  </si>
  <si>
    <t>INSERT INTO territorio VALUES (2146,'Potrero de Caña','41307','Corregimiento','PAN','ADMIN 3');</t>
  </si>
  <si>
    <t>INSERT INTO territorio VALUES (2147,'Quebrada de Piedra','41308','Corregimiento','PAN','ADMIN 3');</t>
  </si>
  <si>
    <t>INSERT INTO territorio VALUES (2148,'Veladero','41309','Corregimiento','PAN','ADMIN 3');</t>
  </si>
  <si>
    <t>INSERT INTO territorio VALUES (2149,'Volcán (Cabecera)','41401','Corregimiento','PAN','ADMIN 3');</t>
  </si>
  <si>
    <t>INSERT INTO territorio VALUES (2150,'Cerro Punta','41402','Corregimiento','PAN','ADMIN 3');</t>
  </si>
  <si>
    <t>INSERT INTO territorio VALUES (2151,'Cuesta de Piedra','41403','Corregimiento','PAN','ADMIN 3');</t>
  </si>
  <si>
    <t>INSERT INTO territorio VALUES (2152,'Nueva California','41404','Corregimiento','PAN','ADMIN 3');</t>
  </si>
  <si>
    <t>INSERT INTO territorio VALUES (2153,'Paso Ancho','41405','Corregimiento','PAN','ADMIN 3');</t>
  </si>
  <si>
    <t>INSERT INTO territorio VALUES (2154,'La Palma (Cabecera)','50101','Corregimiento','PAN','ADMIN 3');</t>
  </si>
  <si>
    <t>INSERT INTO territorio VALUES (2155,'Camogantí','50102','Corregimiento','PAN','ADMIN 3');</t>
  </si>
  <si>
    <t>INSERT INTO territorio VALUES (2156,'Chepigana','50103','Corregimiento','PAN','ADMIN 3');</t>
  </si>
  <si>
    <t>INSERT INTO territorio VALUES (2157,'Garachiné','50104','Corregimiento','PAN','ADMIN 3');</t>
  </si>
  <si>
    <t>INSERT INTO territorio VALUES (2158,'Jaqué','50105','Corregimiento','PAN','ADMIN 3');</t>
  </si>
  <si>
    <t>INSERT INTO territorio VALUES (2159,'Puerto Piña','50106','Corregimiento','PAN','ADMIN 3');</t>
  </si>
  <si>
    <t>INSERT INTO territorio VALUES (2160,'Sambú','50109','Corregimiento','PAN','ADMIN 3');</t>
  </si>
  <si>
    <t>INSERT INTO territorio VALUES (2161,'Setegantí','50110','Corregimiento','PAN','ADMIN 3');</t>
  </si>
  <si>
    <t>INSERT INTO territorio VALUES (2162,'Taimatí','50111','Corregimiento','PAN','ADMIN 3');</t>
  </si>
  <si>
    <t>INSERT INTO territorio VALUES (2163,'Tucutí','50112','Corregimiento','PAN','ADMIN 3');</t>
  </si>
  <si>
    <t>INSERT INTO territorio VALUES (2164,'El Real de Santa María (Cabecera)','50201','Corregimiento','PAN','ADMIN 3');</t>
  </si>
  <si>
    <t>INSERT INTO territorio VALUES (2165,'Boca de Cupe','50202','Corregimiento','PAN','ADMIN 3');</t>
  </si>
  <si>
    <t>INSERT INTO territorio VALUES (2166,'Paya','50203','Corregimiento','PAN','ADMIN 3');</t>
  </si>
  <si>
    <t>INSERT INTO territorio VALUES (2167,'Pinogana','50204','Corregimiento','PAN','ADMIN 3');</t>
  </si>
  <si>
    <t>INSERT INTO territorio VALUES (2168,'Púcuro','50205','Corregimiento','PAN','ADMIN 3');</t>
  </si>
  <si>
    <t>INSERT INTO territorio VALUES (2169,'Yape','50206','Corregimiento','PAN','ADMIN 3');</t>
  </si>
  <si>
    <t>INSERT INTO territorio VALUES (2170,'Yaviza','50207','Corregimiento','PAN','ADMIN 3');</t>
  </si>
  <si>
    <t>INSERT INTO territorio VALUES (2171,'Metetí','50208','Corregimiento','PAN','ADMIN 3');</t>
  </si>
  <si>
    <t>INSERT INTO territorio VALUES (2172,'Comarca Kuna de Wargandí','50209','Corregimiento','PAN','ADMIN 3');</t>
  </si>
  <si>
    <t>INSERT INTO territorio VALUES (2173,'Río Congo','50307','Corregimiento','PAN','ADMIN 3');</t>
  </si>
  <si>
    <t>INSERT INTO territorio VALUES (2174,'Río Iglesias','50308','Corregimiento','PAN','ADMIN 3');</t>
  </si>
  <si>
    <t>INSERT INTO territorio VALUES (2175,'Agua Fría','50313','Corregimiento','PAN','ADMIN 3');</t>
  </si>
  <si>
    <t>INSERT INTO territorio VALUES (2176,'Cucunatí','50314','Corregimiento','PAN','ADMIN 3');</t>
  </si>
  <si>
    <t>INSERT INTO territorio VALUES (2177,'Río Congo Arriba','50315','Corregimiento','PAN','ADMIN 3');</t>
  </si>
  <si>
    <t>INSERT INTO territorio VALUES (2178,'Santa Fe (Cabecera)','50316','Corregimiento','PAN','ADMIN 3');</t>
  </si>
  <si>
    <t>INSERT INTO territorio VALUES (2179,'Zapallal','50317','Corregimiento','PAN','ADMIN 3');</t>
  </si>
  <si>
    <t>INSERT INTO territorio VALUES (2180,'Chitré (Cabecera)','60101','Corregimiento','PAN','ADMIN 3');</t>
  </si>
  <si>
    <t>INSERT INTO territorio VALUES (2181,'La Arena','60102','Corregimiento','PAN','ADMIN 3');</t>
  </si>
  <si>
    <t>INSERT INTO territorio VALUES (2182,'Monagrillo','60103','Corregimiento','PAN','ADMIN 3');</t>
  </si>
  <si>
    <t>INSERT INTO territorio VALUES (2183,'Llano Bonito','60104','Corregimiento','PAN','ADMIN 3');</t>
  </si>
  <si>
    <t>INSERT INTO territorio VALUES (2184,'San Juan Bautista','60105','Corregimiento','PAN','ADMIN 3');</t>
  </si>
  <si>
    <t>INSERT INTO territorio VALUES (2185,'Las Minas (Cabecera)','60201','Corregimiento','PAN','ADMIN 3');</t>
  </si>
  <si>
    <t>INSERT INTO territorio VALUES (2186,'Chepo','60202','Corregimiento','PAN','ADMIN 3');</t>
  </si>
  <si>
    <t>INSERT INTO territorio VALUES (2187,'Chumical','60203','Corregimiento','PAN','ADMIN 3');</t>
  </si>
  <si>
    <t>INSERT INTO territorio VALUES (2188,'El Toro','60204','Corregimiento','PAN','ADMIN 3');</t>
  </si>
  <si>
    <t>INSERT INTO territorio VALUES (2189,'Leones','60205','Corregimiento','PAN','ADMIN 3');</t>
  </si>
  <si>
    <t>INSERT INTO territorio VALUES (2190,'Quebrada del Rosario','60206','Corregimiento','PAN','ADMIN 3');</t>
  </si>
  <si>
    <t>INSERT INTO territorio VALUES (2191,'Quebrada El Ciprián','60207','Corregimiento','PAN','ADMIN 3');</t>
  </si>
  <si>
    <t>INSERT INTO territorio VALUES (2192,'Los Pozos (Cabecera)','60301','Corregimiento','PAN','ADMIN 3');</t>
  </si>
  <si>
    <t>INSERT INTO territorio VALUES (2193,'El Capurí','60302','Corregimiento','PAN','ADMIN 3');</t>
  </si>
  <si>
    <t>INSERT INTO territorio VALUES (2194,'El Calabacito','60303','Corregimiento','PAN','ADMIN 3');</t>
  </si>
  <si>
    <t>INSERT INTO territorio VALUES (2195,'El Cedro','60304','Corregimiento','PAN','ADMIN 3');</t>
  </si>
  <si>
    <t>INSERT INTO territorio VALUES (2196,'La Arena','60305','Corregimiento','PAN','ADMIN 3');</t>
  </si>
  <si>
    <t>INSERT INTO territorio VALUES (2197,'La Pitaloza','60306','Corregimiento','PAN','ADMIN 3');</t>
  </si>
  <si>
    <t>INSERT INTO territorio VALUES (2198,'Los Cerritos','60307','Corregimiento','PAN','ADMIN 3');</t>
  </si>
  <si>
    <t>INSERT INTO territorio VALUES (2199,'Los Cerros de Paja','60308','Corregimiento','PAN','ADMIN 3');</t>
  </si>
  <si>
    <t>INSERT INTO territorio VALUES (2200,'Las Llanas','60309','Corregimiento','PAN','ADMIN 3');</t>
  </si>
  <si>
    <t>INSERT INTO territorio VALUES (2201,'Ocú (Cabecera)','60401','Corregimiento','PAN','ADMIN 3');</t>
  </si>
  <si>
    <t>INSERT INTO territorio VALUES (2202,'Cerro Largo','60402','Corregimiento','PAN','ADMIN 3');</t>
  </si>
  <si>
    <t>INSERT INTO territorio VALUES (2203,'Los Llanos','60403','Corregimiento','PAN','ADMIN 3');</t>
  </si>
  <si>
    <t>INSERT INTO territorio VALUES (2204,'Llano Grande','60404','Corregimiento','PAN','ADMIN 3');</t>
  </si>
  <si>
    <t>INSERT INTO territorio VALUES (2205,'Peña Chatas','60405','Corregimiento','PAN','ADMIN 3');</t>
  </si>
  <si>
    <t>INSERT INTO territorio VALUES (2206,'El Tijera','60406','Corregimiento','PAN','ADMIN 3');</t>
  </si>
  <si>
    <t>INSERT INTO territorio VALUES (2207,'Menchaca','60407','Corregimiento','PAN','ADMIN 3');</t>
  </si>
  <si>
    <t>INSERT INTO territorio VALUES (2208,'Entradero del Castillo','60408','Corregimiento','PAN','ADMIN 3');</t>
  </si>
  <si>
    <t>INSERT INTO territorio VALUES (2209,'Parita (Cabecera)','60501','Corregimiento','PAN','ADMIN 3');</t>
  </si>
  <si>
    <t>INSERT INTO territorio VALUES (2210,'Cabuya','60502','Corregimiento','PAN','ADMIN 3');</t>
  </si>
  <si>
    <t>INSERT INTO territorio VALUES (2211,'Los Castillos','60503','Corregimiento','PAN','ADMIN 3');</t>
  </si>
  <si>
    <t>INSERT INTO territorio VALUES (2212,'Llano de La Cruz','60504','Corregimiento','PAN','ADMIN 3');</t>
  </si>
  <si>
    <t>INSERT INTO territorio VALUES (2213,'París','60505','Corregimiento','PAN','ADMIN 3');</t>
  </si>
  <si>
    <t>INSERT INTO territorio VALUES (2214,'Portobelillo','60506','Corregimiento','PAN','ADMIN 3');</t>
  </si>
  <si>
    <t>INSERT INTO territorio VALUES (2215,'Potuga','60507','Corregimiento','PAN','ADMIN 3');</t>
  </si>
  <si>
    <t>INSERT INTO territorio VALUES (2216,'Pesé (Cabecera)','60601','Corregimiento','PAN','ADMIN 3');</t>
  </si>
  <si>
    <t>INSERT INTO territorio VALUES (2217,'Las Cabras','60602','Corregimiento','PAN','ADMIN 3');</t>
  </si>
  <si>
    <t>INSERT INTO territorio VALUES (2218,'El Pájaro','60603','Corregimiento','PAN','ADMIN 3');</t>
  </si>
  <si>
    <t>INSERT INTO territorio VALUES (2219,'El Barrero','60604','Corregimiento','PAN','ADMIN 3');</t>
  </si>
  <si>
    <t>INSERT INTO territorio VALUES (2220,'El Pedregoso','60605','Corregimiento','PAN','ADMIN 3');</t>
  </si>
  <si>
    <t>INSERT INTO territorio VALUES (2221,'El Ciruelo','60606','Corregimiento','PAN','ADMIN 3');</t>
  </si>
  <si>
    <t>INSERT INTO territorio VALUES (2222,'Sabana Grande','60607','Corregimiento','PAN','ADMIN 3');</t>
  </si>
  <si>
    <t>INSERT INTO territorio VALUES (2223,'Rincón Hondo','60608','Corregimiento','PAN','ADMIN 3');</t>
  </si>
  <si>
    <t>INSERT INTO territorio VALUES (2224,'Santa María (Cabecera)','60701','Corregimiento','PAN','ADMIN 3');</t>
  </si>
  <si>
    <t>INSERT INTO territorio VALUES (2225,'Chupampa','60702','Corregimiento','PAN','ADMIN 3');</t>
  </si>
  <si>
    <t>INSERT INTO territorio VALUES (2226,'El Rincón','60703','Corregimiento','PAN','ADMIN 3');</t>
  </si>
  <si>
    <t>INSERT INTO territorio VALUES (2227,'El Limón','60704','Corregimiento','PAN','ADMIN 3');</t>
  </si>
  <si>
    <t>INSERT INTO territorio VALUES (2228,'Los Canelos','60705','Corregimiento','PAN','ADMIN 3');</t>
  </si>
  <si>
    <t>INSERT INTO territorio VALUES (2229,'Guararé (Cabecera)','70101','Corregimiento','PAN','ADMIN 3');</t>
  </si>
  <si>
    <t>INSERT INTO territorio VALUES (2230,'El Espinal','70102','Corregimiento','PAN','ADMIN 3');</t>
  </si>
  <si>
    <t>INSERT INTO territorio VALUES (2231,'El Macano','70103','Corregimiento','PAN','ADMIN 3');</t>
  </si>
  <si>
    <t>INSERT INTO territorio VALUES (2232,'Guararé Arriba','70104','Corregimiento','PAN','ADMIN 3');</t>
  </si>
  <si>
    <t>INSERT INTO territorio VALUES (2233,'La Enea','70105','Corregimiento','PAN','ADMIN 3');</t>
  </si>
  <si>
    <t>INSERT INTO territorio VALUES (2234,'La Pasera','70106','Corregimiento','PAN','ADMIN 3');</t>
  </si>
  <si>
    <t>INSERT INTO territorio VALUES (2235,'Las Trancas','70107','Corregimiento','PAN','ADMIN 3');</t>
  </si>
  <si>
    <t>INSERT INTO territorio VALUES (2236,'Llano Abajo','70108','Corregimiento','PAN','ADMIN 3');</t>
  </si>
  <si>
    <t>INSERT INTO territorio VALUES (2237,'El Hato','70109','Corregimiento','PAN','ADMIN 3');</t>
  </si>
  <si>
    <t>INSERT INTO territorio VALUES (2238,'Perales','70110','Corregimiento','PAN','ADMIN 3');</t>
  </si>
  <si>
    <t>INSERT INTO territorio VALUES (2239,'Las Tablas (Cabecera)','70201','Corregimiento','PAN','ADMIN 3');</t>
  </si>
  <si>
    <t>INSERT INTO territorio VALUES (2240,'Bajo Corral','70202','Corregimiento','PAN','ADMIN 3');</t>
  </si>
  <si>
    <t>INSERT INTO territorio VALUES (2241,'Bayano','70203','Corregimiento','PAN','ADMIN 3');</t>
  </si>
  <si>
    <t>INSERT INTO territorio VALUES (2242,'El Carate','70204','Corregimiento','PAN','ADMIN 3');</t>
  </si>
  <si>
    <t>INSERT INTO territorio VALUES (2243,'El Cocal','70205','Corregimiento','PAN','ADMIN 3');</t>
  </si>
  <si>
    <t>INSERT INTO territorio VALUES (2244,'El Manantial','70206','Corregimiento','PAN','ADMIN 3');</t>
  </si>
  <si>
    <t>INSERT INTO territorio VALUES (2245,'El Muñóz','70207','Corregimiento','PAN','ADMIN 3');</t>
  </si>
  <si>
    <t>INSERT INTO territorio VALUES (2246,'El Pedregoso','70208','Corregimiento','PAN','ADMIN 3');</t>
  </si>
  <si>
    <t>INSERT INTO territorio VALUES (2247,'La Laja','70209','Corregimiento','PAN','ADMIN 3');</t>
  </si>
  <si>
    <t>INSERT INTO territorio VALUES (2248,'La Miel','70210','Corregimiento','PAN','ADMIN 3');</t>
  </si>
  <si>
    <t>INSERT INTO territorio VALUES (2249,'La Palma','70211','Corregimiento','PAN','ADMIN 3');</t>
  </si>
  <si>
    <t>INSERT INTO territorio VALUES (2250,'La Tiza','70212','Corregimiento','PAN','ADMIN 3');</t>
  </si>
  <si>
    <t>INSERT INTO territorio VALUES (2251,'Las Palmitas','70213','Corregimiento','PAN','ADMIN 3');</t>
  </si>
  <si>
    <t>INSERT INTO territorio VALUES (2252,'Las Tablas Abajo','70214','Corregimiento','PAN','ADMIN 3');</t>
  </si>
  <si>
    <t>INSERT INTO territorio VALUES (2253,'Nuario','70215','Corregimiento','PAN','ADMIN 3');</t>
  </si>
  <si>
    <t>INSERT INTO territorio VALUES (2254,'Palmira','70216','Corregimiento','PAN','ADMIN 3');</t>
  </si>
  <si>
    <t>INSERT INTO territorio VALUES (2255,'Peña Blanca','70217','Corregimiento','PAN','ADMIN 3');</t>
  </si>
  <si>
    <t>INSERT INTO territorio VALUES (2256,'Río Hondo','70218','Corregimiento','PAN','ADMIN 3');</t>
  </si>
  <si>
    <t>INSERT INTO territorio VALUES (2257,'San José','70219','Corregimiento','PAN','ADMIN 3');</t>
  </si>
  <si>
    <t>INSERT INTO territorio VALUES (2258,'San Miguel','70220','Corregimiento','PAN','ADMIN 3');</t>
  </si>
  <si>
    <t>INSERT INTO territorio VALUES (2259,'Santo Domingo','70221','Corregimiento','PAN','ADMIN 3');</t>
  </si>
  <si>
    <t>INSERT INTO territorio VALUES (2260,'Sesteadero','70222','Corregimiento','PAN','ADMIN 3');</t>
  </si>
  <si>
    <t>INSERT INTO territorio VALUES (2261,'Valle Rico','70223','Corregimiento','PAN','ADMIN 3');</t>
  </si>
  <si>
    <t>INSERT INTO territorio VALUES (2262,'Vallerriquito','70224','Corregimiento','PAN','ADMIN 3');</t>
  </si>
  <si>
    <t>INSERT INTO territorio VALUES (2263,'La Villa de Los Santos (Cabecera)','70301','Corregimiento','PAN','ADMIN 3');</t>
  </si>
  <si>
    <t>INSERT INTO territorio VALUES (2264,'El Guásimo','70302','Corregimiento','PAN','ADMIN 3');</t>
  </si>
  <si>
    <t>INSERT INTO territorio VALUES (2265,'La Colorada','70303','Corregimiento','PAN','ADMIN 3');</t>
  </si>
  <si>
    <t>INSERT INTO territorio VALUES (2266,'La Espigadilla','70304','Corregimiento','PAN','ADMIN 3');</t>
  </si>
  <si>
    <t>INSERT INTO territorio VALUES (2267,'Las Cruces','70305','Corregimiento','PAN','ADMIN 3');</t>
  </si>
  <si>
    <t>INSERT INTO territorio VALUES (2268,'Las Guabas','70306','Corregimiento','PAN','ADMIN 3');</t>
  </si>
  <si>
    <t>INSERT INTO territorio VALUES (2269,'Los Ángeles','70307','Corregimiento','PAN','ADMIN 3');</t>
  </si>
  <si>
    <t>INSERT INTO territorio VALUES (2270,'Los Olivos','70308','Corregimiento','PAN','ADMIN 3');</t>
  </si>
  <si>
    <t>INSERT INTO territorio VALUES (2271,'Llano Largo','70309','Corregimiento','PAN','ADMIN 3');</t>
  </si>
  <si>
    <t>INSERT INTO territorio VALUES (2272,'Sabana Grande','70310','Corregimiento','PAN','ADMIN 3');</t>
  </si>
  <si>
    <t>INSERT INTO territorio VALUES (2273,'Santa Ana','70311','Corregimiento','PAN','ADMIN 3');</t>
  </si>
  <si>
    <t>INSERT INTO territorio VALUES (2274,'Tres Quebradas','70312','Corregimiento','PAN','ADMIN 3');</t>
  </si>
  <si>
    <t>INSERT INTO territorio VALUES (2275,'Agua Buena','70313','Corregimiento','PAN','ADMIN 3');</t>
  </si>
  <si>
    <t>INSERT INTO territorio VALUES (2276,'Villa Lourdes','70314','Corregimiento','PAN','ADMIN 3');</t>
  </si>
  <si>
    <t>INSERT INTO territorio VALUES (2277,'El Ejido','70315','Corregimiento','PAN','ADMIN 3');</t>
  </si>
  <si>
    <t>INSERT INTO territorio VALUES (2278,'Macaracas (Cabecera)','70401','Corregimiento','PAN','ADMIN 3');</t>
  </si>
  <si>
    <t>INSERT INTO territorio VALUES (2279,'Bahía Honda','70402','Corregimiento','PAN','ADMIN 3');</t>
  </si>
  <si>
    <t>INSERT INTO territorio VALUES (2280,'Bajos de Güera','70403','Corregimiento','PAN','ADMIN 3');</t>
  </si>
  <si>
    <t>INSERT INTO territorio VALUES (2281,'Corozal','70404','Corregimiento','PAN','ADMIN 3');</t>
  </si>
  <si>
    <t>INSERT INTO territorio VALUES (2282,'Chupa','70405','Corregimiento','PAN','ADMIN 3');</t>
  </si>
  <si>
    <t>INSERT INTO territorio VALUES (2283,'El Cedro','70406','Corregimiento','PAN','ADMIN 3');</t>
  </si>
  <si>
    <t>INSERT INTO territorio VALUES (2284,'Espino Amarillo','70407','Corregimiento','PAN','ADMIN 3');</t>
  </si>
  <si>
    <t>INSERT INTO territorio VALUES (2285,'La Mesa','70408','Corregimiento','PAN','ADMIN 3');</t>
  </si>
  <si>
    <t>INSERT INTO territorio VALUES (2286,'Las Palmas','70409','Corregimiento','PAN','ADMIN 3');</t>
  </si>
  <si>
    <t>INSERT INTO territorio VALUES (2287,'Llano de Piedra','70410','Corregimiento','PAN','ADMIN 3');</t>
  </si>
  <si>
    <t>INSERT INTO territorio VALUES (2288,'Mogollón','70411','Corregimiento','PAN','ADMIN 3');</t>
  </si>
  <si>
    <t>INSERT INTO territorio VALUES (2289,'Pedasí (Cabecera)','70501','Corregimiento','PAN','ADMIN 3');</t>
  </si>
  <si>
    <t>INSERT INTO territorio VALUES (2290,'Los Asientos','70502','Corregimiento','PAN','ADMIN 3');</t>
  </si>
  <si>
    <t>INSERT INTO territorio VALUES (2291,'Mariabé','70503','Corregimiento','PAN','ADMIN 3');</t>
  </si>
  <si>
    <t>INSERT INTO territorio VALUES (2292,'Purio','70504','Corregimiento','PAN','ADMIN 3');</t>
  </si>
  <si>
    <t>INSERT INTO territorio VALUES (2293,'Oria Arriba','70505','Corregimiento','PAN','ADMIN 3');</t>
  </si>
  <si>
    <t>INSERT INTO territorio VALUES (2294,'Pocrí (Cabecera)','70601','Corregimiento','PAN','ADMIN 3');</t>
  </si>
  <si>
    <t>INSERT INTO territorio VALUES (2295,'El Cañafístulo','70602','Corregimiento','PAN','ADMIN 3');</t>
  </si>
  <si>
    <t>INSERT INTO territorio VALUES (2296,'Lajamina','70603','Corregimiento','PAN','ADMIN 3');</t>
  </si>
  <si>
    <t>INSERT INTO territorio VALUES (2297,'Paraíso','70604','Corregimiento','PAN','ADMIN 3');</t>
  </si>
  <si>
    <t>INSERT INTO territorio VALUES (2298,'Paritilla','70605','Corregimiento','PAN','ADMIN 3');</t>
  </si>
  <si>
    <t>INSERT INTO territorio VALUES (2299,'Tonosí (Cabecera)','70701','Corregimiento','PAN','ADMIN 3');</t>
  </si>
  <si>
    <t>INSERT INTO territorio VALUES (2300,'Altos de Güera','70702','Corregimiento','PAN','ADMIN 3');</t>
  </si>
  <si>
    <t>INSERT INTO territorio VALUES (2301,'Cañas','70703','Corregimiento','PAN','ADMIN 3');</t>
  </si>
  <si>
    <t>INSERT INTO territorio VALUES (2302,'El Bebedero','70704','Corregimiento','PAN','ADMIN 3');</t>
  </si>
  <si>
    <t>INSERT INTO territorio VALUES (2303,'El Cacao','70705','Corregimiento','PAN','ADMIN 3');</t>
  </si>
  <si>
    <t>INSERT INTO territorio VALUES (2304,'El Cortezo','70706','Corregimiento','PAN','ADMIN 3');</t>
  </si>
  <si>
    <t>INSERT INTO territorio VALUES (2305,'Flores','70707','Corregimiento','PAN','ADMIN 3');</t>
  </si>
  <si>
    <t>INSERT INTO territorio VALUES (2306,'Guánico','70708','Corregimiento','PAN','ADMIN 3');</t>
  </si>
  <si>
    <t>INSERT INTO territorio VALUES (2307,'La Tronosa','70709','Corregimiento','PAN','ADMIN 3');</t>
  </si>
  <si>
    <t>INSERT INTO territorio VALUES (2308,'Cambutal','70710','Corregimiento','PAN','ADMIN 3');</t>
  </si>
  <si>
    <t>INSERT INTO territorio VALUES (2309,'Isla de Cañas','70711','Corregimiento','PAN','ADMIN 3');</t>
  </si>
  <si>
    <t>INSERT INTO territorio VALUES (2310,'San Miguel (Cabecera)','80201','Corregimiento','PAN','ADMIN 3');</t>
  </si>
  <si>
    <t>INSERT INTO territorio VALUES (2311,'La Ensenada','80202','Corregimiento','PAN','ADMIN 3');</t>
  </si>
  <si>
    <t>INSERT INTO territorio VALUES (2312,'La Esmeralda','80203','Corregimiento','PAN','ADMIN 3');</t>
  </si>
  <si>
    <t>INSERT INTO territorio VALUES (2313,'La Guinea','80204','Corregimiento','PAN','ADMIN 3');</t>
  </si>
  <si>
    <t>INSERT INTO territorio VALUES (2314,'Pedro González','80205','Corregimiento','PAN','ADMIN 3');</t>
  </si>
  <si>
    <t>INSERT INTO territorio VALUES (2315,'Saboga','80206','Corregimiento','PAN','ADMIN 3');</t>
  </si>
  <si>
    <t>INSERT INTO territorio VALUES (2316,'Chepo (Cabecera','80501','Corregimiento','PAN','ADMIN 3');</t>
  </si>
  <si>
    <t>INSERT INTO territorio VALUES (2317,'Cañita','80502','Corregimiento','PAN','ADMIN 3');</t>
  </si>
  <si>
    <t>INSERT INTO territorio VALUES (2318,'El Llano','80504','Corregimiento','PAN','ADMIN 3');</t>
  </si>
  <si>
    <t>INSERT INTO territorio VALUES (2319,'Las Margaritas','80505','Corregimiento','PAN','ADMIN 3');</t>
  </si>
  <si>
    <t>INSERT INTO territorio VALUES (2320,'Santa Cruz de Chinina','80506','Corregimiento','PAN','ADMIN 3');</t>
  </si>
  <si>
    <t>INSERT INTO territorio VALUES (2321,'Comarca Kuna de Madugandi','80507','Corregimiento','PAN','ADMIN 3');</t>
  </si>
  <si>
    <t>INSERT INTO territorio VALUES (2322,'Tortí','80508','Corregimiento','PAN','ADMIN 3');</t>
  </si>
  <si>
    <t>INSERT INTO territorio VALUES (2323,'Chimán (Cabecera)','80601','Corregimiento','PAN','ADMIN 3');</t>
  </si>
  <si>
    <t>INSERT INTO territorio VALUES (2324,'Brujas','80602','Corregimiento','PAN','ADMIN 3');</t>
  </si>
  <si>
    <t>INSERT INTO territorio VALUES (2325,'Gonzalo Vásquez','80603','Corregimiento','PAN','ADMIN 3');</t>
  </si>
  <si>
    <t>INSERT INTO territorio VALUES (2326,'Pásiga','80604','Corregimiento','PAN','ADMIN 3');</t>
  </si>
  <si>
    <t>INSERT INTO territorio VALUES (2327,'Unión Santeña','80605','Corregimiento','PAN','ADMIN 3');</t>
  </si>
  <si>
    <t>INSERT INTO territorio VALUES (2328,'San Felipe','80801','Corregimiento','PAN','ADMIN 3');</t>
  </si>
  <si>
    <t>INSERT INTO territorio VALUES (2329,'El Chorrillo','80802','Corregimiento','PAN','ADMIN 3');</t>
  </si>
  <si>
    <t>INSERT INTO territorio VALUES (2330,'Santa Ana','80803','Corregimiento','PAN','ADMIN 3');</t>
  </si>
  <si>
    <t>INSERT INTO territorio VALUES (2331,'La Exposición o Calidonia','80804','Corregimiento','PAN','ADMIN 3');</t>
  </si>
  <si>
    <t>INSERT INTO territorio VALUES (2332,'Curundú','80805','Corregimiento','PAN','ADMIN 3');</t>
  </si>
  <si>
    <t>INSERT INTO territorio VALUES (2333,'Betania','80806','Corregimiento','PAN','ADMIN 3');</t>
  </si>
  <si>
    <t>INSERT INTO territorio VALUES (2334,'Bella Vista','80807','Corregimiento','PAN','ADMIN 3');</t>
  </si>
  <si>
    <t>INSERT INTO territorio VALUES (2335,'Pueblo Nuevo','80808','Corregimiento','PAN','ADMIN 3');</t>
  </si>
  <si>
    <t>INSERT INTO territorio VALUES (2336,'San Francisco','80809','Corregimiento','PAN','ADMIN 3');</t>
  </si>
  <si>
    <t>INSERT INTO territorio VALUES (2337,'Parque Lefevre','80810','Corregimiento','PAN','ADMIN 3');</t>
  </si>
  <si>
    <t>INSERT INTO territorio VALUES (2338,'Río Abajo','80811','Corregimiento','PAN','ADMIN 3');</t>
  </si>
  <si>
    <t>INSERT INTO territorio VALUES (2339,'Juan Díaz','80812','Corregimiento','PAN','ADMIN 3');</t>
  </si>
  <si>
    <t>INSERT INTO territorio VALUES (2340,'Pedregal','80813','Corregimiento','PAN','ADMIN 3');</t>
  </si>
  <si>
    <t>INSERT INTO territorio VALUES (2341,'Ancón','80814','Corregimiento','PAN','ADMIN 3');</t>
  </si>
  <si>
    <t>INSERT INTO territorio VALUES (2342,'Caimitillo','80815','Corregimiento','PAN','ADMIN 3');</t>
  </si>
  <si>
    <t>INSERT INTO territorio VALUES (2343,'Las Cumbres','80816','Corregimiento','PAN','ADMIN 3');</t>
  </si>
  <si>
    <t>INSERT INTO territorio VALUES (2344,'Pacora','80817','Corregimiento','PAN','ADMIN 3');</t>
  </si>
  <si>
    <t>INSERT INTO territorio VALUES (2345,'San Martín','80818','Corregimiento','PAN','ADMIN 3');</t>
  </si>
  <si>
    <t>INSERT INTO territorio VALUES (2346,'Tocumen','80819','Corregimiento','PAN','ADMIN 3');</t>
  </si>
  <si>
    <t>INSERT INTO territorio VALUES (2347,'Las Mañanitas','80820','Corregimiento','PAN','ADMIN 3');</t>
  </si>
  <si>
    <t>INSERT INTO territorio VALUES (2348,'24 de Diciembre','80821','Corregimiento','PAN','ADMIN 3');</t>
  </si>
  <si>
    <t>INSERT INTO territorio VALUES (2349,'Alcalde Díaz','80822','Corregimiento','PAN','ADMIN 3');</t>
  </si>
  <si>
    <t>INSERT INTO territorio VALUES (2350,'Ernesto Córdoba Campos','80823','Corregimiento','PAN','ADMIN 3');</t>
  </si>
  <si>
    <t>INSERT INTO territorio VALUES (2351,'Don Bosco','80826','Corregimiento','PAN','ADMIN 3');</t>
  </si>
  <si>
    <t>INSERT INTO territorio VALUES (2352,'Penitenciario','99999','Corregimiento','PAN','ADMIN 3');</t>
  </si>
  <si>
    <t>INSERT INTO territorio VALUES (2353,'Amelia Denis de Icaza','81001','Corregimiento','PAN','ADMIN 3');</t>
  </si>
  <si>
    <t>INSERT INTO territorio VALUES (2354,'Belisario Porras','81002','Corregimiento','PAN','ADMIN 3');</t>
  </si>
  <si>
    <t>INSERT INTO territorio VALUES (2355,'José Domingo Espinar','81003','Corregimiento','PAN','ADMIN 3');</t>
  </si>
  <si>
    <t>INSERT INTO territorio VALUES (2356,'Mateo Iturralde','81004','Corregimiento','PAN','ADMIN 3');</t>
  </si>
  <si>
    <t>INSERT INTO territorio VALUES (2357,'Victoriano Lorenzo','81005','Corregimiento','PAN','ADMIN 3');</t>
  </si>
  <si>
    <t>INSERT INTO territorio VALUES (2358,'Arnulfo Arias','81006','Corregimiento','PAN','ADMIN 3');</t>
  </si>
  <si>
    <t>INSERT INTO territorio VALUES (2359,'Belisario Frías','81007','Corregimiento','PAN','ADMIN 3');</t>
  </si>
  <si>
    <t>INSERT INTO territorio VALUES (2360,'Omar Torrijos','81008','Corregimiento','PAN','ADMIN 3');</t>
  </si>
  <si>
    <t>INSERT INTO territorio VALUES (2361,'Rufina Alfaro','81009','Corregimiento','PAN','ADMIN 3');</t>
  </si>
  <si>
    <t>INSERT INTO territorio VALUES (2362,'Taboga (Cabecera)','81101','Corregimiento','PAN','ADMIN 3');</t>
  </si>
  <si>
    <t>INSERT INTO territorio VALUES (2363,'Otoque Occidente','81102','Corregimiento','PAN','ADMIN 3');</t>
  </si>
  <si>
    <t>INSERT INTO territorio VALUES (2364,'Otoque Oriente','81103','Corregimiento','PAN','ADMIN 3');</t>
  </si>
  <si>
    <t>INSERT INTO territorio VALUES (2365,'Atalaya (Cabecera)','90101','Corregimiento','PAN','ADMIN 3');</t>
  </si>
  <si>
    <t>INSERT INTO territorio VALUES (2366,'El Barrito','90102','Corregimiento','PAN','ADMIN 3');</t>
  </si>
  <si>
    <t>INSERT INTO territorio VALUES (2367,'La Montañuela','90103','Corregimiento','PAN','ADMIN 3');</t>
  </si>
  <si>
    <t>INSERT INTO territorio VALUES (2368,'La Carrillo','90104','Corregimiento','PAN','ADMIN 3');</t>
  </si>
  <si>
    <t>INSERT INTO territorio VALUES (2369,'San Antonio','90105','Corregimiento','PAN','ADMIN 3');</t>
  </si>
  <si>
    <t>INSERT INTO territorio VALUES (2370,'Calobre (Cabecera)','90201','Corregimiento','PAN','ADMIN 3');</t>
  </si>
  <si>
    <t>INSERT INTO territorio VALUES (2371,'Barnizal','90202','Corregimiento','PAN','ADMIN 3');</t>
  </si>
  <si>
    <t>INSERT INTO territorio VALUES (2372,'Chitra','90203','Corregimiento','PAN','ADMIN 3');</t>
  </si>
  <si>
    <t>INSERT INTO territorio VALUES (2373,'El Cocla','90204','Corregimiento','PAN','ADMIN 3');</t>
  </si>
  <si>
    <t>INSERT INTO territorio VALUES (2374,'El Potrero','90205','Corregimiento','PAN','ADMIN 3');</t>
  </si>
  <si>
    <t>INSERT INTO territorio VALUES (2375,'La Laguna','90206','Corregimiento','PAN','ADMIN 3');</t>
  </si>
  <si>
    <t>INSERT INTO territorio VALUES (2376,'La Raya de Calobre','90207','Corregimiento','PAN','ADMIN 3');</t>
  </si>
  <si>
    <t>INSERT INTO territorio VALUES (2377,'La Tetilla','90208','Corregimiento','PAN','ADMIN 3');</t>
  </si>
  <si>
    <t>INSERT INTO territorio VALUES (2378,'La Yeguada','90209','Corregimiento','PAN','ADMIN 3');</t>
  </si>
  <si>
    <t>INSERT INTO territorio VALUES (2379,'Las Guías','90210','Corregimiento','PAN','ADMIN 3');</t>
  </si>
  <si>
    <t>INSERT INTO territorio VALUES (2380,'Monjarás','90211','Corregimiento','PAN','ADMIN 3');</t>
  </si>
  <si>
    <t>INSERT INTO territorio VALUES (2381,'San José','90212','Corregimiento','PAN','ADMIN 3');</t>
  </si>
  <si>
    <t>INSERT INTO territorio VALUES (2382,'Cañazas (Cabecera)','90301','Corregimiento','PAN','ADMIN 3');</t>
  </si>
  <si>
    <t>INSERT INTO territorio VALUES (2383,'Cerro Plata','90302','Corregimiento','PAN','ADMIN 3');</t>
  </si>
  <si>
    <t>INSERT INTO territorio VALUES (2384,'El Picador','90303','Corregimiento','PAN','ADMIN 3');</t>
  </si>
  <si>
    <t>INSERT INTO territorio VALUES (2385,'Los Valles','90304','Corregimiento','PAN','ADMIN 3');</t>
  </si>
  <si>
    <t>INSERT INTO territorio VALUES (2386,'San José','90305','Corregimiento','PAN','ADMIN 3');</t>
  </si>
  <si>
    <t>INSERT INTO territorio VALUES (2387,'San Marcelo','90306','Corregimiento','PAN','ADMIN 3');</t>
  </si>
  <si>
    <t>INSERT INTO territorio VALUES (2388,'El Aromillo','90307','Corregimiento','PAN','ADMIN 3');</t>
  </si>
  <si>
    <t>INSERT INTO territorio VALUES (2389,'Las Cruces','90308','Corregimiento','PAN','ADMIN 3');</t>
  </si>
  <si>
    <t>INSERT INTO territorio VALUES (2390,'La Mesa (Cabecera)','90401','Corregimiento','PAN','ADMIN 3');</t>
  </si>
  <si>
    <t>INSERT INTO territorio VALUES (2391,'Bisvalles','90402','Corregimiento','PAN','ADMIN 3');</t>
  </si>
  <si>
    <t>INSERT INTO territorio VALUES (2392,'Boró','90403','Corregimiento','PAN','ADMIN 3');</t>
  </si>
  <si>
    <t>INSERT INTO territorio VALUES (2393,'Llano Grande','90404','Corregimiento','PAN','ADMIN 3');</t>
  </si>
  <si>
    <t>INSERT INTO territorio VALUES (2394,'San Bartolo','90405','Corregimiento','PAN','ADMIN 3');</t>
  </si>
  <si>
    <t>INSERT INTO territorio VALUES (2395,'Los Milagros','90406','Corregimiento','PAN','ADMIN 3');</t>
  </si>
  <si>
    <t>INSERT INTO territorio VALUES (2396,'El Higo','90407','Corregimiento','PAN','ADMIN 3');</t>
  </si>
  <si>
    <t>INSERT INTO territorio VALUES (2397,'Las Palmas (Cabecera)','90501','Corregimiento','PAN','ADMIN 3');</t>
  </si>
  <si>
    <t>INSERT INTO territorio VALUES (2398,'Cerro de Casa','90502','Corregimiento','PAN','ADMIN 3');</t>
  </si>
  <si>
    <t>INSERT INTO territorio VALUES (2399,'Corozal','90503','Corregimiento','PAN','ADMIN 3');</t>
  </si>
  <si>
    <t>INSERT INTO territorio VALUES (2400,'El María','90504','Corregimiento','PAN','ADMIN 3');</t>
  </si>
  <si>
    <t>INSERT INTO territorio VALUES (2401,'El Prado','90505','Corregimiento','PAN','ADMIN 3');</t>
  </si>
  <si>
    <t>INSERT INTO territorio VALUES (2402,'El Rincón','90506','Corregimiento','PAN','ADMIN 3');</t>
  </si>
  <si>
    <t>INSERT INTO territorio VALUES (2403,'Lolá','90507','Corregimiento','PAN','ADMIN 3');</t>
  </si>
  <si>
    <t>INSERT INTO territorio VALUES (2404,'Pixvae','90508','Corregimiento','PAN','ADMIN 3');</t>
  </si>
  <si>
    <t>INSERT INTO territorio VALUES (2405,'Puerto Vidal','90509','Corregimiento','PAN','ADMIN 3');</t>
  </si>
  <si>
    <t>INSERT INTO territorio VALUES (2406,'San Martín de Porres','90510','Corregimiento','PAN','ADMIN 3');</t>
  </si>
  <si>
    <t>INSERT INTO territorio VALUES (2407,'Viguí','90511','Corregimiento','PAN','ADMIN 3');</t>
  </si>
  <si>
    <t>INSERT INTO territorio VALUES (2408,'Zapotillo','90512','Corregimiento','PAN','ADMIN 3');</t>
  </si>
  <si>
    <t>INSERT INTO territorio VALUES (2409,'Manuel E. Amador Terrero','90513','Corregimiento','PAN','ADMIN 3');</t>
  </si>
  <si>
    <t>INSERT INTO territorio VALUES (2410,'Montijo (Cabecera)','90601','Corregimiento','PAN','ADMIN 3');</t>
  </si>
  <si>
    <t>INSERT INTO territorio VALUES (2411,'Gobernadora','90602','Corregimiento','PAN','ADMIN 3');</t>
  </si>
  <si>
    <t>INSERT INTO territorio VALUES (2412,'La Garceana','90603','Corregimiento','PAN','ADMIN 3');</t>
  </si>
  <si>
    <t>INSERT INTO territorio VALUES (2413,'Leones','90604','Corregimiento','PAN','ADMIN 3');</t>
  </si>
  <si>
    <t>INSERT INTO territorio VALUES (2414,'Pilón','90605','Corregimiento','PAN','ADMIN 3');</t>
  </si>
  <si>
    <t>INSERT INTO territorio VALUES (2415,'Cébaco','90606','Corregimiento','PAN','ADMIN 3');</t>
  </si>
  <si>
    <t>INSERT INTO territorio VALUES (2416,'Costa Hermosa','90607','Corregimiento','PAN','ADMIN 3');</t>
  </si>
  <si>
    <t>INSERT INTO territorio VALUES (2417,'Unión del Norte','90608','Corregimiento','PAN','ADMIN 3');</t>
  </si>
  <si>
    <t>INSERT INTO territorio VALUES (2418,'Río de Jesús (Cabecera)','90701','Corregimiento','PAN','ADMIN 3');</t>
  </si>
  <si>
    <t>INSERT INTO territorio VALUES (2419,'Las Huacas','90702','Corregimiento','PAN','ADMIN 3');</t>
  </si>
  <si>
    <t>INSERT INTO territorio VALUES (2420,'Los Castillos','90703','Corregimiento','PAN','ADMIN 3');</t>
  </si>
  <si>
    <t>INSERT INTO territorio VALUES (2421,'Utirá','90704','Corregimiento','PAN','ADMIN 3');</t>
  </si>
  <si>
    <t>INSERT INTO territorio VALUES (2422,'Catorce de Noviembre','90705','Corregimiento','PAN','ADMIN 3');</t>
  </si>
  <si>
    <t>INSERT INTO territorio VALUES (2423,'San Francisco (Cabecera)','90801','Corregimiento','PAN','ADMIN 3');</t>
  </si>
  <si>
    <t>INSERT INTO territorio VALUES (2424,'Corral Falso','90802','Corregimiento','PAN','ADMIN 3');</t>
  </si>
  <si>
    <t>INSERT INTO territorio VALUES (2425,'Los Hatillos','90803','Corregimiento','PAN','ADMIN 3');</t>
  </si>
  <si>
    <t>INSERT INTO territorio VALUES (2426,'Remance','90804','Corregimiento','PAN','ADMIN 3');</t>
  </si>
  <si>
    <t>INSERT INTO territorio VALUES (2427,'San Juan','90805','Corregimiento','PAN','ADMIN 3');</t>
  </si>
  <si>
    <t>INSERT INTO territorio VALUES (2428,'San José','90806','Corregimiento','PAN','ADMIN 3');</t>
  </si>
  <si>
    <t>INSERT INTO territorio VALUES (2429,'Santa Fe (Cabecera)','90901','Corregimiento','PAN','ADMIN 3');</t>
  </si>
  <si>
    <t>INSERT INTO territorio VALUES (2430,'Calovébora','90902','Corregimiento','PAN','ADMIN 3');</t>
  </si>
  <si>
    <t>INSERT INTO territorio VALUES (2431,'El Alto','90903','Corregimiento','PAN','ADMIN 3');</t>
  </si>
  <si>
    <t>INSERT INTO territorio VALUES (2432,'El Cuay','90904','Corregimiento','PAN','ADMIN 3');</t>
  </si>
  <si>
    <t>INSERT INTO territorio VALUES (2433,'El Pantano','90905','Corregimiento','PAN','ADMIN 3');</t>
  </si>
  <si>
    <t>INSERT INTO territorio VALUES (2434,'Gatú o Gatucito','90906','Corregimiento','PAN','ADMIN 3');</t>
  </si>
  <si>
    <t>INSERT INTO territorio VALUES (2435,'Río Luis','90907','Corregimiento','PAN','ADMIN 3');</t>
  </si>
  <si>
    <t>INSERT INTO territorio VALUES (2436,'Rubén Cantú','90908','Corregimiento','PAN','ADMIN 3');</t>
  </si>
  <si>
    <t>INSERT INTO territorio VALUES (2437,'Santiago (Cabecera)','91001','Corregimiento','PAN','ADMIN 3');</t>
  </si>
  <si>
    <t>INSERT INTO territorio VALUES (2438,'La Colorada','91002','Corregimiento','PAN','ADMIN 3');</t>
  </si>
  <si>
    <t>INSERT INTO territorio VALUES (2439,'La Peña','91003','Corregimiento','PAN','ADMIN 3');</t>
  </si>
  <si>
    <t>INSERT INTO territorio VALUES (2440,'La Raya de Santa María','91004','Corregimiento','PAN','ADMIN 3');</t>
  </si>
  <si>
    <t>INSERT INTO territorio VALUES (2441,'Ponuga','91005','Corregimiento','PAN','ADMIN 3');</t>
  </si>
  <si>
    <t>INSERT INTO territorio VALUES (2442,'San Pedro del Espino','91006','Corregimiento','PAN','ADMIN 3');</t>
  </si>
  <si>
    <t>INSERT INTO territorio VALUES (2443,'Canto del Llano','91007','Corregimiento','PAN','ADMIN 3');</t>
  </si>
  <si>
    <t>INSERT INTO territorio VALUES (2444,'Los Algarrobos','91008','Corregimiento','PAN','ADMIN 3');</t>
  </si>
  <si>
    <t>INSERT INTO territorio VALUES (2445,'Carlos Santana Ávila','91009','Corregimiento','PAN','ADMIN 3');</t>
  </si>
  <si>
    <t>INSERT INTO territorio VALUES (2446,'Edwin Fábrega','91010','Corregimiento','PAN','ADMIN 3');</t>
  </si>
  <si>
    <t>INSERT INTO territorio VALUES (2447,'San Martín de Porres','91011','Corregimiento','PAN','ADMIN 3');</t>
  </si>
  <si>
    <t>INSERT INTO territorio VALUES (2448,'Urracá','91012','Corregimiento','PAN','ADMIN 3');</t>
  </si>
  <si>
    <t>INSERT INTO territorio VALUES (2449,'Rodrigo Luque','91013','Corregimiento','PAN','ADMIN 3');</t>
  </si>
  <si>
    <t>INSERT INTO territorio VALUES (2450,'Nuevo Santiago','91014','Corregimiento','PAN','ADMIN 3');</t>
  </si>
  <si>
    <t>INSERT INTO territorio VALUES (2451,'Santiago Este','91015','Corregimiento','PAN','ADMIN 3');</t>
  </si>
  <si>
    <t>INSERT INTO territorio VALUES (2452,'Santiago Sur','91016','Corregimiento','PAN','ADMIN 3');</t>
  </si>
  <si>
    <t>INSERT INTO territorio VALUES (2453,'Soná (Cabecera)','91101','Corregimiento','PAN','ADMIN 3');</t>
  </si>
  <si>
    <t>INSERT INTO territorio VALUES (2454,'Bahía Honda','91102','Corregimiento','PAN','ADMIN 3');</t>
  </si>
  <si>
    <t>INSERT INTO territorio VALUES (2455,'Calidonia','91103','Corregimiento','PAN','ADMIN 3');</t>
  </si>
  <si>
    <t>INSERT INTO territorio VALUES (2456,'Cativé','91104','Corregimiento','PAN','ADMIN 3');</t>
  </si>
  <si>
    <t>INSERT INTO territorio VALUES (2457,'El Marañón','91105','Corregimiento','PAN','ADMIN 3');</t>
  </si>
  <si>
    <t>INSERT INTO territorio VALUES (2458,'Guarumal','91106','Corregimiento','PAN','ADMIN 3');</t>
  </si>
  <si>
    <t>INSERT INTO territorio VALUES (2459,'La Soledad','91107','Corregimiento','PAN','ADMIN 3');</t>
  </si>
  <si>
    <t>INSERT INTO territorio VALUES (2460,'Quebrada de Oro','91108','Corregimiento','PAN','ADMIN 3');</t>
  </si>
  <si>
    <t>INSERT INTO territorio VALUES (2461,'Río Grande','91109','Corregimiento','PAN','ADMIN 3');</t>
  </si>
  <si>
    <t>INSERT INTO territorio VALUES (2462,'Rodeo Viejo','91110','Corregimiento','PAN','ADMIN 3');</t>
  </si>
  <si>
    <t>INSERT INTO territorio VALUES (2463,'Hicaco','91111','Corregimiento','PAN','ADMIN 3');</t>
  </si>
  <si>
    <t>INSERT INTO territorio VALUES (2464,'La Trinchera','91112','Corregimiento','PAN','ADMIN 3');</t>
  </si>
  <si>
    <t>INSERT INTO territorio VALUES (2465,'Llano de Catival o Mariato (Cabecera)','91201','Corregimiento','PAN','ADMIN 3');</t>
  </si>
  <si>
    <t>INSERT INTO territorio VALUES (2466,'Arenas','91202','Corregimiento','PAN','ADMIN 3');</t>
  </si>
  <si>
    <t>INSERT INTO territorio VALUES (2467,'El Cacao','91203','Corregimiento','PAN','ADMIN 3');</t>
  </si>
  <si>
    <t>INSERT INTO territorio VALUES (2468,'Quebro','91204','Corregimiento','PAN','ADMIN 3');</t>
  </si>
  <si>
    <t>INSERT INTO territorio VALUES (2469,'Tebario','91205','Corregimiento','PAN','ADMIN 3');</t>
  </si>
  <si>
    <t>INSERT INTO territorio VALUES (2470,'Narganá (Cabecera)','100101','Corregimiento','PAN','ADMIN 3');</t>
  </si>
  <si>
    <t>INSERT INTO territorio VALUES (2471,'Ailigandí','100102','Corregimiento','PAN','ADMIN 3');</t>
  </si>
  <si>
    <t>INSERT INTO territorio VALUES (2472,'Puerto Obaldía','100103','Corregimiento','PAN','ADMIN 3');</t>
  </si>
  <si>
    <t>INSERT INTO territorio VALUES (2473,'Tubualá','100104','Corregimiento','PAN','ADMIN 3');</t>
  </si>
  <si>
    <t>INSERT INTO territorio VALUES (2474,'Cirilo Guaynora (Cabecera)','110101','Corregimiento','PAN','ADMIN 3');</t>
  </si>
  <si>
    <t>INSERT INTO territorio VALUES (2475,'Lajas Blancas','110102','Corregimiento','PAN','ADMIN 3');</t>
  </si>
  <si>
    <t>INSERT INTO territorio VALUES (2476,'Manuel Ortega','110103','Corregimiento','PAN','ADMIN 3');</t>
  </si>
  <si>
    <t>INSERT INTO territorio VALUES (2477,'Río Sábalo (Cabecera)','110201','Corregimiento','PAN','ADMIN 3');</t>
  </si>
  <si>
    <t>INSERT INTO territorio VALUES (2478,'Jingurudó','110202','Corregimiento','PAN','ADMIN 3');</t>
  </si>
  <si>
    <t>INSERT INTO territorio VALUES (2479,'Soloy','120101','Corregimiento','PAN','ADMIN 3');</t>
  </si>
  <si>
    <t>INSERT INTO territorio VALUES (2480,'Boca de Balsa','120102','Corregimiento','PAN','ADMIN 3');</t>
  </si>
  <si>
    <t>INSERT INTO territorio VALUES (2481,'Camarón Arriba','120103','Corregimiento','PAN','ADMIN 3');</t>
  </si>
  <si>
    <t>INSERT INTO territorio VALUES (2482,'Cerro Banco','120104','Corregimiento','PAN','ADMIN 3');</t>
  </si>
  <si>
    <t>INSERT INTO territorio VALUES (2483,'Cerro de Patena','120105','Corregimiento','PAN','ADMIN 3');</t>
  </si>
  <si>
    <t>INSERT INTO territorio VALUES (2484,'Emplanada de Chorcha','120106','Corregimiento','PAN','ADMIN 3');</t>
  </si>
  <si>
    <t>INSERT INTO territorio VALUES (2485,'Nämnoni','120107','Corregimiento','PAN','ADMIN 3');</t>
  </si>
  <si>
    <t>INSERT INTO territorio VALUES (2486,'Niba','120108','Corregimiento','PAN','ADMIN 3');</t>
  </si>
  <si>
    <t>INSERT INTO territorio VALUES (2487,'Hato Pilón (Cabecera)','120201','Corregimiento','PAN','ADMIN 3');</t>
  </si>
  <si>
    <t>INSERT INTO territorio VALUES (2488,'Cascabel','120202','Corregimiento','PAN','ADMIN 3');</t>
  </si>
  <si>
    <t>INSERT INTO territorio VALUES (2489,'Hato Corotú','120203','Corregimiento','PAN','ADMIN 3');</t>
  </si>
  <si>
    <t>INSERT INTO territorio VALUES (2490,'Hato Culantro','120204','Corregimiento','PAN','ADMIN 3');</t>
  </si>
  <si>
    <t>INSERT INTO territorio VALUES (2491,'Hato Jobo','120205','Corregimiento','PAN','ADMIN 3');</t>
  </si>
  <si>
    <t>INSERT INTO territorio VALUES (2492,'Hato Julí','120206','Corregimiento','PAN','ADMIN 3');</t>
  </si>
  <si>
    <t>INSERT INTO territorio VALUES (2493,'Quebrada de Loro','120207','Corregimiento','PAN','ADMIN 3');</t>
  </si>
  <si>
    <t>INSERT INTO territorio VALUES (2494,'Salto Dupí','120208','Corregimiento','PAN','ADMIN 3');</t>
  </si>
  <si>
    <t>INSERT INTO territorio VALUES (2495,'Chichica (Cabecera)','120301','Corregimiento','PAN','ADMIN 3');</t>
  </si>
  <si>
    <t>INSERT INTO territorio VALUES (2496,'Alto Caballero','120302','Corregimiento','PAN','ADMIN 3');</t>
  </si>
  <si>
    <t>INSERT INTO territorio VALUES (2497,'Bakama','120303','Corregimiento','PAN','ADMIN 3');</t>
  </si>
  <si>
    <t>INSERT INTO territorio VALUES (2498,'Cerro Caña','120304','Corregimiento','PAN','ADMIN 3');</t>
  </si>
  <si>
    <t>INSERT INTO territorio VALUES (2499,'Cerro Puerco','120305','Corregimiento','PAN','ADMIN 3');</t>
  </si>
  <si>
    <t>INSERT INTO territorio VALUES (2500,'Krüa','120306','Corregimiento','PAN','ADMIN 3');</t>
  </si>
  <si>
    <t>INSERT INTO territorio VALUES (2501,'Maraca','120307','Corregimiento','PAN','ADMIN 3');</t>
  </si>
  <si>
    <t>INSERT INTO territorio VALUES (2502,'Nibra','120308','Corregimiento','PAN','ADMIN 3');</t>
  </si>
  <si>
    <t>INSERT INTO territorio VALUES (2503,'Peña Blanca','120309','Corregimiento','PAN','ADMIN 3');</t>
  </si>
  <si>
    <t>INSERT INTO territorio VALUES (2504,'Roka o Rokari','120310','Corregimiento','PAN','ADMIN 3');</t>
  </si>
  <si>
    <t>INSERT INTO territorio VALUES (2505,'Sitio Prado','120311','Corregimiento','PAN','ADMIN 3');</t>
  </si>
  <si>
    <t>INSERT INTO territorio VALUES (2506,'Ümani','120312','Corregimiento','PAN','ADMIN 3');</t>
  </si>
  <si>
    <t>INSERT INTO territorio VALUES (2507,'Dikeri','120313','Corregimiento','PAN','ADMIN 3');</t>
  </si>
  <si>
    <t>INSERT INTO territorio VALUES (2508,'Diko','120315','Corregimiento','PAN','ADMIN 3');</t>
  </si>
  <si>
    <t>INSERT INTO territorio VALUES (2509,'Mreeni','120316','Corregimiento','PAN','ADMIN 3');</t>
  </si>
  <si>
    <t>INSERT INTO territorio VALUES (2510,'Cerro Iglesias (Cabecera)','120401','Corregimiento','PAN','ADMIN 3');</t>
  </si>
  <si>
    <t>INSERT INTO territorio VALUES (2511,'Hato Chamí','120402','Corregimiento','PAN','ADMIN 3');</t>
  </si>
  <si>
    <t>INSERT INTO territorio VALUES (2512,'Jädeberi','120403','Corregimiento','PAN','ADMIN 3');</t>
  </si>
  <si>
    <t>INSERT INTO territorio VALUES (2513,'Lajero','120404','Corregimiento','PAN','ADMIN 3');</t>
  </si>
  <si>
    <t>INSERT INTO territorio VALUES (2514,'Susama','120405','Corregimiento','PAN','ADMIN 3');</t>
  </si>
  <si>
    <t>INSERT INTO territorio VALUES (2515,'Buenos Aires (Cabecera)','120501','Corregimiento','PAN','ADMIN 3');</t>
  </si>
  <si>
    <t>INSERT INTO territorio VALUES (2516,'Agua de Salud','120502','Corregimiento','PAN','ADMIN 3');</t>
  </si>
  <si>
    <t>INSERT INTO territorio VALUES (2517,'Alto de Jesús','120503','Corregimiento','PAN','ADMIN 3');</t>
  </si>
  <si>
    <t>INSERT INTO territorio VALUES (2518,'Cerro Pelado','120504','Corregimiento','PAN','ADMIN 3');</t>
  </si>
  <si>
    <t>INSERT INTO territorio VALUES (2519,'El Bale','120505','Corregimiento','PAN','ADMIN 3');</t>
  </si>
  <si>
    <t>INSERT INTO territorio VALUES (2520,'El Paredón','120506','Corregimiento','PAN','ADMIN 3');</t>
  </si>
  <si>
    <t>INSERT INTO territorio VALUES (2521,'El Piro','120507','Corregimiento','PAN','ADMIN 3');</t>
  </si>
  <si>
    <t>INSERT INTO territorio VALUES (2522,'Guayabito','120508','Corregimiento','PAN','ADMIN 3');</t>
  </si>
  <si>
    <t>INSERT INTO territorio VALUES (2523,'Güibale','120509','Corregimiento','PAN','ADMIN 3');</t>
  </si>
  <si>
    <t>INSERT INTO territorio VALUES (2524,'El Peñón','120510','Corregimiento','PAN','ADMIN 3');</t>
  </si>
  <si>
    <t>INSERT INTO territorio VALUES (2525,'El Piro N°2 (Muakwata Kubu)','120511','Corregimiento','PAN','ADMIN 3');</t>
  </si>
  <si>
    <t>INSERT INTO territorio VALUES (2526,'Bisira (Cabecera)','120601','Corregimiento','PAN','ADMIN 3');</t>
  </si>
  <si>
    <t>INSERT INTO territorio VALUES (2527,'Gworoni','120604','Corregimiento','PAN','ADMIN 3');</t>
  </si>
  <si>
    <t>INSERT INTO territorio VALUES (2528,'Kankintú','120605','Corregimiento','PAN','ADMIN 3');</t>
  </si>
  <si>
    <t>INSERT INTO territorio VALUES (2529,'Mününi','120606','Corregimiento','PAN','ADMIN 3');</t>
  </si>
  <si>
    <t>INSERT INTO territorio VALUES (2530,'Piedra Roja','120607','Corregimiento','PAN','ADMIN 3');</t>
  </si>
  <si>
    <t>INSERT INTO territorio VALUES (2531,'Calante','120610','Corregimiento','PAN','ADMIN 3');</t>
  </si>
  <si>
    <t>INSERT INTO territorio VALUES (2532,'Tolote','120611','Corregimiento','PAN','ADMIN 3');</t>
  </si>
  <si>
    <t>INSERT INTO territorio VALUES (2533,'Kusapín','120701','Corregimiento','PAN','ADMIN 3');</t>
  </si>
  <si>
    <t>INSERT INTO territorio VALUES (2534,'Bahía Azul','120702','Corregimiento','PAN','ADMIN 3');</t>
  </si>
  <si>
    <t>INSERT INTO territorio VALUES (2535,'Río Chiriquí','120705','Corregimiento','PAN','ADMIN 3');</t>
  </si>
  <si>
    <t>INSERT INTO territorio VALUES (2536,'Tobobe','120706','Corregimiento','PAN','ADMIN 3');</t>
  </si>
  <si>
    <t>INSERT INTO territorio VALUES (2537,'Cañaveral','120708','Corregimiento','PAN','ADMIN 3');</t>
  </si>
  <si>
    <t>INSERT INTO territorio VALUES (2538,'Samboa (Cabecera)','120801','Corregimiento','PAN','ADMIN 3');</t>
  </si>
  <si>
    <t>INSERT INTO territorio VALUES (2539,'Büri','120802','Corregimiento','PAN','ADMIN 3');</t>
  </si>
  <si>
    <t>INSERT INTO territorio VALUES (2540,'Gwaribiara','120803','Corregimiento','PAN','ADMIN 3');</t>
  </si>
  <si>
    <t>INSERT INTO territorio VALUES (2541,'Man Creek','120804','Corregimiento','PAN','ADMIN 3');</t>
  </si>
  <si>
    <t>INSERT INTO territorio VALUES (2542,'Tu Gwai (Tuwai)','120805','Corregimiento','PAN','ADMIN 3');</t>
  </si>
  <si>
    <t>INSERT INTO territorio VALUES (2543,'Santa Catalina o Calovébora o Bledeshia (Cabecera','120901','Corregimiento','PAN','ADMIN 3');</t>
  </si>
  <si>
    <t>INSERT INTO territorio VALUES (2544,'Alto Bilingüe o Gdogüeshia','120902','Corregimiento','PAN','ADMIN 3');</t>
  </si>
  <si>
    <t>INSERT INTO territorio VALUES (2545,'Loma Yuca o Ijuicho','120903','Corregimiento','PAN','ADMIN 3');</t>
  </si>
  <si>
    <t>INSERT INTO territorio VALUES (2546,'San Pedrito o Jiküi','120904','Corregimiento','PAN','ADMIN 3');</t>
  </si>
  <si>
    <t>INSERT INTO territorio VALUES (2547,'Valle Bonito o Dogata','120905','Corregimiento','PAN','ADMIN 3');</t>
  </si>
  <si>
    <t>INSERT INTO territorio VALUES (2548,'Arraiján (Cabecera)','130101','Corregimiento','PAN','ADMIN 3');</t>
  </si>
  <si>
    <t>INSERT INTO territorio VALUES (2549,'Juan Demóstenes Arosemena','130102','Corregimiento','PAN','ADMIN 3');</t>
  </si>
  <si>
    <t>INSERT INTO territorio VALUES (2550,'Nuevo Emperador','130103','Corregimiento','PAN','ADMIN 3');</t>
  </si>
  <si>
    <t>INSERT INTO territorio VALUES (2551,'Santa Clara','130104','Corregimiento','PAN','ADMIN 3');</t>
  </si>
  <si>
    <t>INSERT INTO territorio VALUES (2552,'Veracruz','130105','Corregimiento','PAN','ADMIN 3');</t>
  </si>
  <si>
    <t>INSERT INTO territorio VALUES (2553,'Vista Alegre','130106','Corregimiento','PAN','ADMIN 3');</t>
  </si>
  <si>
    <t>INSERT INTO territorio VALUES (2554,'Burunga','130107','Corregimiento','PAN','ADMIN 3');</t>
  </si>
  <si>
    <t>INSERT INTO territorio VALUES (2555,'Cerro Silvestre','130108','Corregimiento','PAN','ADMIN 3');</t>
  </si>
  <si>
    <t>INSERT INTO territorio VALUES (2556,'Capira (Cabecera)','130301','Corregimiento','PAN','ADMIN 3');</t>
  </si>
  <si>
    <t>INSERT INTO territorio VALUES (2557,'Caimito','130302','Corregimiento','PAN','ADMIN 3');</t>
  </si>
  <si>
    <t>INSERT INTO territorio VALUES (2558,'Campana','130303','Corregimiento','PAN','ADMIN 3');</t>
  </si>
  <si>
    <t>INSERT INTO territorio VALUES (2559,'Cermeño','130304','Corregimiento','PAN','ADMIN 3');</t>
  </si>
  <si>
    <t>INSERT INTO territorio VALUES (2560,'Cirí de Los Sotos','130305','Corregimiento','PAN','ADMIN 3');</t>
  </si>
  <si>
    <t>INSERT INTO territorio VALUES (2561,'Cirí Grande','130306','Corregimiento','PAN','ADMIN 3');</t>
  </si>
  <si>
    <t>INSERT INTO territorio VALUES (2562,'El Cacao','130307','Corregimiento','PAN','ADMIN 3');</t>
  </si>
  <si>
    <t>INSERT INTO territorio VALUES (2563,'La Trinidad','130308','Corregimiento','PAN','ADMIN 3');</t>
  </si>
  <si>
    <t>INSERT INTO territorio VALUES (2564,'Las Ollas Arriba','130309','Corregimiento','PAN','ADMIN 3');</t>
  </si>
  <si>
    <t>INSERT INTO territorio VALUES (2565,'Lídice','130310','Corregimiento','PAN','ADMIN 3');</t>
  </si>
  <si>
    <t>INSERT INTO territorio VALUES (2566,'Villa Carmen','130311','Corregimiento','PAN','ADMIN 3');</t>
  </si>
  <si>
    <t>INSERT INTO territorio VALUES (2567,'Villa Rosario','130312','Corregimiento','PAN','ADMIN 3');</t>
  </si>
  <si>
    <t>INSERT INTO territorio VALUES (2568,'Santa Rosa','130313','Corregimiento','PAN','ADMIN 3');</t>
  </si>
  <si>
    <t>INSERT INTO territorio VALUES (2569,'Chame (Cabecera)','130401','Corregimiento','PAN','ADMIN 3');</t>
  </si>
  <si>
    <t>INSERT INTO territorio VALUES (2570,'Bejuco','130402','Corregimiento','PAN','ADMIN 3');</t>
  </si>
  <si>
    <t>INSERT INTO territorio VALUES (2571,'Buenos Aires','130403','Corregimiento','PAN','ADMIN 3');</t>
  </si>
  <si>
    <t>INSERT INTO territorio VALUES (2572,'Cabuya','130404','Corregimiento','PAN','ADMIN 3');</t>
  </si>
  <si>
    <t>INSERT INTO territorio VALUES (2573,'Chicá','130405','Corregimiento','PAN','ADMIN 3');</t>
  </si>
  <si>
    <t>INSERT INTO territorio VALUES (2574,'El Líbano','130406','Corregimiento','PAN','ADMIN 3');</t>
  </si>
  <si>
    <t>INSERT INTO territorio VALUES (2575,'Las Lajas','130407','Corregimiento','PAN','ADMIN 3');</t>
  </si>
  <si>
    <t>INSERT INTO territorio VALUES (2576,'Nueva Gorgona','130408','Corregimiento','PAN','ADMIN 3');</t>
  </si>
  <si>
    <t>INSERT INTO territorio VALUES (2577,'Punta Chame','130409','Corregimiento','PAN','ADMIN 3');</t>
  </si>
  <si>
    <t>INSERT INTO territorio VALUES (2578,'Sajalices','130410','Corregimiento','PAN','ADMIN 3');</t>
  </si>
  <si>
    <t>INSERT INTO territorio VALUES (2579,'Sorá','130411','Corregimiento','PAN','ADMIN 3');</t>
  </si>
  <si>
    <t>INSERT INTO territorio VALUES (2580,'Barrio Balboa','130701','Corregimiento','PAN','ADMIN 3');</t>
  </si>
  <si>
    <t>INSERT INTO territorio VALUES (2581,'Barrio Colón','130702','Corregimiento','PAN','ADMIN 3');</t>
  </si>
  <si>
    <t>INSERT INTO territorio VALUES (2582,'Amador','130703','Corregimiento','PAN','ADMIN 3');</t>
  </si>
  <si>
    <t>INSERT INTO territorio VALUES (2583,'Arosemena','130704','Corregimiento','PAN','ADMIN 3');</t>
  </si>
  <si>
    <t>INSERT INTO territorio VALUES (2584,'El Arado','130705','Corregimiento','PAN','ADMIN 3');</t>
  </si>
  <si>
    <t>INSERT INTO territorio VALUES (2585,'El Coco','130706','Corregimiento','PAN','ADMIN 3');</t>
  </si>
  <si>
    <t>INSERT INTO territorio VALUES (2586,'Feuillet','130707','Corregimiento','PAN','ADMIN 3');</t>
  </si>
  <si>
    <t>INSERT INTO territorio VALUES (2587,'Guadalupe','130708','Corregimiento','PAN','ADMIN 3');</t>
  </si>
  <si>
    <t>INSERT INTO territorio VALUES (2588,'Herrera','130709','Corregimiento','PAN','ADMIN 3');</t>
  </si>
  <si>
    <t>INSERT INTO territorio VALUES (2589,'Hurtado','130710','Corregimiento','PAN','ADMIN 3');</t>
  </si>
  <si>
    <t>INSERT INTO territorio VALUES (2590,'Iturralde','130711','Corregimiento','PAN','ADMIN 3');</t>
  </si>
  <si>
    <t>INSERT INTO territorio VALUES (2591,'La Represa','130712','Corregimiento','PAN','ADMIN 3');</t>
  </si>
  <si>
    <t>INSERT INTO territorio VALUES (2592,'Los Díaz','130713','Corregimiento','PAN','ADMIN 3');</t>
  </si>
  <si>
    <t>INSERT INTO territorio VALUES (2593,'Mendoza','130714','Corregimiento','PAN','ADMIN 3');</t>
  </si>
  <si>
    <t>INSERT INTO territorio VALUES (2594,'Obaldía','130715','Corregimiento','PAN','ADMIN 3');</t>
  </si>
  <si>
    <t>INSERT INTO territorio VALUES (2595,'Playa Leona','130716','Corregimiento','PAN','ADMIN 3');</t>
  </si>
  <si>
    <t>INSERT INTO territorio VALUES (2596,'Puerto Caimito','130717','Corregimiento','PAN','ADMIN 3');</t>
  </si>
  <si>
    <t>INSERT INTO territorio VALUES (2597,'Santa Rita','130718','Corregimiento','PAN','ADMIN 3');</t>
  </si>
  <si>
    <t>INSERT INTO territorio VALUES (2598,'San Carlos (Cabecera)','130901','Corregimiento','PAN','ADMIN 3');</t>
  </si>
  <si>
    <t>INSERT INTO territorio VALUES (2599,'El Espino','130902','Corregimiento','PAN','ADMIN 3');</t>
  </si>
  <si>
    <t>INSERT INTO territorio VALUES (2600,'El Higo','130903','Corregimiento','PAN','ADMIN 3');</t>
  </si>
  <si>
    <t>INSERT INTO territorio VALUES (2601,'Guayabito','130904','Corregimiento','PAN','ADMIN 3');</t>
  </si>
  <si>
    <t>INSERT INTO territorio VALUES (2602,'La Ermita','130905','Corregimiento','PAN','ADMIN 3');</t>
  </si>
  <si>
    <t>INSERT INTO territorio VALUES (2603,'La Laguna','130906','Corregimiento','PAN','ADMIN 3');</t>
  </si>
  <si>
    <t>INSERT INTO territorio VALUES (2604,'Las Uvas','130907','Corregimiento','PAN','ADMIN 3');</t>
  </si>
  <si>
    <t>INSERT INTO territorio VALUES (2605,'Los Llanitos','130908','Corregimiento','PAN','ADMIN 3');</t>
  </si>
  <si>
    <t>INSERT INTO territorio VALUES (2606,'San José','130909','Corregimiento','PAN','ADMIN 3');</t>
  </si>
  <si>
    <t>INSERT INTO territorio VALUES (2607,'El Carmen','010101','Distrito','CRI','ADMIN 3');</t>
  </si>
  <si>
    <t>INSERT INTO territorio VALUES (2608,'Merced','010102','Distrito','CRI','ADMIN 3');</t>
  </si>
  <si>
    <t>INSERT INTO territorio VALUES (2609,'Hospital','010103','Distrito','CRI','ADMIN 3');</t>
  </si>
  <si>
    <t>INSERT INTO territorio VALUES (2610,'Catedral','010104','Distrito','CRI','ADMIN 3');</t>
  </si>
  <si>
    <t>INSERT INTO territorio VALUES (2611,'Zapote','010105','Distrito','CRI','ADMIN 3');</t>
  </si>
  <si>
    <t>INSERT INTO territorio VALUES (2612,'San Francisco de Dos Rnos','010106','Distrito','CRI','ADMIN 3');</t>
  </si>
  <si>
    <t>INSERT INTO territorio VALUES (2613,'Uruca','010107','Distrito','CRI','ADMIN 3');</t>
  </si>
  <si>
    <t>INSERT INTO territorio VALUES (2614,'Mata Redonda','010108','Distrito','CRI','ADMIN 3');</t>
  </si>
  <si>
    <t>INSERT INTO territorio VALUES (2615,'Pavas','010109','Distrito','CRI','ADMIN 3');</t>
  </si>
  <si>
    <t>INSERT INTO territorio VALUES (2616,'Hatillo','010110','Distrito','CRI','ADMIN 3');</t>
  </si>
  <si>
    <t>INSERT INTO territorio VALUES (2617,'San Sebasti','010111','Distrito','CRI','ADMIN 3');</t>
  </si>
  <si>
    <t>INSERT INTO territorio VALUES (2618,'Escazo','010201','Distrito','CRI','ADMIN 3');</t>
  </si>
  <si>
    <t>INSERT INTO territorio VALUES (2619,'San Antonio','010202','Distrito','CRI','ADMIN 3');</t>
  </si>
  <si>
    <t>INSERT INTO territorio VALUES (2620,'San Rafael','010203','Distrito','CRI','ADMIN 3');</t>
  </si>
  <si>
    <t>INSERT INTO territorio VALUES (2621,'Desamparados','010301','Distrito','CRI','ADMIN 3');</t>
  </si>
  <si>
    <t>INSERT INTO territorio VALUES (2622,'San Miguel','010302','Distrito','CRI','ADMIN 3');</t>
  </si>
  <si>
    <t>INSERT INTO territorio VALUES (2623,'San Juan de Dios','010303','Distrito','CRI','ADMIN 3');</t>
  </si>
  <si>
    <t>INSERT INTO territorio VALUES (2624,'San Rafael Arriba','010304','Distrito','CRI','ADMIN 3');</t>
  </si>
  <si>
    <t>INSERT INTO territorio VALUES (2625,'San Antonio','010305','Distrito','CRI','ADMIN 3');</t>
  </si>
  <si>
    <t>INSERT INTO territorio VALUES (2626,'Frailes','010306','Distrito','CRI','ADMIN 3');</t>
  </si>
  <si>
    <t>INSERT INTO territorio VALUES (2627,'Patarra','010307','Distrito','CRI','ADMIN 3');</t>
  </si>
  <si>
    <t>INSERT INTO territorio VALUES (2628,'San Cristobal','010308','Distrito','CRI','ADMIN 3');</t>
  </si>
  <si>
    <t>INSERT INTO territorio VALUES (2629,'Rosario','010309','Distrito','CRI','ADMIN 3');</t>
  </si>
  <si>
    <t>INSERT INTO territorio VALUES (2630,'Damas','010310','Distrito','CRI','ADMIN 3');</t>
  </si>
  <si>
    <t>INSERT INTO territorio VALUES (2631,'San Rafael Abajo','010311','Distrito','CRI','ADMIN 3');</t>
  </si>
  <si>
    <t>INSERT INTO territorio VALUES (2632,'Gravilias','010312','Distrito','CRI','ADMIN 3');</t>
  </si>
  <si>
    <t>INSERT INTO territorio VALUES (2633,'Santiago','010401','Distrito','CRI','ADMIN 3');</t>
  </si>
  <si>
    <t>INSERT INTO territorio VALUES (2634,'Mercedes Sur','010402','Distrito','CRI','ADMIN 3');</t>
  </si>
  <si>
    <t>INSERT INTO territorio VALUES (2635,'Barbacoas','010403','Distrito','CRI','ADMIN 3');</t>
  </si>
  <si>
    <t>INSERT INTO territorio VALUES (2636,'Grifo Alto','010404','Distrito','CRI','ADMIN 3');</t>
  </si>
  <si>
    <t>INSERT INTO territorio VALUES (2637,'San Rafael','010405','Distrito','CRI','ADMIN 3');</t>
  </si>
  <si>
    <t>INSERT INTO territorio VALUES (2638,'Candelarita','010406','Distrito','CRI','ADMIN 3');</t>
  </si>
  <si>
    <t>INSERT INTO territorio VALUES (2639,'San Antonio','010408','Distrito','CRI','ADMIN 3');</t>
  </si>
  <si>
    <t>INSERT INTO territorio VALUES (2640,'Chires','010409','Distrito','CRI','ADMIN 3');</t>
  </si>
  <si>
    <t>INSERT INTO territorio VALUES (2641,'San Marcos','010501','Distrito','CRI','ADMIN 3');</t>
  </si>
  <si>
    <t>INSERT INTO territorio VALUES (2642,'San Lorenzo','010502','Distrito','CRI','ADMIN 3');</t>
  </si>
  <si>
    <t>INSERT INTO territorio VALUES (2643,'San Carlos','010503','Distrito','CRI','ADMIN 3');</t>
  </si>
  <si>
    <t>INSERT INTO territorio VALUES (2644,'Aserro','010601','Distrito','CRI','ADMIN 3');</t>
  </si>
  <si>
    <t>INSERT INTO territorio VALUES (2645,'Tarbaca','010602','Distrito','CRI','ADMIN 3');</t>
  </si>
  <si>
    <t>INSERT INTO territorio VALUES (2646,'Vuelta de Jorco','010603','Distrito','CRI','ADMIN 3');</t>
  </si>
  <si>
    <t>INSERT INTO territorio VALUES (2647,'San Gabriel','010604','Distrito','CRI','ADMIN 3');</t>
  </si>
  <si>
    <t>INSERT INTO territorio VALUES (2648,'Salitrillos','010607','Distrito','CRI','ADMIN 3');</t>
  </si>
  <si>
    <t>INSERT INTO territorio VALUES (2649,'Colan','010701','Distrito','CRI','ADMIN 3');</t>
  </si>
  <si>
    <t>INSERT INTO territorio VALUES (2650,'Guayabo','010702','Distrito','CRI','ADMIN 3');</t>
  </si>
  <si>
    <t>INSERT INTO territorio VALUES (2651,'Tabarcia','010703','Distrito','CRI','ADMIN 3');</t>
  </si>
  <si>
    <t>INSERT INTO territorio VALUES (2652,'Piedras Negras','010704','Distrito','CRI','ADMIN 3');</t>
  </si>
  <si>
    <t>INSERT INTO territorio VALUES (2653,'Picagres','010705','Distrito','CRI','ADMIN 3');</t>
  </si>
  <si>
    <t>INSERT INTO territorio VALUES (2654,'Jaris','010706','Distrito','CRI','ADMIN 3');</t>
  </si>
  <si>
    <t>INSERT INTO territorio VALUES (2655,'Quitirrisr','010707','Distrito','CRI','ADMIN 3');</t>
  </si>
  <si>
    <t>INSERT INTO territorio VALUES (2656,'Guadalupe','010801','Distrito','CRI','ADMIN 3');</t>
  </si>
  <si>
    <t>INSERT INTO territorio VALUES (2657,'San Francisco','010802','Distrito','CRI','ADMIN 3');</t>
  </si>
  <si>
    <t>INSERT INTO territorio VALUES (2658,'Calle Blancos','010803','Distrito','CRI','ADMIN 3');</t>
  </si>
  <si>
    <t>INSERT INTO territorio VALUES (2659,'Mata de Pl','010804','Distrito','CRI','ADMIN 3');</t>
  </si>
  <si>
    <t>INSERT INTO territorio VALUES (2660,'Ipis','010805','Distrito','CRI','ADMIN 3');</t>
  </si>
  <si>
    <t>INSERT INTO territorio VALUES (2661,'Rancho Redondo','010806','Distrito','CRI','ADMIN 3');</t>
  </si>
  <si>
    <t>INSERT INTO territorio VALUES (2662,'Purral','010807','Distrito','CRI','ADMIN 3');</t>
  </si>
  <si>
    <t>INSERT INTO territorio VALUES (2663,'Santa Ana','010901','Distrito','CRI','ADMIN 3');</t>
  </si>
  <si>
    <t>INSERT INTO territorio VALUES (2664,'Salitral','010902','Distrito','CRI','ADMIN 3');</t>
  </si>
  <si>
    <t>INSERT INTO territorio VALUES (2665,'Pozos','010903','Distrito','CRI','ADMIN 3');</t>
  </si>
  <si>
    <t>INSERT INTO territorio VALUES (2666,'Uruca','010904','Distrito','CRI','ADMIN 3');</t>
  </si>
  <si>
    <t>INSERT INTO territorio VALUES (2667,'Piedades','010905','Distrito','CRI','ADMIN 3');</t>
  </si>
  <si>
    <t>INSERT INTO territorio VALUES (2668,'Brasil','010906','Distrito','CRI','ADMIN 3');</t>
  </si>
  <si>
    <t>INSERT INTO territorio VALUES (2669,'Alajuelita','011001','Distrito','CRI','ADMIN 3');</t>
  </si>
  <si>
    <t>INSERT INTO territorio VALUES (2670,'San Josecito','011002','Distrito','CRI','ADMIN 3');</t>
  </si>
  <si>
    <t>INSERT INTO territorio VALUES (2671,'San Antonio','011003','Distrito','CRI','ADMIN 3');</t>
  </si>
  <si>
    <t>INSERT INTO territorio VALUES (2672,'Concepcitn','011004','Distrito','CRI','ADMIN 3');</t>
  </si>
  <si>
    <t>INSERT INTO territorio VALUES (2673,'San Felipe','011005','Distrito','CRI','ADMIN 3');</t>
  </si>
  <si>
    <t>INSERT INTO territorio VALUES (2674,'San Isidro','011101','Distrito','CRI','ADMIN 3');</t>
  </si>
  <si>
    <t>INSERT INTO territorio VALUES (2675,'San Rafael','011102','Distrito','CRI','ADMIN 3');</t>
  </si>
  <si>
    <t>INSERT INTO territorio VALUES (2676,'Dulce Nombre de Jes','011103','Distrito','CRI','ADMIN 3');</t>
  </si>
  <si>
    <t>INSERT INTO territorio VALUES (2677,'Patalillo','011104','Distrito','CRI','ADMIN 3');</t>
  </si>
  <si>
    <t>INSERT INTO territorio VALUES (2678,'Cascajal','011105','Distrito','CRI','ADMIN 3');</t>
  </si>
  <si>
    <t>INSERT INTO territorio VALUES (2679,'San Ignacio','011201','Distrito','CRI','ADMIN 3');</t>
  </si>
  <si>
    <t>INSERT INTO territorio VALUES (2680,'Guaitil','011202','Distrito','CRI','ADMIN 3');</t>
  </si>
  <si>
    <t>INSERT INTO territorio VALUES (2681,'Palmichal','011203','Distrito','CRI','ADMIN 3');</t>
  </si>
  <si>
    <t>INSERT INTO territorio VALUES (2682,'Cangrejal','011204','Distrito','CRI','ADMIN 3');</t>
  </si>
  <si>
    <t>INSERT INTO territorio VALUES (2683,'Sabanillas','011205','Distrito','CRI','ADMIN 3');</t>
  </si>
  <si>
    <t>INSERT INTO territorio VALUES (2684,'San Juan','011301','Distrito','CRI','ADMIN 3');</t>
  </si>
  <si>
    <t>INSERT INTO territorio VALUES (2685,'Cinco Esquinas','011302','Distrito','CRI','ADMIN 3');</t>
  </si>
  <si>
    <t>INSERT INTO territorio VALUES (2686,'Anselmo Llorente','011303','Distrito','CRI','ADMIN 3');</t>
  </si>
  <si>
    <t>INSERT INTO territorio VALUES (2687,'Lebn XIII','011304','Distrito','CRI','ADMIN 3');</t>
  </si>
  <si>
    <t>INSERT INTO territorio VALUES (2688,'Colima','011305','Distrito','CRI','ADMIN 3');</t>
  </si>
  <si>
    <t>INSERT INTO territorio VALUES (2689,'San Vicente','011401','Distrito','CRI','ADMIN 3');</t>
  </si>
  <si>
    <t>INSERT INTO territorio VALUES (2690,'San Jer','011402','Distrito','CRI','ADMIN 3');</t>
  </si>
  <si>
    <t>INSERT INTO territorio VALUES (2691,'La Trinidad','011403','Distrito','CRI','ADMIN 3');</t>
  </si>
  <si>
    <t>INSERT INTO territorio VALUES (2692,'San Pedro','011501','Distrito','CRI','ADMIN 3');</t>
  </si>
  <si>
    <t>INSERT INTO territorio VALUES (2693,'Sabanilla','011502','Distrito','CRI','ADMIN 3');</t>
  </si>
  <si>
    <t>INSERT INTO territorio VALUES (2694,'Mercedes','011503','Distrito','CRI','ADMIN 3');</t>
  </si>
  <si>
    <t>INSERT INTO territorio VALUES (2695,'San Rafael','011504','Distrito','CRI','ADMIN 3');</t>
  </si>
  <si>
    <t>INSERT INTO territorio VALUES (2696,'San Pablo','011601','Distrito','CRI','ADMIN 3');</t>
  </si>
  <si>
    <t>INSERT INTO territorio VALUES (2697,'San Pedro','011602','Distrito','CRI','ADMIN 3');</t>
  </si>
  <si>
    <t>INSERT INTO territorio VALUES (2698,'San Juan de Mata','011603','Distrito','CRI','ADMIN 3');</t>
  </si>
  <si>
    <t>INSERT INTO territorio VALUES (2699,'San Luis','011604','Distrito','CRI','ADMIN 3');</t>
  </si>
  <si>
    <t>INSERT INTO territorio VALUES (2700,'Carara','011605','Distrito','CRI','ADMIN 3');</t>
  </si>
  <si>
    <t>INSERT INTO territorio VALUES (2701,'Santa Mar','011701','Distrito','CRI','ADMIN 3');</t>
  </si>
  <si>
    <t>INSERT INTO territorio VALUES (2702,'Copey','011703','Distrito','CRI','ADMIN 3');</t>
  </si>
  <si>
    <t>INSERT INTO territorio VALUES (2703,'Curridabat','011801','Distrito','CRI','ADMIN 3');</t>
  </si>
  <si>
    <t>INSERT INTO territorio VALUES (2704,'Granadilla','011802','Distrito','CRI','ADMIN 3');</t>
  </si>
  <si>
    <t>INSERT INTO territorio VALUES (2705,'Sunchez','011803','Distrito','CRI','ADMIN 3');</t>
  </si>
  <si>
    <t>INSERT INTO territorio VALUES (2706,'Tirrases','011804','Distrito','CRI','ADMIN 3');</t>
  </si>
  <si>
    <t>INSERT INTO territorio VALUES (2707,'San Isidro de El General','011901','Distrito','CRI','ADMIN 3');</t>
  </si>
  <si>
    <t>INSERT INTO territorio VALUES (2708,'El General','011902','Distrito','CRI','ADMIN 3');</t>
  </si>
  <si>
    <t>INSERT INTO territorio VALUES (2709,'Daniel Flores','011903','Distrito','CRI','ADMIN 3');</t>
  </si>
  <si>
    <t>INSERT INTO territorio VALUES (2710,'Rivas','011904','Distrito','CRI','ADMIN 3');</t>
  </si>
  <si>
    <t>INSERT INTO territorio VALUES (2711,'San Pedro','011905','Distrito','CRI','ADMIN 3');</t>
  </si>
  <si>
    <t>INSERT INTO territorio VALUES (2712,'Platanares','011906','Distrito','CRI','ADMIN 3');</t>
  </si>
  <si>
    <t>INSERT INTO territorio VALUES (2713,'Cajen','011908','Distrito','CRI','ADMIN 3');</t>
  </si>
  <si>
    <t>INSERT INTO territorio VALUES (2714,'Bare','011909','Distrito','CRI','ADMIN 3');</t>
  </si>
  <si>
    <t>INSERT INTO territorio VALUES (2715,'Rao Nuevo','011910','Distrito','CRI','ADMIN 3');</t>
  </si>
  <si>
    <t>INSERT INTO territorio VALUES (2716,'Paramo','011911','Distrito','CRI','ADMIN 3');</t>
  </si>
  <si>
    <t>INSERT INTO territorio VALUES (2717,'San Pablo','012001','Distrito','CRI','ADMIN 3');</t>
  </si>
  <si>
    <t>INSERT INTO territorio VALUES (2718,'San Andrts','012002','Distrito','CRI','ADMIN 3');</t>
  </si>
  <si>
    <t>INSERT INTO territorio VALUES (2719,'Llano Bonito','012003','Distrito','CRI','ADMIN 3');</t>
  </si>
  <si>
    <t>INSERT INTO territorio VALUES (2720,'Santa Cruz','012005','Distrito','CRI','ADMIN 3');</t>
  </si>
  <si>
    <t>INSERT INTO territorio VALUES (2721,'San Antonio','012006','Distrito','CRI','ADMIN 3');</t>
  </si>
  <si>
    <t>INSERT INTO territorio VALUES (2722,'Alajuela','020101','Distrito','CRI','ADMIN 3');</t>
  </si>
  <si>
    <t>INSERT INTO territorio VALUES (2723,'San Josa','020102','Distrito','CRI','ADMIN 3');</t>
  </si>
  <si>
    <t>INSERT INTO territorio VALUES (2724,'Carrizal','020103','Distrito','CRI','ADMIN 3');</t>
  </si>
  <si>
    <t>INSERT INTO territorio VALUES (2725,'San Antonio','020104','Distrito','CRI','ADMIN 3');</t>
  </si>
  <si>
    <t>INSERT INTO territorio VALUES (2726,'Guacima','020105','Distrito','CRI','ADMIN 3');</t>
  </si>
  <si>
    <t>INSERT INTO territorio VALUES (2727,'San Isidro','020106','Distrito','CRI','ADMIN 3');</t>
  </si>
  <si>
    <t>INSERT INTO territorio VALUES (2728,'Sabanilla','020107','Distrito','CRI','ADMIN 3');</t>
  </si>
  <si>
    <t>INSERT INTO territorio VALUES (2729,'San Rafael','020108','Distrito','CRI','ADMIN 3');</t>
  </si>
  <si>
    <t>INSERT INTO territorio VALUES (2730,'Rlo Segundo','020109','Distrito','CRI','ADMIN 3');</t>
  </si>
  <si>
    <t>INSERT INTO territorio VALUES (2731,'Desamparados','020110','Distrito','CRI','ADMIN 3');</t>
  </si>
  <si>
    <t>INSERT INTO territorio VALUES (2732,'Turrucares','020111','Distrito','CRI','ADMIN 3');</t>
  </si>
  <si>
    <t>INSERT INTO territorio VALUES (2733,'Tambor','020112','Distrito','CRI','ADMIN 3');</t>
  </si>
  <si>
    <t>INSERT INTO territorio VALUES (2734,'Garita','020113','Distrito','CRI','ADMIN 3');</t>
  </si>
  <si>
    <t>INSERT INTO territorio VALUES (2735,'Sarapiquí','020114','Distrito','CRI','ADMIN 3');</t>
  </si>
  <si>
    <t>INSERT INTO territorio VALUES (2736,'San Raman','020201','Distrito','CRI','ADMIN 3');</t>
  </si>
  <si>
    <t>INSERT INTO territorio VALUES (2737,'Santiago','020202','Distrito','CRI','ADMIN 3');</t>
  </si>
  <si>
    <t>INSERT INTO territorio VALUES (2738,'San Juan','020203','Distrito','CRI','ADMIN 3');</t>
  </si>
  <si>
    <t>INSERT INTO territorio VALUES (2739,'Piedades Norte','020204','Distrito','CRI','ADMIN 3');</t>
  </si>
  <si>
    <t>INSERT INTO territorio VALUES (2740,'Piedades Sur','020205','Distrito','CRI','ADMIN 3');</t>
  </si>
  <si>
    <t>INSERT INTO territorio VALUES (2741,'San Rafael','020206','Distrito','CRI','ADMIN 3');</t>
  </si>
  <si>
    <t>INSERT INTO territorio VALUES (2742,'San Isidro','020207','Distrito','CRI','ADMIN 3');</t>
  </si>
  <si>
    <t>INSERT INTO territorio VALUES (2743,'Sngeles','020208','Distrito','CRI','ADMIN 3');</t>
  </si>
  <si>
    <t>INSERT INTO territorio VALUES (2744,'Alfaro','020209','Distrito','CRI','ADMIN 3');</t>
  </si>
  <si>
    <t>INSERT INTO territorio VALUES (2745,'Volio','020210','Distrito','CRI','ADMIN 3');</t>
  </si>
  <si>
    <t>INSERT INTO territorio VALUES (2746,'Concepcinn','020211','Distrito','CRI','ADMIN 3');</t>
  </si>
  <si>
    <t>INSERT INTO territorio VALUES (2747,'Zapotal','020212','Distrito','CRI','ADMIN 3');</t>
  </si>
  <si>
    <t>INSERT INTO territorio VALUES (2748,'Penas Blancas','020213','Distrito','CRI','ADMIN 3');</t>
  </si>
  <si>
    <t>INSERT INTO territorio VALUES (2749,'San Lorenzo','020214','Distrito','CRI','ADMIN 3');</t>
  </si>
  <si>
    <t>INSERT INTO territorio VALUES (2750,'Grecia','020301','Distrito','CRI','ADMIN 3');</t>
  </si>
  <si>
    <t>INSERT INTO territorio VALUES (2751,'San Isidro','020302','Distrito','CRI','ADMIN 3');</t>
  </si>
  <si>
    <t>INSERT INTO territorio VALUES (2752,'San Josa','020303','Distrito','CRI','ADMIN 3');</t>
  </si>
  <si>
    <t>INSERT INTO territorio VALUES (2753,'San Roque','020304','Distrito','CRI','ADMIN 3');</t>
  </si>
  <si>
    <t>INSERT INTO territorio VALUES (2754,'Tacares','020305','Distrito','CRI','ADMIN 3');</t>
  </si>
  <si>
    <t>INSERT INTO territorio VALUES (2755,'Puente de Piedra','020307','Distrito','CRI','ADMIN 3');</t>
  </si>
  <si>
    <t>INSERT INTO territorio VALUES (2756,'Bolivar','020308','Distrito','CRI','ADMIN 3');</t>
  </si>
  <si>
    <t>INSERT INTO territorio VALUES (2757,'San Mateo','020401','Distrito','CRI','ADMIN 3');</t>
  </si>
  <si>
    <t>INSERT INTO territorio VALUES (2758,'Desmonte','020402','Distrito','CRI','ADMIN 3');</t>
  </si>
  <si>
    <t>INSERT INTO territorio VALUES (2759,'Atenas','020501','Distrito','CRI','ADMIN 3');</t>
  </si>
  <si>
    <t>INSERT INTO territorio VALUES (2760,'Jesns','020502','Distrito','CRI','ADMIN 3');</t>
  </si>
  <si>
    <t>INSERT INTO territorio VALUES (2761,'Mercedes','020503','Distrito','CRI','ADMIN 3');</t>
  </si>
  <si>
    <t>INSERT INTO territorio VALUES (2762,'San Isidro','020504','Distrito','CRI','ADMIN 3');</t>
  </si>
  <si>
    <t>INSERT INTO territorio VALUES (2763,'Concepci','020505','Distrito','CRI','ADMIN 3');</t>
  </si>
  <si>
    <t>INSERT INTO territorio VALUES (2764,'San Josa','020506','Distrito','CRI','ADMIN 3');</t>
  </si>
  <si>
    <t>INSERT INTO territorio VALUES (2765,'Santa Eulalia','020507','Distrito','CRI','ADMIN 3');</t>
  </si>
  <si>
    <t>INSERT INTO territorio VALUES (2766,'Escobal','020508','Distrito','CRI','ADMIN 3');</t>
  </si>
  <si>
    <t>INSERT INTO territorio VALUES (2767,'Naranjo','020601','Distrito','CRI','ADMIN 3');</t>
  </si>
  <si>
    <t>INSERT INTO territorio VALUES (2768,'San Miguel','020602','Distrito','CRI','ADMIN 3');</t>
  </si>
  <si>
    <t>INSERT INTO territorio VALUES (2769,'San Jos','020603','Distrito','CRI','ADMIN 3');</t>
  </si>
  <si>
    <t>INSERT INTO territorio VALUES (2770,'Cirrn Sur','020604','Distrito','CRI','ADMIN 3');</t>
  </si>
  <si>
    <t>INSERT INTO territorio VALUES (2771,'San Jer','020605','Distrito','CRI','ADMIN 3');</t>
  </si>
  <si>
    <t>INSERT INTO territorio VALUES (2772,'San Juan','020606','Distrito','CRI','ADMIN 3');</t>
  </si>
  <si>
    <t>INSERT INTO territorio VALUES (2773,'El Rosario','020607','Distrito','CRI','ADMIN 3');</t>
  </si>
  <si>
    <t>INSERT INTO territorio VALUES (2774,'Palmitos','020608','Distrito','CRI','ADMIN 3');</t>
  </si>
  <si>
    <t>INSERT INTO territorio VALUES (2775,'Palmares','020701','Distrito','CRI','ADMIN 3');</t>
  </si>
  <si>
    <t>INSERT INTO territorio VALUES (2776,'Zaragoza','020702','Distrito','CRI','ADMIN 3');</t>
  </si>
  <si>
    <t>INSERT INTO territorio VALUES (2777,'Buenos Aires','020703','Distrito','CRI','ADMIN 3');</t>
  </si>
  <si>
    <t>INSERT INTO territorio VALUES (2778,'Santiago','020704','Distrito','CRI','ADMIN 3');</t>
  </si>
  <si>
    <t>INSERT INTO territorio VALUES (2779,'Candelaria','020705','Distrito','CRI','ADMIN 3');</t>
  </si>
  <si>
    <t>INSERT INTO territorio VALUES (2780,'Esquipulas','020706','Distrito','CRI','ADMIN 3');</t>
  </si>
  <si>
    <t>INSERT INTO territorio VALUES (2781,'La Granja','020707','Distrito','CRI','ADMIN 3');</t>
  </si>
  <si>
    <t>INSERT INTO territorio VALUES (2782,'San Pedro','020801','Distrito','CRI','ADMIN 3');</t>
  </si>
  <si>
    <t>INSERT INTO territorio VALUES (2783,'San Juan','020802','Distrito','CRI','ADMIN 3');</t>
  </si>
  <si>
    <t>INSERT INTO territorio VALUES (2784,'San Rafael','020803','Distrito','CRI','ADMIN 3');</t>
  </si>
  <si>
    <t>INSERT INTO territorio VALUES (2785,'Carrillos','020804','Distrito','CRI','ADMIN 3');</t>
  </si>
  <si>
    <t>INSERT INTO territorio VALUES (2786,'Sabana Redonda','020805','Distrito','CRI','ADMIN 3');</t>
  </si>
  <si>
    <t>INSERT INTO territorio VALUES (2787,'Orotina','020901','Distrito','CRI','ADMIN 3');</t>
  </si>
  <si>
    <t>INSERT INTO territorio VALUES (2788,'El Mastate','020902','Distrito','CRI','ADMIN 3');</t>
  </si>
  <si>
    <t>INSERT INTO territorio VALUES (2789,'Hacienda Vieja','020903','Distrito','CRI','ADMIN 3');</t>
  </si>
  <si>
    <t>INSERT INTO territorio VALUES (2790,'Coyolar','020904','Distrito','CRI','ADMIN 3');</t>
  </si>
  <si>
    <t>INSERT INTO territorio VALUES (2791,'La Ceiba','020905','Distrito','CRI','ADMIN 3');</t>
  </si>
  <si>
    <t>INSERT INTO territorio VALUES (2792,'Quesada','021001','Distrito','CRI','ADMIN 3');</t>
  </si>
  <si>
    <t>INSERT INTO territorio VALUES (2793,'Florencia','021002','Distrito','CRI','ADMIN 3');</t>
  </si>
  <si>
    <t>INSERT INTO territorio VALUES (2794,'Aguas Zarcas','021004','Distrito','CRI','ADMIN 3');</t>
  </si>
  <si>
    <t>INSERT INTO territorio VALUES (2795,'Venecia','021005','Distrito','CRI','ADMIN 3');</t>
  </si>
  <si>
    <t>INSERT INTO territorio VALUES (2796,'Pital','021006','Distrito','CRI','ADMIN 3');</t>
  </si>
  <si>
    <t>INSERT INTO territorio VALUES (2797,'La Fortuna','021007','Distrito','CRI','ADMIN 3');</t>
  </si>
  <si>
    <t>INSERT INTO territorio VALUES (2798,'La Tigra','021008','Distrito','CRI','ADMIN 3');</t>
  </si>
  <si>
    <t>INSERT INTO territorio VALUES (2799,'La Palmera','021009','Distrito','CRI','ADMIN 3');</t>
  </si>
  <si>
    <t>INSERT INTO territorio VALUES (2800,'Cutris','021011','Distrito','CRI','ADMIN 3');</t>
  </si>
  <si>
    <t>INSERT INTO territorio VALUES (2801,'Monterrey','021012','Distrito','CRI','ADMIN 3');</t>
  </si>
  <si>
    <t>INSERT INTO territorio VALUES (2802,'Pocosol','021013','Distrito','CRI','ADMIN 3');</t>
  </si>
  <si>
    <t>INSERT INTO territorio VALUES (2803,'Zarcero','021101','Distrito','CRI','ADMIN 3');</t>
  </si>
  <si>
    <t>INSERT INTO territorio VALUES (2804,'Laguna','021102','Distrito','CRI','ADMIN 3');</t>
  </si>
  <si>
    <t>INSERT INTO territorio VALUES (2805,'Tapesco','021103','Distrito','CRI','ADMIN 3');</t>
  </si>
  <si>
    <t>INSERT INTO territorio VALUES (2806,'Zapote','021106','Distrito','CRI','ADMIN 3');</t>
  </si>
  <si>
    <t>INSERT INTO territorio VALUES (2807,'Brisas','021107','Distrito','CRI','ADMIN 3');</t>
  </si>
  <si>
    <t>INSERT INTO territorio VALUES (2808,'Sarche Norte','021201','Distrito','CRI','ADMIN 3');</t>
  </si>
  <si>
    <t>INSERT INTO territorio VALUES (2809,'Sarche Sur','021202','Distrito','CRI','ADMIN 3');</t>
  </si>
  <si>
    <t>INSERT INTO territorio VALUES (2810,'Toro Amarillo','021203','Distrito','CRI','ADMIN 3');</t>
  </si>
  <si>
    <t>INSERT INTO territorio VALUES (2811,'Rodrhguez','021205','Distrito','CRI','ADMIN 3');</t>
  </si>
  <si>
    <t>INSERT INTO territorio VALUES (2812,'Upala','021301','Distrito','CRI','ADMIN 3');</t>
  </si>
  <si>
    <t>INSERT INTO territorio VALUES (2813,'Aguas Claras','021302','Distrito','CRI','ADMIN 3');</t>
  </si>
  <si>
    <t>INSERT INTO territorio VALUES (2814,'San Josa O Pizote','021303','Distrito','CRI','ADMIN 3');</t>
  </si>
  <si>
    <t>INSERT INTO territorio VALUES (2815,'Bijagua','021304','Distrito','CRI','ADMIN 3');</t>
  </si>
  <si>
    <t>INSERT INTO territorio VALUES (2816,'Delicias','021305','Distrito','CRI','ADMIN 3');</t>
  </si>
  <si>
    <t>INSERT INTO territorio VALUES (2817,'Dos R','021306','Distrito','CRI','ADMIN 3');</t>
  </si>
  <si>
    <t>INSERT INTO territorio VALUES (2818,'Yolillal','021307','Distrito','CRI','ADMIN 3');</t>
  </si>
  <si>
    <t>INSERT INTO territorio VALUES (2819,'Canalete','021308','Distrito','CRI','ADMIN 3');</t>
  </si>
  <si>
    <t>INSERT INTO territorio VALUES (2820,'Los Chiles','021401','Distrito','CRI','ADMIN 3');</t>
  </si>
  <si>
    <t>INSERT INTO territorio VALUES (2821,'Caso Negro','021402','Distrito','CRI','ADMIN 3');</t>
  </si>
  <si>
    <t>INSERT INTO territorio VALUES (2822,'El Amparo','021403','Distrito','CRI','ADMIN 3');</t>
  </si>
  <si>
    <t>INSERT INTO territorio VALUES (2823,'San Jorge','021404','Distrito','CRI','ADMIN 3');</t>
  </si>
  <si>
    <t>INSERT INTO territorio VALUES (2824,'San Rafael','021501','Distrito','CRI','ADMIN 3');</t>
  </si>
  <si>
    <t>INSERT INTO territorio VALUES (2825,'Buenavista','021502','Distrito','CRI','ADMIN 3');</t>
  </si>
  <si>
    <t>INSERT INTO territorio VALUES (2826,'Katira','021504','Distrito','CRI','ADMIN 3');</t>
  </si>
  <si>
    <t>INSERT INTO territorio VALUES (2827,'Río Cuarto','021601','Distrito','CRI','ADMIN 3');</t>
  </si>
  <si>
    <t>INSERT INTO territorio VALUES (2828,'Santa Rita','021602','Distrito','CRI','ADMIN 3');</t>
  </si>
  <si>
    <t>INSERT INTO territorio VALUES (2829,'Santa Isabel','021603','Distrito','CRI','ADMIN 3');</t>
  </si>
  <si>
    <t>INSERT INTO territorio VALUES (2830,'Oriental','030101','Distrito','CRI','ADMIN 3');</t>
  </si>
  <si>
    <t>INSERT INTO territorio VALUES (2831,'Occidental','030102','Distrito','CRI','ADMIN 3');</t>
  </si>
  <si>
    <t>INSERT INTO territorio VALUES (2832,'Carmen','030103','Distrito','CRI','ADMIN 3');</t>
  </si>
  <si>
    <t>INSERT INTO territorio VALUES (2833,'San Nicol','030104','Distrito','CRI','ADMIN 3');</t>
  </si>
  <si>
    <t>INSERT INTO territorio VALUES (2834,'Aguacaliente o San Francisco','030105','Distrito','CRI','ADMIN 3');</t>
  </si>
  <si>
    <t>INSERT INTO territorio VALUES (2835,'Guadalupe o Arenilla','030106','Distrito','CRI','ADMIN 3');</t>
  </si>
  <si>
    <t>INSERT INTO territorio VALUES (2836,'Corralillo','030107','Distrito','CRI','ADMIN 3');</t>
  </si>
  <si>
    <t>INSERT INTO territorio VALUES (2837,'Tierra Blanca','030108','Distrito','CRI','ADMIN 3');</t>
  </si>
  <si>
    <t>INSERT INTO territorio VALUES (2838,'Dulce Nombre','030109','Distrito','CRI','ADMIN 3');</t>
  </si>
  <si>
    <t>INSERT INTO territorio VALUES (2839,'Llano Grande','030110','Distrito','CRI','ADMIN 3');</t>
  </si>
  <si>
    <t>INSERT INTO territorio VALUES (2840,'Quebradilla','030111','Distrito','CRI','ADMIN 3');</t>
  </si>
  <si>
    <t>INSERT INTO territorio VALUES (2841,'Paraaso','030201','Distrito','CRI','ADMIN 3');</t>
  </si>
  <si>
    <t>INSERT INTO territorio VALUES (2842,'Santiago','030202','Distrito','CRI','ADMIN 3');</t>
  </si>
  <si>
    <t>INSERT INTO territorio VALUES (2843,'Orosi','030203','Distrito','CRI','ADMIN 3');</t>
  </si>
  <si>
    <t>INSERT INTO territorio VALUES (2844,'Cacha','030204','Distrito','CRI','ADMIN 3');</t>
  </si>
  <si>
    <t>INSERT INTO territorio VALUES (2845,'Llanos de Santa LucFa','030205','Distrito','CRI','ADMIN 3');</t>
  </si>
  <si>
    <t>INSERT INTO territorio VALUES (2846,'Tres Roos','030301','Distrito','CRI','ADMIN 3');</t>
  </si>
  <si>
    <t>INSERT INTO territorio VALUES (2847,'San Diego','030302','Distrito','CRI','ADMIN 3');</t>
  </si>
  <si>
    <t>INSERT INTO territorio VALUES (2848,'San Juan','030303','Distrito','CRI','ADMIN 3');</t>
  </si>
  <si>
    <t>INSERT INTO territorio VALUES (2849,'San Rafael','030304','Distrito','CRI','ADMIN 3');</t>
  </si>
  <si>
    <t>INSERT INTO territorio VALUES (2850,'Concepci','030305','Distrito','CRI','ADMIN 3');</t>
  </si>
  <si>
    <t>INSERT INTO territorio VALUES (2851,'Dulce Nombre','030306','Distrito','CRI','ADMIN 3');</t>
  </si>
  <si>
    <t>INSERT INTO territorio VALUES (2852,'San Ramnn','030307','Distrito','CRI','ADMIN 3');</t>
  </si>
  <si>
    <t>INSERT INTO territorio VALUES (2853,'Rao Azul','030308','Distrito','CRI','ADMIN 3');</t>
  </si>
  <si>
    <t>INSERT INTO territorio VALUES (2854,'Juan Vi','030401','Distrito','CRI','ADMIN 3');</t>
  </si>
  <si>
    <t>INSERT INTO territorio VALUES (2855,'Tucurrique','030402','Distrito','CRI','ADMIN 3');</t>
  </si>
  <si>
    <t>INSERT INTO territorio VALUES (2856,'Pejibaye','030403','Distrito','CRI','ADMIN 3');</t>
  </si>
  <si>
    <t>INSERT INTO territorio VALUES (2857,'Turrialba','030501','Distrito','CRI','ADMIN 3');</t>
  </si>
  <si>
    <t>INSERT INTO territorio VALUES (2858,'La Suiza','030502','Distrito','CRI','ADMIN 3');</t>
  </si>
  <si>
    <t>INSERT INTO territorio VALUES (2859,'Santa Cruz','030504','Distrito','CRI','ADMIN 3');</t>
  </si>
  <si>
    <t>INSERT INTO territorio VALUES (2860,'Santa Teresita','030505','Distrito','CRI','ADMIN 3');</t>
  </si>
  <si>
    <t>INSERT INTO territorio VALUES (2861,'Pavones','030506','Distrito','CRI','ADMIN 3');</t>
  </si>
  <si>
    <t>INSERT INTO territorio VALUES (2862,'Tuis','030507','Distrito','CRI','ADMIN 3');</t>
  </si>
  <si>
    <t>INSERT INTO territorio VALUES (2863,'Tayutic','030508','Distrito','CRI','ADMIN 3');</t>
  </si>
  <si>
    <t>INSERT INTO territorio VALUES (2864,'Santa Rosa','030509','Distrito','CRI','ADMIN 3');</t>
  </si>
  <si>
    <t>INSERT INTO territorio VALUES (2865,'Tres Equis','030510','Distrito','CRI','ADMIN 3');</t>
  </si>
  <si>
    <t>INSERT INTO territorio VALUES (2866,'La Isabel','030511','Distrito','CRI','ADMIN 3');</t>
  </si>
  <si>
    <t>INSERT INTO territorio VALUES (2867,'Pacayas','030601','Distrito','CRI','ADMIN 3');</t>
  </si>
  <si>
    <t>INSERT INTO territorio VALUES (2868,'Cervantes','030602','Distrito','CRI','ADMIN 3');</t>
  </si>
  <si>
    <t>INSERT INTO territorio VALUES (2869,'Capellades','030603','Distrito','CRI','ADMIN 3');</t>
  </si>
  <si>
    <t>INSERT INTO territorio VALUES (2870,'San Rafael','030701','Distrito','CRI','ADMIN 3');</t>
  </si>
  <si>
    <t>INSERT INTO territorio VALUES (2871,'Cot','030702','Distrito','CRI','ADMIN 3');</t>
  </si>
  <si>
    <t>INSERT INTO territorio VALUES (2872,'Potrero Cerrado','030703','Distrito','CRI','ADMIN 3');</t>
  </si>
  <si>
    <t>INSERT INTO territorio VALUES (2873,'Cipreses','030704','Distrito','CRI','ADMIN 3');</t>
  </si>
  <si>
    <t>INSERT INTO territorio VALUES (2874,'Santa Rosa','030705','Distrito','CRI','ADMIN 3');</t>
  </si>
  <si>
    <t>INSERT INTO territorio VALUES (2875,'El Tejar','030801','Distrito','CRI','ADMIN 3');</t>
  </si>
  <si>
    <t>INSERT INTO territorio VALUES (2876,'San Isidro','030802','Distrito','CRI','ADMIN 3');</t>
  </si>
  <si>
    <t>INSERT INTO territorio VALUES (2877,'Heredia','040101','Distrito','CRI','ADMIN 3');</t>
  </si>
  <si>
    <t>INSERT INTO territorio VALUES (2878,'Mercedes','040102','Distrito','CRI','ADMIN 3');</t>
  </si>
  <si>
    <t>INSERT INTO territorio VALUES (2879,'San Francisco','040103','Distrito','CRI','ADMIN 3');</t>
  </si>
  <si>
    <t>INSERT INTO territorio VALUES (2880,'Ulloa','040104','Distrito','CRI','ADMIN 3');</t>
  </si>
  <si>
    <t>INSERT INTO territorio VALUES (2881,'Varablanca','040105','Distrito','CRI','ADMIN 3');</t>
  </si>
  <si>
    <t>INSERT INTO territorio VALUES (2882,'Barva','040201','Distrito','CRI','ADMIN 3');</t>
  </si>
  <si>
    <t>INSERT INTO territorio VALUES (2883,'San Pedro','040202','Distrito','CRI','ADMIN 3');</t>
  </si>
  <si>
    <t>INSERT INTO territorio VALUES (2884,'San Pablo','040203','Distrito','CRI','ADMIN 3');</t>
  </si>
  <si>
    <t>INSERT INTO territorio VALUES (2885,'San Roque','040204','Distrito','CRI','ADMIN 3');</t>
  </si>
  <si>
    <t>INSERT INTO territorio VALUES (2886,'Santa Lucaa','040205','Distrito','CRI','ADMIN 3');</t>
  </si>
  <si>
    <t>INSERT INTO territorio VALUES (2887,'San Jos','040206','Distrito','CRI','ADMIN 3');</t>
  </si>
  <si>
    <t>INSERT INTO territorio VALUES (2888,'Santo Domingo','040301','Distrito','CRI','ADMIN 3');</t>
  </si>
  <si>
    <t>INSERT INTO territorio VALUES (2889,'San Vicente','040302','Distrito','CRI','ADMIN 3');</t>
  </si>
  <si>
    <t>INSERT INTO territorio VALUES (2890,'San Miguel','040303','Distrito','CRI','ADMIN 3');</t>
  </si>
  <si>
    <t>INSERT INTO territorio VALUES (2891,'Paracito','040304','Distrito','CRI','ADMIN 3');</t>
  </si>
  <si>
    <t>INSERT INTO territorio VALUES (2892,'Santo Tomis','040305','Distrito','CRI','ADMIN 3');</t>
  </si>
  <si>
    <t>INSERT INTO territorio VALUES (2893,'Santa Rosa','040306','Distrito','CRI','ADMIN 3');</t>
  </si>
  <si>
    <t>INSERT INTO territorio VALUES (2894,'Part','040308','Distrito','CRI','ADMIN 3');</t>
  </si>
  <si>
    <t>INSERT INTO territorio VALUES (2895,'Santa Bárbara','040401','Distrito','CRI','ADMIN 3');</t>
  </si>
  <si>
    <t>INSERT INTO territorio VALUES (2896,'San Juan','040403','Distrito','CRI','ADMIN 3');</t>
  </si>
  <si>
    <t>INSERT INTO territorio VALUES (2897,'Jests','040404','Distrito','CRI','ADMIN 3');</t>
  </si>
  <si>
    <t>INSERT INTO territorio VALUES (2898,'Santo Domingo','040405','Distrito','CRI','ADMIN 3');</t>
  </si>
  <si>
    <t>INSERT INTO territorio VALUES (2899,'Purab','040406','Distrito','CRI','ADMIN 3');</t>
  </si>
  <si>
    <t>INSERT INTO territorio VALUES (2900,'San Rafael','040501','Distrito','CRI','ADMIN 3');</t>
  </si>
  <si>
    <t>INSERT INTO territorio VALUES (2901,'San Josecito','040502','Distrito','CRI','ADMIN 3');</t>
  </si>
  <si>
    <t>INSERT INTO territorio VALUES (2902,'Santiago','040503','Distrito','CRI','ADMIN 3');</t>
  </si>
  <si>
    <t>INSERT INTO territorio VALUES (2903,'Sngeles','040504','Distrito','CRI','ADMIN 3');</t>
  </si>
  <si>
    <t>INSERT INTO territorio VALUES (2904,'Concepcien','040505','Distrito','CRI','ADMIN 3');</t>
  </si>
  <si>
    <t>INSERT INTO territorio VALUES (2905,'San Isidro','040601','Distrito','CRI','ADMIN 3');</t>
  </si>
  <si>
    <t>INSERT INTO territorio VALUES (2906,'San Josd','040602','Distrito','CRI','ADMIN 3');</t>
  </si>
  <si>
    <t>INSERT INTO territorio VALUES (2907,'San Francisco','040604','Distrito','CRI','ADMIN 3');</t>
  </si>
  <si>
    <t>INSERT INTO territorio VALUES (2908,'San Antonio','040701','Distrito','CRI','ADMIN 3');</t>
  </si>
  <si>
    <t>INSERT INTO territorio VALUES (2909,'La Ribera','040702','Distrito','CRI','ADMIN 3');</t>
  </si>
  <si>
    <t>INSERT INTO territorio VALUES (2910,'La Asunciln','040703','Distrito','CRI','ADMIN 3');</t>
  </si>
  <si>
    <t>INSERT INTO territorio VALUES (2911,'San Joaquin','040801','Distrito','CRI','ADMIN 3');</t>
  </si>
  <si>
    <t>INSERT INTO territorio VALUES (2912,'Barrantes','040802','Distrito','CRI','ADMIN 3');</t>
  </si>
  <si>
    <t>INSERT INTO territorio VALUES (2913,'Llorente','040803','Distrito','CRI','ADMIN 3');</t>
  </si>
  <si>
    <t>INSERT INTO territorio VALUES (2914,'San Pablo','040901','Distrito','CRI','ADMIN 3');</t>
  </si>
  <si>
    <t>INSERT INTO territorio VALUES (2915,'RincPn de Sabanilla','040902','Distrito','CRI','ADMIN 3');</t>
  </si>
  <si>
    <t>INSERT INTO territorio VALUES (2916,'Puerto Viejo','041001','Distrito','CRI','ADMIN 3');</t>
  </si>
  <si>
    <t>INSERT INTO territorio VALUES (2917,'La Virgen','041002','Distrito','CRI','ADMIN 3');</t>
  </si>
  <si>
    <t>INSERT INTO territorio VALUES (2918,'Las Horquetas','041003','Distrito','CRI','ADMIN 3');</t>
  </si>
  <si>
    <t>INSERT INTO territorio VALUES (2919,'Llanuras del Gaspar','041004','Distrito','CRI','ADMIN 3');</t>
  </si>
  <si>
    <t>INSERT INTO territorio VALUES (2920,'Curepa','041005','Distrito','CRI','ADMIN 3');</t>
  </si>
  <si>
    <t>INSERT INTO territorio VALUES (2921,'Liberia','050101','Distrito','CRI','ADMIN 3');</t>
  </si>
  <si>
    <t>INSERT INTO territorio VALUES (2922,'Cabas Dulces','050102','Distrito','CRI','ADMIN 3');</t>
  </si>
  <si>
    <t>INSERT INTO territorio VALUES (2923,'Mayorga','050103','Distrito','CRI','ADMIN 3');</t>
  </si>
  <si>
    <t>INSERT INTO territorio VALUES (2924,'Nacascolo','050104','Distrito','CRI','ADMIN 3');</t>
  </si>
  <si>
    <t>INSERT INTO territorio VALUES (2925,'Curubandt','050105','Distrito','CRI','ADMIN 3');</t>
  </si>
  <si>
    <t>INSERT INTO territorio VALUES (2926,'Nicoya','050201','Distrito','CRI','ADMIN 3');</t>
  </si>
  <si>
    <t>INSERT INTO territorio VALUES (2927,'Mansian','050202','Distrito','CRI','ADMIN 3');</t>
  </si>
  <si>
    <t>INSERT INTO territorio VALUES (2928,'San Antonio','050203','Distrito','CRI','ADMIN 3');</t>
  </si>
  <si>
    <t>INSERT INTO territorio VALUES (2929,'Quebrada Honda','050204','Distrito','CRI','ADMIN 3');</t>
  </si>
  <si>
    <t>INSERT INTO territorio VALUES (2930,'Simara','050205','Distrito','CRI','ADMIN 3');</t>
  </si>
  <si>
    <t>INSERT INTO territorio VALUES (2931,'Nosara','050206','Distrito','CRI','ADMIN 3');</t>
  </si>
  <si>
    <t>INSERT INTO territorio VALUES (2932,'Belon de Nosarita','050207','Distrito','CRI','ADMIN 3');</t>
  </si>
  <si>
    <t>INSERT INTO territorio VALUES (2933,'Santa Cruz','050301','Distrito','CRI','ADMIN 3');</t>
  </si>
  <si>
    <t>INSERT INTO territorio VALUES (2934,'Bolsan','050302','Distrito','CRI','ADMIN 3');</t>
  </si>
  <si>
    <t>INSERT INTO territorio VALUES (2935,'Veintisiete de Abril','050303','Distrito','CRI','ADMIN 3');</t>
  </si>
  <si>
    <t>INSERT INTO territorio VALUES (2936,'Tempate','050304','Distrito','CRI','ADMIN 3');</t>
  </si>
  <si>
    <t>INSERT INTO territorio VALUES (2937,'Cartagena','050305','Distrito','CRI','ADMIN 3');</t>
  </si>
  <si>
    <t>INSERT INTO territorio VALUES (2938,'Cuajiniquil','050306','Distrito','CRI','ADMIN 3');</t>
  </si>
  <si>
    <t>INSERT INTO territorio VALUES (2939,'Diria','050307','Distrito','CRI','ADMIN 3');</t>
  </si>
  <si>
    <t>INSERT INTO territorio VALUES (2940,'Cabo Velas','050308','Distrito','CRI','ADMIN 3');</t>
  </si>
  <si>
    <t>INSERT INTO territorio VALUES (2941,'Tamarindo','050309','Distrito','CRI','ADMIN 3');</t>
  </si>
  <si>
    <t>INSERT INTO territorio VALUES (2942,'Bagaces','050401','Distrito','CRI','ADMIN 3');</t>
  </si>
  <si>
    <t>INSERT INTO territorio VALUES (2943,'La Fortuna','050402','Distrito','CRI','ADMIN 3');</t>
  </si>
  <si>
    <t>INSERT INTO territorio VALUES (2944,'Mogote','050403','Distrito','CRI','ADMIN 3');</t>
  </si>
  <si>
    <t>INSERT INTO territorio VALUES (2945,'Rao Naranjo','050404','Distrito','CRI','ADMIN 3');</t>
  </si>
  <si>
    <t>INSERT INTO territorio VALUES (2946,'Filadelfia','050501','Distrito','CRI','ADMIN 3');</t>
  </si>
  <si>
    <t>INSERT INTO territorio VALUES (2947,'Palmira','050502','Distrito','CRI','ADMIN 3');</t>
  </si>
  <si>
    <t>INSERT INTO territorio VALUES (2948,'Sardinal','050503','Distrito','CRI','ADMIN 3');</t>
  </si>
  <si>
    <t>INSERT INTO territorio VALUES (2949,'Belrn','050504','Distrito','CRI','ADMIN 3');</t>
  </si>
  <si>
    <t>INSERT INTO territorio VALUES (2950,'Cañas','050601','Distrito','CRI','ADMIN 3');</t>
  </si>
  <si>
    <t>INSERT INTO territorio VALUES (2951,'Palmira','050602','Distrito','CRI','ADMIN 3');</t>
  </si>
  <si>
    <t>INSERT INTO territorio VALUES (2952,'San Miguel','050603','Distrito','CRI','ADMIN 3');</t>
  </si>
  <si>
    <t>INSERT INTO territorio VALUES (2953,'Bebedero','050604','Distrito','CRI','ADMIN 3');</t>
  </si>
  <si>
    <t>INSERT INTO territorio VALUES (2954,'Porozal','050605','Distrito','CRI','ADMIN 3');</t>
  </si>
  <si>
    <t>INSERT INTO territorio VALUES (2955,'Las Juntas','050701','Distrito','CRI','ADMIN 3');</t>
  </si>
  <si>
    <t>INSERT INTO territorio VALUES (2956,'Sierra','050702','Distrito','CRI','ADMIN 3');</t>
  </si>
  <si>
    <t>INSERT INTO territorio VALUES (2957,'San Juan','050703','Distrito','CRI','ADMIN 3');</t>
  </si>
  <si>
    <t>INSERT INTO territorio VALUES (2958,'Colorado','050704','Distrito','CRI','ADMIN 3');</t>
  </si>
  <si>
    <t>INSERT INTO territorio VALUES (2959,'Tilarán','050801','Distrito','CRI','ADMIN 3');</t>
  </si>
  <si>
    <t>INSERT INTO territorio VALUES (2960,'Quebrada Grande','050802','Distrito','CRI','ADMIN 3');</t>
  </si>
  <si>
    <t>INSERT INTO territorio VALUES (2961,'Tronadora','050803','Distrito','CRI','ADMIN 3');</t>
  </si>
  <si>
    <t>INSERT INTO territorio VALUES (2962,'Santa Rosa','050804','Distrito','CRI','ADMIN 3');</t>
  </si>
  <si>
    <t>INSERT INTO territorio VALUES (2963,'Libano','050805','Distrito','CRI','ADMIN 3');</t>
  </si>
  <si>
    <t>INSERT INTO territorio VALUES (2964,'Tierras Morenas','050806','Distrito','CRI','ADMIN 3');</t>
  </si>
  <si>
    <t>INSERT INTO territorio VALUES (2965,'Arenal','050807','Distrito','CRI','ADMIN 3');</t>
  </si>
  <si>
    <t>INSERT INTO territorio VALUES (2966,'Carmona','050901','Distrito','CRI','ADMIN 3');</t>
  </si>
  <si>
    <t>INSERT INTO territorio VALUES (2967,'Santa Rita','050902','Distrito','CRI','ADMIN 3');</t>
  </si>
  <si>
    <t>INSERT INTO territorio VALUES (2968,'Zapotal','050903','Distrito','CRI','ADMIN 3');</t>
  </si>
  <si>
    <t>INSERT INTO territorio VALUES (2969,'San Pablo','050904','Distrito','CRI','ADMIN 3');</t>
  </si>
  <si>
    <t>INSERT INTO territorio VALUES (2970,'Porvenir','050905','Distrito','CRI','ADMIN 3');</t>
  </si>
  <si>
    <t>INSERT INTO territorio VALUES (2971,'Bejuco','050906','Distrito','CRI','ADMIN 3');</t>
  </si>
  <si>
    <t>INSERT INTO territorio VALUES (2972,'La Cruz','051001','Distrito','CRI','ADMIN 3');</t>
  </si>
  <si>
    <t>INSERT INTO territorio VALUES (2973,'Santa Cecilia','051002','Distrito','CRI','ADMIN 3');</t>
  </si>
  <si>
    <t>INSERT INTO territorio VALUES (2974,'La Garita','051003','Distrito','CRI','ADMIN 3');</t>
  </si>
  <si>
    <t>INSERT INTO territorio VALUES (2975,'Santa Elena','051004','Distrito','CRI','ADMIN 3');</t>
  </si>
  <si>
    <t>INSERT INTO territorio VALUES (2976,'Hojancha','051101','Distrito','CRI','ADMIN 3');</t>
  </si>
  <si>
    <t>INSERT INTO territorio VALUES (2977,'Monte Romo','051102','Distrito','CRI','ADMIN 3');</t>
  </si>
  <si>
    <t>INSERT INTO territorio VALUES (2978,'Puerto Carrillo','051103','Distrito','CRI','ADMIN 3');</t>
  </si>
  <si>
    <t>INSERT INTO territorio VALUES (2979,'Matambh','051105','Distrito','CRI','ADMIN 3');</t>
  </si>
  <si>
    <t>INSERT INTO territorio VALUES (2980,'Puntarenas','060101','Distrito','CRI','ADMIN 3');</t>
  </si>
  <si>
    <t>INSERT INTO territorio VALUES (2981,'Pitahaya','060102','Distrito','CRI','ADMIN 3');</t>
  </si>
  <si>
    <t>INSERT INTO territorio VALUES (2982,'Chomes','060103','Distrito','CRI','ADMIN 3');</t>
  </si>
  <si>
    <t>INSERT INTO territorio VALUES (2983,'Lepanto','060104','Distrito','CRI','ADMIN 3');</t>
  </si>
  <si>
    <t>INSERT INTO territorio VALUES (2984,'Paquera','060105','Distrito','CRI','ADMIN 3');</t>
  </si>
  <si>
    <t>INSERT INTO territorio VALUES (2985,'Manzanillo','060106','Distrito','CRI','ADMIN 3');</t>
  </si>
  <si>
    <t>INSERT INTO territorio VALUES (2986,'Guacimal','060107','Distrito','CRI','ADMIN 3');</t>
  </si>
  <si>
    <t>INSERT INTO territorio VALUES (2987,'Barranca','060108','Distrito','CRI','ADMIN 3');</t>
  </si>
  <si>
    <t>INSERT INTO territorio VALUES (2988,'Monte Verde','060109','Distrito','CRI','ADMIN 3');</t>
  </si>
  <si>
    <t>INSERT INTO territorio VALUES (2989,'Cubano','060111','Distrito','CRI','ADMIN 3');</t>
  </si>
  <si>
    <t>INSERT INTO territorio VALUES (2990,'Chacarita','060112','Distrito','CRI','ADMIN 3');</t>
  </si>
  <si>
    <t>INSERT INTO territorio VALUES (2991,'Chira','060113','Distrito','CRI','ADMIN 3');</t>
  </si>
  <si>
    <t>INSERT INTO territorio VALUES (2992,'Acapulco','060114','Distrito','CRI','ADMIN 3');</t>
  </si>
  <si>
    <t>INSERT INTO territorio VALUES (2993,'El Roble','060115','Distrito','CRI','ADMIN 3');</t>
  </si>
  <si>
    <t>INSERT INTO territorio VALUES (2994,'Arancibia','060116','Distrito','CRI','ADMIN 3');</t>
  </si>
  <si>
    <t>INSERT INTO territorio VALUES (2995,'Esparitu Santo','060201','Distrito','CRI','ADMIN 3');</t>
  </si>
  <si>
    <t>INSERT INTO territorio VALUES (2996,'San Juan Grande','060202','Distrito','CRI','ADMIN 3');</t>
  </si>
  <si>
    <t>INSERT INTO territorio VALUES (2997,'Macacona','060203','Distrito','CRI','ADMIN 3');</t>
  </si>
  <si>
    <t>INSERT INTO territorio VALUES (2998,'San Rafael','060204','Distrito','CRI','ADMIN 3');</t>
  </si>
  <si>
    <t>INSERT INTO territorio VALUES (2999,'San Jer','060205','Distrito','CRI','ADMIN 3');</t>
  </si>
  <si>
    <t>INSERT INTO territorio VALUES (3000,'Caldera','060206','Distrito','CRI','ADMIN 3');</t>
  </si>
  <si>
    <t>INSERT INTO territorio VALUES (3001,'Buenos Aires','060301','Distrito','CRI','ADMIN 3');</t>
  </si>
  <si>
    <t>INSERT INTO territorio VALUES (3002,'Potrero Grande','060303','Distrito','CRI','ADMIN 3');</t>
  </si>
  <si>
    <t>INSERT INTO territorio VALUES (3003,'Boruca','060304','Distrito','CRI','ADMIN 3');</t>
  </si>
  <si>
    <t>INSERT INTO territorio VALUES (3004,'Pilas','060305','Distrito','CRI','ADMIN 3');</t>
  </si>
  <si>
    <t>INSERT INTO territorio VALUES (3005,'Colinas','060306','Distrito','CRI','ADMIN 3');</t>
  </si>
  <si>
    <t>INSERT INTO territorio VALUES (3006,'Chenguena','060307','Distrito','CRI','ADMIN 3');</t>
  </si>
  <si>
    <t>INSERT INTO territorio VALUES (3007,'Biolley','060308','Distrito','CRI','ADMIN 3');</t>
  </si>
  <si>
    <t>INSERT INTO territorio VALUES (3008,'Brunka','060309','Distrito','CRI','ADMIN 3');</t>
  </si>
  <si>
    <t>INSERT INTO territorio VALUES (3009,'Miramar','060401','Distrito','CRI','ADMIN 3');</t>
  </si>
  <si>
    <t>INSERT INTO territorio VALUES (3010,'La Uni n','060402','Distrito','CRI','ADMIN 3');</t>
  </si>
  <si>
    <t>INSERT INTO territorio VALUES (3011,'San Isidro','060403','Distrito','CRI','ADMIN 3');</t>
  </si>
  <si>
    <t>INSERT INTO territorio VALUES (3012,'Puerto Cortrs','060501','Distrito','CRI','ADMIN 3');</t>
  </si>
  <si>
    <t>INSERT INTO territorio VALUES (3013,'Palmar','060502','Distrito','CRI','ADMIN 3');</t>
  </si>
  <si>
    <t>INSERT INTO territorio VALUES (3014,'Sierpe','060503','Distrito','CRI','ADMIN 3');</t>
  </si>
  <si>
    <t>INSERT INTO territorio VALUES (3015,'Bah','060504','Distrito','CRI','ADMIN 3');</t>
  </si>
  <si>
    <t>INSERT INTO territorio VALUES (3016,'Piedras Blancas','060505','Distrito','CRI','ADMIN 3');</t>
  </si>
  <si>
    <t>INSERT INTO territorio VALUES (3017,'Bah','060506','Distrito','CRI','ADMIN 3');</t>
  </si>
  <si>
    <t>INSERT INTO territorio VALUES (3018,'Quepos','060601','Distrito','CRI','ADMIN 3');</t>
  </si>
  <si>
    <t>INSERT INTO territorio VALUES (3019,'Savegre','060602','Distrito','CRI','ADMIN 3');</t>
  </si>
  <si>
    <t>INSERT INTO territorio VALUES (3020,'Naranjito','060603','Distrito','CRI','ADMIN 3');</t>
  </si>
  <si>
    <t>INSERT INTO territorio VALUES (3021,'Golfito','060701','Distrito','CRI','ADMIN 3');</t>
  </si>
  <si>
    <t>INSERT INTO territorio VALUES (3022,'Puerto Jim','060702','Distrito','CRI','ADMIN 3');</t>
  </si>
  <si>
    <t>INSERT INTO territorio VALUES (3023,'Guaycar','060703','Distrito','CRI','ADMIN 3');</t>
  </si>
  <si>
    <t>INSERT INTO territorio VALUES (3024,'Pavfn','060704','Distrito','CRI','ADMIN 3');</t>
  </si>
  <si>
    <t>INSERT INTO territorio VALUES (3025,'San Vito','060801','Distrito','CRI','ADMIN 3');</t>
  </si>
  <si>
    <t>INSERT INTO territorio VALUES (3026,'Sabalito','060802','Distrito','CRI','ADMIN 3');</t>
  </si>
  <si>
    <t>INSERT INTO territorio VALUES (3027,'Pittier','060805','Distrito','CRI','ADMIN 3');</t>
  </si>
  <si>
    <t>INSERT INTO territorio VALUES (3028,'Guti rrez Braun','060806','Distrito','CRI','ADMIN 3');</t>
  </si>
  <si>
    <t>INSERT INTO territorio VALUES (3029,'Parrita','060901','Distrito','CRI','ADMIN 3');</t>
  </si>
  <si>
    <t>INSERT INTO territorio VALUES (3030,'Corredor','061001','Distrito','CRI','ADMIN 3');</t>
  </si>
  <si>
    <t>INSERT INTO territorio VALUES (3031,'La Cuesta','061002','Distrito','CRI','ADMIN 3');</t>
  </si>
  <si>
    <t>INSERT INTO territorio VALUES (3032,'Canoas','061003','Distrito','CRI','ADMIN 3');</t>
  </si>
  <si>
    <t>INSERT INTO territorio VALUES (3033,'Laurel','061004','Distrito','CRI','ADMIN 3');</t>
  </si>
  <si>
    <t>INSERT INTO territorio VALUES (3034,'Jaca','061101','Distrito','CRI','ADMIN 3');</t>
  </si>
  <si>
    <t>INSERT INTO territorio VALUES (3035,'Tarcoles','061102','Distrito','CRI','ADMIN 3');</t>
  </si>
  <si>
    <t>INSERT INTO territorio VALUES (3036,'Gucpiles','070201','Distrito','CRI','ADMIN 3');</t>
  </si>
  <si>
    <t>INSERT INTO territorio VALUES (3037,'Jimonez','070202','Distrito','CRI','ADMIN 3');</t>
  </si>
  <si>
    <t>INSERT INTO territorio VALUES (3038,'Rita','070203','Distrito','CRI','ADMIN 3');</t>
  </si>
  <si>
    <t>INSERT INTO territorio VALUES (3039,'Roxana','070204','Distrito','CRI','ADMIN 3');</t>
  </si>
  <si>
    <t>INSERT INTO territorio VALUES (3040,'Cariari','070205','Distrito','CRI','ADMIN 3');</t>
  </si>
  <si>
    <t>INSERT INTO territorio VALUES (3041,'Colorado','070206','Distrito','CRI','ADMIN 3');</t>
  </si>
  <si>
    <t>INSERT INTO territorio VALUES (3042,'La Colonia','070207','Distrito','CRI','ADMIN 3');</t>
  </si>
  <si>
    <t>INSERT INTO territorio VALUES (3043,'Siquirres','070301','Distrito','CRI','ADMIN 3');</t>
  </si>
  <si>
    <t>INSERT INTO territorio VALUES (3044,'Pacuarito','070302','Distrito','CRI','ADMIN 3');</t>
  </si>
  <si>
    <t>INSERT INTO territorio VALUES (3045,'Florida','070303','Distrito','CRI','ADMIN 3');</t>
  </si>
  <si>
    <t>INSERT INTO territorio VALUES (3046,'Germania','070304','Distrito','CRI','ADMIN 3');</t>
  </si>
  <si>
    <t>INSERT INTO territorio VALUES (3047,'La Alegrsa','070306','Distrito','CRI','ADMIN 3');</t>
  </si>
  <si>
    <t>INSERT INTO territorio VALUES (3048,'Reventazsn','070307','Distrito','CRI','ADMIN 3');</t>
  </si>
  <si>
    <t>INSERT INTO territorio VALUES (3049,'Bratsi','070401','Distrito','CRI','ADMIN 3');</t>
  </si>
  <si>
    <t>INSERT INTO territorio VALUES (3050,'Sixaola','070402','Distrito','CRI','ADMIN 3');</t>
  </si>
  <si>
    <t>INSERT INTO territorio VALUES (3051,'Cahuita','070403','Distrito','CRI','ADMIN 3');</t>
  </si>
  <si>
    <t>INSERT INTO territorio VALUES (3052,'Telire','070404','Distrito','CRI','ADMIN 3');</t>
  </si>
  <si>
    <t>INSERT INTO territorio VALUES (3053,'Matina','070501','Distrito','CRI','ADMIN 3');</t>
  </si>
  <si>
    <t>INSERT INTO territorio VALUES (3054,'Batin','070502','Distrito','CRI','ADMIN 3');</t>
  </si>
  <si>
    <t>INSERT INTO territorio VALUES (3055,'Carrand0','070503','Distrito','CRI','ADMIN 3');</t>
  </si>
  <si>
    <t>INSERT INTO territorio VALUES (3056,'Guácimo','070601','Distrito','CRI','ADMIN 3');</t>
  </si>
  <si>
    <t>INSERT INTO territorio VALUES (3057,'Mercedes','070602','Distrito','CRI','ADMIN 3');</t>
  </si>
  <si>
    <t>INSERT INTO territorio VALUES (3058,'Pocora','070603','Distrito','CRI','ADMIN 3');</t>
  </si>
  <si>
    <t>INSERT INTO territorio VALUES (3059,'Ruo Jim','070604','Distrito','CRI','ADMIN 3');</t>
  </si>
  <si>
    <t>INSERT INTO territorio VALUES (3060,'Duacaro','070605','Distrito','CRI','ADMIN 3');</t>
  </si>
  <si>
    <t>INSERT INTO territorio VALUES (3061,'Limón','070101','Distrito','CRI','ADMIN 3');</t>
  </si>
  <si>
    <t>INSERT INTO territorio VALUES (3062,'Valle de La Estrella','070102','Distrito','CRI','ADMIN 3');</t>
  </si>
  <si>
    <t>INSERT INTO territorio VALUES (3063,'Rio Blanco','070103','Distrito','CRI','ADMIN 3');</t>
  </si>
  <si>
    <t>INSERT INTO territorio VALUES (3064,'Matama','070104','Distrito','CRI','ADMIN 3');</t>
  </si>
  <si>
    <t>INSERT INTO territorio VALUES (3065,'África','','Continente',' AF','NA');</t>
  </si>
  <si>
    <t>INSERT INTO territorio VALUES (3066,'Antártida','','Continente','AN','NA');</t>
  </si>
  <si>
    <t>INSERT INTO territorio VALUES (3067,'Asia','','Continente','AS','NA');</t>
  </si>
  <si>
    <t>INSERT INTO territorio VALUES (3068,'Oceanía','','Continente','OC','NA');</t>
  </si>
  <si>
    <t>INSERT INTO territorio VALUES (3069,'Europa','','Continente','EU','NA');</t>
  </si>
  <si>
    <t>INSERT INTO territorio VALUES (3070,'América del Norte','','Continente','NA','NA');</t>
  </si>
  <si>
    <t>INSERT INTO territorio VALUES (3071,'América del Sur','','Continente','SA','NA');</t>
  </si>
  <si>
    <t>INSERT INTO territorio VALUES (3072,'Centroamérica','','Continente','CA','NA');</t>
  </si>
  <si>
    <t>INSERT INTO territorio VALUES (3073,'Belize City','BZE','Ciudad','BLZ','CITY');</t>
  </si>
  <si>
    <t>INSERT INTO territorio VALUES (3074,'Calama','CJC','Ciudad','CHL','CITY');</t>
  </si>
  <si>
    <t>INSERT INTO territorio VALUES (3075,'Isla de Pascua','Ipc','Ciudad','CHL','CITY');</t>
  </si>
  <si>
    <t>INSERT INTO territorio VALUES (3076,'Punta Arenas','PUQ','Ciudad','CHL','CITY');</t>
  </si>
  <si>
    <t>INSERT INTO territorio VALUES (3077,'Santiago','SCL','Ciudad','CHL','CITY');</t>
  </si>
  <si>
    <t>INSERT INTO territorio VALUES (3078,'Valparaíso','Vap','Ciudad','CHL','CITY');</t>
  </si>
  <si>
    <t>INSERT INTO territorio VALUES (3079,'San José','SJO','Ciudad','CRI','CITY');</t>
  </si>
  <si>
    <t>INSERT INTO territorio VALUES (3080,'Upala','UPL','Ciudad','CRI','CITY');</t>
  </si>
  <si>
    <t>INSERT INTO territorio VALUES (3081,'Casa de Campo','LRM','Ciudad','DOM','CITY');</t>
  </si>
  <si>
    <t>INSERT INTO territorio VALUES (3082,'Puerto Plata','POP','Ciudad','DOM','CITY');</t>
  </si>
  <si>
    <t>INSERT INTO territorio VALUES (3083,'Punta Cana','PUJ','Ciudad','DOM','CITY');</t>
  </si>
  <si>
    <t>INSERT INTO territorio VALUES (3084,'Santo Domingo','SDQ','Ciudad','DOM','CITY');</t>
  </si>
  <si>
    <t>INSERT INTO territorio VALUES (3085,'San Salvador','SAL','Ciudad','SLV','CITY');</t>
  </si>
  <si>
    <t>INSERT INTO territorio VALUES (3086,'Ciudad de Guatemala','GUA','Ciudad','GTM','CITY');</t>
  </si>
  <si>
    <t>INSERT INTO territorio VALUES (3087,'Juticalpa','JUT','Ciudad','HND','CITY');</t>
  </si>
  <si>
    <t>INSERT INTO territorio VALUES (3088,'Roatán','RTB','Ciudad','HND','CITY');</t>
  </si>
  <si>
    <t>INSERT INTO territorio VALUES (3089,'San Pedro Sula','SAP','Ciudad','HND','CITY');</t>
  </si>
  <si>
    <t>INSERT INTO territorio VALUES (3090,'Santa Rosa','SDH','Ciudad','HND','CITY');</t>
  </si>
  <si>
    <t>INSERT INTO territorio VALUES (3091,'Tegucigalpa','TGU','Ciudad','HND','CITY');</t>
  </si>
  <si>
    <t>INSERT INTO territorio VALUES (3092,'Utila','UII','Ciudad','HND','CITY');</t>
  </si>
  <si>
    <t>INSERT INTO territorio VALUES (3093,'Managua','MGA','Ciudad','NIC','CITY');</t>
  </si>
  <si>
    <t>INSERT INTO territorio VALUES (3094,'Jaque   ','JQE','Ciudad','PAN','CITY');</t>
  </si>
  <si>
    <t>INSERT INTO territorio VALUES (3095,'Ciudad de Panamá','PTY','Ciudad','PAN','CITY');</t>
  </si>
  <si>
    <t>Hong Kong</t>
  </si>
  <si>
    <t>HKG</t>
  </si>
  <si>
    <t>INSERT INTO territorio VALUES (3096,'Hong Kong','HKG','Territorio','HKG','ADMIN 0');</t>
  </si>
  <si>
    <t>Puerto Rico</t>
  </si>
  <si>
    <t>PRI</t>
  </si>
  <si>
    <t>INSERT INTO territorio VALUES (3097,'Puerto Rico','PRI','Territorio','PRI','ADMIN 0');</t>
  </si>
  <si>
    <t>Martinica</t>
  </si>
  <si>
    <t>MTQ</t>
  </si>
  <si>
    <t>INSERT INTO territorio VALUES (3098,'Martinica','MTQ','Territorio','MTQ','ADMIN 0');</t>
  </si>
  <si>
    <t>Aruba</t>
  </si>
  <si>
    <t>ABW</t>
  </si>
  <si>
    <t>INSERT INTO territorio VALUES (3099,'Aruba','ABW','Territorio','ABW','ADMIN 0');</t>
  </si>
  <si>
    <t>Macao</t>
  </si>
  <si>
    <t>MAC</t>
  </si>
  <si>
    <t>INSERT INTO territorio VALUES (3100,'Macao','MAC','Territorio','MAC','ADMIN 0');</t>
  </si>
  <si>
    <t>Nueva Caledonia</t>
  </si>
  <si>
    <t>NCL</t>
  </si>
  <si>
    <t>INSERT INTO territorio VALUES (3101,'Nueva Caledonia','NCL','Territorio','NCL','ADMIN 0');</t>
  </si>
  <si>
    <t>Peso chileno por kilogramo</t>
  </si>
  <si>
    <t>$/kg</t>
  </si>
  <si>
    <t>Precio</t>
  </si>
  <si>
    <t>INSERT INTO  VALUES (70,'Peso chileno por kilogramo','$/kg','Precio');</t>
  </si>
  <si>
    <t>Dólares por tonelada</t>
  </si>
  <si>
    <t>INSERT INTO  VALUES (71,'Dólares por tonelada','USD/t','Precio');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</si>
</sst>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E229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EC28D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1D8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3" borderId="0" xfId="0" applyFont="1" applyFill="1" applyAlignment="1">
      <alignment horizontal="center" vertical="center" wrapText="1"/>
    </xf>
    <xf numFmtId="0" fontId="3" fillId="0" borderId="0" xfId="0" applyFon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12" borderId="0" xfId="0" applyFont="1" applyFill="1" applyAlignment="1">
      <alignment vertical="center" wrapText="1"/>
    </xf>
    <xf numFmtId="0" fontId="7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6" fillId="0" borderId="2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6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/>
    <xf numFmtId="0" fontId="0" fillId="13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6" fillId="13" borderId="2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center" vertical="top"/>
    </xf>
    <xf numFmtId="0" fontId="0" fillId="0" borderId="0" xfId="0" applyNumberFormat="1" applyAlignment="1">
      <alignment horizontal="center" vertical="center"/>
    </xf>
    <xf numFmtId="0" fontId="0" fillId="0" borderId="12" xfId="0" applyFont="1" applyBorder="1"/>
    <xf numFmtId="0" fontId="0" fillId="0" borderId="12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/>
    <xf numFmtId="0" fontId="0" fillId="18" borderId="0" xfId="0" applyFill="1" applyAlignment="1">
      <alignment horizontal="center" vertical="center"/>
    </xf>
    <xf numFmtId="0" fontId="0" fillId="18" borderId="0" xfId="0" applyFill="1" applyAlignment="1"/>
    <xf numFmtId="0" fontId="0" fillId="19" borderId="0" xfId="0" applyFill="1" applyAlignment="1">
      <alignment horizontal="center" vertical="top"/>
    </xf>
    <xf numFmtId="0" fontId="0" fillId="19" borderId="0" xfId="0" applyFill="1" applyAlignment="1">
      <alignment horizontal="center" vertical="center"/>
    </xf>
  </cellXfs>
  <cellStyles count="1">
    <cellStyle name="Normal" xfId="0" builtinId="0"/>
  </cellStyles>
  <dxfs count="67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C1D818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</dxfs>
  <tableStyles count="0" defaultTableStyle="TableStyleMedium2" defaultPivotStyle="PivotStyleLight16"/>
  <colors>
    <mruColors>
      <color rgb="FF336699"/>
      <color rgb="FFCC0066"/>
      <color rgb="FF008000"/>
      <color rgb="FF6666FF"/>
      <color rgb="FFCC6600"/>
      <color rgb="FFCC00CC"/>
      <color rgb="FFCCFFCC"/>
      <color rgb="FFA984CA"/>
      <color rgb="FFCC9900"/>
      <color rgb="FFF2B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.xml"/><Relationship Id="rId18" Type="http://schemas.microsoft.com/office/2007/relationships/slicerCache" Target="slicerCaches/slicerCache4.xml"/><Relationship Id="rId26" Type="http://schemas.microsoft.com/office/2007/relationships/slicerCache" Target="slicerCaches/slicerCache12.xml"/><Relationship Id="rId3" Type="http://schemas.openxmlformats.org/officeDocument/2006/relationships/worksheet" Target="worksheets/sheet3.xml"/><Relationship Id="rId21" Type="http://schemas.microsoft.com/office/2007/relationships/slicerCache" Target="slicerCaches/slicerCache7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3.xml"/><Relationship Id="rId25" Type="http://schemas.microsoft.com/office/2007/relationships/slicerCache" Target="slicerCaches/slicerCache11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microsoft.com/office/2007/relationships/slicerCache" Target="slicerCaches/slicerCache6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10.xml"/><Relationship Id="rId32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23" Type="http://schemas.microsoft.com/office/2007/relationships/slicerCache" Target="slicerCaches/slicerCache9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5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microsoft.com/office/2007/relationships/slicerCache" Target="slicerCaches/slicerCache8.xml"/><Relationship Id="rId27" Type="http://schemas.microsoft.com/office/2007/relationships/slicerCache" Target="slicerCaches/slicerCache13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752475</xdr:colOff>
      <xdr:row>0</xdr:row>
      <xdr:rowOff>53341</xdr:rowOff>
    </xdr:from>
    <xdr:to>
      <xdr:col>4</xdr:col>
      <xdr:colOff>3964305</xdr:colOff>
      <xdr:row>8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">
              <a:extLst>
                <a:ext uri="{FF2B5EF4-FFF2-40B4-BE49-F238E27FC236}">
                  <a16:creationId xmlns:a16="http://schemas.microsoft.com/office/drawing/2014/main" id="{33E84CE5-6EBD-46E0-AFCF-C63658464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4820" y="53341"/>
              <a:ext cx="332232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653415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">
              <a:extLst>
                <a:ext uri="{FF2B5EF4-FFF2-40B4-BE49-F238E27FC236}">
                  <a16:creationId xmlns:a16="http://schemas.microsoft.com/office/drawing/2014/main" id="{76F6C285-BB1F-4EF1-967C-2D3F4F4C2F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175760" cy="1607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213360</xdr:colOff>
      <xdr:row>0</xdr:row>
      <xdr:rowOff>38101</xdr:rowOff>
    </xdr:from>
    <xdr:to>
      <xdr:col>3</xdr:col>
      <xdr:colOff>180975</xdr:colOff>
      <xdr:row>9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">
              <a:extLst>
                <a:ext uri="{FF2B5EF4-FFF2-40B4-BE49-F238E27FC236}">
                  <a16:creationId xmlns:a16="http://schemas.microsoft.com/office/drawing/2014/main" id="{707564C1-DCF7-4786-B4CD-459422C64F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" y="38101"/>
              <a:ext cx="296418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485775</xdr:colOff>
      <xdr:row>0</xdr:row>
      <xdr:rowOff>1</xdr:rowOff>
    </xdr:from>
    <xdr:to>
      <xdr:col>5</xdr:col>
      <xdr:colOff>965835</xdr:colOff>
      <xdr:row>9</xdr:row>
      <xdr:rowOff>60961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1">
              <a:extLst>
                <a:ext uri="{FF2B5EF4-FFF2-40B4-BE49-F238E27FC236}">
                  <a16:creationId xmlns:a16="http://schemas.microsoft.com/office/drawing/2014/main" id="{4E6A1BDC-7CB0-4A4E-B2BC-DB5A49740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2340" y="1"/>
              <a:ext cx="233934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249555</xdr:colOff>
      <xdr:row>0</xdr:row>
      <xdr:rowOff>7621</xdr:rowOff>
    </xdr:from>
    <xdr:to>
      <xdr:col>7</xdr:col>
      <xdr:colOff>883920</xdr:colOff>
      <xdr:row>9</xdr:row>
      <xdr:rowOff>22861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 1">
              <a:extLst>
                <a:ext uri="{FF2B5EF4-FFF2-40B4-BE49-F238E27FC236}">
                  <a16:creationId xmlns:a16="http://schemas.microsoft.com/office/drawing/2014/main" id="{C159BF97-ACCB-462C-B90C-67F552B786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8860" y="7621"/>
              <a:ext cx="4000500" cy="1661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228600</xdr:colOff>
      <xdr:row>0</xdr:row>
      <xdr:rowOff>0</xdr:rowOff>
    </xdr:from>
    <xdr:to>
      <xdr:col>2</xdr:col>
      <xdr:colOff>2590800</xdr:colOff>
      <xdr:row>9</xdr:row>
      <xdr:rowOff>22860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2">
              <a:extLst>
                <a:ext uri="{FF2B5EF4-FFF2-40B4-BE49-F238E27FC236}">
                  <a16:creationId xmlns:a16="http://schemas.microsoft.com/office/drawing/2014/main" id="{279AD7F9-CB6E-439E-846C-12D79B5C0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0"/>
              <a:ext cx="349758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2910840</xdr:colOff>
      <xdr:row>0</xdr:row>
      <xdr:rowOff>7621</xdr:rowOff>
    </xdr:from>
    <xdr:to>
      <xdr:col>4</xdr:col>
      <xdr:colOff>5715</xdr:colOff>
      <xdr:row>8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ivel_administrativo">
              <a:extLst>
                <a:ext uri="{FF2B5EF4-FFF2-40B4-BE49-F238E27FC236}">
                  <a16:creationId xmlns:a16="http://schemas.microsoft.com/office/drawing/2014/main" id="{BE42BDAD-3E9B-4F9D-92C8-E028C56472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_administrativ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6220" y="7621"/>
              <a:ext cx="1828800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497205</xdr:colOff>
      <xdr:row>0</xdr:row>
      <xdr:rowOff>15240</xdr:rowOff>
    </xdr:from>
    <xdr:to>
      <xdr:col>4</xdr:col>
      <xdr:colOff>3850005</xdr:colOff>
      <xdr:row>8</xdr:row>
      <xdr:rowOff>220979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 1">
              <a:extLst>
                <a:ext uri="{FF2B5EF4-FFF2-40B4-BE49-F238E27FC236}">
                  <a16:creationId xmlns:a16="http://schemas.microsoft.com/office/drawing/2014/main" id="{DE011C8D-747E-4834-9655-483906A2B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" y="15240"/>
              <a:ext cx="3429000" cy="1668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137160</xdr:colOff>
      <xdr:row>0</xdr:row>
      <xdr:rowOff>15240</xdr:rowOff>
    </xdr:from>
    <xdr:to>
      <xdr:col>4</xdr:col>
      <xdr:colOff>146685</xdr:colOff>
      <xdr:row>8</xdr:row>
      <xdr:rowOff>190499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3">
              <a:extLst>
                <a:ext uri="{FF2B5EF4-FFF2-40B4-BE49-F238E27FC236}">
                  <a16:creationId xmlns:a16="http://schemas.microsoft.com/office/drawing/2014/main" id="{E10D2A10-8AC4-4424-BDC5-4A7D97DA3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15240"/>
              <a:ext cx="417576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</xdr:colOff>
      <xdr:row>0</xdr:row>
      <xdr:rowOff>0</xdr:rowOff>
    </xdr:from>
    <xdr:to>
      <xdr:col>1</xdr:col>
      <xdr:colOff>1463040</xdr:colOff>
      <xdr:row>8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">
              <a:extLst>
                <a:ext uri="{FF2B5EF4-FFF2-40B4-BE49-F238E27FC236}">
                  <a16:creationId xmlns:a16="http://schemas.microsoft.com/office/drawing/2014/main" id="{FB6F9278-33B3-4863-9A06-C144C9A4D0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0"/>
              <a:ext cx="239268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1691640</xdr:colOff>
      <xdr:row>0</xdr:row>
      <xdr:rowOff>0</xdr:rowOff>
    </xdr:from>
    <xdr:to>
      <xdr:col>3</xdr:col>
      <xdr:colOff>2651760</xdr:colOff>
      <xdr:row>8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">
              <a:extLst>
                <a:ext uri="{FF2B5EF4-FFF2-40B4-BE49-F238E27FC236}">
                  <a16:creationId xmlns:a16="http://schemas.microsoft.com/office/drawing/2014/main" id="{E529B4C3-9FE5-43CB-8C25-2478B4FBDE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6520" y="0"/>
              <a:ext cx="376428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3009900</xdr:colOff>
      <xdr:row>0</xdr:row>
      <xdr:rowOff>0</xdr:rowOff>
    </xdr:from>
    <xdr:to>
      <xdr:col>5</xdr:col>
      <xdr:colOff>2771775</xdr:colOff>
      <xdr:row>8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95A344F0-6943-43AA-826F-7D3CBF7452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8940" y="0"/>
              <a:ext cx="379476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3206115</xdr:colOff>
      <xdr:row>0</xdr:row>
      <xdr:rowOff>0</xdr:rowOff>
    </xdr:from>
    <xdr:to>
      <xdr:col>8</xdr:col>
      <xdr:colOff>91440</xdr:colOff>
      <xdr:row>8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54DD43EF-2462-46E7-A590-F37D5D2C6E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88040" y="0"/>
              <a:ext cx="2522220" cy="1592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a Rojas" refreshedDate="44333.663502662035" createdVersion="7" refreshedVersion="7" minRefreshableVersion="3" recordCount="309" xr:uid="{6BBD59E3-1C60-4035-B65A-A12D5019760E}">
  <cacheSource type="worksheet">
    <worksheetSource ref="A1:K4843" sheet="BD"/>
  </cacheSource>
  <cacheFields count="11">
    <cacheField name="Codreg" numFmtId="0">
      <sharedItems containsString="0" containsBlank="1" containsNumber="1" containsInteger="1" minValue="4" maxValue="17"/>
    </cacheField>
    <cacheField name="Región" numFmtId="0">
      <sharedItems containsBlank="1"/>
    </cacheField>
    <cacheField name="Categoría cultivo" numFmtId="0">
      <sharedItems containsBlank="1"/>
    </cacheField>
    <cacheField name="Cultivo" numFmtId="0">
      <sharedItems containsBlank="1"/>
    </cacheField>
    <cacheField name="Id_tipo_cultivo" numFmtId="0">
      <sharedItems containsString="0" containsBlank="1" containsNumber="1" containsInteger="1" minValue="1" maxValue="28"/>
    </cacheField>
    <cacheField name="Tipo cultivos" numFmtId="0">
      <sharedItems containsBlank="1"/>
    </cacheField>
    <cacheField name="Id_Producto" numFmtId="0">
      <sharedItems containsString="0" containsBlank="1" containsNumber="1" containsInteger="1" minValue="100110" maxValue="100114"/>
    </cacheField>
    <cacheField name="Producto" numFmtId="0">
      <sharedItems containsBlank="1"/>
    </cacheField>
    <cacheField name="Id_Categoría" numFmtId="0">
      <sharedItems containsString="0" containsBlank="1" containsNumber="1" containsInteger="1" minValue="100110002" maxValue="100114001"/>
    </cacheField>
    <cacheField name="Categoría" numFmtId="0">
      <sharedItems containsBlank="1"/>
    </cacheField>
    <cacheField name="2019-2020" numFmtId="0">
      <sharedItems containsString="0" containsBlank="1" containsNumber="1" containsInteger="1" minValue="0" maxValue="828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a Rojas" refreshedDate="44333.663502662035" createdVersion="7" refreshedVersion="7" minRefreshableVersion="3" recordCount="308" xr:uid="{B813348D-AACB-4D3D-A75A-1B405B2AE27A}">
  <cacheSource type="worksheet">
    <worksheetSource name="Tabla18"/>
  </cacheSource>
  <cacheFields count="25">
    <cacheField name="Codreg" numFmtId="0">
      <sharedItems containsSemiMixedTypes="0" containsString="0" containsNumber="1" containsInteger="1" minValue="4" maxValue="17"/>
    </cacheField>
    <cacheField name="Región" numFmtId="0">
      <sharedItems/>
    </cacheField>
    <cacheField name="Categoría cultivo" numFmtId="0">
      <sharedItems/>
    </cacheField>
    <cacheField name="Cultivo" numFmtId="0">
      <sharedItems/>
    </cacheField>
    <cacheField name="Id_tipo_cultivo" numFmtId="0">
      <sharedItems containsSemiMixedTypes="0" containsString="0" containsNumber="1" containsInteger="1" minValue="1" maxValue="28"/>
    </cacheField>
    <cacheField name="Tipo cultivos" numFmtId="0">
      <sharedItems/>
    </cacheField>
    <cacheField name="Id_Producto" numFmtId="0">
      <sharedItems containsSemiMixedTypes="0" containsString="0" containsNumber="1" containsInteger="1" minValue="100110" maxValue="100114"/>
    </cacheField>
    <cacheField name="Producto" numFmtId="0">
      <sharedItems/>
    </cacheField>
    <cacheField name="Id_Categoría" numFmtId="0">
      <sharedItems containsSemiMixedTypes="0" containsString="0" containsNumber="1" containsInteger="1" minValue="100110002" maxValue="100114001"/>
    </cacheField>
    <cacheField name="Categoría" numFmtId="0">
      <sharedItems/>
    </cacheField>
    <cacheField name="2019-2020" numFmtId="0">
      <sharedItems containsSemiMixedTypes="0" containsString="0" containsNumber="1" containsInteger="1" minValue="0" maxValue="82895"/>
    </cacheField>
    <cacheField name="2018-2019" numFmtId="0">
      <sharedItems containsSemiMixedTypes="0" containsString="0" containsNumber="1" containsInteger="1" minValue="0" maxValue="103261"/>
    </cacheField>
    <cacheField name="2017-2018" numFmtId="0">
      <sharedItems containsSemiMixedTypes="0" containsString="0" containsNumber="1" containsInteger="1" minValue="0" maxValue="107529"/>
    </cacheField>
    <cacheField name="2016-2017" numFmtId="0">
      <sharedItems containsSemiMixedTypes="0" containsString="0" containsNumber="1" containsInteger="1" minValue="0" maxValue="94526"/>
    </cacheField>
    <cacheField name="2015-2016" numFmtId="0">
      <sharedItems containsSemiMixedTypes="0" containsString="0" containsNumber="1" containsInteger="1" minValue="0" maxValue="107388"/>
    </cacheField>
    <cacheField name="2014-2015" numFmtId="0">
      <sharedItems containsSemiMixedTypes="0" containsString="0" containsNumber="1" containsInteger="1" minValue="0" maxValue="107869"/>
    </cacheField>
    <cacheField name="2013-2014" numFmtId="0">
      <sharedItems containsSemiMixedTypes="0" containsString="0" containsNumber="1" containsInteger="1" minValue="0" maxValue="99224"/>
    </cacheField>
    <cacheField name="2012-2013" numFmtId="0">
      <sharedItems containsSemiMixedTypes="0" containsString="0" containsNumber="1" containsInteger="1" minValue="0" maxValue="105528"/>
    </cacheField>
    <cacheField name="2011-2012" numFmtId="0">
      <sharedItems containsSemiMixedTypes="0" containsString="0" containsNumber="1" containsInteger="1" minValue="0" maxValue="106791"/>
    </cacheField>
    <cacheField name="2010-2011" numFmtId="0">
      <sharedItems containsSemiMixedTypes="0" containsString="0" containsNumber="1" containsInteger="1" minValue="0" maxValue="115572"/>
    </cacheField>
    <cacheField name="2009-2010" numFmtId="0">
      <sharedItems containsSemiMixedTypes="0" containsString="0" containsNumber="1" containsInteger="1" minValue="0" maxValue="115665"/>
    </cacheField>
    <cacheField name="2008-2009" numFmtId="0">
      <sharedItems containsSemiMixedTypes="0" containsString="0" containsNumber="1" containsInteger="1" minValue="0" maxValue="107431"/>
    </cacheField>
    <cacheField name="2007-2008" numFmtId="0">
      <sharedItems containsSemiMixedTypes="0" containsString="0" containsNumber="1" containsInteger="1" minValue="0" maxValue="109700"/>
    </cacheField>
    <cacheField name="2006-2007" numFmtId="0">
      <sharedItems containsSemiMixedTypes="0" containsString="0" containsNumber="1" containsInteger="1" minValue="0" maxValue="94796"/>
    </cacheField>
    <cacheField name="2005-2006" numFmtId="0">
      <sharedItems containsSemiMixedTypes="0" containsString="0" containsNumber="1" containsInteger="1" minValue="0" maxValue="12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n v="17"/>
    <s v="Resto País"/>
    <s v="Cereales"/>
    <s v="Arroz"/>
    <n v="2"/>
    <s v="Arroz"/>
    <n v="100111"/>
    <s v="Cereales"/>
    <n v="100111001"/>
    <s v="Arroz"/>
    <n v="0"/>
  </r>
  <r>
    <n v="17"/>
    <s v="Resto País"/>
    <s v="Cereales"/>
    <s v="Avena"/>
    <n v="3"/>
    <s v="Avena"/>
    <n v="100111"/>
    <s v="Cereales"/>
    <n v="100111005"/>
    <s v="Avena"/>
    <n v="334"/>
  </r>
  <r>
    <n v="17"/>
    <s v="Resto País"/>
    <s v="Cereales"/>
    <s v="Cebada"/>
    <n v="4"/>
    <s v="Cebada"/>
    <n v="100111"/>
    <s v="Cereales"/>
    <n v="100111004"/>
    <s v="Cebada"/>
    <n v="493"/>
  </r>
  <r>
    <n v="17"/>
    <s v="Resto País"/>
    <s v="Cereales"/>
    <s v="Cebada"/>
    <n v="5"/>
    <s v="Cebada cervecera"/>
    <n v="100111"/>
    <s v="Cereales"/>
    <n v="100111004"/>
    <s v="Cebada"/>
    <n v="400"/>
  </r>
  <r>
    <n v="17"/>
    <s v="Resto País"/>
    <s v="Cereales"/>
    <s v="Cebada"/>
    <n v="6"/>
    <s v="Cebada forrajera"/>
    <n v="100111"/>
    <s v="Cereales"/>
    <n v="100111004"/>
    <s v="Cebada"/>
    <n v="93"/>
  </r>
  <r>
    <n v="17"/>
    <s v="Resto País"/>
    <s v="Cereales"/>
    <s v="Maíz"/>
    <n v="11"/>
    <s v="Maíz"/>
    <n v="100111"/>
    <s v="Cereales"/>
    <n v="100111003"/>
    <s v="Maíz"/>
    <n v="436"/>
  </r>
  <r>
    <n v="17"/>
    <s v="Resto País"/>
    <s v="Cereales"/>
    <s v="Maíz"/>
    <n v="12"/>
    <s v="Maíz consumo"/>
    <n v="100111"/>
    <s v="Cereales"/>
    <n v="100111003"/>
    <s v="Maíz"/>
    <n v="385"/>
  </r>
  <r>
    <n v="17"/>
    <s v="Resto País"/>
    <s v="Cereales"/>
    <s v="Maíz"/>
    <n v="13"/>
    <s v="Maíz semilla"/>
    <n v="100111"/>
    <s v="Cereales"/>
    <n v="100111003"/>
    <s v="Maíz"/>
    <n v="51"/>
  </r>
  <r>
    <n v="17"/>
    <s v="Resto País"/>
    <s v="Cereales"/>
    <s v="Otros cereales"/>
    <n v="16"/>
    <s v="Otros cereales"/>
    <n v="100111"/>
    <s v="Cereales"/>
    <n v="100111011"/>
    <s v="Otros cereales"/>
    <n v="1493"/>
  </r>
  <r>
    <n v="17"/>
    <s v="Resto País"/>
    <s v="Cereales"/>
    <s v="Trigo"/>
    <n v="25"/>
    <s v="Trigo"/>
    <n v="100111"/>
    <s v="Cereales"/>
    <n v="100111002"/>
    <s v="Trigo"/>
    <n v="46"/>
  </r>
  <r>
    <n v="17"/>
    <s v="Resto País"/>
    <s v="Cereales"/>
    <s v="Trigo"/>
    <n v="26"/>
    <s v="Trigo candeal"/>
    <n v="100111"/>
    <s v="Cereales"/>
    <n v="100111002"/>
    <s v="Trigo"/>
    <n v="0"/>
  </r>
  <r>
    <n v="17"/>
    <s v="Resto País"/>
    <s v="Cereales"/>
    <s v="Trigo"/>
    <n v="27"/>
    <s v="Trigo harinero"/>
    <n v="100111"/>
    <s v="Cereales"/>
    <n v="100111002"/>
    <s v="Trigo"/>
    <n v="46"/>
  </r>
  <r>
    <n v="17"/>
    <s v="Resto País"/>
    <s v="Cereales"/>
    <s v="Triticale"/>
    <n v="28"/>
    <s v="Triticale"/>
    <n v="100111"/>
    <s v="Cereales"/>
    <n v="100111012"/>
    <s v="Triticale"/>
    <n v="0"/>
  </r>
  <r>
    <n v="17"/>
    <s v="Resto País"/>
    <s v="Industriales"/>
    <s v="Achicoria"/>
    <n v="1"/>
    <s v="Achicoria industrial"/>
    <n v="100112"/>
    <s v="Hortalizas"/>
    <n v="100112010"/>
    <s v="Achicoria"/>
    <n v="0"/>
  </r>
  <r>
    <n v="17"/>
    <s v="Resto País"/>
    <s v="Industriales"/>
    <s v="Lupino"/>
    <n v="9"/>
    <s v="Lupino"/>
    <n v="100113"/>
    <s v="Industriales"/>
    <n v="100113001"/>
    <s v="Lupino"/>
    <n v="0"/>
  </r>
  <r>
    <n v="17"/>
    <s v="Resto País"/>
    <s v="Industriales"/>
    <s v="Lupino"/>
    <n v="10"/>
    <s v="Lupino amargo (grano seco)"/>
    <n v="100113"/>
    <s v="Industriales"/>
    <n v="100113001"/>
    <s v="Lupino"/>
    <n v="0"/>
  </r>
  <r>
    <n v="17"/>
    <s v="Resto País"/>
    <s v="Industriales"/>
    <s v="Lupino"/>
    <n v="18"/>
    <s v="Otros lupinos (australiano y dulce)"/>
    <n v="100113"/>
    <s v="Industriales"/>
    <n v="100113001"/>
    <s v="Lupino"/>
    <n v="0"/>
  </r>
  <r>
    <n v="17"/>
    <s v="Resto País"/>
    <s v="Industriales"/>
    <s v="Maravilla"/>
    <n v="14"/>
    <s v="Maravilla"/>
    <n v="100113"/>
    <s v="Industriales"/>
    <n v="100113002"/>
    <s v="Maravilla"/>
    <n v="0"/>
  </r>
  <r>
    <n v="17"/>
    <s v="Resto País"/>
    <s v="Industriales"/>
    <s v="Otros industriales"/>
    <n v="17"/>
    <s v="Otros industriales"/>
    <n v="100113"/>
    <s v="Industriales"/>
    <n v="100113006"/>
    <s v="Otras industriales"/>
    <n v="0"/>
  </r>
  <r>
    <n v="17"/>
    <s v="Resto País"/>
    <s v="Industriales"/>
    <s v="Raps"/>
    <n v="21"/>
    <s v="Raps"/>
    <n v="100113"/>
    <s v="Industriales"/>
    <n v="100113003"/>
    <s v="Raps"/>
    <n v="0"/>
  </r>
  <r>
    <n v="17"/>
    <s v="Resto País"/>
    <s v="Industriales"/>
    <s v="Remolacha"/>
    <n v="22"/>
    <s v="Remolacha azucarera"/>
    <n v="100113"/>
    <s v="Industriales"/>
    <n v="100113004"/>
    <s v="Remolacha (caña de azúcar)"/>
    <n v="0"/>
  </r>
  <r>
    <n v="17"/>
    <s v="Resto País"/>
    <s v="Industriales"/>
    <s v="Tabaco"/>
    <n v="23"/>
    <s v="Tabaco"/>
    <n v="100113"/>
    <s v="Industriales"/>
    <n v="100113005"/>
    <s v="Tabaco"/>
    <n v="0"/>
  </r>
  <r>
    <n v="17"/>
    <s v="Resto País"/>
    <s v="Industriales"/>
    <s v="Tomate"/>
    <n v="24"/>
    <s v="Tomate industrial"/>
    <n v="100112"/>
    <s v="Hortalizas"/>
    <n v="100112020"/>
    <s v="Tomate"/>
    <n v="0"/>
  </r>
  <r>
    <n v="17"/>
    <s v="Resto País"/>
    <s v="Legumbres"/>
    <s v="Garbanzos"/>
    <n v="7"/>
    <s v="Garbanzos"/>
    <n v="100110"/>
    <s v="Legumbres"/>
    <n v="100110005"/>
    <s v="Garbanzos"/>
    <n v="0"/>
  </r>
  <r>
    <n v="17"/>
    <s v="Resto País"/>
    <s v="Legumbres"/>
    <s v="Lentejas"/>
    <n v="8"/>
    <s v="Lentejas"/>
    <n v="100110"/>
    <s v="Legumbres"/>
    <n v="100110003"/>
    <s v="Lentejas"/>
    <n v="0"/>
  </r>
  <r>
    <n v="17"/>
    <s v="Resto País"/>
    <s v="Legumbres"/>
    <s v="Otras legumbres"/>
    <n v="15"/>
    <s v="Otras legumbres"/>
    <n v="100110"/>
    <s v="Legumbres"/>
    <n v="100110007"/>
    <s v="Otras Legumbres"/>
    <n v="0"/>
  </r>
  <r>
    <n v="17"/>
    <s v="Resto País"/>
    <s v="Legumbres"/>
    <s v="Porotos"/>
    <n v="20"/>
    <s v="Porotos"/>
    <n v="100110"/>
    <s v="Legumbres"/>
    <n v="100110002"/>
    <s v="Porotos"/>
    <n v="5"/>
  </r>
  <r>
    <n v="17"/>
    <s v="Resto País"/>
    <s v="Tubérculos"/>
    <s v="Papa"/>
    <n v="19"/>
    <s v="Papa"/>
    <n v="100114"/>
    <s v="Tubérculos"/>
    <n v="100114001"/>
    <s v="Papa"/>
    <n v="687"/>
  </r>
  <r>
    <n v="4"/>
    <s v="Coquimbo"/>
    <s v="Cereales"/>
    <s v="Arroz"/>
    <n v="2"/>
    <s v="Arroz"/>
    <n v="100111"/>
    <s v="Cereales"/>
    <n v="100111001"/>
    <s v="Arroz"/>
    <n v="0"/>
  </r>
  <r>
    <n v="4"/>
    <s v="Coquimbo"/>
    <s v="Cereales"/>
    <s v="Avena"/>
    <n v="3"/>
    <s v="Avena"/>
    <n v="100111"/>
    <s v="Cereales"/>
    <n v="100111005"/>
    <s v="Avena"/>
    <n v="0"/>
  </r>
  <r>
    <n v="4"/>
    <s v="Coquimbo"/>
    <s v="Cereales"/>
    <s v="Cebada"/>
    <n v="4"/>
    <s v="Cebada"/>
    <n v="100111"/>
    <s v="Cereales"/>
    <n v="100111004"/>
    <s v="Cebada"/>
    <n v="0"/>
  </r>
  <r>
    <n v="4"/>
    <s v="Coquimbo"/>
    <s v="Cereales"/>
    <s v="Cebada"/>
    <n v="5"/>
    <s v="Cebada cervecera"/>
    <n v="100111"/>
    <s v="Cereales"/>
    <n v="100111004"/>
    <s v="Cebada"/>
    <n v="0"/>
  </r>
  <r>
    <n v="4"/>
    <s v="Coquimbo"/>
    <s v="Cereales"/>
    <s v="Cebada"/>
    <n v="6"/>
    <s v="Cebada forrajera"/>
    <n v="100111"/>
    <s v="Cereales"/>
    <n v="100111004"/>
    <s v="Cebada"/>
    <n v="0"/>
  </r>
  <r>
    <n v="4"/>
    <s v="Coquimbo"/>
    <s v="Cereales"/>
    <s v="Maíz"/>
    <n v="11"/>
    <s v="Maíz"/>
    <n v="100111"/>
    <s v="Cereales"/>
    <n v="100111003"/>
    <s v="Maíz"/>
    <n v="105"/>
  </r>
  <r>
    <n v="4"/>
    <s v="Coquimbo"/>
    <s v="Cereales"/>
    <s v="Maíz"/>
    <n v="12"/>
    <s v="Maíz consumo"/>
    <n v="100111"/>
    <s v="Cereales"/>
    <n v="100111003"/>
    <s v="Maíz"/>
    <n v="105"/>
  </r>
  <r>
    <n v="4"/>
    <s v="Coquimbo"/>
    <s v="Cereales"/>
    <s v="Maíz"/>
    <n v="13"/>
    <s v="Maíz semilla"/>
    <n v="100111"/>
    <s v="Cereales"/>
    <n v="100111003"/>
    <s v="Maíz"/>
    <n v="0"/>
  </r>
  <r>
    <n v="4"/>
    <s v="Coquimbo"/>
    <s v="Cereales"/>
    <s v="Otros cereales"/>
    <n v="16"/>
    <s v="Otros cereales"/>
    <n v="100111"/>
    <s v="Cereales"/>
    <n v="100111011"/>
    <s v="Otros cereales"/>
    <n v="0"/>
  </r>
  <r>
    <n v="4"/>
    <s v="Coquimbo"/>
    <s v="Cereales"/>
    <s v="Trigo"/>
    <n v="25"/>
    <s v="Trigo"/>
    <n v="100111"/>
    <s v="Cereales"/>
    <n v="100111002"/>
    <s v="Trigo"/>
    <n v="0"/>
  </r>
  <r>
    <n v="4"/>
    <s v="Coquimbo"/>
    <s v="Cereales"/>
    <s v="Trigo"/>
    <n v="26"/>
    <s v="Trigo candeal"/>
    <n v="100111"/>
    <s v="Cereales"/>
    <n v="100111002"/>
    <s v="Trigo"/>
    <n v="0"/>
  </r>
  <r>
    <n v="4"/>
    <s v="Coquimbo"/>
    <s v="Cereales"/>
    <s v="Trigo"/>
    <n v="27"/>
    <s v="Trigo harinero"/>
    <n v="100111"/>
    <s v="Cereales"/>
    <n v="100111002"/>
    <s v="Trigo"/>
    <n v="0"/>
  </r>
  <r>
    <n v="4"/>
    <s v="Coquimbo"/>
    <s v="Cereales"/>
    <s v="Triticale"/>
    <n v="28"/>
    <s v="Triticale"/>
    <n v="100111"/>
    <s v="Cereales"/>
    <n v="100111012"/>
    <s v="Triticale"/>
    <n v="0"/>
  </r>
  <r>
    <n v="4"/>
    <s v="Coquimbo"/>
    <s v="Industriales"/>
    <s v="Achicoria"/>
    <n v="1"/>
    <s v="Achicoria industrial"/>
    <n v="100112"/>
    <s v="Hortalizas"/>
    <n v="100112010"/>
    <s v="Achicoria"/>
    <n v="0"/>
  </r>
  <r>
    <n v="4"/>
    <s v="Coquimbo"/>
    <s v="Industriales"/>
    <s v="Lupino"/>
    <n v="9"/>
    <s v="Lupino"/>
    <n v="100113"/>
    <s v="Industriales"/>
    <n v="100113001"/>
    <s v="Lupino"/>
    <n v="0"/>
  </r>
  <r>
    <n v="4"/>
    <s v="Coquimbo"/>
    <s v="Industriales"/>
    <s v="Lupino"/>
    <n v="10"/>
    <s v="Lupino amargo (grano seco)"/>
    <n v="100113"/>
    <s v="Industriales"/>
    <n v="100113001"/>
    <s v="Lupino"/>
    <n v="0"/>
  </r>
  <r>
    <n v="4"/>
    <s v="Coquimbo"/>
    <s v="Industriales"/>
    <s v="Lupino"/>
    <n v="18"/>
    <s v="Otros lupinos (australiano y dulce)"/>
    <n v="100113"/>
    <s v="Industriales"/>
    <n v="100113001"/>
    <s v="Lupino"/>
    <n v="0"/>
  </r>
  <r>
    <n v="4"/>
    <s v="Coquimbo"/>
    <s v="Industriales"/>
    <s v="Maravilla"/>
    <n v="14"/>
    <s v="Maravilla"/>
    <n v="100113"/>
    <s v="Industriales"/>
    <n v="100113002"/>
    <s v="Maravilla"/>
    <n v="0"/>
  </r>
  <r>
    <n v="4"/>
    <s v="Coquimbo"/>
    <s v="Industriales"/>
    <s v="Otros industriales"/>
    <n v="17"/>
    <s v="Otros industriales"/>
    <n v="100113"/>
    <s v="Industriales"/>
    <n v="100113006"/>
    <s v="Otras industriales"/>
    <n v="0"/>
  </r>
  <r>
    <n v="4"/>
    <s v="Coquimbo"/>
    <s v="Industriales"/>
    <s v="Raps"/>
    <n v="21"/>
    <s v="Raps"/>
    <n v="100113"/>
    <s v="Industriales"/>
    <n v="100113003"/>
    <s v="Raps"/>
    <n v="0"/>
  </r>
  <r>
    <n v="4"/>
    <s v="Coquimbo"/>
    <s v="Industriales"/>
    <s v="Remolacha"/>
    <n v="22"/>
    <s v="Remolacha azucarera"/>
    <n v="100113"/>
    <s v="Industriales"/>
    <n v="100113004"/>
    <s v="Remolacha (caña de azúcar)"/>
    <n v="0"/>
  </r>
  <r>
    <n v="4"/>
    <s v="Coquimbo"/>
    <s v="Industriales"/>
    <s v="Tabaco"/>
    <n v="23"/>
    <s v="Tabaco"/>
    <n v="100113"/>
    <s v="Industriales"/>
    <n v="100113005"/>
    <s v="Tabaco"/>
    <n v="0"/>
  </r>
  <r>
    <n v="4"/>
    <s v="Coquimbo"/>
    <s v="Industriales"/>
    <s v="Tomate"/>
    <n v="24"/>
    <s v="Tomate industrial"/>
    <n v="100112"/>
    <s v="Hortalizas"/>
    <n v="100112020"/>
    <s v="Tomate"/>
    <n v="0"/>
  </r>
  <r>
    <n v="4"/>
    <s v="Coquimbo"/>
    <s v="Legumbres"/>
    <s v="Garbanzos"/>
    <n v="7"/>
    <s v="Garbanzos"/>
    <n v="100110"/>
    <s v="Legumbres"/>
    <n v="100110005"/>
    <s v="Garbanzos"/>
    <n v="0"/>
  </r>
  <r>
    <n v="4"/>
    <s v="Coquimbo"/>
    <s v="Legumbres"/>
    <s v="Lentejas"/>
    <n v="8"/>
    <s v="Lentejas"/>
    <n v="100110"/>
    <s v="Legumbres"/>
    <n v="100110003"/>
    <s v="Lentejas"/>
    <n v="0"/>
  </r>
  <r>
    <n v="4"/>
    <s v="Coquimbo"/>
    <s v="Legumbres"/>
    <s v="Otras legumbres"/>
    <n v="15"/>
    <s v="Otras legumbres"/>
    <n v="100110"/>
    <s v="Legumbres"/>
    <n v="100110007"/>
    <s v="Otras Legumbres"/>
    <n v="0"/>
  </r>
  <r>
    <n v="4"/>
    <s v="Coquimbo"/>
    <s v="Legumbres"/>
    <s v="Porotos"/>
    <n v="20"/>
    <s v="Porotos"/>
    <n v="100110"/>
    <s v="Legumbres"/>
    <n v="100110002"/>
    <s v="Porotos"/>
    <n v="0"/>
  </r>
  <r>
    <n v="4"/>
    <s v="Coquimbo"/>
    <s v="Tubérculos"/>
    <s v="Papa"/>
    <n v="19"/>
    <s v="Papa"/>
    <n v="100114"/>
    <s v="Tubérculos"/>
    <n v="100114001"/>
    <s v="Papa"/>
    <n v="1633"/>
  </r>
  <r>
    <n v="5"/>
    <s v="Valparaíso"/>
    <s v="Cereales"/>
    <s v="Arroz"/>
    <n v="2"/>
    <s v="Arroz"/>
    <n v="100111"/>
    <s v="Cereales"/>
    <n v="100111001"/>
    <s v="Arroz"/>
    <n v="0"/>
  </r>
  <r>
    <n v="5"/>
    <s v="Valparaíso"/>
    <s v="Cereales"/>
    <s v="Avena"/>
    <n v="3"/>
    <s v="Avena"/>
    <n v="100111"/>
    <s v="Cereales"/>
    <n v="100111005"/>
    <s v="Avena"/>
    <n v="0"/>
  </r>
  <r>
    <n v="5"/>
    <s v="Valparaíso"/>
    <s v="Cereales"/>
    <s v="Cebada"/>
    <n v="4"/>
    <s v="Cebada"/>
    <n v="100111"/>
    <s v="Cereales"/>
    <n v="100111004"/>
    <s v="Cebada"/>
    <n v="0"/>
  </r>
  <r>
    <n v="5"/>
    <s v="Valparaíso"/>
    <s v="Cereales"/>
    <s v="Cebada"/>
    <n v="5"/>
    <s v="Cebada cervecera"/>
    <n v="100111"/>
    <s v="Cereales"/>
    <n v="100111004"/>
    <s v="Cebada"/>
    <n v="0"/>
  </r>
  <r>
    <n v="5"/>
    <s v="Valparaíso"/>
    <s v="Cereales"/>
    <s v="Cebada"/>
    <n v="6"/>
    <s v="Cebada forrajera"/>
    <n v="100111"/>
    <s v="Cereales"/>
    <n v="100111004"/>
    <s v="Cebada"/>
    <n v="0"/>
  </r>
  <r>
    <n v="5"/>
    <s v="Valparaíso"/>
    <s v="Cereales"/>
    <s v="Maíz"/>
    <n v="11"/>
    <s v="Maíz"/>
    <n v="100111"/>
    <s v="Cereales"/>
    <n v="100111003"/>
    <s v="Maíz"/>
    <n v="643"/>
  </r>
  <r>
    <n v="5"/>
    <s v="Valparaíso"/>
    <s v="Cereales"/>
    <s v="Maíz"/>
    <n v="12"/>
    <s v="Maíz consumo"/>
    <n v="100111"/>
    <s v="Cereales"/>
    <n v="100111003"/>
    <s v="Maíz"/>
    <n v="643"/>
  </r>
  <r>
    <n v="5"/>
    <s v="Valparaíso"/>
    <s v="Cereales"/>
    <s v="Maíz"/>
    <n v="13"/>
    <s v="Maíz semilla"/>
    <n v="100111"/>
    <s v="Cereales"/>
    <n v="100111003"/>
    <s v="Maíz"/>
    <n v="0"/>
  </r>
  <r>
    <n v="5"/>
    <s v="Valparaíso"/>
    <s v="Cereales"/>
    <s v="Otros cereales"/>
    <n v="16"/>
    <s v="Otros cereales"/>
    <n v="100111"/>
    <s v="Cereales"/>
    <n v="100111011"/>
    <s v="Otros cereales"/>
    <n v="0"/>
  </r>
  <r>
    <n v="5"/>
    <s v="Valparaíso"/>
    <s v="Cereales"/>
    <s v="Trigo"/>
    <n v="25"/>
    <s v="Trigo"/>
    <n v="100111"/>
    <s v="Cereales"/>
    <n v="100111002"/>
    <s v="Trigo"/>
    <n v="1682"/>
  </r>
  <r>
    <n v="5"/>
    <s v="Valparaíso"/>
    <s v="Cereales"/>
    <s v="Trigo"/>
    <n v="26"/>
    <s v="Trigo candeal"/>
    <n v="100111"/>
    <s v="Cereales"/>
    <n v="100111002"/>
    <s v="Trigo"/>
    <n v="93"/>
  </r>
  <r>
    <n v="5"/>
    <s v="Valparaíso"/>
    <s v="Cereales"/>
    <s v="Trigo"/>
    <n v="27"/>
    <s v="Trigo harinero"/>
    <n v="100111"/>
    <s v="Cereales"/>
    <n v="100111002"/>
    <s v="Trigo"/>
    <n v="1589"/>
  </r>
  <r>
    <n v="5"/>
    <s v="Valparaíso"/>
    <s v="Cereales"/>
    <s v="Triticale"/>
    <n v="28"/>
    <s v="Triticale"/>
    <n v="100111"/>
    <s v="Cereales"/>
    <n v="100111012"/>
    <s v="Triticale"/>
    <n v="0"/>
  </r>
  <r>
    <n v="5"/>
    <s v="Valparaíso"/>
    <s v="Industriales"/>
    <s v="Achicoria"/>
    <n v="1"/>
    <s v="Achicoria industrial"/>
    <n v="100112"/>
    <s v="Hortalizas"/>
    <n v="100112010"/>
    <s v="Achicoria"/>
    <n v="0"/>
  </r>
  <r>
    <n v="5"/>
    <s v="Valparaíso"/>
    <s v="Industriales"/>
    <s v="Lupino"/>
    <n v="9"/>
    <s v="Lupino"/>
    <n v="100113"/>
    <s v="Industriales"/>
    <n v="100113001"/>
    <s v="Lupino"/>
    <n v="0"/>
  </r>
  <r>
    <n v="5"/>
    <s v="Valparaíso"/>
    <s v="Industriales"/>
    <s v="Lupino"/>
    <n v="10"/>
    <s v="Lupino amargo (grano seco)"/>
    <n v="100113"/>
    <s v="Industriales"/>
    <n v="100113001"/>
    <s v="Lupino"/>
    <n v="0"/>
  </r>
  <r>
    <n v="5"/>
    <s v="Valparaíso"/>
    <s v="Industriales"/>
    <s v="Lupino"/>
    <n v="18"/>
    <s v="Otros lupinos (australiano y dulce)"/>
    <n v="100113"/>
    <s v="Industriales"/>
    <n v="100113001"/>
    <s v="Lupino"/>
    <n v="0"/>
  </r>
  <r>
    <n v="5"/>
    <s v="Valparaíso"/>
    <s v="Industriales"/>
    <s v="Maravilla"/>
    <n v="14"/>
    <s v="Maravilla"/>
    <n v="100113"/>
    <s v="Industriales"/>
    <n v="100113002"/>
    <s v="Maravilla"/>
    <n v="0"/>
  </r>
  <r>
    <n v="5"/>
    <s v="Valparaíso"/>
    <s v="Industriales"/>
    <s v="Otros industriales"/>
    <n v="17"/>
    <s v="Otros industriales"/>
    <n v="100113"/>
    <s v="Industriales"/>
    <n v="100113006"/>
    <s v="Otras industriales"/>
    <n v="0"/>
  </r>
  <r>
    <n v="5"/>
    <s v="Valparaíso"/>
    <s v="Industriales"/>
    <s v="Raps"/>
    <n v="21"/>
    <s v="Raps"/>
    <n v="100113"/>
    <s v="Industriales"/>
    <n v="100113003"/>
    <s v="Raps"/>
    <n v="0"/>
  </r>
  <r>
    <n v="5"/>
    <s v="Valparaíso"/>
    <s v="Industriales"/>
    <s v="Remolacha"/>
    <n v="22"/>
    <s v="Remolacha azucarera"/>
    <n v="100113"/>
    <s v="Industriales"/>
    <n v="100113004"/>
    <s v="Remolacha (caña de azúcar)"/>
    <n v="0"/>
  </r>
  <r>
    <n v="5"/>
    <s v="Valparaíso"/>
    <s v="Industriales"/>
    <s v="Tabaco"/>
    <n v="23"/>
    <s v="Tabaco"/>
    <n v="100113"/>
    <s v="Industriales"/>
    <n v="100113005"/>
    <s v="Tabaco"/>
    <n v="0"/>
  </r>
  <r>
    <n v="5"/>
    <s v="Valparaíso"/>
    <s v="Industriales"/>
    <s v="Tomate"/>
    <n v="24"/>
    <s v="Tomate industrial"/>
    <n v="100112"/>
    <s v="Hortalizas"/>
    <n v="100112020"/>
    <s v="Tomate"/>
    <n v="0"/>
  </r>
  <r>
    <n v="5"/>
    <s v="Valparaíso"/>
    <s v="Legumbres"/>
    <s v="Garbanzos"/>
    <n v="7"/>
    <s v="Garbanzos"/>
    <n v="100110"/>
    <s v="Legumbres"/>
    <n v="100110005"/>
    <s v="Garbanzos"/>
    <n v="0"/>
  </r>
  <r>
    <n v="5"/>
    <s v="Valparaíso"/>
    <s v="Legumbres"/>
    <s v="Lentejas"/>
    <n v="8"/>
    <s v="Lentejas"/>
    <n v="100110"/>
    <s v="Legumbres"/>
    <n v="100110003"/>
    <s v="Lentejas"/>
    <n v="0"/>
  </r>
  <r>
    <n v="5"/>
    <s v="Valparaíso"/>
    <s v="Legumbres"/>
    <s v="Otras legumbres"/>
    <n v="15"/>
    <s v="Otras legumbres"/>
    <n v="100110"/>
    <s v="Legumbres"/>
    <n v="100110007"/>
    <s v="Otras Legumbres"/>
    <n v="0"/>
  </r>
  <r>
    <n v="5"/>
    <s v="Valparaíso"/>
    <s v="Legumbres"/>
    <s v="Porotos"/>
    <n v="20"/>
    <s v="Porotos"/>
    <n v="100110"/>
    <s v="Legumbres"/>
    <n v="100110002"/>
    <s v="Porotos"/>
    <n v="128"/>
  </r>
  <r>
    <n v="5"/>
    <s v="Valparaíso"/>
    <s v="Tubérculos"/>
    <s v="Papa"/>
    <n v="19"/>
    <s v="Papa"/>
    <n v="100114"/>
    <s v="Tubérculos"/>
    <n v="100114001"/>
    <s v="Papa"/>
    <n v="513"/>
  </r>
  <r>
    <n v="6"/>
    <s v="O'Higgins "/>
    <s v="Cereales"/>
    <s v="Arroz"/>
    <n v="2"/>
    <s v="Arroz"/>
    <n v="100111"/>
    <s v="Cereales"/>
    <n v="100111001"/>
    <s v="Arroz"/>
    <n v="0"/>
  </r>
  <r>
    <n v="6"/>
    <s v="O'Higgins "/>
    <s v="Cereales"/>
    <s v="Avena"/>
    <n v="3"/>
    <s v="Avena"/>
    <n v="100111"/>
    <s v="Cereales"/>
    <n v="100111005"/>
    <s v="Avena"/>
    <n v="546"/>
  </r>
  <r>
    <n v="6"/>
    <s v="O'Higgins "/>
    <s v="Cereales"/>
    <s v="Cebada"/>
    <n v="4"/>
    <s v="Cebada"/>
    <n v="100111"/>
    <s v="Cereales"/>
    <n v="100111004"/>
    <s v="Cebada"/>
    <n v="926"/>
  </r>
  <r>
    <n v="6"/>
    <s v="O'Higgins "/>
    <s v="Cereales"/>
    <s v="Cebada"/>
    <n v="5"/>
    <s v="Cebada cervecera"/>
    <n v="100111"/>
    <s v="Cereales"/>
    <n v="100111004"/>
    <s v="Cebada"/>
    <n v="0"/>
  </r>
  <r>
    <n v="6"/>
    <s v="O'Higgins "/>
    <s v="Cereales"/>
    <s v="Cebada"/>
    <n v="6"/>
    <s v="Cebada forrajera"/>
    <n v="100111"/>
    <s v="Cereales"/>
    <n v="100111004"/>
    <s v="Cebada"/>
    <n v="926"/>
  </r>
  <r>
    <n v="6"/>
    <s v="O'Higgins "/>
    <s v="Cereales"/>
    <s v="Maíz"/>
    <n v="11"/>
    <s v="Maíz"/>
    <n v="100111"/>
    <s v="Cereales"/>
    <n v="100111003"/>
    <s v="Maíz"/>
    <n v="22482"/>
  </r>
  <r>
    <n v="6"/>
    <s v="O'Higgins "/>
    <s v="Cereales"/>
    <s v="Maíz"/>
    <n v="12"/>
    <s v="Maíz consumo"/>
    <n v="100111"/>
    <s v="Cereales"/>
    <n v="100111003"/>
    <s v="Maíz"/>
    <n v="19962"/>
  </r>
  <r>
    <n v="6"/>
    <s v="O'Higgins "/>
    <s v="Cereales"/>
    <s v="Maíz"/>
    <n v="13"/>
    <s v="Maíz semilla"/>
    <n v="100111"/>
    <s v="Cereales"/>
    <n v="100111003"/>
    <s v="Maíz"/>
    <n v="2520"/>
  </r>
  <r>
    <n v="6"/>
    <s v="O'Higgins "/>
    <s v="Cereales"/>
    <s v="Otros cereales"/>
    <n v="16"/>
    <s v="Otros cereales"/>
    <n v="100111"/>
    <s v="Cereales"/>
    <n v="100111011"/>
    <s v="Otros cereales"/>
    <n v="37"/>
  </r>
  <r>
    <n v="6"/>
    <s v="O'Higgins "/>
    <s v="Cereales"/>
    <s v="Trigo"/>
    <n v="25"/>
    <s v="Trigo"/>
    <n v="100111"/>
    <s v="Cereales"/>
    <n v="100111002"/>
    <s v="Trigo"/>
    <n v="8794"/>
  </r>
  <r>
    <n v="6"/>
    <s v="O'Higgins "/>
    <s v="Cereales"/>
    <s v="Trigo"/>
    <n v="26"/>
    <s v="Trigo candeal"/>
    <n v="100111"/>
    <s v="Cereales"/>
    <n v="100111002"/>
    <s v="Trigo"/>
    <n v="3992"/>
  </r>
  <r>
    <n v="6"/>
    <s v="O'Higgins "/>
    <s v="Cereales"/>
    <s v="Trigo"/>
    <n v="27"/>
    <s v="Trigo harinero"/>
    <n v="100111"/>
    <s v="Cereales"/>
    <n v="100111002"/>
    <s v="Trigo"/>
    <n v="4802"/>
  </r>
  <r>
    <n v="6"/>
    <s v="O'Higgins "/>
    <s v="Cereales"/>
    <s v="Triticale"/>
    <n v="28"/>
    <s v="Triticale"/>
    <n v="100111"/>
    <s v="Cereales"/>
    <n v="100111012"/>
    <s v="Triticale"/>
    <n v="0"/>
  </r>
  <r>
    <n v="6"/>
    <s v="O'Higgins "/>
    <s v="Industriales"/>
    <s v="Achicoria"/>
    <n v="1"/>
    <s v="Achicoria industrial"/>
    <n v="100112"/>
    <s v="Hortalizas"/>
    <n v="100112010"/>
    <s v="Achicoria"/>
    <n v="0"/>
  </r>
  <r>
    <n v="6"/>
    <s v="O'Higgins "/>
    <s v="Industriales"/>
    <s v="Lupino"/>
    <n v="9"/>
    <s v="Lupino"/>
    <n v="100113"/>
    <s v="Industriales"/>
    <n v="100113001"/>
    <s v="Lupino"/>
    <n v="0"/>
  </r>
  <r>
    <n v="6"/>
    <s v="O'Higgins "/>
    <s v="Industriales"/>
    <s v="Lupino"/>
    <n v="10"/>
    <s v="Lupino amargo (grano seco)"/>
    <n v="100113"/>
    <s v="Industriales"/>
    <n v="100113001"/>
    <s v="Lupino"/>
    <n v="0"/>
  </r>
  <r>
    <n v="6"/>
    <s v="O'Higgins "/>
    <s v="Industriales"/>
    <s v="Lupino"/>
    <n v="18"/>
    <s v="Otros lupinos (australiano y dulce)"/>
    <n v="100113"/>
    <s v="Industriales"/>
    <n v="100113001"/>
    <s v="Lupino"/>
    <n v="0"/>
  </r>
  <r>
    <n v="6"/>
    <s v="O'Higgins "/>
    <s v="Industriales"/>
    <s v="Maravilla"/>
    <n v="14"/>
    <s v="Maravilla"/>
    <n v="100113"/>
    <s v="Industriales"/>
    <n v="100113002"/>
    <s v="Maravilla"/>
    <n v="757"/>
  </r>
  <r>
    <n v="6"/>
    <s v="O'Higgins "/>
    <s v="Industriales"/>
    <s v="Otros industriales"/>
    <n v="17"/>
    <s v="Otros industriales"/>
    <n v="100113"/>
    <s v="Industriales"/>
    <n v="100113006"/>
    <s v="Otras industriales"/>
    <n v="189"/>
  </r>
  <r>
    <n v="6"/>
    <s v="O'Higgins "/>
    <s v="Industriales"/>
    <s v="Raps"/>
    <n v="21"/>
    <s v="Raps"/>
    <n v="100113"/>
    <s v="Industriales"/>
    <n v="100113003"/>
    <s v="Raps"/>
    <n v="0"/>
  </r>
  <r>
    <n v="6"/>
    <s v="O'Higgins "/>
    <s v="Industriales"/>
    <s v="Remolacha"/>
    <n v="22"/>
    <s v="Remolacha azucarera"/>
    <n v="100113"/>
    <s v="Industriales"/>
    <n v="100113004"/>
    <s v="Remolacha (caña de azúcar)"/>
    <n v="0"/>
  </r>
  <r>
    <n v="6"/>
    <s v="O'Higgins "/>
    <s v="Industriales"/>
    <s v="Tabaco"/>
    <n v="23"/>
    <s v="Tabaco"/>
    <n v="100113"/>
    <s v="Industriales"/>
    <n v="100113005"/>
    <s v="Tabaco"/>
    <n v="1080"/>
  </r>
  <r>
    <n v="6"/>
    <s v="O'Higgins "/>
    <s v="Industriales"/>
    <s v="Tomate"/>
    <n v="24"/>
    <s v="Tomate industrial"/>
    <n v="100112"/>
    <s v="Hortalizas"/>
    <n v="100112020"/>
    <s v="Tomate"/>
    <n v="2588"/>
  </r>
  <r>
    <n v="6"/>
    <s v="O'Higgins "/>
    <s v="Legumbres"/>
    <s v="Garbanzos"/>
    <n v="7"/>
    <s v="Garbanzos"/>
    <n v="100110"/>
    <s v="Legumbres"/>
    <n v="100110005"/>
    <s v="Garbanzos"/>
    <n v="46"/>
  </r>
  <r>
    <n v="6"/>
    <s v="O'Higgins "/>
    <s v="Legumbres"/>
    <s v="Lentejas"/>
    <n v="8"/>
    <s v="Lentejas"/>
    <n v="100110"/>
    <s v="Legumbres"/>
    <n v="100110003"/>
    <s v="Lentejas"/>
    <n v="0"/>
  </r>
  <r>
    <n v="6"/>
    <s v="O'Higgins "/>
    <s v="Legumbres"/>
    <s v="Otras legumbres"/>
    <n v="15"/>
    <s v="Otras legumbres"/>
    <n v="100110"/>
    <s v="Legumbres"/>
    <n v="100110007"/>
    <s v="Otras Legumbres"/>
    <n v="0"/>
  </r>
  <r>
    <n v="6"/>
    <s v="O'Higgins "/>
    <s v="Legumbres"/>
    <s v="Porotos"/>
    <n v="20"/>
    <s v="Porotos"/>
    <n v="100110"/>
    <s v="Legumbres"/>
    <n v="100110002"/>
    <s v="Porotos"/>
    <n v="583"/>
  </r>
  <r>
    <n v="6"/>
    <s v="O'Higgins "/>
    <s v="Tubérculos"/>
    <s v="Papa"/>
    <n v="19"/>
    <s v="Papa"/>
    <n v="100114"/>
    <s v="Tubérculos"/>
    <n v="100114001"/>
    <s v="Papa"/>
    <n v="826"/>
  </r>
  <r>
    <n v="7"/>
    <s v="Maule"/>
    <s v="Cereales"/>
    <s v="Arroz"/>
    <n v="2"/>
    <s v="Arroz"/>
    <n v="100111"/>
    <s v="Cereales"/>
    <n v="100111001"/>
    <s v="Arroz"/>
    <n v="20185"/>
  </r>
  <r>
    <n v="7"/>
    <s v="Maule"/>
    <s v="Cereales"/>
    <s v="Avena"/>
    <n v="3"/>
    <s v="Avena"/>
    <n v="100111"/>
    <s v="Cereales"/>
    <n v="100111005"/>
    <s v="Avena"/>
    <n v="2985"/>
  </r>
  <r>
    <n v="7"/>
    <s v="Maule"/>
    <s v="Cereales"/>
    <s v="Cebada"/>
    <n v="4"/>
    <s v="Cebada"/>
    <n v="100111"/>
    <s v="Cereales"/>
    <n v="100111004"/>
    <s v="Cebada"/>
    <n v="3415"/>
  </r>
  <r>
    <n v="7"/>
    <s v="Maule"/>
    <s v="Cereales"/>
    <s v="Cebada"/>
    <n v="5"/>
    <s v="Cebada cervecera"/>
    <n v="100111"/>
    <s v="Cereales"/>
    <n v="100111004"/>
    <s v="Cebada"/>
    <n v="3151"/>
  </r>
  <r>
    <n v="7"/>
    <s v="Maule"/>
    <s v="Cereales"/>
    <s v="Cebada"/>
    <n v="6"/>
    <s v="Cebada forrajera"/>
    <n v="100111"/>
    <s v="Cereales"/>
    <n v="100111004"/>
    <s v="Cebada"/>
    <n v="264"/>
  </r>
  <r>
    <n v="7"/>
    <s v="Maule"/>
    <s v="Cereales"/>
    <s v="Maíz"/>
    <n v="11"/>
    <s v="Maíz"/>
    <n v="100111"/>
    <s v="Cereales"/>
    <n v="100111003"/>
    <s v="Maíz"/>
    <n v="20660"/>
  </r>
  <r>
    <n v="7"/>
    <s v="Maule"/>
    <s v="Cereales"/>
    <s v="Maíz"/>
    <n v="12"/>
    <s v="Maíz consumo"/>
    <n v="100111"/>
    <s v="Cereales"/>
    <n v="100111003"/>
    <s v="Maíz"/>
    <n v="15580"/>
  </r>
  <r>
    <n v="7"/>
    <s v="Maule"/>
    <s v="Cereales"/>
    <s v="Maíz"/>
    <n v="13"/>
    <s v="Maíz semilla"/>
    <n v="100111"/>
    <s v="Cereales"/>
    <n v="100111003"/>
    <s v="Maíz"/>
    <n v="5080"/>
  </r>
  <r>
    <n v="7"/>
    <s v="Maule"/>
    <s v="Cereales"/>
    <s v="Otros cereales"/>
    <n v="16"/>
    <s v="Otros cereales"/>
    <n v="100111"/>
    <s v="Cereales"/>
    <n v="100111011"/>
    <s v="Otros cereales"/>
    <n v="0"/>
  </r>
  <r>
    <n v="7"/>
    <s v="Maule"/>
    <s v="Cereales"/>
    <s v="Trigo"/>
    <n v="25"/>
    <s v="Trigo"/>
    <n v="100111"/>
    <s v="Cereales"/>
    <n v="100111002"/>
    <s v="Trigo"/>
    <n v="22740"/>
  </r>
  <r>
    <n v="7"/>
    <s v="Maule"/>
    <s v="Cereales"/>
    <s v="Trigo"/>
    <n v="26"/>
    <s v="Trigo candeal"/>
    <n v="100111"/>
    <s v="Cereales"/>
    <n v="100111002"/>
    <s v="Trigo"/>
    <n v="4500"/>
  </r>
  <r>
    <n v="7"/>
    <s v="Maule"/>
    <s v="Cereales"/>
    <s v="Trigo"/>
    <n v="27"/>
    <s v="Trigo harinero"/>
    <n v="100111"/>
    <s v="Cereales"/>
    <n v="100111002"/>
    <s v="Trigo"/>
    <n v="18240"/>
  </r>
  <r>
    <n v="7"/>
    <s v="Maule"/>
    <s v="Cereales"/>
    <s v="Triticale"/>
    <n v="28"/>
    <s v="Triticale"/>
    <n v="100111"/>
    <s v="Cereales"/>
    <n v="100111012"/>
    <s v="Triticale"/>
    <n v="0"/>
  </r>
  <r>
    <n v="7"/>
    <s v="Maule"/>
    <s v="Industriales"/>
    <s v="Achicoria"/>
    <n v="1"/>
    <s v="Achicoria industrial"/>
    <n v="100112"/>
    <s v="Hortalizas"/>
    <n v="100112010"/>
    <s v="Achicoria"/>
    <n v="163"/>
  </r>
  <r>
    <n v="7"/>
    <s v="Maule"/>
    <s v="Industriales"/>
    <s v="Lupino"/>
    <n v="9"/>
    <s v="Lupino"/>
    <n v="100113"/>
    <s v="Industriales"/>
    <n v="100113001"/>
    <s v="Lupino"/>
    <n v="0"/>
  </r>
  <r>
    <n v="7"/>
    <s v="Maule"/>
    <s v="Industriales"/>
    <s v="Lupino"/>
    <n v="10"/>
    <s v="Lupino amargo (grano seco)"/>
    <n v="100113"/>
    <s v="Industriales"/>
    <n v="100113001"/>
    <s v="Lupino"/>
    <n v="0"/>
  </r>
  <r>
    <n v="7"/>
    <s v="Maule"/>
    <s v="Industriales"/>
    <s v="Lupino"/>
    <n v="18"/>
    <s v="Otros lupinos (australiano y dulce)"/>
    <n v="100113"/>
    <s v="Industriales"/>
    <n v="100113001"/>
    <s v="Lupino"/>
    <n v="0"/>
  </r>
  <r>
    <n v="7"/>
    <s v="Maule"/>
    <s v="Industriales"/>
    <s v="Maravilla"/>
    <n v="14"/>
    <s v="Maravilla"/>
    <n v="100113"/>
    <s v="Industriales"/>
    <n v="100113002"/>
    <s v="Maravilla"/>
    <n v="1361"/>
  </r>
  <r>
    <n v="7"/>
    <s v="Maule"/>
    <s v="Industriales"/>
    <s v="Otros industriales"/>
    <n v="17"/>
    <s v="Otros industriales"/>
    <n v="100113"/>
    <s v="Industriales"/>
    <n v="100113006"/>
    <s v="Otras industriales"/>
    <n v="595"/>
  </r>
  <r>
    <n v="7"/>
    <s v="Maule"/>
    <s v="Industriales"/>
    <s v="Raps"/>
    <n v="21"/>
    <s v="Raps"/>
    <n v="100113"/>
    <s v="Industriales"/>
    <n v="100113003"/>
    <s v="Raps"/>
    <n v="71"/>
  </r>
  <r>
    <n v="7"/>
    <s v="Maule"/>
    <s v="Industriales"/>
    <s v="Remolacha"/>
    <n v="22"/>
    <s v="Remolacha azucarera"/>
    <n v="100113"/>
    <s v="Industriales"/>
    <n v="100113004"/>
    <s v="Remolacha (caña de azúcar)"/>
    <n v="2640"/>
  </r>
  <r>
    <n v="7"/>
    <s v="Maule"/>
    <s v="Industriales"/>
    <s v="Tabaco"/>
    <n v="23"/>
    <s v="Tabaco"/>
    <n v="100113"/>
    <s v="Industriales"/>
    <n v="100113005"/>
    <s v="Tabaco"/>
    <n v="642"/>
  </r>
  <r>
    <n v="7"/>
    <s v="Maule"/>
    <s v="Industriales"/>
    <s v="Tomate"/>
    <n v="24"/>
    <s v="Tomate industrial"/>
    <n v="100112"/>
    <s v="Hortalizas"/>
    <n v="100112020"/>
    <s v="Tomate"/>
    <n v="2715"/>
  </r>
  <r>
    <n v="7"/>
    <s v="Maule"/>
    <s v="Legumbres"/>
    <s v="Garbanzos"/>
    <n v="7"/>
    <s v="Garbanzos"/>
    <n v="100110"/>
    <s v="Legumbres"/>
    <n v="100110005"/>
    <s v="Garbanzos"/>
    <n v="80"/>
  </r>
  <r>
    <n v="7"/>
    <s v="Maule"/>
    <s v="Legumbres"/>
    <s v="Lentejas"/>
    <n v="8"/>
    <s v="Lentejas"/>
    <n v="100110"/>
    <s v="Legumbres"/>
    <n v="100110003"/>
    <s v="Lentejas"/>
    <n v="279"/>
  </r>
  <r>
    <n v="7"/>
    <s v="Maule"/>
    <s v="Legumbres"/>
    <s v="Otras legumbres"/>
    <n v="15"/>
    <s v="Otras legumbres"/>
    <n v="100110"/>
    <s v="Legumbres"/>
    <n v="100110007"/>
    <s v="Otras Legumbres"/>
    <n v="241"/>
  </r>
  <r>
    <n v="7"/>
    <s v="Maule"/>
    <s v="Legumbres"/>
    <s v="Porotos"/>
    <n v="20"/>
    <s v="Porotos"/>
    <n v="100110"/>
    <s v="Legumbres"/>
    <n v="100110002"/>
    <s v="Porotos"/>
    <n v="2419"/>
  </r>
  <r>
    <n v="7"/>
    <s v="Maule"/>
    <s v="Tubérculos"/>
    <s v="Papa"/>
    <n v="19"/>
    <s v="Papa"/>
    <n v="100114"/>
    <s v="Tubérculos"/>
    <n v="100114001"/>
    <s v="Papa"/>
    <n v="5389"/>
  </r>
  <r>
    <n v="8"/>
    <s v="Biobío "/>
    <s v="Cereales"/>
    <s v="Arroz"/>
    <n v="2"/>
    <s v="Arroz"/>
    <n v="100111"/>
    <s v="Cereales"/>
    <n v="100111001"/>
    <s v="Arroz"/>
    <n v="0"/>
  </r>
  <r>
    <n v="8"/>
    <s v="Biobío "/>
    <s v="Cereales"/>
    <s v="Avena"/>
    <n v="3"/>
    <s v="Avena"/>
    <n v="100111"/>
    <s v="Cereales"/>
    <n v="100111005"/>
    <s v="Avena"/>
    <n v="10069"/>
  </r>
  <r>
    <n v="8"/>
    <s v="Biobío "/>
    <s v="Cereales"/>
    <s v="Cebada"/>
    <n v="4"/>
    <s v="Cebada"/>
    <n v="100111"/>
    <s v="Cereales"/>
    <n v="100111004"/>
    <s v="Cebada"/>
    <n v="4098"/>
  </r>
  <r>
    <n v="8"/>
    <s v="Biobío "/>
    <s v="Cereales"/>
    <s v="Cebada"/>
    <n v="5"/>
    <s v="Cebada cervecera"/>
    <n v="100111"/>
    <s v="Cereales"/>
    <n v="100111004"/>
    <s v="Cebada"/>
    <n v="3446"/>
  </r>
  <r>
    <n v="8"/>
    <s v="Biobío "/>
    <s v="Cereales"/>
    <s v="Cebada"/>
    <n v="6"/>
    <s v="Cebada forrajera"/>
    <n v="100111"/>
    <s v="Cereales"/>
    <n v="100111004"/>
    <s v="Cebada"/>
    <n v="652"/>
  </r>
  <r>
    <n v="8"/>
    <s v="Biobío "/>
    <s v="Cereales"/>
    <s v="Maíz"/>
    <n v="11"/>
    <s v="Maíz"/>
    <n v="100111"/>
    <s v="Cereales"/>
    <n v="100111003"/>
    <s v="Maíz"/>
    <n v="8793"/>
  </r>
  <r>
    <n v="8"/>
    <s v="Biobío "/>
    <s v="Cereales"/>
    <s v="Maíz"/>
    <n v="12"/>
    <s v="Maíz consumo"/>
    <n v="100111"/>
    <s v="Cereales"/>
    <n v="100111003"/>
    <s v="Maíz"/>
    <n v="8288"/>
  </r>
  <r>
    <n v="8"/>
    <s v="Biobío "/>
    <s v="Cereales"/>
    <s v="Maíz"/>
    <n v="13"/>
    <s v="Maíz semilla"/>
    <n v="100111"/>
    <s v="Cereales"/>
    <n v="100111003"/>
    <s v="Maíz"/>
    <n v="505"/>
  </r>
  <r>
    <n v="8"/>
    <s v="Biobío "/>
    <s v="Cereales"/>
    <s v="Otros cereales"/>
    <n v="16"/>
    <s v="Otros cereales"/>
    <n v="100111"/>
    <s v="Cereales"/>
    <n v="100111011"/>
    <s v="Otros cereales"/>
    <n v="0"/>
  </r>
  <r>
    <n v="8"/>
    <s v="Biobío "/>
    <s v="Cereales"/>
    <s v="Trigo"/>
    <n v="25"/>
    <s v="Trigo"/>
    <n v="100111"/>
    <s v="Cereales"/>
    <n v="100111002"/>
    <s v="Trigo"/>
    <n v="27745"/>
  </r>
  <r>
    <n v="8"/>
    <s v="Biobío "/>
    <s v="Cereales"/>
    <s v="Trigo"/>
    <n v="26"/>
    <s v="Trigo candeal"/>
    <n v="100111"/>
    <s v="Cereales"/>
    <n v="100111002"/>
    <s v="Trigo"/>
    <n v="5527"/>
  </r>
  <r>
    <n v="8"/>
    <s v="Biobío "/>
    <s v="Cereales"/>
    <s v="Trigo"/>
    <n v="27"/>
    <s v="Trigo harinero"/>
    <n v="100111"/>
    <s v="Cereales"/>
    <n v="100111002"/>
    <s v="Trigo"/>
    <n v="22218"/>
  </r>
  <r>
    <n v="8"/>
    <s v="Biobío "/>
    <s v="Cereales"/>
    <s v="Triticale"/>
    <n v="28"/>
    <s v="Triticale"/>
    <n v="100111"/>
    <s v="Cereales"/>
    <n v="100111012"/>
    <s v="Triticale"/>
    <n v="1157"/>
  </r>
  <r>
    <n v="8"/>
    <s v="Biobío "/>
    <s v="Industriales"/>
    <s v="Achicoria"/>
    <n v="1"/>
    <s v="Achicoria industrial"/>
    <n v="100112"/>
    <s v="Hortalizas"/>
    <n v="100112010"/>
    <s v="Achicoria"/>
    <n v="2114"/>
  </r>
  <r>
    <n v="8"/>
    <s v="Biobío "/>
    <s v="Industriales"/>
    <s v="Lupino"/>
    <n v="9"/>
    <s v="Lupino"/>
    <n v="100113"/>
    <s v="Industriales"/>
    <n v="100113001"/>
    <s v="Lupino"/>
    <n v="714"/>
  </r>
  <r>
    <n v="8"/>
    <s v="Biobío "/>
    <s v="Industriales"/>
    <s v="Lupino"/>
    <n v="10"/>
    <s v="Lupino amargo (grano seco)"/>
    <n v="100113"/>
    <s v="Industriales"/>
    <n v="100113001"/>
    <s v="Lupino"/>
    <n v="0"/>
  </r>
  <r>
    <n v="8"/>
    <s v="Biobío "/>
    <s v="Industriales"/>
    <s v="Lupino"/>
    <n v="18"/>
    <s v="Otros lupinos (australiano y dulce)"/>
    <n v="100113"/>
    <s v="Industriales"/>
    <n v="100113001"/>
    <s v="Lupino"/>
    <n v="714"/>
  </r>
  <r>
    <n v="8"/>
    <s v="Biobío "/>
    <s v="Industriales"/>
    <s v="Maravilla"/>
    <n v="14"/>
    <s v="Maravilla"/>
    <n v="100113"/>
    <s v="Industriales"/>
    <n v="100113002"/>
    <s v="Maravilla"/>
    <n v="730"/>
  </r>
  <r>
    <n v="8"/>
    <s v="Biobío "/>
    <s v="Industriales"/>
    <s v="Otros industriales"/>
    <n v="17"/>
    <s v="Otros industriales"/>
    <n v="100113"/>
    <s v="Industriales"/>
    <n v="100113006"/>
    <s v="Otras industriales"/>
    <n v="359"/>
  </r>
  <r>
    <n v="8"/>
    <s v="Biobío "/>
    <s v="Industriales"/>
    <s v="Raps"/>
    <n v="21"/>
    <s v="Raps"/>
    <n v="100113"/>
    <s v="Industriales"/>
    <n v="100113003"/>
    <s v="Raps"/>
    <n v="3782"/>
  </r>
  <r>
    <n v="8"/>
    <s v="Biobío "/>
    <s v="Industriales"/>
    <s v="Remolacha"/>
    <n v="22"/>
    <s v="Remolacha azucarera"/>
    <n v="100113"/>
    <s v="Industriales"/>
    <n v="100113004"/>
    <s v="Remolacha (caña de azúcar)"/>
    <n v="1971"/>
  </r>
  <r>
    <n v="8"/>
    <s v="Biobío "/>
    <s v="Industriales"/>
    <s v="Tabaco"/>
    <n v="23"/>
    <s v="Tabaco"/>
    <n v="100113"/>
    <s v="Industriales"/>
    <n v="100113005"/>
    <s v="Tabaco"/>
    <n v="72"/>
  </r>
  <r>
    <n v="8"/>
    <s v="Biobío "/>
    <s v="Industriales"/>
    <s v="Tomate"/>
    <n v="24"/>
    <s v="Tomate industrial"/>
    <n v="100112"/>
    <s v="Hortalizas"/>
    <n v="100112020"/>
    <s v="Tomate"/>
    <n v="44"/>
  </r>
  <r>
    <n v="8"/>
    <s v="Biobío "/>
    <s v="Legumbres"/>
    <s v="Garbanzos"/>
    <n v="7"/>
    <s v="Garbanzos"/>
    <n v="100110"/>
    <s v="Legumbres"/>
    <n v="100110005"/>
    <s v="Garbanzos"/>
    <n v="82"/>
  </r>
  <r>
    <n v="8"/>
    <s v="Biobío "/>
    <s v="Legumbres"/>
    <s v="Lentejas"/>
    <n v="8"/>
    <s v="Lentejas"/>
    <n v="100110"/>
    <s v="Legumbres"/>
    <n v="100110003"/>
    <s v="Lentejas"/>
    <n v="256"/>
  </r>
  <r>
    <n v="8"/>
    <s v="Biobío "/>
    <s v="Legumbres"/>
    <s v="Otras legumbres"/>
    <n v="15"/>
    <s v="Otras legumbres"/>
    <n v="100110"/>
    <s v="Legumbres"/>
    <n v="100110007"/>
    <s v="Otras Legumbres"/>
    <n v="29"/>
  </r>
  <r>
    <n v="8"/>
    <s v="Biobío "/>
    <s v="Legumbres"/>
    <s v="Porotos"/>
    <n v="20"/>
    <s v="Porotos"/>
    <n v="100110"/>
    <s v="Legumbres"/>
    <n v="100110002"/>
    <s v="Porotos"/>
    <n v="1684"/>
  </r>
  <r>
    <n v="8"/>
    <s v="Biobío "/>
    <s v="Tubérculos"/>
    <s v="Papa"/>
    <n v="19"/>
    <s v="Papa"/>
    <n v="100114"/>
    <s v="Tubérculos"/>
    <n v="100114001"/>
    <s v="Papa"/>
    <n v="4463"/>
  </r>
  <r>
    <n v="9"/>
    <s v="Araucanía"/>
    <s v="Cereales"/>
    <s v="Arroz"/>
    <n v="2"/>
    <s v="Arroz"/>
    <n v="100111"/>
    <s v="Cereales"/>
    <n v="100111001"/>
    <s v="Arroz"/>
    <n v="0"/>
  </r>
  <r>
    <n v="9"/>
    <s v="Araucanía"/>
    <s v="Cereales"/>
    <s v="Avena"/>
    <n v="3"/>
    <s v="Avena"/>
    <n v="100111"/>
    <s v="Cereales"/>
    <n v="100111005"/>
    <s v="Avena"/>
    <n v="51037"/>
  </r>
  <r>
    <n v="9"/>
    <s v="Araucanía"/>
    <s v="Cereales"/>
    <s v="Cebada"/>
    <n v="4"/>
    <s v="Cebada"/>
    <n v="100111"/>
    <s v="Cereales"/>
    <n v="100111004"/>
    <s v="Cebada"/>
    <n v="11417"/>
  </r>
  <r>
    <n v="9"/>
    <s v="Araucanía"/>
    <s v="Cereales"/>
    <s v="Cebada"/>
    <n v="5"/>
    <s v="Cebada cervecera"/>
    <n v="100111"/>
    <s v="Cereales"/>
    <n v="100111004"/>
    <s v="Cebada"/>
    <n v="8547"/>
  </r>
  <r>
    <n v="9"/>
    <s v="Araucanía"/>
    <s v="Cereales"/>
    <s v="Cebada"/>
    <n v="6"/>
    <s v="Cebada forrajera"/>
    <n v="100111"/>
    <s v="Cereales"/>
    <n v="100111004"/>
    <s v="Cebada"/>
    <n v="2870"/>
  </r>
  <r>
    <n v="9"/>
    <s v="Araucanía"/>
    <s v="Cereales"/>
    <s v="Maíz"/>
    <n v="11"/>
    <s v="Maíz"/>
    <n v="100111"/>
    <s v="Cereales"/>
    <n v="100111003"/>
    <s v="Maíz"/>
    <n v="109"/>
  </r>
  <r>
    <n v="9"/>
    <s v="Araucanía"/>
    <s v="Cereales"/>
    <s v="Maíz"/>
    <n v="12"/>
    <s v="Maíz consumo"/>
    <n v="100111"/>
    <s v="Cereales"/>
    <n v="100111003"/>
    <s v="Maíz"/>
    <n v="109"/>
  </r>
  <r>
    <n v="9"/>
    <s v="Araucanía"/>
    <s v="Cereales"/>
    <s v="Maíz"/>
    <n v="13"/>
    <s v="Maíz semilla"/>
    <n v="100111"/>
    <s v="Cereales"/>
    <n v="100111003"/>
    <s v="Maíz"/>
    <n v="0"/>
  </r>
  <r>
    <n v="9"/>
    <s v="Araucanía"/>
    <s v="Cereales"/>
    <s v="Otros cereales"/>
    <n v="16"/>
    <s v="Otros cereales"/>
    <n v="100111"/>
    <s v="Cereales"/>
    <n v="100111011"/>
    <s v="Otros cereales"/>
    <n v="537"/>
  </r>
  <r>
    <n v="9"/>
    <s v="Araucanía"/>
    <s v="Cereales"/>
    <s v="Trigo"/>
    <n v="25"/>
    <s v="Trigo"/>
    <n v="100111"/>
    <s v="Cereales"/>
    <n v="100111002"/>
    <s v="Trigo"/>
    <n v="82895"/>
  </r>
  <r>
    <n v="9"/>
    <s v="Araucanía"/>
    <s v="Cereales"/>
    <s v="Trigo"/>
    <n v="26"/>
    <s v="Trigo candeal"/>
    <n v="100111"/>
    <s v="Cereales"/>
    <n v="100111002"/>
    <s v="Trigo"/>
    <n v="562"/>
  </r>
  <r>
    <n v="9"/>
    <s v="Araucanía"/>
    <s v="Cereales"/>
    <s v="Trigo"/>
    <n v="27"/>
    <s v="Trigo harinero"/>
    <n v="100111"/>
    <s v="Cereales"/>
    <n v="100111002"/>
    <s v="Trigo"/>
    <n v="82333"/>
  </r>
  <r>
    <n v="9"/>
    <s v="Araucanía"/>
    <s v="Cereales"/>
    <s v="Triticale"/>
    <n v="28"/>
    <s v="Triticale"/>
    <n v="100111"/>
    <s v="Cereales"/>
    <n v="100111012"/>
    <s v="Triticale"/>
    <n v="14850"/>
  </r>
  <r>
    <n v="9"/>
    <s v="Araucanía"/>
    <s v="Industriales"/>
    <s v="Achicoria"/>
    <n v="1"/>
    <s v="Achicoria industrial"/>
    <n v="100112"/>
    <s v="Hortalizas"/>
    <n v="100112010"/>
    <s v="Achicoria"/>
    <n v="0"/>
  </r>
  <r>
    <n v="9"/>
    <s v="Araucanía"/>
    <s v="Industriales"/>
    <s v="Lupino"/>
    <n v="9"/>
    <s v="Lupino"/>
    <n v="100113"/>
    <s v="Industriales"/>
    <n v="100113001"/>
    <s v="Lupino"/>
    <n v="12090"/>
  </r>
  <r>
    <n v="9"/>
    <s v="Araucanía"/>
    <s v="Industriales"/>
    <s v="Lupino"/>
    <n v="10"/>
    <s v="Lupino amargo (grano seco)"/>
    <n v="100113"/>
    <s v="Industriales"/>
    <n v="100113001"/>
    <s v="Lupino"/>
    <n v="5304"/>
  </r>
  <r>
    <n v="9"/>
    <s v="Araucanía"/>
    <s v="Industriales"/>
    <s v="Lupino"/>
    <n v="18"/>
    <s v="Otros lupinos (australiano y dulce)"/>
    <n v="100113"/>
    <s v="Industriales"/>
    <n v="100113001"/>
    <s v="Lupino"/>
    <n v="6786"/>
  </r>
  <r>
    <n v="9"/>
    <s v="Araucanía"/>
    <s v="Industriales"/>
    <s v="Maravilla"/>
    <n v="14"/>
    <s v="Maravilla"/>
    <n v="100113"/>
    <s v="Industriales"/>
    <n v="100113002"/>
    <s v="Maravilla"/>
    <n v="0"/>
  </r>
  <r>
    <n v="9"/>
    <s v="Araucanía"/>
    <s v="Industriales"/>
    <s v="Otros industriales"/>
    <n v="17"/>
    <s v="Otros industriales"/>
    <n v="100113"/>
    <s v="Industriales"/>
    <n v="100113006"/>
    <s v="Otras industriales"/>
    <n v="127"/>
  </r>
  <r>
    <n v="9"/>
    <s v="Araucanía"/>
    <s v="Industriales"/>
    <s v="Raps"/>
    <n v="21"/>
    <s v="Raps"/>
    <n v="100113"/>
    <s v="Industriales"/>
    <n v="100113003"/>
    <s v="Raps"/>
    <n v="24408"/>
  </r>
  <r>
    <n v="9"/>
    <s v="Araucanía"/>
    <s v="Industriales"/>
    <s v="Remolacha"/>
    <n v="22"/>
    <s v="Remolacha azucarera"/>
    <n v="100113"/>
    <s v="Industriales"/>
    <n v="100113004"/>
    <s v="Remolacha (caña de azúcar)"/>
    <n v="934"/>
  </r>
  <r>
    <n v="9"/>
    <s v="Araucanía"/>
    <s v="Industriales"/>
    <s v="Tabaco"/>
    <n v="23"/>
    <s v="Tabaco"/>
    <n v="100113"/>
    <s v="Industriales"/>
    <n v="100113005"/>
    <s v="Tabaco"/>
    <n v="0"/>
  </r>
  <r>
    <n v="9"/>
    <s v="Araucanía"/>
    <s v="Industriales"/>
    <s v="Tomate"/>
    <n v="24"/>
    <s v="Tomate industrial"/>
    <n v="100112"/>
    <s v="Hortalizas"/>
    <n v="100112020"/>
    <s v="Tomate"/>
    <n v="0"/>
  </r>
  <r>
    <n v="9"/>
    <s v="Araucanía"/>
    <s v="Legumbres"/>
    <s v="Garbanzos"/>
    <n v="7"/>
    <s v="Garbanzos"/>
    <n v="100110"/>
    <s v="Legumbres"/>
    <n v="100110005"/>
    <s v="Garbanzos"/>
    <n v="0"/>
  </r>
  <r>
    <n v="9"/>
    <s v="Araucanía"/>
    <s v="Legumbres"/>
    <s v="Lentejas"/>
    <n v="8"/>
    <s v="Lentejas"/>
    <n v="100110"/>
    <s v="Legumbres"/>
    <n v="100110003"/>
    <s v="Lentejas"/>
    <n v="176"/>
  </r>
  <r>
    <n v="9"/>
    <s v="Araucanía"/>
    <s v="Legumbres"/>
    <s v="Otras legumbres"/>
    <n v="15"/>
    <s v="Otras legumbres"/>
    <n v="100110"/>
    <s v="Legumbres"/>
    <n v="100110007"/>
    <s v="Otras Legumbres"/>
    <n v="437"/>
  </r>
  <r>
    <n v="9"/>
    <s v="Araucanía"/>
    <s v="Legumbres"/>
    <s v="Porotos"/>
    <n v="20"/>
    <s v="Porotos"/>
    <n v="100110"/>
    <s v="Legumbres"/>
    <n v="100110002"/>
    <s v="Porotos"/>
    <n v="939"/>
  </r>
  <r>
    <n v="9"/>
    <s v="Araucanía"/>
    <s v="Tubérculos"/>
    <s v="Papa"/>
    <n v="19"/>
    <s v="Papa"/>
    <n v="100114"/>
    <s v="Tubérculos"/>
    <n v="100114001"/>
    <s v="Papa"/>
    <n v="11578"/>
  </r>
  <r>
    <n v="10"/>
    <s v="Los Lagos"/>
    <s v="Cereales"/>
    <s v="Arroz"/>
    <n v="2"/>
    <s v="Arroz"/>
    <n v="100111"/>
    <s v="Cereales"/>
    <n v="100111001"/>
    <s v="Arroz"/>
    <n v="0"/>
  </r>
  <r>
    <n v="10"/>
    <s v="Los Lagos"/>
    <s v="Cereales"/>
    <s v="Avena"/>
    <n v="3"/>
    <s v="Avena"/>
    <n v="100111"/>
    <s v="Cereales"/>
    <n v="100111005"/>
    <s v="Avena"/>
    <n v="6165"/>
  </r>
  <r>
    <n v="10"/>
    <s v="Los Lagos"/>
    <s v="Cereales"/>
    <s v="Cebada"/>
    <n v="4"/>
    <s v="Cebada"/>
    <n v="100111"/>
    <s v="Cereales"/>
    <n v="100111004"/>
    <s v="Cebada"/>
    <n v="4150"/>
  </r>
  <r>
    <n v="10"/>
    <s v="Los Lagos"/>
    <s v="Cereales"/>
    <s v="Cebada"/>
    <n v="5"/>
    <s v="Cebada cervecera"/>
    <n v="100111"/>
    <s v="Cereales"/>
    <n v="100111004"/>
    <s v="Cebada"/>
    <n v="3454"/>
  </r>
  <r>
    <n v="10"/>
    <s v="Los Lagos"/>
    <s v="Cereales"/>
    <s v="Cebada"/>
    <n v="6"/>
    <s v="Cebada forrajera"/>
    <n v="100111"/>
    <s v="Cereales"/>
    <n v="100111004"/>
    <s v="Cebada"/>
    <n v="696"/>
  </r>
  <r>
    <n v="10"/>
    <s v="Los Lagos"/>
    <s v="Cereales"/>
    <s v="Maíz"/>
    <n v="11"/>
    <s v="Maíz"/>
    <n v="100111"/>
    <s v="Cereales"/>
    <n v="100111003"/>
    <s v="Maíz"/>
    <n v="0"/>
  </r>
  <r>
    <n v="10"/>
    <s v="Los Lagos"/>
    <s v="Cereales"/>
    <s v="Maíz"/>
    <n v="12"/>
    <s v="Maíz consumo"/>
    <n v="100111"/>
    <s v="Cereales"/>
    <n v="100111003"/>
    <s v="Maíz"/>
    <n v="0"/>
  </r>
  <r>
    <n v="10"/>
    <s v="Los Lagos"/>
    <s v="Cereales"/>
    <s v="Maíz"/>
    <n v="13"/>
    <s v="Maíz semilla"/>
    <n v="100111"/>
    <s v="Cereales"/>
    <n v="100111003"/>
    <s v="Maíz"/>
    <n v="0"/>
  </r>
  <r>
    <n v="10"/>
    <s v="Los Lagos"/>
    <s v="Cereales"/>
    <s v="Otros cereales"/>
    <n v="16"/>
    <s v="Otros cereales"/>
    <n v="100111"/>
    <s v="Cereales"/>
    <n v="100111011"/>
    <s v="Otros cereales"/>
    <n v="0"/>
  </r>
  <r>
    <n v="10"/>
    <s v="Los Lagos"/>
    <s v="Cereales"/>
    <s v="Trigo"/>
    <n v="25"/>
    <s v="Trigo"/>
    <n v="100111"/>
    <s v="Cereales"/>
    <n v="100111002"/>
    <s v="Trigo"/>
    <n v="10720"/>
  </r>
  <r>
    <n v="10"/>
    <s v="Los Lagos"/>
    <s v="Cereales"/>
    <s v="Trigo"/>
    <n v="26"/>
    <s v="Trigo candeal"/>
    <n v="100111"/>
    <s v="Cereales"/>
    <n v="100111002"/>
    <s v="Trigo"/>
    <n v="0"/>
  </r>
  <r>
    <n v="10"/>
    <s v="Los Lagos"/>
    <s v="Cereales"/>
    <s v="Trigo"/>
    <n v="27"/>
    <s v="Trigo harinero"/>
    <n v="100111"/>
    <s v="Cereales"/>
    <n v="100111002"/>
    <s v="Trigo"/>
    <n v="10720"/>
  </r>
  <r>
    <n v="10"/>
    <s v="Los Lagos"/>
    <s v="Cereales"/>
    <s v="Triticale"/>
    <n v="28"/>
    <s v="Triticale"/>
    <n v="100111"/>
    <s v="Cereales"/>
    <n v="100111012"/>
    <s v="Triticale"/>
    <n v="743"/>
  </r>
  <r>
    <n v="10"/>
    <s v="Los Lagos"/>
    <s v="Industriales"/>
    <s v="Achicoria"/>
    <n v="1"/>
    <s v="Achicoria industrial"/>
    <n v="100112"/>
    <s v="Hortalizas"/>
    <n v="100112010"/>
    <s v="Achicoria"/>
    <n v="0"/>
  </r>
  <r>
    <n v="10"/>
    <s v="Los Lagos"/>
    <s v="Industriales"/>
    <s v="Lupino"/>
    <n v="9"/>
    <s v="Lupino"/>
    <n v="100113"/>
    <s v="Industriales"/>
    <n v="100113001"/>
    <s v="Lupino"/>
    <n v="0"/>
  </r>
  <r>
    <n v="10"/>
    <s v="Los Lagos"/>
    <s v="Industriales"/>
    <s v="Lupino"/>
    <n v="10"/>
    <s v="Lupino amargo (grano seco)"/>
    <n v="100113"/>
    <s v="Industriales"/>
    <n v="100113001"/>
    <s v="Lupino"/>
    <n v="0"/>
  </r>
  <r>
    <n v="10"/>
    <s v="Los Lagos"/>
    <s v="Industriales"/>
    <s v="Lupino"/>
    <n v="18"/>
    <s v="Otros lupinos (australiano y dulce)"/>
    <n v="100113"/>
    <s v="Industriales"/>
    <n v="100113001"/>
    <s v="Lupino"/>
    <n v="0"/>
  </r>
  <r>
    <n v="10"/>
    <s v="Los Lagos"/>
    <s v="Industriales"/>
    <s v="Maravilla"/>
    <n v="14"/>
    <s v="Maravilla"/>
    <n v="100113"/>
    <s v="Industriales"/>
    <n v="100113002"/>
    <s v="Maravilla"/>
    <n v="0"/>
  </r>
  <r>
    <n v="10"/>
    <s v="Los Lagos"/>
    <s v="Industriales"/>
    <s v="Otros industriales"/>
    <n v="17"/>
    <s v="Otros industriales"/>
    <n v="100113"/>
    <s v="Industriales"/>
    <n v="100113006"/>
    <s v="Otras industriales"/>
    <n v="0"/>
  </r>
  <r>
    <n v="10"/>
    <s v="Los Lagos"/>
    <s v="Industriales"/>
    <s v="Raps"/>
    <n v="21"/>
    <s v="Raps"/>
    <n v="100113"/>
    <s v="Industriales"/>
    <n v="100113003"/>
    <s v="Raps"/>
    <n v="5459"/>
  </r>
  <r>
    <n v="10"/>
    <s v="Los Lagos"/>
    <s v="Industriales"/>
    <s v="Remolacha"/>
    <n v="22"/>
    <s v="Remolacha azucarera"/>
    <n v="100113"/>
    <s v="Industriales"/>
    <n v="100113004"/>
    <s v="Remolacha (caña de azúcar)"/>
    <n v="0"/>
  </r>
  <r>
    <n v="10"/>
    <s v="Los Lagos"/>
    <s v="Industriales"/>
    <s v="Tabaco"/>
    <n v="23"/>
    <s v="Tabaco"/>
    <n v="100113"/>
    <s v="Industriales"/>
    <n v="100113005"/>
    <s v="Tabaco"/>
    <n v="0"/>
  </r>
  <r>
    <n v="10"/>
    <s v="Los Lagos"/>
    <s v="Industriales"/>
    <s v="Tomate"/>
    <n v="24"/>
    <s v="Tomate industrial"/>
    <n v="100112"/>
    <s v="Hortalizas"/>
    <n v="100112020"/>
    <s v="Tomate"/>
    <n v="0"/>
  </r>
  <r>
    <n v="10"/>
    <s v="Los Lagos"/>
    <s v="Legumbres"/>
    <s v="Garbanzos"/>
    <n v="7"/>
    <s v="Garbanzos"/>
    <n v="100110"/>
    <s v="Legumbres"/>
    <n v="100110005"/>
    <s v="Garbanzos"/>
    <n v="0"/>
  </r>
  <r>
    <n v="10"/>
    <s v="Los Lagos"/>
    <s v="Legumbres"/>
    <s v="Lentejas"/>
    <n v="8"/>
    <s v="Lentejas"/>
    <n v="100110"/>
    <s v="Legumbres"/>
    <n v="100110003"/>
    <s v="Lentejas"/>
    <n v="0"/>
  </r>
  <r>
    <n v="10"/>
    <s v="Los Lagos"/>
    <s v="Legumbres"/>
    <s v="Otras legumbres"/>
    <n v="15"/>
    <s v="Otras legumbres"/>
    <n v="100110"/>
    <s v="Legumbres"/>
    <n v="100110007"/>
    <s v="Otras Legumbres"/>
    <n v="0"/>
  </r>
  <r>
    <n v="10"/>
    <s v="Los Lagos"/>
    <s v="Legumbres"/>
    <s v="Porotos"/>
    <n v="20"/>
    <s v="Porotos"/>
    <n v="100110"/>
    <s v="Legumbres"/>
    <n v="100110002"/>
    <s v="Porotos"/>
    <n v="0"/>
  </r>
  <r>
    <n v="10"/>
    <s v="Los Lagos"/>
    <s v="Tubérculos"/>
    <s v="Papa"/>
    <n v="19"/>
    <s v="Papa"/>
    <n v="100114"/>
    <s v="Tubérculos"/>
    <n v="100114001"/>
    <s v="Papa"/>
    <n v="10602"/>
  </r>
  <r>
    <n v="13"/>
    <s v="Metropolitana"/>
    <s v="Cereales"/>
    <s v="Arroz"/>
    <n v="2"/>
    <s v="Arroz"/>
    <n v="100111"/>
    <s v="Cereales"/>
    <n v="100111001"/>
    <s v="Arroz"/>
    <n v="0"/>
  </r>
  <r>
    <n v="13"/>
    <s v="Metropolitana"/>
    <s v="Cereales"/>
    <s v="Avena"/>
    <n v="3"/>
    <s v="Avena"/>
    <n v="100111"/>
    <s v="Cereales"/>
    <n v="100111005"/>
    <s v="Avena"/>
    <n v="7685"/>
  </r>
  <r>
    <n v="13"/>
    <s v="Metropolitana"/>
    <s v="Cereales"/>
    <s v="Cebada"/>
    <n v="4"/>
    <s v="Cebada"/>
    <n v="100111"/>
    <s v="Cereales"/>
    <n v="100111004"/>
    <s v="Cebada"/>
    <n v="0"/>
  </r>
  <r>
    <n v="13"/>
    <s v="Metropolitana"/>
    <s v="Cereales"/>
    <s v="Cebada"/>
    <n v="5"/>
    <s v="Cebada cervecera"/>
    <n v="100111"/>
    <s v="Cereales"/>
    <n v="100111004"/>
    <s v="Cebada"/>
    <n v="0"/>
  </r>
  <r>
    <n v="13"/>
    <s v="Metropolitana"/>
    <s v="Cereales"/>
    <s v="Cebada"/>
    <n v="6"/>
    <s v="Cebada forrajera"/>
    <n v="100111"/>
    <s v="Cereales"/>
    <n v="100111004"/>
    <s v="Cebada"/>
    <n v="0"/>
  </r>
  <r>
    <n v="13"/>
    <s v="Metropolitana"/>
    <s v="Cereales"/>
    <s v="Maíz"/>
    <n v="11"/>
    <s v="Maíz"/>
    <n v="100111"/>
    <s v="Cereales"/>
    <n v="100111003"/>
    <s v="Maíz"/>
    <n v="4481"/>
  </r>
  <r>
    <n v="13"/>
    <s v="Metropolitana"/>
    <s v="Cereales"/>
    <s v="Maíz"/>
    <n v="12"/>
    <s v="Maíz consumo"/>
    <n v="100111"/>
    <s v="Cereales"/>
    <n v="100111003"/>
    <s v="Maíz"/>
    <n v="3608"/>
  </r>
  <r>
    <n v="13"/>
    <s v="Metropolitana"/>
    <s v="Cereales"/>
    <s v="Maíz"/>
    <n v="13"/>
    <s v="Maíz semilla"/>
    <n v="100111"/>
    <s v="Cereales"/>
    <n v="100111003"/>
    <s v="Maíz"/>
    <n v="873"/>
  </r>
  <r>
    <n v="13"/>
    <s v="Metropolitana"/>
    <s v="Cereales"/>
    <s v="Otros cereales"/>
    <n v="16"/>
    <s v="Otros cereales"/>
    <n v="100111"/>
    <s v="Cereales"/>
    <n v="100111011"/>
    <s v="Otros cereales"/>
    <n v="0"/>
  </r>
  <r>
    <n v="13"/>
    <s v="Metropolitana"/>
    <s v="Cereales"/>
    <s v="Trigo"/>
    <n v="25"/>
    <s v="Trigo"/>
    <n v="100111"/>
    <s v="Cereales"/>
    <n v="100111002"/>
    <s v="Trigo"/>
    <n v="4128"/>
  </r>
  <r>
    <n v="13"/>
    <s v="Metropolitana"/>
    <s v="Cereales"/>
    <s v="Trigo"/>
    <n v="26"/>
    <s v="Trigo candeal"/>
    <n v="100111"/>
    <s v="Cereales"/>
    <n v="100111002"/>
    <s v="Trigo"/>
    <n v="2486"/>
  </r>
  <r>
    <n v="13"/>
    <s v="Metropolitana"/>
    <s v="Cereales"/>
    <s v="Trigo"/>
    <n v="27"/>
    <s v="Trigo harinero"/>
    <n v="100111"/>
    <s v="Cereales"/>
    <n v="100111002"/>
    <s v="Trigo"/>
    <n v="1642"/>
  </r>
  <r>
    <n v="13"/>
    <s v="Metropolitana"/>
    <s v="Cereales"/>
    <s v="Triticale"/>
    <n v="28"/>
    <s v="Triticale"/>
    <n v="100111"/>
    <s v="Cereales"/>
    <n v="100111012"/>
    <s v="Triticale"/>
    <n v="0"/>
  </r>
  <r>
    <n v="13"/>
    <s v="Metropolitana"/>
    <s v="Industriales"/>
    <s v="Achicoria"/>
    <n v="1"/>
    <s v="Achicoria industrial"/>
    <n v="100112"/>
    <s v="Hortalizas"/>
    <n v="100112010"/>
    <s v="Achicoria"/>
    <n v="0"/>
  </r>
  <r>
    <n v="13"/>
    <s v="Metropolitana"/>
    <s v="Industriales"/>
    <s v="Lupino"/>
    <n v="9"/>
    <s v="Lupino"/>
    <n v="100113"/>
    <s v="Industriales"/>
    <n v="100113001"/>
    <s v="Lupino"/>
    <n v="0"/>
  </r>
  <r>
    <n v="13"/>
    <s v="Metropolitana"/>
    <s v="Industriales"/>
    <s v="Lupino"/>
    <n v="10"/>
    <s v="Lupino amargo (grano seco)"/>
    <n v="100113"/>
    <s v="Industriales"/>
    <n v="100113001"/>
    <s v="Lupino"/>
    <n v="0"/>
  </r>
  <r>
    <n v="13"/>
    <s v="Metropolitana"/>
    <s v="Industriales"/>
    <s v="Lupino"/>
    <n v="18"/>
    <s v="Otros lupinos (australiano y dulce)"/>
    <n v="100113"/>
    <s v="Industriales"/>
    <n v="100113001"/>
    <s v="Lupino"/>
    <n v="0"/>
  </r>
  <r>
    <n v="13"/>
    <s v="Metropolitana"/>
    <s v="Industriales"/>
    <s v="Maravilla"/>
    <n v="14"/>
    <s v="Maravilla"/>
    <n v="100113"/>
    <s v="Industriales"/>
    <n v="100113002"/>
    <s v="Maravilla"/>
    <n v="752"/>
  </r>
  <r>
    <n v="13"/>
    <s v="Metropolitana"/>
    <s v="Industriales"/>
    <s v="Otros industriales"/>
    <n v="17"/>
    <s v="Otros industriales"/>
    <n v="100113"/>
    <s v="Industriales"/>
    <n v="100113006"/>
    <s v="Otras industriales"/>
    <n v="0"/>
  </r>
  <r>
    <n v="13"/>
    <s v="Metropolitana"/>
    <s v="Industriales"/>
    <s v="Raps"/>
    <n v="21"/>
    <s v="Raps"/>
    <n v="100113"/>
    <s v="Industriales"/>
    <n v="100113003"/>
    <s v="Raps"/>
    <n v="0"/>
  </r>
  <r>
    <n v="13"/>
    <s v="Metropolitana"/>
    <s v="Industriales"/>
    <s v="Remolacha"/>
    <n v="22"/>
    <s v="Remolacha azucarera"/>
    <n v="100113"/>
    <s v="Industriales"/>
    <n v="100113004"/>
    <s v="Remolacha (caña de azúcar)"/>
    <n v="0"/>
  </r>
  <r>
    <n v="13"/>
    <s v="Metropolitana"/>
    <s v="Industriales"/>
    <s v="Tabaco"/>
    <n v="23"/>
    <s v="Tabaco"/>
    <n v="100113"/>
    <s v="Industriales"/>
    <n v="100113005"/>
    <s v="Tabaco"/>
    <n v="0"/>
  </r>
  <r>
    <n v="13"/>
    <s v="Metropolitana"/>
    <s v="Industriales"/>
    <s v="Tomate"/>
    <n v="24"/>
    <s v="Tomate industrial"/>
    <n v="100112"/>
    <s v="Hortalizas"/>
    <n v="100112020"/>
    <s v="Tomate"/>
    <n v="0"/>
  </r>
  <r>
    <n v="13"/>
    <s v="Metropolitana"/>
    <s v="Legumbres"/>
    <s v="Garbanzos"/>
    <n v="7"/>
    <s v="Garbanzos"/>
    <n v="100110"/>
    <s v="Legumbres"/>
    <n v="100110005"/>
    <s v="Garbanzos"/>
    <n v="0"/>
  </r>
  <r>
    <n v="13"/>
    <s v="Metropolitana"/>
    <s v="Legumbres"/>
    <s v="Lentejas"/>
    <n v="8"/>
    <s v="Lentejas"/>
    <n v="100110"/>
    <s v="Legumbres"/>
    <n v="100110003"/>
    <s v="Lentejas"/>
    <n v="0"/>
  </r>
  <r>
    <n v="13"/>
    <s v="Metropolitana"/>
    <s v="Legumbres"/>
    <s v="Otras legumbres"/>
    <n v="15"/>
    <s v="Otras legumbres"/>
    <n v="100110"/>
    <s v="Legumbres"/>
    <n v="100110007"/>
    <s v="Otras Legumbres"/>
    <n v="0"/>
  </r>
  <r>
    <n v="13"/>
    <s v="Metropolitana"/>
    <s v="Legumbres"/>
    <s v="Porotos"/>
    <n v="20"/>
    <s v="Porotos"/>
    <n v="100110"/>
    <s v="Legumbres"/>
    <n v="100110002"/>
    <s v="Porotos"/>
    <n v="541"/>
  </r>
  <r>
    <n v="13"/>
    <s v="Metropolitana"/>
    <s v="Tubérculos"/>
    <s v="Papa"/>
    <n v="19"/>
    <s v="Papa"/>
    <n v="100114"/>
    <s v="Tubérculos"/>
    <n v="100114001"/>
    <s v="Papa"/>
    <n v="3599"/>
  </r>
  <r>
    <n v="14"/>
    <s v="Los Ríos"/>
    <s v="Cereales"/>
    <s v="Arroz"/>
    <n v="2"/>
    <s v="Arroz"/>
    <n v="100111"/>
    <s v="Cereales"/>
    <n v="100111001"/>
    <s v="Arroz"/>
    <n v="0"/>
  </r>
  <r>
    <n v="14"/>
    <s v="Los Ríos"/>
    <s v="Cereales"/>
    <s v="Avena"/>
    <n v="3"/>
    <s v="Avena"/>
    <n v="100111"/>
    <s v="Cereales"/>
    <n v="100111005"/>
    <s v="Avena"/>
    <n v="3579"/>
  </r>
  <r>
    <n v="14"/>
    <s v="Los Ríos"/>
    <s v="Cereales"/>
    <s v="Cebada"/>
    <n v="4"/>
    <s v="Cebada"/>
    <n v="100111"/>
    <s v="Cereales"/>
    <n v="100111004"/>
    <s v="Cebada"/>
    <n v="3151"/>
  </r>
  <r>
    <n v="14"/>
    <s v="Los Ríos"/>
    <s v="Cereales"/>
    <s v="Cebada"/>
    <n v="5"/>
    <s v="Cebada cervecera"/>
    <n v="100111"/>
    <s v="Cereales"/>
    <n v="100111004"/>
    <s v="Cebada"/>
    <n v="1467"/>
  </r>
  <r>
    <n v="14"/>
    <s v="Los Ríos"/>
    <s v="Cereales"/>
    <s v="Cebada"/>
    <n v="6"/>
    <s v="Cebada forrajera"/>
    <n v="100111"/>
    <s v="Cereales"/>
    <n v="100111004"/>
    <s v="Cebada"/>
    <n v="1684"/>
  </r>
  <r>
    <n v="14"/>
    <s v="Los Ríos"/>
    <s v="Cereales"/>
    <s v="Maíz"/>
    <n v="11"/>
    <s v="Maíz"/>
    <n v="100111"/>
    <s v="Cereales"/>
    <n v="100111003"/>
    <s v="Maíz"/>
    <n v="0"/>
  </r>
  <r>
    <n v="14"/>
    <s v="Los Ríos"/>
    <s v="Cereales"/>
    <s v="Maíz"/>
    <n v="12"/>
    <s v="Maíz consumo"/>
    <n v="100111"/>
    <s v="Cereales"/>
    <n v="100111003"/>
    <s v="Maíz"/>
    <n v="0"/>
  </r>
  <r>
    <n v="14"/>
    <s v="Los Ríos"/>
    <s v="Cereales"/>
    <s v="Maíz"/>
    <n v="13"/>
    <s v="Maíz semilla"/>
    <n v="100111"/>
    <s v="Cereales"/>
    <n v="100111003"/>
    <s v="Maíz"/>
    <n v="0"/>
  </r>
  <r>
    <n v="14"/>
    <s v="Los Ríos"/>
    <s v="Cereales"/>
    <s v="Otros cereales"/>
    <n v="16"/>
    <s v="Otros cereales"/>
    <n v="100111"/>
    <s v="Cereales"/>
    <n v="100111011"/>
    <s v="Otros cereales"/>
    <n v="0"/>
  </r>
  <r>
    <n v="14"/>
    <s v="Los Ríos"/>
    <s v="Cereales"/>
    <s v="Trigo"/>
    <n v="25"/>
    <s v="Trigo"/>
    <n v="100111"/>
    <s v="Cereales"/>
    <n v="100111002"/>
    <s v="Trigo"/>
    <n v="10398"/>
  </r>
  <r>
    <n v="14"/>
    <s v="Los Ríos"/>
    <s v="Cereales"/>
    <s v="Trigo"/>
    <n v="26"/>
    <s v="Trigo candeal"/>
    <n v="100111"/>
    <s v="Cereales"/>
    <n v="100111002"/>
    <s v="Trigo"/>
    <n v="0"/>
  </r>
  <r>
    <n v="14"/>
    <s v="Los Ríos"/>
    <s v="Cereales"/>
    <s v="Trigo"/>
    <n v="27"/>
    <s v="Trigo harinero"/>
    <n v="100111"/>
    <s v="Cereales"/>
    <n v="100111002"/>
    <s v="Trigo"/>
    <n v="10398"/>
  </r>
  <r>
    <n v="14"/>
    <s v="Los Ríos"/>
    <s v="Cereales"/>
    <s v="Triticale"/>
    <n v="28"/>
    <s v="Triticale"/>
    <n v="100111"/>
    <s v="Cereales"/>
    <n v="100111012"/>
    <s v="Triticale"/>
    <n v="925"/>
  </r>
  <r>
    <n v="14"/>
    <s v="Los Ríos"/>
    <s v="Industriales"/>
    <s v="Achicoria"/>
    <n v="1"/>
    <s v="Achicoria industrial"/>
    <n v="100112"/>
    <s v="Hortalizas"/>
    <n v="100112010"/>
    <s v="Achicoria"/>
    <n v="0"/>
  </r>
  <r>
    <n v="14"/>
    <s v="Los Ríos"/>
    <s v="Industriales"/>
    <s v="Lupino"/>
    <n v="9"/>
    <s v="Lupino"/>
    <n v="100113"/>
    <s v="Industriales"/>
    <n v="100113001"/>
    <s v="Lupino"/>
    <n v="0"/>
  </r>
  <r>
    <n v="14"/>
    <s v="Los Ríos"/>
    <s v="Industriales"/>
    <s v="Lupino"/>
    <n v="10"/>
    <s v="Lupino amargo (grano seco)"/>
    <n v="100113"/>
    <s v="Industriales"/>
    <n v="100113001"/>
    <s v="Lupino"/>
    <n v="0"/>
  </r>
  <r>
    <n v="14"/>
    <s v="Los Ríos"/>
    <s v="Industriales"/>
    <s v="Lupino"/>
    <n v="18"/>
    <s v="Otros lupinos (australiano y dulce)"/>
    <n v="100113"/>
    <s v="Industriales"/>
    <n v="100113001"/>
    <s v="Lupino"/>
    <n v="0"/>
  </r>
  <r>
    <n v="14"/>
    <s v="Los Ríos"/>
    <s v="Industriales"/>
    <s v="Maravilla"/>
    <n v="14"/>
    <s v="Maravilla"/>
    <n v="100113"/>
    <s v="Industriales"/>
    <n v="100113002"/>
    <s v="Maravilla"/>
    <n v="0"/>
  </r>
  <r>
    <n v="14"/>
    <s v="Los Ríos"/>
    <s v="Industriales"/>
    <s v="Otros industriales"/>
    <n v="17"/>
    <s v="Otros industriales"/>
    <n v="100113"/>
    <s v="Industriales"/>
    <n v="100113006"/>
    <s v="Otras industriales"/>
    <n v="0"/>
  </r>
  <r>
    <n v="14"/>
    <s v="Los Ríos"/>
    <s v="Industriales"/>
    <s v="Raps"/>
    <n v="21"/>
    <s v="Raps"/>
    <n v="100113"/>
    <s v="Industriales"/>
    <n v="100113003"/>
    <s v="Raps"/>
    <n v="2277"/>
  </r>
  <r>
    <n v="14"/>
    <s v="Los Ríos"/>
    <s v="Industriales"/>
    <s v="Remolacha"/>
    <n v="22"/>
    <s v="Remolacha azucarera"/>
    <n v="100113"/>
    <s v="Industriales"/>
    <n v="100113004"/>
    <s v="Remolacha (caña de azúcar)"/>
    <n v="0"/>
  </r>
  <r>
    <n v="14"/>
    <s v="Los Ríos"/>
    <s v="Industriales"/>
    <s v="Tabaco"/>
    <n v="23"/>
    <s v="Tabaco"/>
    <n v="100113"/>
    <s v="Industriales"/>
    <n v="100113005"/>
    <s v="Tabaco"/>
    <n v="0"/>
  </r>
  <r>
    <n v="14"/>
    <s v="Los Ríos"/>
    <s v="Industriales"/>
    <s v="Tomate"/>
    <n v="24"/>
    <s v="Tomate industrial"/>
    <n v="100112"/>
    <s v="Hortalizas"/>
    <n v="100112020"/>
    <s v="Tomate"/>
    <n v="0"/>
  </r>
  <r>
    <n v="14"/>
    <s v="Los Ríos"/>
    <s v="Legumbres"/>
    <s v="Garbanzos"/>
    <n v="7"/>
    <s v="Garbanzos"/>
    <n v="100110"/>
    <s v="Legumbres"/>
    <n v="100110005"/>
    <s v="Garbanzos"/>
    <n v="0"/>
  </r>
  <r>
    <n v="14"/>
    <s v="Los Ríos"/>
    <s v="Legumbres"/>
    <s v="Lentejas"/>
    <n v="8"/>
    <s v="Lentejas"/>
    <n v="100110"/>
    <s v="Legumbres"/>
    <n v="100110003"/>
    <s v="Lentejas"/>
    <n v="0"/>
  </r>
  <r>
    <n v="14"/>
    <s v="Los Ríos"/>
    <s v="Legumbres"/>
    <s v="Otras legumbres"/>
    <n v="15"/>
    <s v="Otras legumbres"/>
    <n v="100110"/>
    <s v="Legumbres"/>
    <n v="100110007"/>
    <s v="Otras Legumbres"/>
    <n v="0"/>
  </r>
  <r>
    <n v="14"/>
    <s v="Los Ríos"/>
    <s v="Legumbres"/>
    <s v="Porotos"/>
    <n v="20"/>
    <s v="Porotos"/>
    <n v="100110"/>
    <s v="Legumbres"/>
    <n v="100110002"/>
    <s v="Porotos"/>
    <n v="0"/>
  </r>
  <r>
    <n v="14"/>
    <s v="Los Ríos"/>
    <s v="Tubérculos"/>
    <s v="Papa"/>
    <n v="19"/>
    <s v="Papa"/>
    <n v="100114"/>
    <s v="Tubérculos"/>
    <n v="100114001"/>
    <s v="Papa"/>
    <n v="2514"/>
  </r>
  <r>
    <n v="16"/>
    <s v="Ñuble"/>
    <s v="Cereales"/>
    <s v="Arroz"/>
    <n v="2"/>
    <s v="Arroz"/>
    <n v="100111"/>
    <s v="Cereales"/>
    <n v="100111001"/>
    <s v="Arroz"/>
    <n v="6209"/>
  </r>
  <r>
    <n v="16"/>
    <s v="Ñuble"/>
    <s v="Cereales"/>
    <s v="Avena"/>
    <n v="3"/>
    <s v="Avena"/>
    <n v="100111"/>
    <s v="Cereales"/>
    <n v="100111005"/>
    <s v="Avena"/>
    <n v="14594"/>
  </r>
  <r>
    <n v="16"/>
    <s v="Ñuble"/>
    <s v="Cereales"/>
    <s v="Cebada"/>
    <n v="4"/>
    <s v="Cebada"/>
    <n v="100111"/>
    <s v="Cereales"/>
    <n v="100111004"/>
    <s v="Cebada"/>
    <n v="2164"/>
  </r>
  <r>
    <n v="16"/>
    <s v="Ñuble"/>
    <s v="Cereales"/>
    <s v="Cebada"/>
    <n v="5"/>
    <s v="Cebada cervecera"/>
    <n v="100111"/>
    <s v="Cereales"/>
    <n v="100111004"/>
    <s v="Cebada"/>
    <n v="1693"/>
  </r>
  <r>
    <n v="16"/>
    <s v="Ñuble"/>
    <s v="Cereales"/>
    <s v="Cebada"/>
    <n v="6"/>
    <s v="Cebada forrajera"/>
    <n v="100111"/>
    <s v="Cereales"/>
    <n v="100111004"/>
    <s v="Cebada"/>
    <n v="471"/>
  </r>
  <r>
    <n v="16"/>
    <s v="Ñuble"/>
    <s v="Cereales"/>
    <s v="Maíz"/>
    <n v="11"/>
    <s v="Maíz"/>
    <n v="100111"/>
    <s v="Cereales"/>
    <n v="100111003"/>
    <s v="Maíz"/>
    <n v="6877"/>
  </r>
  <r>
    <n v="16"/>
    <s v="Ñuble"/>
    <s v="Cereales"/>
    <s v="Maíz"/>
    <n v="12"/>
    <s v="Maíz consumo"/>
    <n v="100111"/>
    <s v="Cereales"/>
    <n v="100111003"/>
    <s v="Maíz"/>
    <n v="5999"/>
  </r>
  <r>
    <n v="16"/>
    <s v="Ñuble"/>
    <s v="Cereales"/>
    <s v="Maíz"/>
    <n v="13"/>
    <s v="Maíz semilla"/>
    <n v="100111"/>
    <s v="Cereales"/>
    <n v="100111003"/>
    <s v="Maíz"/>
    <n v="878"/>
  </r>
  <r>
    <n v="16"/>
    <s v="Ñuble"/>
    <s v="Cereales"/>
    <s v="Otros cereales"/>
    <n v="16"/>
    <s v="Otros cereales"/>
    <n v="100111"/>
    <s v="Cereales"/>
    <n v="100111011"/>
    <s v="Otros cereales"/>
    <n v="51"/>
  </r>
  <r>
    <n v="16"/>
    <s v="Ñuble"/>
    <s v="Cereales"/>
    <s v="Trigo"/>
    <n v="25"/>
    <s v="Trigo"/>
    <n v="100111"/>
    <s v="Cereales"/>
    <n v="100111002"/>
    <s v="Trigo"/>
    <n v="35888"/>
  </r>
  <r>
    <n v="16"/>
    <s v="Ñuble"/>
    <s v="Cereales"/>
    <s v="Trigo"/>
    <n v="26"/>
    <s v="Trigo candeal"/>
    <n v="100111"/>
    <s v="Cereales"/>
    <n v="100111002"/>
    <s v="Trigo"/>
    <n v="4803"/>
  </r>
  <r>
    <n v="16"/>
    <s v="Ñuble"/>
    <s v="Cereales"/>
    <s v="Trigo"/>
    <n v="27"/>
    <s v="Trigo harinero"/>
    <n v="100111"/>
    <s v="Cereales"/>
    <n v="100111002"/>
    <s v="Trigo"/>
    <n v="31085"/>
  </r>
  <r>
    <n v="16"/>
    <s v="Ñuble"/>
    <s v="Cereales"/>
    <s v="Triticale"/>
    <n v="28"/>
    <s v="Triticale"/>
    <n v="100111"/>
    <s v="Cereales"/>
    <n v="100111012"/>
    <s v="Triticale"/>
    <n v="698"/>
  </r>
  <r>
    <n v="16"/>
    <s v="Ñuble"/>
    <s v="Industriales"/>
    <s v="Achicoria"/>
    <n v="1"/>
    <s v="Achicoria industrial"/>
    <n v="100112"/>
    <s v="Hortalizas"/>
    <n v="100112010"/>
    <s v="Achicoria"/>
    <n v="1312"/>
  </r>
  <r>
    <n v="16"/>
    <s v="Ñuble"/>
    <s v="Industriales"/>
    <s v="Lupino"/>
    <n v="9"/>
    <s v="Lupino"/>
    <n v="100113"/>
    <s v="Industriales"/>
    <n v="100113001"/>
    <s v="Lupino"/>
    <n v="0"/>
  </r>
  <r>
    <n v="16"/>
    <s v="Ñuble"/>
    <s v="Industriales"/>
    <s v="Lupino"/>
    <n v="10"/>
    <s v="Lupino amargo (grano seco)"/>
    <n v="100113"/>
    <s v="Industriales"/>
    <n v="100113001"/>
    <s v="Lupino"/>
    <n v="0"/>
  </r>
  <r>
    <n v="16"/>
    <s v="Ñuble"/>
    <s v="Industriales"/>
    <s v="Lupino"/>
    <n v="18"/>
    <s v="Otros lupinos (australiano y dulce)"/>
    <n v="100113"/>
    <s v="Industriales"/>
    <n v="100113001"/>
    <s v="Lupino"/>
    <n v="0"/>
  </r>
  <r>
    <n v="16"/>
    <s v="Ñuble"/>
    <s v="Industriales"/>
    <s v="Maravilla"/>
    <n v="14"/>
    <s v="Maravilla"/>
    <n v="100113"/>
    <s v="Industriales"/>
    <n v="100113002"/>
    <s v="Maravilla"/>
    <n v="9"/>
  </r>
  <r>
    <n v="16"/>
    <s v="Ñuble"/>
    <s v="Industriales"/>
    <s v="Otros industriales"/>
    <n v="17"/>
    <s v="Otros industriales"/>
    <n v="100113"/>
    <s v="Industriales"/>
    <n v="100113006"/>
    <s v="Otras industriales"/>
    <n v="0"/>
  </r>
  <r>
    <n v="16"/>
    <s v="Ñuble"/>
    <s v="Industriales"/>
    <s v="Raps"/>
    <n v="21"/>
    <s v="Raps"/>
    <n v="100113"/>
    <s v="Industriales"/>
    <n v="100113003"/>
    <s v="Raps"/>
    <n v="1945"/>
  </r>
  <r>
    <n v="16"/>
    <s v="Ñuble"/>
    <s v="Industriales"/>
    <s v="Remolacha"/>
    <n v="22"/>
    <s v="Remolacha azucarera"/>
    <n v="100113"/>
    <s v="Industriales"/>
    <n v="100113004"/>
    <s v="Remolacha (caña de azúcar)"/>
    <n v="6308"/>
  </r>
  <r>
    <n v="16"/>
    <s v="Ñuble"/>
    <s v="Industriales"/>
    <s v="Tabaco"/>
    <n v="23"/>
    <s v="Tabaco"/>
    <n v="100113"/>
    <s v="Industriales"/>
    <n v="100113005"/>
    <s v="Tabaco"/>
    <n v="401"/>
  </r>
  <r>
    <n v="16"/>
    <s v="Ñuble"/>
    <s v="Industriales"/>
    <s v="Tomate"/>
    <n v="24"/>
    <s v="Tomate industrial"/>
    <n v="100112"/>
    <s v="Hortalizas"/>
    <n v="100112020"/>
    <s v="Tomate"/>
    <n v="572"/>
  </r>
  <r>
    <n v="16"/>
    <s v="Ñuble"/>
    <s v="Legumbres"/>
    <s v="Garbanzos"/>
    <n v="7"/>
    <s v="Garbanzos"/>
    <n v="100110"/>
    <s v="Legumbres"/>
    <n v="100110005"/>
    <s v="Garbanzos"/>
    <n v="31"/>
  </r>
  <r>
    <n v="16"/>
    <s v="Ñuble"/>
    <s v="Legumbres"/>
    <s v="Lentejas"/>
    <n v="8"/>
    <s v="Lentejas"/>
    <n v="100110"/>
    <s v="Legumbres"/>
    <n v="100110003"/>
    <s v="Lentejas"/>
    <n v="414"/>
  </r>
  <r>
    <n v="16"/>
    <s v="Ñuble"/>
    <s v="Legumbres"/>
    <s v="Otras legumbres"/>
    <n v="15"/>
    <s v="Otras legumbres"/>
    <n v="100110"/>
    <s v="Legumbres"/>
    <n v="100110007"/>
    <s v="Otras Legumbres"/>
    <n v="514"/>
  </r>
  <r>
    <n v="16"/>
    <s v="Ñuble"/>
    <s v="Legumbres"/>
    <s v="Porotos"/>
    <n v="20"/>
    <s v="Porotos"/>
    <n v="100110"/>
    <s v="Legumbres"/>
    <n v="100110002"/>
    <s v="Porotos"/>
    <n v="890"/>
  </r>
  <r>
    <n v="16"/>
    <s v="Ñuble"/>
    <s v="Tubérculos"/>
    <s v="Papa"/>
    <n v="19"/>
    <s v="Papa"/>
    <n v="100114"/>
    <s v="Tubérculos"/>
    <n v="100114001"/>
    <s v="Papa"/>
    <n v="2341"/>
  </r>
  <r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n v="17"/>
    <s v="Resto País"/>
    <s v="Cereales"/>
    <s v="Arroz"/>
    <n v="2"/>
    <s v="Arroz"/>
    <n v="100111"/>
    <s v="Cereales"/>
    <n v="100111001"/>
    <s v="Arroz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Cereales"/>
    <s v="Avena"/>
    <n v="3"/>
    <s v="Avena"/>
    <n v="100111"/>
    <s v="Cereales"/>
    <n v="100111005"/>
    <s v="Avena"/>
    <n v="334"/>
    <n v="334"/>
    <n v="334"/>
    <n v="334"/>
    <n v="334"/>
    <n v="334"/>
    <n v="334"/>
    <n v="0"/>
    <n v="0"/>
    <n v="0"/>
    <n v="0"/>
    <n v="0"/>
    <n v="0"/>
    <n v="0"/>
    <n v="0"/>
  </r>
  <r>
    <n v="17"/>
    <s v="Resto País"/>
    <s v="Cereales"/>
    <s v="Cebada"/>
    <n v="4"/>
    <s v="Cebada"/>
    <n v="100111"/>
    <s v="Cereales"/>
    <n v="100111004"/>
    <s v="Cebada"/>
    <n v="493"/>
    <n v="493"/>
    <n v="493"/>
    <n v="493"/>
    <n v="493"/>
    <n v="493"/>
    <n v="493"/>
    <n v="0"/>
    <n v="0"/>
    <n v="0"/>
    <n v="0"/>
    <n v="0"/>
    <n v="0"/>
    <n v="0"/>
    <n v="0"/>
  </r>
  <r>
    <n v="17"/>
    <s v="Resto País"/>
    <s v="Cereales"/>
    <s v="Cebada"/>
    <n v="5"/>
    <s v="Cebada cervecera"/>
    <n v="100111"/>
    <s v="Cereales"/>
    <n v="100111004"/>
    <s v="Cebada"/>
    <n v="400"/>
    <n v="400"/>
    <n v="400"/>
    <n v="400"/>
    <n v="400"/>
    <n v="400"/>
    <n v="400"/>
    <n v="0"/>
    <n v="0"/>
    <n v="0"/>
    <n v="0"/>
    <n v="0"/>
    <n v="0"/>
    <n v="0"/>
    <n v="0"/>
  </r>
  <r>
    <n v="17"/>
    <s v="Resto País"/>
    <s v="Cereales"/>
    <s v="Cebada"/>
    <n v="6"/>
    <s v="Cebada forrajera"/>
    <n v="100111"/>
    <s v="Cereales"/>
    <n v="100111004"/>
    <s v="Cebada"/>
    <n v="93"/>
    <n v="93"/>
    <n v="93"/>
    <n v="93"/>
    <n v="93"/>
    <n v="93"/>
    <n v="93"/>
    <n v="0"/>
    <n v="0"/>
    <n v="0"/>
    <n v="0"/>
    <n v="0"/>
    <n v="0"/>
    <n v="0"/>
    <n v="0"/>
  </r>
  <r>
    <n v="17"/>
    <s v="Resto País"/>
    <s v="Cereales"/>
    <s v="Maíz"/>
    <n v="11"/>
    <s v="Maíz"/>
    <n v="100111"/>
    <s v="Cereales"/>
    <n v="100111003"/>
    <s v="Maíz"/>
    <n v="436"/>
    <n v="436"/>
    <n v="436"/>
    <n v="436"/>
    <n v="436"/>
    <n v="436"/>
    <n v="385"/>
    <n v="0"/>
    <n v="0"/>
    <n v="0"/>
    <n v="0"/>
    <n v="0"/>
    <n v="0"/>
    <n v="0"/>
    <n v="0"/>
  </r>
  <r>
    <n v="17"/>
    <s v="Resto País"/>
    <s v="Cereales"/>
    <s v="Maíz"/>
    <n v="12"/>
    <s v="Maíz consumo"/>
    <n v="100111"/>
    <s v="Cereales"/>
    <n v="100111003"/>
    <s v="Maíz"/>
    <n v="385"/>
    <n v="385"/>
    <n v="385"/>
    <n v="385"/>
    <n v="385"/>
    <n v="385"/>
    <n v="385"/>
    <n v="0"/>
    <n v="0"/>
    <n v="0"/>
    <n v="0"/>
    <n v="0"/>
    <n v="0"/>
    <n v="0"/>
    <n v="0"/>
  </r>
  <r>
    <n v="17"/>
    <s v="Resto País"/>
    <s v="Cereales"/>
    <s v="Maíz"/>
    <n v="13"/>
    <s v="Maíz semilla"/>
    <n v="100111"/>
    <s v="Cereales"/>
    <n v="100111003"/>
    <s v="Maíz"/>
    <n v="51"/>
    <n v="51"/>
    <n v="51"/>
    <n v="51"/>
    <n v="51"/>
    <n v="51"/>
    <n v="0"/>
    <n v="0"/>
    <n v="0"/>
    <n v="0"/>
    <n v="0"/>
    <n v="0"/>
    <n v="0"/>
    <n v="0"/>
    <n v="0"/>
  </r>
  <r>
    <n v="17"/>
    <s v="Resto País"/>
    <s v="Cereales"/>
    <s v="Otros cereales"/>
    <n v="16"/>
    <s v="Otros cereales"/>
    <n v="100111"/>
    <s v="Cereales"/>
    <n v="100111011"/>
    <s v="Otros cereales"/>
    <n v="1493"/>
    <n v="1493"/>
    <n v="1493"/>
    <n v="1493"/>
    <n v="1496"/>
    <n v="1494"/>
    <n v="1"/>
    <n v="0"/>
    <n v="0"/>
    <n v="0"/>
    <n v="0"/>
    <n v="0"/>
    <n v="0"/>
    <n v="0"/>
    <n v="0"/>
  </r>
  <r>
    <n v="17"/>
    <s v="Resto País"/>
    <s v="Cereales"/>
    <s v="Trigo"/>
    <n v="25"/>
    <s v="Trigo"/>
    <n v="100111"/>
    <s v="Cereales"/>
    <n v="100111002"/>
    <s v="Trigo"/>
    <n v="46"/>
    <n v="46"/>
    <n v="46"/>
    <n v="46"/>
    <n v="46"/>
    <n v="46"/>
    <n v="46"/>
    <n v="0"/>
    <n v="0"/>
    <n v="0"/>
    <n v="0"/>
    <n v="0"/>
    <n v="0"/>
    <n v="0"/>
    <n v="0"/>
  </r>
  <r>
    <n v="17"/>
    <s v="Resto País"/>
    <s v="Cereales"/>
    <s v="Trigo"/>
    <n v="26"/>
    <s v="Trigo candeal"/>
    <n v="100111"/>
    <s v="Cereales"/>
    <n v="100111002"/>
    <s v="Trigo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Cereales"/>
    <s v="Trigo"/>
    <n v="27"/>
    <s v="Trigo harinero"/>
    <n v="100111"/>
    <s v="Cereales"/>
    <n v="100111002"/>
    <s v="Trigo"/>
    <n v="46"/>
    <n v="46"/>
    <n v="46"/>
    <n v="46"/>
    <n v="46"/>
    <n v="46"/>
    <n v="46"/>
    <n v="0"/>
    <n v="0"/>
    <n v="0"/>
    <n v="0"/>
    <n v="0"/>
    <n v="0"/>
    <n v="0"/>
    <n v="0"/>
  </r>
  <r>
    <n v="17"/>
    <s v="Resto País"/>
    <s v="Cereales"/>
    <s v="Triticale"/>
    <n v="28"/>
    <s v="Triticale"/>
    <n v="100111"/>
    <s v="Cereales"/>
    <n v="100111012"/>
    <s v="Triticale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Achicoria"/>
    <n v="1"/>
    <s v="Achicoria industrial"/>
    <n v="100112"/>
    <s v="Hortalizas"/>
    <n v="100112010"/>
    <s v="Achicoria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Lupino"/>
    <n v="9"/>
    <s v="Lupino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Lupino"/>
    <n v="18"/>
    <s v="Otros lupinos (australiano y dulce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Maravilla"/>
    <n v="14"/>
    <s v="Maravilla"/>
    <n v="100113"/>
    <s v="Industriales"/>
    <n v="100113002"/>
    <s v="Maravilla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Otros industriales"/>
    <n v="17"/>
    <s v="Otros industriales"/>
    <n v="100113"/>
    <s v="Industriales"/>
    <n v="100113006"/>
    <s v="Otras industriales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Raps"/>
    <n v="21"/>
    <s v="Raps"/>
    <n v="100113"/>
    <s v="Industriales"/>
    <n v="100113003"/>
    <s v="Raps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Remolacha"/>
    <n v="22"/>
    <s v="Remolacha azucarera"/>
    <n v="100113"/>
    <s v="Industriales"/>
    <n v="100113004"/>
    <s v="Remolacha (caña de azúcar)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Tabaco"/>
    <n v="23"/>
    <s v="Tabaco"/>
    <n v="100113"/>
    <s v="Industriales"/>
    <n v="100113005"/>
    <s v="Tabaco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Tomate"/>
    <n v="24"/>
    <s v="Tomate industrial"/>
    <n v="100112"/>
    <s v="Hortalizas"/>
    <n v="100112020"/>
    <s v="Tomate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Legumbres"/>
    <s v="Garbanzos"/>
    <n v="7"/>
    <s v="Garbanzos"/>
    <n v="100110"/>
    <s v="Legumbres"/>
    <n v="100110005"/>
    <s v="Garbanzos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Legumbres"/>
    <s v="Lentejas"/>
    <n v="8"/>
    <s v="Lentejas"/>
    <n v="100110"/>
    <s v="Legumbres"/>
    <n v="100110003"/>
    <s v="Lentejas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Legumbres"/>
    <s v="Otras legumbres"/>
    <n v="15"/>
    <s v="Otras legumbres"/>
    <n v="100110"/>
    <s v="Legumbres"/>
    <n v="100110007"/>
    <s v="Otras Legumbres"/>
    <n v="0"/>
    <n v="0"/>
    <n v="0"/>
    <n v="0"/>
    <n v="12"/>
    <n v="39"/>
    <n v="39"/>
    <n v="0"/>
    <n v="0"/>
    <n v="0"/>
    <n v="0"/>
    <n v="0"/>
    <n v="0"/>
    <n v="0"/>
    <n v="0"/>
  </r>
  <r>
    <n v="17"/>
    <s v="Resto País"/>
    <s v="Legumbres"/>
    <s v="Porotos"/>
    <n v="20"/>
    <s v="Porotos"/>
    <n v="100110"/>
    <s v="Legumbres"/>
    <n v="100110002"/>
    <s v="Porotos"/>
    <n v="5"/>
    <n v="5"/>
    <n v="5"/>
    <n v="5"/>
    <n v="5"/>
    <n v="5"/>
    <n v="5"/>
    <n v="0"/>
    <n v="0"/>
    <n v="0"/>
    <n v="0"/>
    <n v="0"/>
    <n v="0"/>
    <n v="0"/>
    <n v="0"/>
  </r>
  <r>
    <n v="17"/>
    <s v="Resto País"/>
    <s v="Tubérculos"/>
    <s v="Papa"/>
    <n v="19"/>
    <s v="Papa"/>
    <n v="100114"/>
    <s v="Tubérculos"/>
    <n v="100114001"/>
    <s v="Papa"/>
    <n v="687"/>
    <n v="687"/>
    <n v="687"/>
    <n v="687"/>
    <n v="687"/>
    <n v="687"/>
    <n v="687"/>
    <n v="0"/>
    <n v="0"/>
    <n v="0"/>
    <n v="0"/>
    <n v="0"/>
    <n v="0"/>
    <n v="0"/>
    <n v="0"/>
  </r>
  <r>
    <n v="4"/>
    <s v="Coquimbo"/>
    <s v="Cereales"/>
    <s v="Arroz"/>
    <n v="2"/>
    <s v="Arroz"/>
    <n v="100111"/>
    <s v="Cereales"/>
    <n v="100111001"/>
    <s v="Arroz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Cereales"/>
    <s v="Avena"/>
    <n v="3"/>
    <s v="Avena"/>
    <n v="100111"/>
    <s v="Cereales"/>
    <n v="100111005"/>
    <s v="Avena"/>
    <n v="0"/>
    <n v="0"/>
    <n v="0"/>
    <n v="0"/>
    <n v="0"/>
    <n v="0"/>
    <n v="0"/>
    <n v="0"/>
    <n v="0"/>
    <n v="0"/>
    <n v="20"/>
    <n v="16"/>
    <n v="40"/>
    <n v="30"/>
    <n v="40"/>
  </r>
  <r>
    <n v="4"/>
    <s v="Coquimbo"/>
    <s v="Cereales"/>
    <s v="Cebada"/>
    <n v="4"/>
    <s v="Cebada"/>
    <n v="100111"/>
    <s v="Cereales"/>
    <n v="100111004"/>
    <s v="Cebada"/>
    <n v="0"/>
    <n v="102"/>
    <n v="150"/>
    <n v="117"/>
    <n v="272"/>
    <n v="276"/>
    <n v="40"/>
    <n v="44"/>
    <n v="0"/>
    <n v="0"/>
    <n v="32"/>
    <n v="124"/>
    <n v="600"/>
    <n v="511"/>
    <n v="40"/>
  </r>
  <r>
    <n v="4"/>
    <s v="Coquimbo"/>
    <s v="Cereales"/>
    <s v="Cebada"/>
    <n v="5"/>
    <s v="Cebada cervecera"/>
    <n v="100111"/>
    <s v="Cereales"/>
    <n v="100111004"/>
    <s v="Cebada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Cereales"/>
    <s v="Cebada"/>
    <n v="6"/>
    <s v="Cebada forrajera"/>
    <n v="100111"/>
    <s v="Cereales"/>
    <n v="100111004"/>
    <s v="Cebada"/>
    <n v="0"/>
    <n v="102"/>
    <n v="150"/>
    <n v="117"/>
    <n v="272"/>
    <n v="276"/>
    <n v="40"/>
    <n v="44"/>
    <n v="0"/>
    <n v="0"/>
    <n v="0"/>
    <n v="0"/>
    <n v="0"/>
    <n v="0"/>
    <n v="0"/>
  </r>
  <r>
    <n v="4"/>
    <s v="Coquimbo"/>
    <s v="Cereales"/>
    <s v="Maíz"/>
    <n v="11"/>
    <s v="Maíz"/>
    <n v="100111"/>
    <s v="Cereales"/>
    <n v="100111003"/>
    <s v="Maíz"/>
    <n v="105"/>
    <n v="123"/>
    <n v="217"/>
    <n v="155"/>
    <n v="73"/>
    <n v="18"/>
    <n v="68"/>
    <n v="37"/>
    <n v="83"/>
    <n v="434"/>
    <n v="272"/>
    <n v="212"/>
    <n v="750"/>
    <n v="674"/>
    <n v="630"/>
  </r>
  <r>
    <n v="4"/>
    <s v="Coquimbo"/>
    <s v="Cereales"/>
    <s v="Maíz"/>
    <n v="12"/>
    <s v="Maíz consumo"/>
    <n v="100111"/>
    <s v="Cereales"/>
    <n v="100111003"/>
    <s v="Maíz"/>
    <n v="105"/>
    <n v="123"/>
    <n v="217"/>
    <n v="155"/>
    <n v="73"/>
    <n v="18"/>
    <n v="68"/>
    <n v="37"/>
    <n v="0"/>
    <n v="0"/>
    <n v="0"/>
    <n v="0"/>
    <n v="0"/>
    <n v="0"/>
    <n v="0"/>
  </r>
  <r>
    <n v="4"/>
    <s v="Coquimbo"/>
    <s v="Cereales"/>
    <s v="Maíz"/>
    <n v="13"/>
    <s v="Maíz semilla"/>
    <n v="100111"/>
    <s v="Cereales"/>
    <n v="100111003"/>
    <s v="Maíz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Cereales"/>
    <s v="Otros cereales"/>
    <n v="16"/>
    <s v="Otros cereales"/>
    <n v="100111"/>
    <s v="Cereales"/>
    <n v="100111011"/>
    <s v="Otros cereales"/>
    <n v="0"/>
    <n v="0"/>
    <n v="0"/>
    <n v="0"/>
    <n v="0"/>
    <n v="0"/>
    <n v="0"/>
    <n v="0"/>
    <n v="0"/>
    <n v="0"/>
    <n v="0"/>
    <n v="0"/>
    <n v="0"/>
    <n v="97"/>
    <n v="0"/>
  </r>
  <r>
    <n v="4"/>
    <s v="Coquimbo"/>
    <s v="Cereales"/>
    <s v="Trigo"/>
    <n v="25"/>
    <s v="Trigo"/>
    <n v="100111"/>
    <s v="Cereales"/>
    <n v="100111002"/>
    <s v="Trigo"/>
    <n v="0"/>
    <n v="67"/>
    <n v="494"/>
    <n v="409"/>
    <n v="166"/>
    <n v="393"/>
    <n v="1418"/>
    <n v="337"/>
    <n v="1553"/>
    <n v="2188"/>
    <n v="1829"/>
    <n v="3763"/>
    <n v="2400"/>
    <n v="1759"/>
    <n v="2460"/>
  </r>
  <r>
    <n v="4"/>
    <s v="Coquimbo"/>
    <s v="Cereales"/>
    <s v="Trigo"/>
    <n v="26"/>
    <s v="Trigo candeal"/>
    <n v="100111"/>
    <s v="Cereales"/>
    <n v="100111002"/>
    <s v="Trigo"/>
    <n v="0"/>
    <n v="0"/>
    <n v="85"/>
    <n v="0"/>
    <n v="0"/>
    <n v="0"/>
    <n v="0"/>
    <n v="0"/>
    <n v="0"/>
    <n v="0"/>
    <n v="0"/>
    <n v="0"/>
    <n v="0"/>
    <n v="0"/>
    <n v="0"/>
  </r>
  <r>
    <n v="4"/>
    <s v="Coquimbo"/>
    <s v="Cereales"/>
    <s v="Trigo"/>
    <n v="27"/>
    <s v="Trigo harinero"/>
    <n v="100111"/>
    <s v="Cereales"/>
    <n v="100111002"/>
    <s v="Trigo"/>
    <n v="0"/>
    <n v="67"/>
    <n v="409"/>
    <n v="409"/>
    <n v="166"/>
    <n v="393"/>
    <n v="1418"/>
    <n v="337"/>
    <n v="1553"/>
    <n v="0"/>
    <n v="0"/>
    <n v="0"/>
    <n v="0"/>
    <n v="0"/>
    <n v="0"/>
  </r>
  <r>
    <n v="4"/>
    <s v="Coquimbo"/>
    <s v="Cereales"/>
    <s v="Triticale"/>
    <n v="28"/>
    <s v="Triticale"/>
    <n v="100111"/>
    <s v="Cereales"/>
    <n v="100111012"/>
    <s v="Triticale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Industriales"/>
    <s v="Achicoria"/>
    <n v="1"/>
    <s v="Achicoria industrial"/>
    <n v="100112"/>
    <s v="Hortalizas"/>
    <n v="100112010"/>
    <s v="Achicoria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Industriales"/>
    <s v="Lupino"/>
    <n v="9"/>
    <s v="Lupino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Industriales"/>
    <s v="Lupino"/>
    <n v="18"/>
    <s v="Otros lupinos (australiano y dulce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Industriales"/>
    <s v="Maravilla"/>
    <n v="14"/>
    <s v="Maravilla"/>
    <n v="100113"/>
    <s v="Industriales"/>
    <n v="100113002"/>
    <s v="Maravilla"/>
    <n v="0"/>
    <n v="0"/>
    <n v="0"/>
    <n v="0"/>
    <n v="0"/>
    <n v="0"/>
    <n v="0"/>
    <n v="0"/>
    <n v="0"/>
    <n v="0"/>
    <n v="0"/>
    <n v="0"/>
    <n v="0"/>
    <n v="2"/>
    <n v="0"/>
  </r>
  <r>
    <n v="4"/>
    <s v="Coquimbo"/>
    <s v="Industriales"/>
    <s v="Otros industriales"/>
    <n v="17"/>
    <s v="Otros industriales"/>
    <n v="100113"/>
    <s v="Industriales"/>
    <n v="100113006"/>
    <s v="Otras industriales"/>
    <n v="0"/>
    <n v="0"/>
    <n v="72"/>
    <n v="0"/>
    <n v="0"/>
    <n v="0"/>
    <n v="0"/>
    <n v="0"/>
    <n v="0"/>
    <n v="0"/>
    <n v="0"/>
    <n v="0"/>
    <n v="0"/>
    <n v="0"/>
    <n v="0"/>
  </r>
  <r>
    <n v="4"/>
    <s v="Coquimbo"/>
    <s v="Industriales"/>
    <s v="Raps"/>
    <n v="21"/>
    <s v="Raps"/>
    <n v="100113"/>
    <s v="Industriales"/>
    <n v="100113003"/>
    <s v="Raps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Industriales"/>
    <s v="Remolacha"/>
    <n v="22"/>
    <s v="Remolacha azucarera"/>
    <n v="100113"/>
    <s v="Industriales"/>
    <n v="100113004"/>
    <s v="Remolacha (caña de azúcar)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Industriales"/>
    <s v="Tabaco"/>
    <n v="23"/>
    <s v="Tabaco"/>
    <n v="100113"/>
    <s v="Industriales"/>
    <n v="100113005"/>
    <s v="Tabaco"/>
    <n v="0"/>
    <n v="0"/>
    <n v="0"/>
    <n v="0"/>
    <n v="0"/>
    <n v="0"/>
    <n v="0"/>
    <n v="0"/>
    <n v="0"/>
    <n v="0"/>
    <n v="0"/>
    <n v="0"/>
    <n v="0"/>
    <n v="0"/>
    <n v="20"/>
  </r>
  <r>
    <n v="4"/>
    <s v="Coquimbo"/>
    <s v="Industriales"/>
    <s v="Tomate"/>
    <n v="24"/>
    <s v="Tomate industrial"/>
    <n v="100112"/>
    <s v="Hortalizas"/>
    <n v="100112020"/>
    <s v="Tomate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Legumbres"/>
    <s v="Garbanzos"/>
    <n v="7"/>
    <s v="Garbanzos"/>
    <n v="100110"/>
    <s v="Legumbres"/>
    <n v="100110005"/>
    <s v="Garbanzos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Legumbres"/>
    <s v="Lentejas"/>
    <n v="8"/>
    <s v="Lentejas"/>
    <n v="100110"/>
    <s v="Legumbres"/>
    <n v="100110003"/>
    <s v="Lentejas"/>
    <n v="0"/>
    <n v="0"/>
    <n v="0"/>
    <n v="0"/>
    <n v="0"/>
    <n v="0"/>
    <n v="0"/>
    <n v="0"/>
    <n v="0"/>
    <n v="0"/>
    <n v="0"/>
    <n v="0"/>
    <n v="0"/>
    <n v="2"/>
    <n v="0"/>
  </r>
  <r>
    <n v="4"/>
    <s v="Coquimbo"/>
    <s v="Legumbres"/>
    <s v="Otras legumbres"/>
    <n v="15"/>
    <s v="Otras legumbres"/>
    <n v="100110"/>
    <s v="Legumbres"/>
    <n v="100110007"/>
    <s v="Otras Legumbres"/>
    <n v="0"/>
    <n v="0"/>
    <n v="0"/>
    <n v="0"/>
    <n v="0"/>
    <n v="0"/>
    <n v="0"/>
    <n v="0"/>
    <n v="0"/>
    <n v="0"/>
    <n v="0"/>
    <n v="0"/>
    <n v="0"/>
    <n v="21"/>
    <n v="0"/>
  </r>
  <r>
    <n v="4"/>
    <s v="Coquimbo"/>
    <s v="Legumbres"/>
    <s v="Porotos"/>
    <n v="20"/>
    <s v="Porotos"/>
    <n v="100110"/>
    <s v="Legumbres"/>
    <n v="100110002"/>
    <s v="Porotos"/>
    <n v="0"/>
    <n v="0"/>
    <n v="129"/>
    <n v="129"/>
    <n v="26"/>
    <n v="0"/>
    <n v="50"/>
    <n v="25"/>
    <n v="0"/>
    <n v="289"/>
    <n v="289"/>
    <n v="289"/>
    <n v="260"/>
    <n v="291"/>
    <n v="650"/>
  </r>
  <r>
    <n v="4"/>
    <s v="Coquimbo"/>
    <s v="Tubérculos"/>
    <s v="Papa"/>
    <n v="19"/>
    <s v="Papa"/>
    <n v="100114"/>
    <s v="Tubérculos"/>
    <n v="100114001"/>
    <s v="Papa"/>
    <n v="1633"/>
    <n v="1934"/>
    <n v="2137"/>
    <n v="2193"/>
    <n v="2244"/>
    <n v="1875"/>
    <n v="2197"/>
    <n v="2546"/>
    <n v="1865"/>
    <n v="3208"/>
    <n v="3421"/>
    <n v="2996"/>
    <n v="3520"/>
    <n v="3239"/>
    <n v="5590"/>
  </r>
  <r>
    <n v="5"/>
    <s v="Valparaíso"/>
    <s v="Cereales"/>
    <s v="Arroz"/>
    <n v="2"/>
    <s v="Arroz"/>
    <n v="100111"/>
    <s v="Cereales"/>
    <n v="100111001"/>
    <s v="Arroz"/>
    <n v="0"/>
    <n v="0"/>
    <n v="0"/>
    <n v="0"/>
    <n v="0"/>
    <n v="0"/>
    <n v="0"/>
    <n v="0"/>
    <n v="0"/>
    <n v="0"/>
    <n v="0"/>
    <n v="0"/>
    <n v="0"/>
    <n v="0"/>
    <n v="0"/>
  </r>
  <r>
    <n v="5"/>
    <s v="Valparaíso"/>
    <s v="Cereales"/>
    <s v="Avena"/>
    <n v="3"/>
    <s v="Avena"/>
    <n v="100111"/>
    <s v="Cereales"/>
    <n v="100111005"/>
    <s v="Avena"/>
    <n v="0"/>
    <n v="525"/>
    <n v="0"/>
    <n v="63"/>
    <n v="53"/>
    <n v="0"/>
    <n v="47"/>
    <n v="333"/>
    <n v="34"/>
    <n v="0"/>
    <n v="155"/>
    <n v="325"/>
    <n v="600"/>
    <n v="484"/>
    <n v="80"/>
  </r>
  <r>
    <n v="5"/>
    <s v="Valparaíso"/>
    <s v="Cereales"/>
    <s v="Cebada"/>
    <n v="4"/>
    <s v="Cebada"/>
    <n v="100111"/>
    <s v="Cereales"/>
    <n v="100111004"/>
    <s v="Cebada"/>
    <n v="0"/>
    <n v="0"/>
    <n v="501"/>
    <n v="0"/>
    <n v="714"/>
    <n v="0"/>
    <n v="6"/>
    <n v="0"/>
    <n v="0"/>
    <n v="0"/>
    <n v="0"/>
    <n v="744"/>
    <n v="200"/>
    <n v="193"/>
    <n v="310"/>
  </r>
  <r>
    <n v="5"/>
    <s v="Valparaíso"/>
    <s v="Cereales"/>
    <s v="Cebada"/>
    <n v="5"/>
    <s v="Cebada cervecera"/>
    <n v="100111"/>
    <s v="Cereales"/>
    <n v="100111004"/>
    <s v="Cebada"/>
    <n v="0"/>
    <n v="0"/>
    <n v="0"/>
    <n v="0"/>
    <n v="0"/>
    <n v="0"/>
    <n v="0"/>
    <n v="0"/>
    <n v="0"/>
    <n v="0"/>
    <n v="0"/>
    <n v="0"/>
    <n v="0"/>
    <n v="0"/>
    <n v="0"/>
  </r>
  <r>
    <n v="5"/>
    <s v="Valparaíso"/>
    <s v="Cereales"/>
    <s v="Cebada"/>
    <n v="6"/>
    <s v="Cebada forrajera"/>
    <n v="100111"/>
    <s v="Cereales"/>
    <n v="100111004"/>
    <s v="Cebada"/>
    <n v="0"/>
    <n v="0"/>
    <n v="501"/>
    <n v="0"/>
    <n v="714"/>
    <n v="0"/>
    <n v="6"/>
    <n v="0"/>
    <n v="0"/>
    <n v="0"/>
    <n v="0"/>
    <n v="0"/>
    <n v="0"/>
    <n v="0"/>
    <n v="0"/>
  </r>
  <r>
    <n v="5"/>
    <s v="Valparaíso"/>
    <s v="Cereales"/>
    <s v="Maíz"/>
    <n v="11"/>
    <s v="Maíz"/>
    <n v="100111"/>
    <s v="Cereales"/>
    <n v="100111003"/>
    <s v="Maíz"/>
    <n v="643"/>
    <n v="622"/>
    <n v="931"/>
    <n v="652"/>
    <n v="562"/>
    <n v="677"/>
    <n v="950"/>
    <n v="1504"/>
    <n v="980"/>
    <n v="1566"/>
    <n v="805"/>
    <n v="1315"/>
    <n v="1700"/>
    <n v="1162"/>
    <n v="1870"/>
  </r>
  <r>
    <n v="5"/>
    <s v="Valparaíso"/>
    <s v="Cereales"/>
    <s v="Maíz"/>
    <n v="12"/>
    <s v="Maíz consumo"/>
    <n v="100111"/>
    <s v="Cereales"/>
    <n v="100111003"/>
    <s v="Maíz"/>
    <n v="643"/>
    <n v="622"/>
    <n v="931"/>
    <n v="652"/>
    <n v="562"/>
    <n v="616"/>
    <n v="888"/>
    <n v="1064"/>
    <n v="0"/>
    <n v="0"/>
    <n v="0"/>
    <n v="0"/>
    <n v="0"/>
    <n v="0"/>
    <n v="0"/>
  </r>
  <r>
    <n v="5"/>
    <s v="Valparaíso"/>
    <s v="Cereales"/>
    <s v="Maíz"/>
    <n v="13"/>
    <s v="Maíz semilla"/>
    <n v="100111"/>
    <s v="Cereales"/>
    <n v="100111003"/>
    <s v="Maíz"/>
    <n v="0"/>
    <n v="0"/>
    <n v="0"/>
    <n v="0"/>
    <n v="0"/>
    <n v="61"/>
    <n v="62"/>
    <n v="440"/>
    <n v="0"/>
    <n v="0"/>
    <n v="0"/>
    <n v="0"/>
    <n v="0"/>
    <n v="0"/>
    <n v="0"/>
  </r>
  <r>
    <n v="5"/>
    <s v="Valparaíso"/>
    <s v="Cereales"/>
    <s v="Otros cereales"/>
    <n v="16"/>
    <s v="Otros cereales"/>
    <n v="100111"/>
    <s v="Cereales"/>
    <n v="100111011"/>
    <s v="Otros cereales"/>
    <n v="0"/>
    <n v="0"/>
    <n v="0"/>
    <n v="0"/>
    <n v="0"/>
    <n v="0"/>
    <n v="0"/>
    <n v="0"/>
    <n v="0"/>
    <n v="0"/>
    <n v="0"/>
    <n v="0"/>
    <n v="0"/>
    <n v="3"/>
    <n v="0"/>
  </r>
  <r>
    <n v="5"/>
    <s v="Valparaíso"/>
    <s v="Cereales"/>
    <s v="Trigo"/>
    <n v="25"/>
    <s v="Trigo"/>
    <n v="100111"/>
    <s v="Cereales"/>
    <n v="100111002"/>
    <s v="Trigo"/>
    <n v="1682"/>
    <n v="635"/>
    <n v="2043"/>
    <n v="1097"/>
    <n v="1718"/>
    <n v="1492"/>
    <n v="1451"/>
    <n v="3903"/>
    <n v="914"/>
    <n v="1914"/>
    <n v="1531"/>
    <n v="1822"/>
    <n v="3400"/>
    <n v="2384"/>
    <n v="5600"/>
  </r>
  <r>
    <n v="5"/>
    <s v="Valparaíso"/>
    <s v="Cereales"/>
    <s v="Trigo"/>
    <n v="26"/>
    <s v="Trigo candeal"/>
    <n v="100111"/>
    <s v="Cereales"/>
    <n v="100111002"/>
    <s v="Trigo"/>
    <n v="93"/>
    <n v="163"/>
    <n v="0"/>
    <n v="173"/>
    <n v="140"/>
    <n v="154"/>
    <n v="134"/>
    <n v="134"/>
    <n v="48"/>
    <n v="0"/>
    <n v="0"/>
    <n v="0"/>
    <n v="0"/>
    <n v="0"/>
    <n v="0"/>
  </r>
  <r>
    <n v="5"/>
    <s v="Valparaíso"/>
    <s v="Cereales"/>
    <s v="Trigo"/>
    <n v="27"/>
    <s v="Trigo harinero"/>
    <n v="100111"/>
    <s v="Cereales"/>
    <n v="100111002"/>
    <s v="Trigo"/>
    <n v="1589"/>
    <n v="472"/>
    <n v="2043"/>
    <n v="924"/>
    <n v="1578"/>
    <n v="1338"/>
    <n v="1317"/>
    <n v="3769"/>
    <n v="866"/>
    <n v="0"/>
    <n v="0"/>
    <n v="0"/>
    <n v="0"/>
    <n v="0"/>
    <n v="0"/>
  </r>
  <r>
    <n v="5"/>
    <s v="Valparaíso"/>
    <s v="Cereales"/>
    <s v="Triticale"/>
    <n v="28"/>
    <s v="Triticale"/>
    <n v="100111"/>
    <s v="Cereales"/>
    <n v="100111012"/>
    <s v="Triticale"/>
    <n v="0"/>
    <n v="0"/>
    <n v="0"/>
    <n v="0"/>
    <n v="0"/>
    <n v="0"/>
    <n v="0"/>
    <n v="0"/>
    <n v="0"/>
    <n v="0"/>
    <n v="0"/>
    <n v="0"/>
    <n v="0"/>
    <n v="0"/>
    <n v="0"/>
  </r>
  <r>
    <n v="5"/>
    <s v="Valparaíso"/>
    <s v="Industriales"/>
    <s v="Achicoria"/>
    <n v="1"/>
    <s v="Achicoria industrial"/>
    <n v="100112"/>
    <s v="Hortalizas"/>
    <n v="100112010"/>
    <s v="Achicoria"/>
    <n v="0"/>
    <n v="0"/>
    <n v="0"/>
    <n v="0"/>
    <n v="0"/>
    <n v="0"/>
    <n v="0"/>
    <n v="0"/>
    <n v="0"/>
    <n v="0"/>
    <n v="0"/>
    <n v="0"/>
    <n v="0"/>
    <n v="0"/>
    <n v="0"/>
  </r>
  <r>
    <n v="5"/>
    <s v="Valparaíso"/>
    <s v="Industriales"/>
    <s v="Lupino"/>
    <n v="9"/>
    <s v="Lupino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5"/>
    <s v="Valparaíso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5"/>
    <s v="Valparaíso"/>
    <s v="Industriales"/>
    <s v="Lupino"/>
    <n v="18"/>
    <s v="Otros lupinos (australiano y dulce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5"/>
    <s v="Valparaíso"/>
    <s v="Industriales"/>
    <s v="Maravilla"/>
    <n v="14"/>
    <s v="Maravilla"/>
    <n v="100113"/>
    <s v="Industriales"/>
    <n v="100113002"/>
    <s v="Maravilla"/>
    <n v="0"/>
    <n v="0"/>
    <n v="0"/>
    <n v="0"/>
    <n v="0"/>
    <n v="0"/>
    <n v="42"/>
    <n v="0"/>
    <n v="37"/>
    <n v="0"/>
    <n v="0"/>
    <n v="0"/>
    <n v="0"/>
    <n v="6"/>
    <n v="0"/>
  </r>
  <r>
    <n v="5"/>
    <s v="Valparaíso"/>
    <s v="Industriales"/>
    <s v="Otros industriales"/>
    <n v="17"/>
    <s v="Otros industriales"/>
    <n v="100113"/>
    <s v="Industriales"/>
    <n v="100113006"/>
    <s v="Otras industriales"/>
    <n v="0"/>
    <n v="17"/>
    <n v="34"/>
    <n v="72"/>
    <n v="20"/>
    <n v="38"/>
    <n v="0"/>
    <n v="0"/>
    <n v="0"/>
    <n v="0"/>
    <n v="0"/>
    <n v="0"/>
    <n v="0"/>
    <n v="0"/>
    <n v="0"/>
  </r>
  <r>
    <n v="5"/>
    <s v="Valparaíso"/>
    <s v="Industriales"/>
    <s v="Raps"/>
    <n v="21"/>
    <s v="Raps"/>
    <n v="100113"/>
    <s v="Industriales"/>
    <n v="100113003"/>
    <s v="Raps"/>
    <n v="0"/>
    <n v="0"/>
    <n v="0"/>
    <n v="0"/>
    <n v="0"/>
    <n v="0"/>
    <n v="0"/>
    <n v="150"/>
    <n v="0"/>
    <n v="0"/>
    <n v="0"/>
    <n v="0"/>
    <n v="280"/>
    <n v="276"/>
    <n v="0"/>
  </r>
  <r>
    <n v="5"/>
    <s v="Valparaíso"/>
    <s v="Industriales"/>
    <s v="Remolacha"/>
    <n v="22"/>
    <s v="Remolacha azucarera"/>
    <n v="100113"/>
    <s v="Industriales"/>
    <n v="100113004"/>
    <s v="Remolacha (caña de azúcar)"/>
    <n v="0"/>
    <n v="0"/>
    <n v="0"/>
    <n v="0"/>
    <n v="0"/>
    <n v="0"/>
    <n v="0"/>
    <n v="0"/>
    <n v="0"/>
    <n v="0"/>
    <n v="0"/>
    <n v="0"/>
    <n v="0"/>
    <n v="52"/>
    <n v="0"/>
  </r>
  <r>
    <n v="5"/>
    <s v="Valparaíso"/>
    <s v="Industriales"/>
    <s v="Tabaco"/>
    <n v="23"/>
    <s v="Tabaco"/>
    <n v="100113"/>
    <s v="Industriales"/>
    <n v="100113005"/>
    <s v="Tabaco"/>
    <n v="0"/>
    <n v="0"/>
    <n v="0"/>
    <n v="0"/>
    <n v="0"/>
    <n v="62"/>
    <n v="42"/>
    <n v="55"/>
    <n v="50"/>
    <n v="121"/>
    <n v="94"/>
    <n v="58"/>
    <n v="70"/>
    <n v="117"/>
    <n v="280"/>
  </r>
  <r>
    <n v="5"/>
    <s v="Valparaíso"/>
    <s v="Industriales"/>
    <s v="Tomate"/>
    <n v="24"/>
    <s v="Tomate industrial"/>
    <n v="100112"/>
    <s v="Hortalizas"/>
    <n v="100112020"/>
    <s v="Tomate"/>
    <n v="0"/>
    <n v="0"/>
    <n v="0"/>
    <n v="0"/>
    <n v="0"/>
    <n v="0"/>
    <n v="0"/>
    <n v="40"/>
    <n v="0"/>
    <n v="0"/>
    <n v="3"/>
    <n v="0"/>
    <n v="25"/>
    <n v="100"/>
    <n v="0"/>
  </r>
  <r>
    <n v="5"/>
    <s v="Valparaíso"/>
    <s v="Legumbres"/>
    <s v="Garbanzos"/>
    <n v="7"/>
    <s v="Garbanzos"/>
    <n v="100110"/>
    <s v="Legumbres"/>
    <n v="100110005"/>
    <s v="Garbanzos"/>
    <n v="0"/>
    <n v="0"/>
    <n v="0"/>
    <n v="0"/>
    <n v="12"/>
    <n v="0"/>
    <n v="42"/>
    <n v="171"/>
    <n v="143"/>
    <n v="166"/>
    <n v="293"/>
    <n v="218"/>
    <n v="300"/>
    <n v="300"/>
    <n v="110"/>
  </r>
  <r>
    <n v="5"/>
    <s v="Valparaíso"/>
    <s v="Legumbres"/>
    <s v="Lentejas"/>
    <n v="8"/>
    <s v="Lentejas"/>
    <n v="100110"/>
    <s v="Legumbres"/>
    <n v="100110003"/>
    <s v="Lentejas"/>
    <n v="0"/>
    <n v="0"/>
    <n v="0"/>
    <n v="0"/>
    <n v="0"/>
    <n v="0"/>
    <n v="3"/>
    <n v="7"/>
    <n v="0"/>
    <n v="0"/>
    <n v="0"/>
    <n v="0"/>
    <n v="10"/>
    <n v="8"/>
    <n v="10"/>
  </r>
  <r>
    <n v="5"/>
    <s v="Valparaíso"/>
    <s v="Legumbres"/>
    <s v="Otras legumbres"/>
    <n v="15"/>
    <s v="Otras legumbres"/>
    <n v="100110"/>
    <s v="Legumbres"/>
    <n v="100110007"/>
    <s v="Otras Legumbres"/>
    <n v="0"/>
    <n v="0"/>
    <n v="0"/>
    <n v="34"/>
    <n v="38"/>
    <n v="42"/>
    <n v="0"/>
    <n v="0"/>
    <n v="0"/>
    <n v="0"/>
    <n v="0"/>
    <n v="0"/>
    <n v="0"/>
    <n v="69"/>
    <n v="0"/>
  </r>
  <r>
    <n v="5"/>
    <s v="Valparaíso"/>
    <s v="Legumbres"/>
    <s v="Porotos"/>
    <n v="20"/>
    <s v="Porotos"/>
    <n v="100110"/>
    <s v="Legumbres"/>
    <n v="100110002"/>
    <s v="Porotos"/>
    <n v="128"/>
    <n v="37"/>
    <n v="20"/>
    <n v="20"/>
    <n v="48"/>
    <n v="58"/>
    <n v="78"/>
    <n v="37"/>
    <n v="194"/>
    <n v="49"/>
    <n v="49"/>
    <n v="561"/>
    <n v="270"/>
    <n v="267"/>
    <n v="790"/>
  </r>
  <r>
    <n v="5"/>
    <s v="Valparaíso"/>
    <s v="Tubérculos"/>
    <s v="Papa"/>
    <n v="19"/>
    <s v="Papa"/>
    <n v="100114"/>
    <s v="Tubérculos"/>
    <n v="100114001"/>
    <s v="Papa"/>
    <n v="513"/>
    <n v="854"/>
    <n v="625"/>
    <n v="1721"/>
    <n v="776"/>
    <n v="1451"/>
    <n v="1480"/>
    <n v="1103"/>
    <n v="1421"/>
    <n v="1493"/>
    <n v="447"/>
    <n v="606"/>
    <n v="2040"/>
    <n v="2195"/>
    <n v="1870"/>
  </r>
  <r>
    <n v="6"/>
    <s v="O'Higgins "/>
    <s v="Cereales"/>
    <s v="Arroz"/>
    <n v="2"/>
    <s v="Arroz"/>
    <n v="100111"/>
    <s v="Cereales"/>
    <n v="100111001"/>
    <s v="Arroz"/>
    <n v="0"/>
    <n v="0"/>
    <n v="0"/>
    <n v="0"/>
    <n v="0"/>
    <n v="0"/>
    <n v="0"/>
    <n v="0"/>
    <n v="127"/>
    <n v="61"/>
    <n v="312"/>
    <n v="231"/>
    <n v="330"/>
    <n v="272"/>
    <n v="1640"/>
  </r>
  <r>
    <n v="6"/>
    <s v="O'Higgins "/>
    <s v="Cereales"/>
    <s v="Avena"/>
    <n v="3"/>
    <s v="Avena"/>
    <n v="100111"/>
    <s v="Cereales"/>
    <n v="100111005"/>
    <s v="Avena"/>
    <n v="546"/>
    <n v="999"/>
    <n v="307"/>
    <n v="881"/>
    <n v="886"/>
    <n v="537"/>
    <n v="1825"/>
    <n v="662"/>
    <n v="361"/>
    <n v="1373"/>
    <n v="766"/>
    <n v="585"/>
    <n v="1050"/>
    <n v="999"/>
    <n v="100"/>
  </r>
  <r>
    <n v="6"/>
    <s v="O'Higgins "/>
    <s v="Cereales"/>
    <s v="Cebada"/>
    <n v="4"/>
    <s v="Cebada"/>
    <n v="100111"/>
    <s v="Cereales"/>
    <n v="100111004"/>
    <s v="Cebada"/>
    <n v="926"/>
    <n v="0"/>
    <n v="121"/>
    <n v="0"/>
    <n v="703"/>
    <n v="32"/>
    <n v="30"/>
    <n v="524"/>
    <n v="48"/>
    <n v="0"/>
    <n v="118"/>
    <n v="36"/>
    <n v="320"/>
    <n v="299"/>
    <n v="20"/>
  </r>
  <r>
    <n v="6"/>
    <s v="O'Higgins "/>
    <s v="Cereales"/>
    <s v="Cebada"/>
    <n v="5"/>
    <s v="Cebada cervecera"/>
    <n v="100111"/>
    <s v="Cereales"/>
    <n v="100111004"/>
    <s v="Cebada"/>
    <n v="0"/>
    <n v="0"/>
    <n v="0"/>
    <n v="0"/>
    <n v="0"/>
    <n v="0"/>
    <n v="0"/>
    <n v="0"/>
    <n v="0"/>
    <n v="0"/>
    <n v="0"/>
    <n v="0"/>
    <n v="0"/>
    <n v="0"/>
    <n v="0"/>
  </r>
  <r>
    <n v="6"/>
    <s v="O'Higgins "/>
    <s v="Cereales"/>
    <s v="Cebada"/>
    <n v="6"/>
    <s v="Cebada forrajera"/>
    <n v="100111"/>
    <s v="Cereales"/>
    <n v="100111004"/>
    <s v="Cebada"/>
    <n v="926"/>
    <n v="0"/>
    <n v="121"/>
    <n v="0"/>
    <n v="703"/>
    <n v="32"/>
    <n v="30"/>
    <n v="524"/>
    <n v="48"/>
    <n v="0"/>
    <n v="0"/>
    <n v="0"/>
    <n v="0"/>
    <n v="0"/>
    <n v="0"/>
  </r>
  <r>
    <n v="6"/>
    <s v="O'Higgins "/>
    <s v="Cereales"/>
    <s v="Maíz"/>
    <n v="11"/>
    <s v="Maíz"/>
    <n v="100111"/>
    <s v="Cereales"/>
    <n v="100111003"/>
    <s v="Maíz"/>
    <n v="22482"/>
    <n v="33261"/>
    <n v="38617"/>
    <n v="43557"/>
    <n v="46206"/>
    <n v="53868"/>
    <n v="47768"/>
    <n v="55678"/>
    <n v="47419"/>
    <n v="54530"/>
    <n v="50953"/>
    <n v="53130"/>
    <n v="63580"/>
    <n v="56676"/>
    <n v="73400"/>
  </r>
  <r>
    <n v="6"/>
    <s v="O'Higgins "/>
    <s v="Cereales"/>
    <s v="Maíz"/>
    <n v="12"/>
    <s v="Maíz consumo"/>
    <n v="100111"/>
    <s v="Cereales"/>
    <n v="100111003"/>
    <s v="Maíz"/>
    <n v="19962"/>
    <n v="30933"/>
    <n v="35657"/>
    <n v="39420"/>
    <n v="41848"/>
    <n v="50993"/>
    <n v="39957"/>
    <n v="45955"/>
    <n v="0"/>
    <n v="0"/>
    <n v="0"/>
    <n v="0"/>
    <n v="0"/>
    <n v="0"/>
    <n v="0"/>
  </r>
  <r>
    <n v="6"/>
    <s v="O'Higgins "/>
    <s v="Cereales"/>
    <s v="Maíz"/>
    <n v="13"/>
    <s v="Maíz semilla"/>
    <n v="100111"/>
    <s v="Cereales"/>
    <n v="100111003"/>
    <s v="Maíz"/>
    <n v="2520"/>
    <n v="2328"/>
    <n v="2960"/>
    <n v="4137"/>
    <n v="4358"/>
    <n v="2875"/>
    <n v="7811"/>
    <n v="9723"/>
    <n v="0"/>
    <n v="0"/>
    <n v="0"/>
    <n v="0"/>
    <n v="0"/>
    <n v="0"/>
    <n v="0"/>
  </r>
  <r>
    <n v="6"/>
    <s v="O'Higgins "/>
    <s v="Cereales"/>
    <s v="Otros cereales"/>
    <n v="16"/>
    <s v="Otros cereales"/>
    <n v="100111"/>
    <s v="Cereales"/>
    <n v="100111011"/>
    <s v="Otros cereales"/>
    <n v="37"/>
    <n v="442"/>
    <n v="900"/>
    <n v="0"/>
    <n v="0"/>
    <n v="0"/>
    <n v="0"/>
    <n v="0"/>
    <n v="260"/>
    <n v="0"/>
    <n v="0"/>
    <n v="0"/>
    <n v="0"/>
    <n v="170"/>
    <n v="0"/>
  </r>
  <r>
    <n v="6"/>
    <s v="O'Higgins "/>
    <s v="Cereales"/>
    <s v="Trigo"/>
    <n v="25"/>
    <s v="Trigo"/>
    <n v="100111"/>
    <s v="Cereales"/>
    <n v="100111002"/>
    <s v="Trigo"/>
    <n v="8794"/>
    <n v="7562"/>
    <n v="4863"/>
    <n v="8662"/>
    <n v="17340"/>
    <n v="13880"/>
    <n v="10746"/>
    <n v="11513"/>
    <n v="13167"/>
    <n v="9865"/>
    <n v="8054"/>
    <n v="11628"/>
    <n v="9200"/>
    <n v="7487"/>
    <n v="20210"/>
  </r>
  <r>
    <n v="6"/>
    <s v="O'Higgins "/>
    <s v="Cereales"/>
    <s v="Trigo"/>
    <n v="26"/>
    <s v="Trigo candeal"/>
    <n v="100111"/>
    <s v="Cereales"/>
    <n v="100111002"/>
    <s v="Trigo"/>
    <n v="3992"/>
    <n v="3640"/>
    <n v="1224"/>
    <n v="2835"/>
    <n v="6414"/>
    <n v="4358"/>
    <n v="3285"/>
    <n v="2978"/>
    <n v="6650"/>
    <n v="0"/>
    <n v="0"/>
    <n v="0"/>
    <n v="0"/>
    <n v="0"/>
    <n v="0"/>
  </r>
  <r>
    <n v="6"/>
    <s v="O'Higgins "/>
    <s v="Cereales"/>
    <s v="Trigo"/>
    <n v="27"/>
    <s v="Trigo harinero"/>
    <n v="100111"/>
    <s v="Cereales"/>
    <n v="100111002"/>
    <s v="Trigo"/>
    <n v="4802"/>
    <n v="3922"/>
    <n v="3639"/>
    <n v="5827"/>
    <n v="10926"/>
    <n v="9522"/>
    <n v="7461"/>
    <n v="8535"/>
    <n v="6517"/>
    <n v="0"/>
    <n v="0"/>
    <n v="0"/>
    <n v="0"/>
    <n v="0"/>
    <n v="0"/>
  </r>
  <r>
    <n v="6"/>
    <s v="O'Higgins "/>
    <s v="Cereales"/>
    <s v="Triticale"/>
    <n v="28"/>
    <s v="Triticale"/>
    <n v="100111"/>
    <s v="Cereales"/>
    <n v="100111012"/>
    <s v="Triticale"/>
    <n v="0"/>
    <n v="0"/>
    <n v="0"/>
    <n v="0"/>
    <n v="0"/>
    <n v="0"/>
    <n v="0"/>
    <n v="0"/>
    <n v="0"/>
    <n v="0"/>
    <n v="0"/>
    <n v="0"/>
    <n v="77"/>
    <n v="237"/>
    <n v="0"/>
  </r>
  <r>
    <n v="6"/>
    <s v="O'Higgins "/>
    <s v="Industriales"/>
    <s v="Achicoria"/>
    <n v="1"/>
    <s v="Achicoria industrial"/>
    <n v="100112"/>
    <s v="Hortalizas"/>
    <n v="100112010"/>
    <s v="Achicoria"/>
    <n v="0"/>
    <n v="0"/>
    <n v="0"/>
    <n v="0"/>
    <n v="0"/>
    <n v="0"/>
    <n v="0"/>
    <n v="0"/>
    <n v="0"/>
    <n v="0"/>
    <n v="0"/>
    <n v="0"/>
    <n v="0"/>
    <n v="45"/>
    <n v="0"/>
  </r>
  <r>
    <n v="6"/>
    <s v="O'Higgins "/>
    <s v="Industriales"/>
    <s v="Lupino"/>
    <n v="9"/>
    <s v="Lupino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46"/>
    <n v="60"/>
  </r>
  <r>
    <n v="6"/>
    <s v="O'Higgins 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6"/>
    <s v="O'Higgins "/>
    <s v="Industriales"/>
    <s v="Lupino"/>
    <n v="18"/>
    <s v="Otros lupinos (australiano y dulce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6"/>
    <s v="O'Higgins "/>
    <s v="Industriales"/>
    <s v="Maravilla"/>
    <n v="14"/>
    <s v="Maravilla"/>
    <n v="100113"/>
    <s v="Industriales"/>
    <n v="100113002"/>
    <s v="Maravilla"/>
    <n v="757"/>
    <n v="1075"/>
    <n v="1094"/>
    <n v="430"/>
    <n v="307"/>
    <n v="941"/>
    <n v="486"/>
    <n v="833"/>
    <n v="550"/>
    <n v="307"/>
    <n v="79"/>
    <n v="237"/>
    <n v="980"/>
    <n v="914"/>
    <n v="630"/>
  </r>
  <r>
    <n v="6"/>
    <s v="O'Higgins "/>
    <s v="Industriales"/>
    <s v="Otros industriales"/>
    <n v="17"/>
    <s v="Otros industriales"/>
    <n v="100113"/>
    <s v="Industriales"/>
    <n v="100113006"/>
    <s v="Otras industriales"/>
    <n v="189"/>
    <n v="198"/>
    <n v="187"/>
    <n v="231"/>
    <n v="0"/>
    <n v="803"/>
    <n v="0"/>
    <n v="150"/>
    <n v="410"/>
    <n v="0"/>
    <n v="0"/>
    <n v="0"/>
    <n v="0"/>
    <n v="0"/>
    <n v="0"/>
  </r>
  <r>
    <n v="6"/>
    <s v="O'Higgins "/>
    <s v="Industriales"/>
    <s v="Raps"/>
    <n v="21"/>
    <s v="Raps"/>
    <n v="100113"/>
    <s v="Industriales"/>
    <n v="100113003"/>
    <s v="Raps"/>
    <n v="0"/>
    <n v="43"/>
    <n v="56"/>
    <n v="0"/>
    <n v="180"/>
    <n v="255"/>
    <n v="155"/>
    <n v="157"/>
    <n v="25"/>
    <n v="0"/>
    <n v="0"/>
    <n v="0"/>
    <n v="0"/>
    <n v="0"/>
    <n v="0"/>
  </r>
  <r>
    <n v="6"/>
    <s v="O'Higgins "/>
    <s v="Industriales"/>
    <s v="Remolacha"/>
    <n v="22"/>
    <s v="Remolacha azucarera"/>
    <n v="100113"/>
    <s v="Industriales"/>
    <n v="100113004"/>
    <s v="Remolacha (caña de azúcar)"/>
    <n v="0"/>
    <n v="0"/>
    <n v="0"/>
    <n v="0"/>
    <n v="0"/>
    <n v="0"/>
    <n v="0"/>
    <n v="0"/>
    <n v="0"/>
    <n v="0"/>
    <n v="83"/>
    <n v="0"/>
    <n v="0"/>
    <n v="576"/>
    <n v="230"/>
  </r>
  <r>
    <n v="6"/>
    <s v="O'Higgins "/>
    <s v="Industriales"/>
    <s v="Tabaco"/>
    <n v="23"/>
    <s v="Tabaco"/>
    <n v="100113"/>
    <s v="Industriales"/>
    <n v="100113005"/>
    <s v="Tabaco"/>
    <n v="1080"/>
    <n v="822"/>
    <n v="1039"/>
    <n v="879"/>
    <n v="1379"/>
    <n v="1177"/>
    <n v="855"/>
    <n v="1000"/>
    <n v="882"/>
    <n v="802"/>
    <n v="1005"/>
    <n v="532"/>
    <n v="680"/>
    <n v="1269"/>
    <n v="1220"/>
  </r>
  <r>
    <n v="6"/>
    <s v="O'Higgins "/>
    <s v="Industriales"/>
    <s v="Tomate"/>
    <n v="24"/>
    <s v="Tomate industrial"/>
    <n v="100112"/>
    <s v="Hortalizas"/>
    <n v="100112020"/>
    <s v="Tomate"/>
    <n v="2588"/>
    <n v="5413"/>
    <n v="5775"/>
    <n v="5354"/>
    <n v="4316"/>
    <n v="4543"/>
    <n v="4672"/>
    <n v="2510"/>
    <n v="2153"/>
    <n v="2392"/>
    <n v="2503"/>
    <n v="1445"/>
    <n v="2604"/>
    <n v="2635"/>
    <n v="1660"/>
  </r>
  <r>
    <n v="6"/>
    <s v="O'Higgins "/>
    <s v="Legumbres"/>
    <s v="Garbanzos"/>
    <n v="7"/>
    <s v="Garbanzos"/>
    <n v="100110"/>
    <s v="Legumbres"/>
    <n v="100110005"/>
    <s v="Garbanzos"/>
    <n v="46"/>
    <n v="485"/>
    <n v="0"/>
    <n v="0"/>
    <n v="224"/>
    <n v="31"/>
    <n v="264"/>
    <n v="756"/>
    <n v="361"/>
    <n v="468"/>
    <n v="518"/>
    <n v="487"/>
    <n v="850"/>
    <n v="875"/>
    <n v="1160"/>
  </r>
  <r>
    <n v="6"/>
    <s v="O'Higgins "/>
    <s v="Legumbres"/>
    <s v="Lentejas"/>
    <n v="8"/>
    <s v="Lentejas"/>
    <n v="100110"/>
    <s v="Legumbres"/>
    <n v="100110003"/>
    <s v="Lentejas"/>
    <n v="0"/>
    <n v="0"/>
    <n v="0"/>
    <n v="0"/>
    <n v="0"/>
    <n v="0"/>
    <n v="0"/>
    <n v="0"/>
    <n v="0"/>
    <n v="0"/>
    <n v="3"/>
    <n v="0"/>
    <n v="30"/>
    <n v="25"/>
    <n v="0"/>
  </r>
  <r>
    <n v="6"/>
    <s v="O'Higgins "/>
    <s v="Legumbres"/>
    <s v="Otras legumbres"/>
    <n v="15"/>
    <s v="Otras legumbres"/>
    <n v="100110"/>
    <s v="Legumbres"/>
    <n v="100110007"/>
    <s v="Otras Legumbres"/>
    <n v="0"/>
    <n v="0"/>
    <n v="0"/>
    <n v="0"/>
    <n v="0"/>
    <n v="0"/>
    <n v="0"/>
    <n v="0"/>
    <n v="758"/>
    <n v="0"/>
    <n v="0"/>
    <n v="0"/>
    <n v="0"/>
    <n v="205"/>
    <n v="0"/>
  </r>
  <r>
    <n v="6"/>
    <s v="O'Higgins "/>
    <s v="Legumbres"/>
    <s v="Porotos"/>
    <n v="20"/>
    <s v="Porotos"/>
    <n v="100110"/>
    <s v="Legumbres"/>
    <n v="100110002"/>
    <s v="Porotos"/>
    <n v="583"/>
    <n v="480"/>
    <n v="584"/>
    <n v="584"/>
    <n v="753"/>
    <n v="1226"/>
    <n v="1078"/>
    <n v="1053"/>
    <n v="302"/>
    <n v="509"/>
    <n v="1007"/>
    <n v="1192"/>
    <n v="790"/>
    <n v="755"/>
    <n v="2670"/>
  </r>
  <r>
    <n v="6"/>
    <s v="O'Higgins "/>
    <s v="Tubérculos"/>
    <s v="Papa"/>
    <n v="19"/>
    <s v="Papa"/>
    <n v="100114"/>
    <s v="Tubérculos"/>
    <n v="100114001"/>
    <s v="Papa"/>
    <n v="826"/>
    <n v="1679"/>
    <n v="725"/>
    <n v="1195"/>
    <n v="2251"/>
    <n v="2048"/>
    <n v="1394"/>
    <n v="942"/>
    <n v="1681"/>
    <n v="887"/>
    <n v="1981"/>
    <n v="259"/>
    <n v="1570"/>
    <n v="1727"/>
    <n v="3410"/>
  </r>
  <r>
    <n v="7"/>
    <s v="Maule"/>
    <s v="Cereales"/>
    <s v="Arroz"/>
    <n v="2"/>
    <s v="Arroz"/>
    <n v="100111"/>
    <s v="Cereales"/>
    <n v="100111001"/>
    <s v="Arroz"/>
    <n v="20185"/>
    <n v="23083"/>
    <n v="27885"/>
    <n v="17395"/>
    <n v="22332"/>
    <n v="19641"/>
    <n v="17403"/>
    <n v="16909"/>
    <n v="19817"/>
    <n v="20851"/>
    <n v="20196"/>
    <n v="18761"/>
    <n v="16680"/>
    <n v="17336"/>
    <n v="21760"/>
  </r>
  <r>
    <n v="7"/>
    <s v="Maule"/>
    <s v="Cereales"/>
    <s v="Avena"/>
    <n v="3"/>
    <s v="Avena"/>
    <n v="100111"/>
    <s v="Cereales"/>
    <n v="100111005"/>
    <s v="Avena"/>
    <n v="2985"/>
    <n v="3132"/>
    <n v="3131"/>
    <n v="3172"/>
    <n v="2217"/>
    <n v="2433"/>
    <n v="3343"/>
    <n v="1534"/>
    <n v="2631"/>
    <n v="2848"/>
    <n v="2614"/>
    <n v="2192"/>
    <n v="1490"/>
    <n v="1322"/>
    <n v="1380"/>
  </r>
  <r>
    <n v="7"/>
    <s v="Maule"/>
    <s v="Cereales"/>
    <s v="Cebada"/>
    <n v="4"/>
    <s v="Cebada"/>
    <n v="100111"/>
    <s v="Cereales"/>
    <n v="100111004"/>
    <s v="Cebada"/>
    <n v="3415"/>
    <n v="463"/>
    <n v="392"/>
    <n v="1067"/>
    <n v="433"/>
    <n v="397"/>
    <n v="982"/>
    <n v="309"/>
    <n v="964"/>
    <n v="638"/>
    <n v="247"/>
    <n v="550"/>
    <n v="900"/>
    <n v="917"/>
    <n v="990"/>
  </r>
  <r>
    <n v="7"/>
    <s v="Maule"/>
    <s v="Cereales"/>
    <s v="Cebada"/>
    <n v="5"/>
    <s v="Cebada cervecera"/>
    <n v="100111"/>
    <s v="Cereales"/>
    <n v="100111004"/>
    <s v="Cebada"/>
    <n v="3151"/>
    <n v="266"/>
    <n v="0"/>
    <n v="0"/>
    <n v="0"/>
    <n v="206"/>
    <n v="609"/>
    <n v="100"/>
    <n v="635"/>
    <n v="0"/>
    <n v="0"/>
    <n v="0"/>
    <n v="0"/>
    <n v="0"/>
    <n v="0"/>
  </r>
  <r>
    <n v="7"/>
    <s v="Maule"/>
    <s v="Cereales"/>
    <s v="Cebada"/>
    <n v="6"/>
    <s v="Cebada forrajera"/>
    <n v="100111"/>
    <s v="Cereales"/>
    <n v="100111004"/>
    <s v="Cebada"/>
    <n v="264"/>
    <n v="197"/>
    <n v="392"/>
    <n v="1067"/>
    <n v="433"/>
    <n v="191"/>
    <n v="373"/>
    <n v="209"/>
    <n v="329"/>
    <n v="0"/>
    <n v="0"/>
    <n v="0"/>
    <n v="0"/>
    <n v="0"/>
    <n v="0"/>
  </r>
  <r>
    <n v="7"/>
    <s v="Maule"/>
    <s v="Cereales"/>
    <s v="Maíz"/>
    <n v="11"/>
    <s v="Maíz"/>
    <n v="100111"/>
    <s v="Cereales"/>
    <n v="100111003"/>
    <s v="Maíz"/>
    <n v="20660"/>
    <n v="24481"/>
    <n v="24037"/>
    <n v="24673"/>
    <n v="28621"/>
    <n v="37234"/>
    <n v="40077"/>
    <n v="49472"/>
    <n v="57120"/>
    <n v="34676"/>
    <n v="44819"/>
    <n v="43621"/>
    <n v="42120"/>
    <n v="40253"/>
    <n v="27830"/>
  </r>
  <r>
    <n v="7"/>
    <s v="Maule"/>
    <s v="Cereales"/>
    <s v="Maíz"/>
    <n v="12"/>
    <s v="Maíz consumo"/>
    <n v="100111"/>
    <s v="Cereales"/>
    <n v="100111003"/>
    <s v="Maíz"/>
    <n v="15580"/>
    <n v="22114"/>
    <n v="21193"/>
    <n v="21320"/>
    <n v="25226"/>
    <n v="33961"/>
    <n v="28666"/>
    <n v="29701"/>
    <n v="0"/>
    <n v="0"/>
    <n v="0"/>
    <n v="0"/>
    <n v="0"/>
    <n v="0"/>
    <n v="0"/>
  </r>
  <r>
    <n v="7"/>
    <s v="Maule"/>
    <s v="Cereales"/>
    <s v="Maíz"/>
    <n v="13"/>
    <s v="Maíz semilla"/>
    <n v="100111"/>
    <s v="Cereales"/>
    <n v="100111003"/>
    <s v="Maíz"/>
    <n v="5080"/>
    <n v="2367"/>
    <n v="2844"/>
    <n v="3353"/>
    <n v="3395"/>
    <n v="3274"/>
    <n v="11411"/>
    <n v="19771"/>
    <n v="0"/>
    <n v="0"/>
    <n v="0"/>
    <n v="0"/>
    <n v="0"/>
    <n v="0"/>
    <n v="0"/>
  </r>
  <r>
    <n v="7"/>
    <s v="Maule"/>
    <s v="Cereales"/>
    <s v="Otros cereales"/>
    <n v="16"/>
    <s v="Otros cereales"/>
    <n v="100111"/>
    <s v="Cereales"/>
    <n v="100111011"/>
    <s v="Otros cereales"/>
    <n v="0"/>
    <n v="0"/>
    <n v="0"/>
    <n v="0"/>
    <n v="0"/>
    <n v="406"/>
    <n v="118"/>
    <n v="0"/>
    <n v="15"/>
    <n v="0"/>
    <n v="0"/>
    <n v="0"/>
    <n v="0"/>
    <n v="194"/>
    <n v="0"/>
  </r>
  <r>
    <n v="7"/>
    <s v="Maule"/>
    <s v="Cereales"/>
    <s v="Trigo"/>
    <n v="25"/>
    <s v="Trigo"/>
    <n v="100111"/>
    <s v="Cereales"/>
    <n v="100111002"/>
    <s v="Trigo"/>
    <n v="22740"/>
    <n v="21910"/>
    <n v="24280"/>
    <n v="27788"/>
    <n v="41465"/>
    <n v="32067"/>
    <n v="31814"/>
    <n v="28907"/>
    <n v="31637"/>
    <n v="30927"/>
    <n v="28850"/>
    <n v="33119"/>
    <n v="28600"/>
    <n v="24196"/>
    <n v="43610"/>
  </r>
  <r>
    <n v="7"/>
    <s v="Maule"/>
    <s v="Cereales"/>
    <s v="Trigo"/>
    <n v="26"/>
    <s v="Trigo candeal"/>
    <n v="100111"/>
    <s v="Cereales"/>
    <n v="100111002"/>
    <s v="Trigo"/>
    <n v="4500"/>
    <n v="7133"/>
    <n v="5640"/>
    <n v="3831"/>
    <n v="3013"/>
    <n v="2176"/>
    <n v="2296"/>
    <n v="1566"/>
    <n v="1122"/>
    <n v="0"/>
    <n v="0"/>
    <n v="0"/>
    <n v="0"/>
    <n v="0"/>
    <n v="0"/>
  </r>
  <r>
    <n v="7"/>
    <s v="Maule"/>
    <s v="Cereales"/>
    <s v="Trigo"/>
    <n v="27"/>
    <s v="Trigo harinero"/>
    <n v="100111"/>
    <s v="Cereales"/>
    <n v="100111002"/>
    <s v="Trigo"/>
    <n v="18240"/>
    <n v="14777"/>
    <n v="18640"/>
    <n v="23957"/>
    <n v="38452"/>
    <n v="29891"/>
    <n v="29518"/>
    <n v="27341"/>
    <n v="30515"/>
    <n v="0"/>
    <n v="0"/>
    <n v="0"/>
    <n v="0"/>
    <n v="0"/>
    <n v="0"/>
  </r>
  <r>
    <n v="7"/>
    <s v="Maule"/>
    <s v="Cereales"/>
    <s v="Triticale"/>
    <n v="28"/>
    <s v="Triticale"/>
    <n v="100111"/>
    <s v="Cereales"/>
    <n v="100111012"/>
    <s v="Triticale"/>
    <n v="0"/>
    <n v="0"/>
    <n v="0"/>
    <n v="0"/>
    <n v="0"/>
    <n v="0"/>
    <n v="108"/>
    <n v="0"/>
    <n v="28"/>
    <n v="0"/>
    <n v="22"/>
    <n v="351"/>
    <n v="13"/>
    <n v="59"/>
    <n v="0"/>
  </r>
  <r>
    <n v="7"/>
    <s v="Maule"/>
    <s v="Industriales"/>
    <s v="Achicoria"/>
    <n v="1"/>
    <s v="Achicoria industrial"/>
    <n v="100112"/>
    <s v="Hortalizas"/>
    <n v="100112010"/>
    <s v="Achicoria"/>
    <n v="163"/>
    <n v="0"/>
    <n v="0"/>
    <n v="0"/>
    <n v="0"/>
    <n v="0"/>
    <n v="0"/>
    <n v="0"/>
    <n v="0"/>
    <n v="0"/>
    <n v="0"/>
    <n v="0"/>
    <n v="0"/>
    <n v="92"/>
    <n v="0"/>
  </r>
  <r>
    <n v="7"/>
    <s v="Maule"/>
    <s v="Industriales"/>
    <s v="Lupino"/>
    <n v="9"/>
    <s v="Lupino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82"/>
    <n v="110"/>
  </r>
  <r>
    <n v="7"/>
    <s v="Maule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7"/>
    <s v="Maule"/>
    <s v="Industriales"/>
    <s v="Lupino"/>
    <n v="18"/>
    <s v="Otros lupinos (australiano y dulce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7"/>
    <s v="Maule"/>
    <s v="Industriales"/>
    <s v="Maravilla"/>
    <n v="14"/>
    <s v="Maravilla"/>
    <n v="100113"/>
    <s v="Industriales"/>
    <n v="100113002"/>
    <s v="Maravilla"/>
    <n v="1361"/>
    <n v="941"/>
    <n v="1521"/>
    <n v="1948"/>
    <n v="419"/>
    <n v="802"/>
    <n v="1782"/>
    <n v="2645"/>
    <n v="1800"/>
    <n v="814"/>
    <n v="712"/>
    <n v="2558"/>
    <n v="1630"/>
    <n v="1491"/>
    <n v="970"/>
  </r>
  <r>
    <n v="7"/>
    <s v="Maule"/>
    <s v="Industriales"/>
    <s v="Otros industriales"/>
    <n v="17"/>
    <s v="Otros industriales"/>
    <n v="100113"/>
    <s v="Industriales"/>
    <n v="100113006"/>
    <s v="Otras industriales"/>
    <n v="595"/>
    <n v="203"/>
    <n v="19"/>
    <n v="157"/>
    <n v="0"/>
    <n v="515"/>
    <n v="0"/>
    <n v="187"/>
    <n v="463"/>
    <n v="0"/>
    <n v="0"/>
    <n v="0"/>
    <n v="0"/>
    <n v="0"/>
    <n v="0"/>
  </r>
  <r>
    <n v="7"/>
    <s v="Maule"/>
    <s v="Industriales"/>
    <s v="Raps"/>
    <n v="21"/>
    <s v="Raps"/>
    <n v="100113"/>
    <s v="Industriales"/>
    <n v="100113003"/>
    <s v="Raps"/>
    <n v="71"/>
    <n v="245"/>
    <n v="983"/>
    <n v="505"/>
    <n v="746"/>
    <n v="517"/>
    <n v="619"/>
    <n v="138"/>
    <n v="469"/>
    <n v="0"/>
    <n v="0"/>
    <n v="251"/>
    <n v="150"/>
    <n v="141"/>
    <n v="70"/>
  </r>
  <r>
    <n v="7"/>
    <s v="Maule"/>
    <s v="Industriales"/>
    <s v="Remolacha"/>
    <n v="22"/>
    <s v="Remolacha azucarera"/>
    <n v="100113"/>
    <s v="Industriales"/>
    <n v="100113004"/>
    <s v="Remolacha (caña de azúcar)"/>
    <n v="2640"/>
    <n v="3534"/>
    <n v="6291"/>
    <n v="5953"/>
    <n v="6344"/>
    <n v="8945"/>
    <n v="5282"/>
    <n v="4945"/>
    <n v="5376"/>
    <n v="6597"/>
    <n v="3295"/>
    <n v="2379"/>
    <n v="4150"/>
    <n v="5222"/>
    <n v="8130"/>
  </r>
  <r>
    <n v="7"/>
    <s v="Maule"/>
    <s v="Industriales"/>
    <s v="Tabaco"/>
    <n v="23"/>
    <s v="Tabaco"/>
    <n v="100113"/>
    <s v="Industriales"/>
    <n v="100113005"/>
    <s v="Tabaco"/>
    <n v="642"/>
    <n v="782"/>
    <n v="623"/>
    <n v="485"/>
    <n v="947"/>
    <n v="680"/>
    <n v="960"/>
    <n v="1006"/>
    <n v="1105"/>
    <n v="1073"/>
    <n v="1066"/>
    <n v="787"/>
    <n v="1040"/>
    <n v="1146"/>
    <n v="1000"/>
  </r>
  <r>
    <n v="7"/>
    <s v="Maule"/>
    <s v="Industriales"/>
    <s v="Tomate"/>
    <n v="24"/>
    <s v="Tomate industrial"/>
    <n v="100112"/>
    <s v="Hortalizas"/>
    <n v="100112020"/>
    <s v="Tomate"/>
    <n v="2715"/>
    <n v="4298"/>
    <n v="4646"/>
    <n v="3340"/>
    <n v="5016"/>
    <n v="3877"/>
    <n v="3723"/>
    <n v="4980"/>
    <n v="4924"/>
    <n v="3933"/>
    <n v="3512"/>
    <n v="2678"/>
    <n v="4031"/>
    <n v="4062"/>
    <n v="5990"/>
  </r>
  <r>
    <n v="7"/>
    <s v="Maule"/>
    <s v="Legumbres"/>
    <s v="Garbanzos"/>
    <n v="7"/>
    <s v="Garbanzos"/>
    <n v="100110"/>
    <s v="Legumbres"/>
    <n v="100110005"/>
    <s v="Garbanzos"/>
    <n v="80"/>
    <n v="244"/>
    <n v="620"/>
    <n v="225"/>
    <n v="173"/>
    <n v="106"/>
    <n v="219"/>
    <n v="862"/>
    <n v="604"/>
    <n v="722"/>
    <n v="535"/>
    <n v="493"/>
    <n v="950"/>
    <n v="923"/>
    <n v="1740"/>
  </r>
  <r>
    <n v="7"/>
    <s v="Maule"/>
    <s v="Legumbres"/>
    <s v="Lentejas"/>
    <n v="8"/>
    <s v="Lentejas"/>
    <n v="100110"/>
    <s v="Legumbres"/>
    <n v="100110003"/>
    <s v="Lentejas"/>
    <n v="279"/>
    <n v="397"/>
    <n v="1190"/>
    <n v="413"/>
    <n v="142"/>
    <n v="368"/>
    <n v="265"/>
    <n v="256"/>
    <n v="140"/>
    <n v="247"/>
    <n v="302"/>
    <n v="84"/>
    <n v="230"/>
    <n v="224"/>
    <n v="340"/>
  </r>
  <r>
    <n v="7"/>
    <s v="Maule"/>
    <s v="Legumbres"/>
    <s v="Otras legumbres"/>
    <n v="15"/>
    <s v="Otras legumbres"/>
    <n v="100110"/>
    <s v="Legumbres"/>
    <n v="100110007"/>
    <s v="Otras Legumbres"/>
    <n v="241"/>
    <n v="250"/>
    <n v="0"/>
    <n v="151"/>
    <n v="441"/>
    <n v="58"/>
    <n v="68"/>
    <n v="152"/>
    <n v="189"/>
    <n v="0"/>
    <n v="0"/>
    <n v="0"/>
    <n v="0"/>
    <n v="455"/>
    <n v="0"/>
  </r>
  <r>
    <n v="7"/>
    <s v="Maule"/>
    <s v="Legumbres"/>
    <s v="Porotos"/>
    <n v="20"/>
    <s v="Porotos"/>
    <n v="100110"/>
    <s v="Legumbres"/>
    <n v="100110002"/>
    <s v="Porotos"/>
    <n v="2419"/>
    <n v="6149"/>
    <n v="5467"/>
    <n v="5467"/>
    <n v="4748"/>
    <n v="7268"/>
    <n v="7294"/>
    <n v="5568"/>
    <n v="3419"/>
    <n v="6602"/>
    <n v="7257"/>
    <n v="9352"/>
    <n v="5380"/>
    <n v="5220"/>
    <n v="13570"/>
  </r>
  <r>
    <n v="7"/>
    <s v="Maule"/>
    <s v="Tubérculos"/>
    <s v="Papa"/>
    <n v="19"/>
    <s v="Papa"/>
    <n v="100114"/>
    <s v="Tubérculos"/>
    <n v="100114001"/>
    <s v="Papa"/>
    <n v="5389"/>
    <n v="4602"/>
    <n v="3920"/>
    <n v="4168"/>
    <n v="5243"/>
    <n v="3594"/>
    <n v="3557"/>
    <n v="3017"/>
    <n v="2080"/>
    <n v="4584"/>
    <n v="4589"/>
    <n v="2183"/>
    <n v="3430"/>
    <n v="3377"/>
    <n v="3740"/>
  </r>
  <r>
    <n v="8"/>
    <s v="Biobío "/>
    <s v="Cereales"/>
    <s v="Arroz"/>
    <n v="2"/>
    <s v="Arroz"/>
    <n v="100111"/>
    <s v="Cereales"/>
    <n v="100111001"/>
    <s v="Arroz"/>
    <n v="0"/>
    <n v="0"/>
    <n v="0"/>
    <n v="3542"/>
    <n v="4208"/>
    <n v="4073"/>
    <n v="4995"/>
    <n v="4091"/>
    <n v="4047"/>
    <n v="4209"/>
    <n v="4019"/>
    <n v="4688"/>
    <n v="3950"/>
    <n v="4156"/>
    <n v="4580"/>
  </r>
  <r>
    <n v="8"/>
    <s v="Biobío "/>
    <s v="Cereales"/>
    <s v="Avena"/>
    <n v="3"/>
    <s v="Avena"/>
    <n v="100111"/>
    <s v="Cereales"/>
    <n v="100111005"/>
    <s v="Avena"/>
    <n v="10069"/>
    <n v="6446"/>
    <n v="10270"/>
    <n v="33109"/>
    <n v="24462"/>
    <n v="22913"/>
    <n v="30556"/>
    <n v="30739"/>
    <n v="22091"/>
    <n v="23532"/>
    <n v="20806"/>
    <n v="26059"/>
    <n v="23900"/>
    <n v="20164"/>
    <n v="24860"/>
  </r>
  <r>
    <n v="8"/>
    <s v="Biobío "/>
    <s v="Cereales"/>
    <s v="Cebada"/>
    <n v="4"/>
    <s v="Cebada"/>
    <n v="100111"/>
    <s v="Cereales"/>
    <n v="100111004"/>
    <s v="Cebada"/>
    <n v="4098"/>
    <n v="2594"/>
    <n v="2527"/>
    <n v="1613"/>
    <n v="4179"/>
    <n v="2522"/>
    <n v="1888"/>
    <n v="2266"/>
    <n v="2453"/>
    <n v="3180"/>
    <n v="2273"/>
    <n v="3059"/>
    <n v="2800"/>
    <n v="3050"/>
    <n v="4660"/>
  </r>
  <r>
    <n v="8"/>
    <s v="Biobío "/>
    <s v="Cereales"/>
    <s v="Cebada"/>
    <n v="5"/>
    <s v="Cebada cervecera"/>
    <n v="100111"/>
    <s v="Cereales"/>
    <n v="100111004"/>
    <s v="Cebada"/>
    <n v="3446"/>
    <n v="2335"/>
    <n v="2243"/>
    <n v="1167"/>
    <n v="3686"/>
    <n v="2222"/>
    <n v="1309"/>
    <n v="1757"/>
    <n v="1622"/>
    <n v="0"/>
    <n v="0"/>
    <n v="0"/>
    <n v="0"/>
    <n v="0"/>
    <n v="0"/>
  </r>
  <r>
    <n v="8"/>
    <s v="Biobío "/>
    <s v="Cereales"/>
    <s v="Cebada"/>
    <n v="6"/>
    <s v="Cebada forrajera"/>
    <n v="100111"/>
    <s v="Cereales"/>
    <n v="100111004"/>
    <s v="Cebada"/>
    <n v="652"/>
    <n v="259"/>
    <n v="284"/>
    <n v="446"/>
    <n v="493"/>
    <n v="300"/>
    <n v="579"/>
    <n v="509"/>
    <n v="831"/>
    <n v="0"/>
    <n v="0"/>
    <n v="0"/>
    <n v="0"/>
    <n v="0"/>
    <n v="0"/>
  </r>
  <r>
    <n v="8"/>
    <s v="Biobío "/>
    <s v="Cereales"/>
    <s v="Maíz"/>
    <n v="11"/>
    <s v="Maíz"/>
    <n v="100111"/>
    <s v="Cereales"/>
    <n v="100111003"/>
    <s v="Maíz"/>
    <n v="8793"/>
    <n v="9394"/>
    <n v="10266"/>
    <n v="19663"/>
    <n v="18624"/>
    <n v="20900"/>
    <n v="17915"/>
    <n v="19909"/>
    <n v="17258"/>
    <n v="12514"/>
    <n v="10704"/>
    <n v="13554"/>
    <n v="9800"/>
    <n v="12241"/>
    <n v="5440"/>
  </r>
  <r>
    <n v="8"/>
    <s v="Biobío "/>
    <s v="Cereales"/>
    <s v="Maíz"/>
    <n v="12"/>
    <s v="Maíz consumo"/>
    <n v="100111"/>
    <s v="Cereales"/>
    <n v="100111003"/>
    <s v="Maíz"/>
    <n v="8288"/>
    <n v="8899"/>
    <n v="9796"/>
    <n v="19423"/>
    <n v="17943"/>
    <n v="20781"/>
    <n v="14582"/>
    <n v="18180"/>
    <n v="0"/>
    <n v="0"/>
    <n v="0"/>
    <n v="0"/>
    <n v="0"/>
    <n v="0"/>
    <n v="0"/>
  </r>
  <r>
    <n v="8"/>
    <s v="Biobío "/>
    <s v="Cereales"/>
    <s v="Maíz"/>
    <n v="13"/>
    <s v="Maíz semilla"/>
    <n v="100111"/>
    <s v="Cereales"/>
    <n v="100111003"/>
    <s v="Maíz"/>
    <n v="505"/>
    <n v="495"/>
    <n v="470"/>
    <n v="240"/>
    <n v="681"/>
    <n v="119"/>
    <n v="3333"/>
    <n v="1729"/>
    <n v="0"/>
    <n v="0"/>
    <n v="0"/>
    <n v="0"/>
    <n v="0"/>
    <n v="0"/>
    <n v="0"/>
  </r>
  <r>
    <n v="8"/>
    <s v="Biobío "/>
    <s v="Cereales"/>
    <s v="Otros cereales"/>
    <n v="16"/>
    <s v="Otros cereales"/>
    <n v="100111"/>
    <s v="Cereales"/>
    <n v="100111011"/>
    <s v="Otros cereales"/>
    <n v="0"/>
    <n v="0"/>
    <n v="192"/>
    <n v="0"/>
    <n v="334"/>
    <n v="179"/>
    <n v="311"/>
    <n v="0"/>
    <n v="4"/>
    <n v="0"/>
    <n v="0"/>
    <n v="0"/>
    <n v="0"/>
    <n v="98"/>
    <n v="0"/>
  </r>
  <r>
    <n v="8"/>
    <s v="Biobío "/>
    <s v="Cereales"/>
    <s v="Trigo"/>
    <n v="25"/>
    <s v="Trigo"/>
    <n v="100111"/>
    <s v="Cereales"/>
    <n v="100111002"/>
    <s v="Trigo"/>
    <n v="27745"/>
    <n v="26102"/>
    <n v="32413"/>
    <n v="66742"/>
    <n v="87901"/>
    <n v="79240"/>
    <n v="83331"/>
    <n v="70438"/>
    <n v="60641"/>
    <n v="70966"/>
    <n v="72479"/>
    <n v="84519"/>
    <n v="83100"/>
    <n v="70735"/>
    <n v="90070"/>
  </r>
  <r>
    <n v="8"/>
    <s v="Biobío "/>
    <s v="Cereales"/>
    <s v="Trigo"/>
    <n v="26"/>
    <s v="Trigo candeal"/>
    <n v="100111"/>
    <s v="Cereales"/>
    <n v="100111002"/>
    <s v="Trigo"/>
    <n v="5527"/>
    <n v="6321"/>
    <n v="13959"/>
    <n v="9436"/>
    <n v="13096"/>
    <n v="12087"/>
    <n v="9320"/>
    <n v="5970"/>
    <n v="2674"/>
    <n v="0"/>
    <n v="0"/>
    <n v="0"/>
    <n v="0"/>
    <n v="0"/>
    <n v="0"/>
  </r>
  <r>
    <n v="8"/>
    <s v="Biobío "/>
    <s v="Cereales"/>
    <s v="Trigo"/>
    <n v="27"/>
    <s v="Trigo harinero"/>
    <n v="100111"/>
    <s v="Cereales"/>
    <n v="100111002"/>
    <s v="Trigo"/>
    <n v="22218"/>
    <n v="19781"/>
    <n v="18454"/>
    <n v="57306"/>
    <n v="74805"/>
    <n v="67153"/>
    <n v="74011"/>
    <n v="64468"/>
    <n v="57967"/>
    <n v="0"/>
    <n v="0"/>
    <n v="0"/>
    <n v="0"/>
    <n v="0"/>
    <n v="0"/>
  </r>
  <r>
    <n v="8"/>
    <s v="Biobío "/>
    <s v="Cereales"/>
    <s v="Triticale"/>
    <n v="28"/>
    <s v="Triticale"/>
    <n v="100111"/>
    <s v="Cereales"/>
    <n v="100111012"/>
    <s v="Triticale"/>
    <n v="1157"/>
    <n v="2088"/>
    <n v="2489"/>
    <n v="2216"/>
    <n v="4069"/>
    <n v="3408"/>
    <n v="2457"/>
    <n v="1109"/>
    <n v="1518"/>
    <n v="3224"/>
    <n v="1711"/>
    <n v="2816"/>
    <n v="2588"/>
    <n v="2799"/>
    <n v="251"/>
  </r>
  <r>
    <n v="8"/>
    <s v="Biobío "/>
    <s v="Industriales"/>
    <s v="Achicoria"/>
    <n v="1"/>
    <s v="Achicoria industrial"/>
    <n v="100112"/>
    <s v="Hortalizas"/>
    <n v="100112010"/>
    <s v="Achicoria"/>
    <n v="2114"/>
    <n v="2622"/>
    <n v="2649"/>
    <n v="2507"/>
    <n v="2214"/>
    <n v="3080"/>
    <n v="2150"/>
    <n v="2320"/>
    <n v="2227"/>
    <n v="2381"/>
    <n v="0"/>
    <n v="0"/>
    <n v="0"/>
    <n v="1205"/>
    <n v="0"/>
  </r>
  <r>
    <n v="8"/>
    <s v="Biobío "/>
    <s v="Industriales"/>
    <s v="Lupino"/>
    <n v="9"/>
    <s v="Lupino"/>
    <n v="100113"/>
    <s v="Industriales"/>
    <n v="100113001"/>
    <s v="Lupino"/>
    <n v="714"/>
    <n v="293"/>
    <n v="0"/>
    <n v="0"/>
    <n v="0"/>
    <n v="0"/>
    <n v="117"/>
    <n v="0"/>
    <n v="194"/>
    <n v="361"/>
    <n v="1452"/>
    <n v="311"/>
    <n v="830"/>
    <n v="1154"/>
    <n v="1090"/>
  </r>
  <r>
    <n v="8"/>
    <s v="Biobío 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117"/>
    <n v="0"/>
    <n v="0"/>
    <n v="0"/>
    <n v="0"/>
    <n v="0"/>
    <n v="0"/>
    <n v="0"/>
    <n v="0"/>
  </r>
  <r>
    <n v="8"/>
    <s v="Biobío "/>
    <s v="Industriales"/>
    <s v="Lupino"/>
    <n v="18"/>
    <s v="Otros lupinos (australiano y dulce)"/>
    <n v="100113"/>
    <s v="Industriales"/>
    <n v="100113001"/>
    <s v="Lupino"/>
    <n v="714"/>
    <n v="293"/>
    <n v="0"/>
    <n v="0"/>
    <n v="0"/>
    <n v="0"/>
    <n v="0"/>
    <n v="0"/>
    <n v="194"/>
    <n v="0"/>
    <n v="0"/>
    <n v="0"/>
    <n v="0"/>
    <n v="0"/>
    <n v="0"/>
  </r>
  <r>
    <n v="8"/>
    <s v="Biobío "/>
    <s v="Industriales"/>
    <s v="Maravilla"/>
    <n v="14"/>
    <s v="Maravilla"/>
    <n v="100113"/>
    <s v="Industriales"/>
    <n v="100113002"/>
    <s v="Maravilla"/>
    <n v="730"/>
    <n v="531"/>
    <n v="2632"/>
    <n v="3309"/>
    <n v="1060"/>
    <n v="965"/>
    <n v="1181"/>
    <n v="1383"/>
    <n v="1030"/>
    <n v="1288"/>
    <n v="1432"/>
    <n v="1091"/>
    <n v="360"/>
    <n v="358"/>
    <n v="610"/>
  </r>
  <r>
    <n v="8"/>
    <s v="Biobío "/>
    <s v="Industriales"/>
    <s v="Otros industriales"/>
    <n v="17"/>
    <s v="Otros industriales"/>
    <n v="100113"/>
    <s v="Industriales"/>
    <n v="100113006"/>
    <s v="Otras industriales"/>
    <n v="359"/>
    <n v="1134"/>
    <n v="713"/>
    <n v="382"/>
    <n v="492"/>
    <n v="0"/>
    <n v="0"/>
    <n v="32"/>
    <n v="0"/>
    <n v="0"/>
    <n v="0"/>
    <n v="0"/>
    <n v="0"/>
    <n v="0"/>
    <n v="0"/>
  </r>
  <r>
    <n v="8"/>
    <s v="Biobío "/>
    <s v="Industriales"/>
    <s v="Raps"/>
    <n v="21"/>
    <s v="Raps"/>
    <n v="100113"/>
    <s v="Industriales"/>
    <n v="100113003"/>
    <s v="Raps"/>
    <n v="3782"/>
    <n v="6544"/>
    <n v="7542"/>
    <n v="8458"/>
    <n v="12063"/>
    <n v="7812"/>
    <n v="6774"/>
    <n v="7415"/>
    <n v="8940"/>
    <n v="3635"/>
    <n v="1294"/>
    <n v="4839"/>
    <n v="4600"/>
    <n v="3488"/>
    <n v="4430"/>
  </r>
  <r>
    <n v="8"/>
    <s v="Biobío "/>
    <s v="Industriales"/>
    <s v="Remolacha"/>
    <n v="22"/>
    <s v="Remolacha azucarera"/>
    <n v="100113"/>
    <s v="Industriales"/>
    <n v="100113004"/>
    <s v="Remolacha (caña de azúcar)"/>
    <n v="1971"/>
    <n v="2395"/>
    <n v="5121"/>
    <n v="9961"/>
    <n v="9718"/>
    <n v="12070"/>
    <n v="12458"/>
    <n v="12370"/>
    <n v="13285"/>
    <n v="13018"/>
    <n v="12103"/>
    <n v="10052"/>
    <n v="9460"/>
    <n v="12740"/>
    <n v="16070"/>
  </r>
  <r>
    <n v="8"/>
    <s v="Biobío "/>
    <s v="Industriales"/>
    <s v="Tabaco"/>
    <n v="23"/>
    <s v="Tabaco"/>
    <n v="100113"/>
    <s v="Industriales"/>
    <n v="100113005"/>
    <s v="Tabaco"/>
    <n v="72"/>
    <n v="56"/>
    <n v="53"/>
    <n v="80"/>
    <n v="76"/>
    <n v="320"/>
    <n v="208"/>
    <n v="258"/>
    <n v="287"/>
    <n v="316"/>
    <n v="344"/>
    <n v="275"/>
    <n v="220"/>
    <n v="244"/>
    <n v="250"/>
  </r>
  <r>
    <n v="8"/>
    <s v="Biobío "/>
    <s v="Industriales"/>
    <s v="Tomate"/>
    <n v="24"/>
    <s v="Tomate industrial"/>
    <n v="100112"/>
    <s v="Hortalizas"/>
    <n v="100112020"/>
    <s v="Tomate"/>
    <n v="44"/>
    <n v="0"/>
    <n v="0"/>
    <n v="649"/>
    <n v="0"/>
    <n v="0"/>
    <n v="0"/>
    <n v="100"/>
    <n v="72"/>
    <n v="0"/>
    <n v="148"/>
    <n v="227"/>
    <n v="170"/>
    <n v="223"/>
    <n v="90"/>
  </r>
  <r>
    <n v="8"/>
    <s v="Biobío "/>
    <s v="Legumbres"/>
    <s v="Garbanzos"/>
    <n v="7"/>
    <s v="Garbanzos"/>
    <n v="100110"/>
    <s v="Legumbres"/>
    <n v="100110005"/>
    <s v="Garbanzos"/>
    <n v="82"/>
    <n v="0"/>
    <n v="73"/>
    <n v="50"/>
    <n v="0"/>
    <n v="117"/>
    <n v="154"/>
    <n v="492"/>
    <n v="220"/>
    <n v="625"/>
    <n v="482"/>
    <n v="680"/>
    <n v="960"/>
    <n v="931"/>
    <n v="930"/>
  </r>
  <r>
    <n v="8"/>
    <s v="Biobío "/>
    <s v="Legumbres"/>
    <s v="Lentejas"/>
    <n v="8"/>
    <s v="Lentejas"/>
    <n v="100110"/>
    <s v="Legumbres"/>
    <n v="100110003"/>
    <s v="Lentejas"/>
    <n v="256"/>
    <n v="495"/>
    <n v="611"/>
    <n v="1078"/>
    <n v="656"/>
    <n v="485"/>
    <n v="523"/>
    <n v="771"/>
    <n v="767"/>
    <n v="859"/>
    <n v="774"/>
    <n v="798"/>
    <n v="550"/>
    <n v="535"/>
    <n v="510"/>
  </r>
  <r>
    <n v="8"/>
    <s v="Biobío "/>
    <s v="Legumbres"/>
    <s v="Otras legumbres"/>
    <n v="15"/>
    <s v="Otras legumbres"/>
    <n v="100110"/>
    <s v="Legumbres"/>
    <n v="100110007"/>
    <s v="Otras Legumbres"/>
    <n v="29"/>
    <n v="32"/>
    <n v="278"/>
    <n v="192"/>
    <n v="295"/>
    <n v="0"/>
    <n v="250"/>
    <n v="916"/>
    <n v="297"/>
    <n v="0"/>
    <n v="0"/>
    <n v="0"/>
    <n v="0"/>
    <n v="579"/>
    <n v="0"/>
  </r>
  <r>
    <n v="8"/>
    <s v="Biobío "/>
    <s v="Legumbres"/>
    <s v="Porotos"/>
    <n v="20"/>
    <s v="Porotos"/>
    <n v="100110"/>
    <s v="Legumbres"/>
    <n v="100110002"/>
    <s v="Porotos"/>
    <n v="1684"/>
    <n v="1456"/>
    <n v="1320"/>
    <n v="1320"/>
    <n v="4390"/>
    <n v="3438"/>
    <n v="4382"/>
    <n v="3465"/>
    <n v="1934"/>
    <n v="4201"/>
    <n v="3504"/>
    <n v="4108"/>
    <n v="4100"/>
    <n v="3934"/>
    <n v="6060"/>
  </r>
  <r>
    <n v="8"/>
    <s v="Biobío "/>
    <s v="Tubérculos"/>
    <s v="Papa"/>
    <n v="19"/>
    <s v="Papa"/>
    <n v="100114"/>
    <s v="Tubérculos"/>
    <n v="100114001"/>
    <s v="Papa"/>
    <n v="4463"/>
    <n v="4266"/>
    <n v="4409"/>
    <n v="9892"/>
    <n v="8946"/>
    <n v="8685"/>
    <n v="8532"/>
    <n v="8372"/>
    <n v="5998"/>
    <n v="9385"/>
    <n v="8958"/>
    <n v="7025"/>
    <n v="8100"/>
    <n v="8471"/>
    <n v="6600"/>
  </r>
  <r>
    <n v="9"/>
    <s v="Araucanía"/>
    <s v="Cereales"/>
    <s v="Arroz"/>
    <n v="2"/>
    <s v="Arroz"/>
    <n v="100111"/>
    <s v="Cereales"/>
    <n v="100111001"/>
    <s v="Arroz"/>
    <n v="0"/>
    <n v="0"/>
    <n v="0"/>
    <n v="0"/>
    <n v="0"/>
    <n v="0"/>
    <n v="0"/>
    <n v="0"/>
    <n v="0"/>
    <n v="0"/>
    <n v="0"/>
    <n v="0"/>
    <n v="0"/>
    <n v="0"/>
    <n v="0"/>
  </r>
  <r>
    <n v="9"/>
    <s v="Araucanía"/>
    <s v="Cereales"/>
    <s v="Avena"/>
    <n v="3"/>
    <s v="Avena"/>
    <n v="100111"/>
    <s v="Cereales"/>
    <n v="100111005"/>
    <s v="Avena"/>
    <n v="51037"/>
    <n v="39683"/>
    <n v="64963"/>
    <n v="84391"/>
    <n v="69259"/>
    <n v="54685"/>
    <n v="86154"/>
    <n v="75987"/>
    <n v="64576"/>
    <n v="66079"/>
    <n v="42997"/>
    <n v="62497"/>
    <n v="57900"/>
    <n v="48568"/>
    <n v="47680"/>
  </r>
  <r>
    <n v="9"/>
    <s v="Araucanía"/>
    <s v="Cereales"/>
    <s v="Cebada"/>
    <n v="4"/>
    <s v="Cebada"/>
    <n v="100111"/>
    <s v="Cereales"/>
    <n v="100111004"/>
    <s v="Cebada"/>
    <n v="11417"/>
    <n v="16476"/>
    <n v="12912"/>
    <n v="6956"/>
    <n v="7798"/>
    <n v="3603"/>
    <n v="9061"/>
    <n v="5880"/>
    <n v="8647"/>
    <n v="11854"/>
    <n v="10632"/>
    <n v="9804"/>
    <n v="11600"/>
    <n v="9498"/>
    <n v="15430"/>
  </r>
  <r>
    <n v="9"/>
    <s v="Araucanía"/>
    <s v="Cereales"/>
    <s v="Cebada"/>
    <n v="5"/>
    <s v="Cebada cervecera"/>
    <n v="100111"/>
    <s v="Cereales"/>
    <n v="100111004"/>
    <s v="Cebada"/>
    <n v="8547"/>
    <n v="13109"/>
    <n v="9030"/>
    <n v="5657"/>
    <n v="5350"/>
    <n v="2372"/>
    <n v="7325"/>
    <n v="5012"/>
    <n v="7676"/>
    <n v="0"/>
    <n v="0"/>
    <n v="0"/>
    <n v="0"/>
    <n v="0"/>
    <n v="0"/>
  </r>
  <r>
    <n v="9"/>
    <s v="Araucanía"/>
    <s v="Cereales"/>
    <s v="Cebada"/>
    <n v="6"/>
    <s v="Cebada forrajera"/>
    <n v="100111"/>
    <s v="Cereales"/>
    <n v="100111004"/>
    <s v="Cebada"/>
    <n v="2870"/>
    <n v="3367"/>
    <n v="3882"/>
    <n v="1299"/>
    <n v="2448"/>
    <n v="1231"/>
    <n v="1736"/>
    <n v="868"/>
    <n v="971"/>
    <n v="0"/>
    <n v="0"/>
    <n v="0"/>
    <n v="0"/>
    <n v="0"/>
    <n v="0"/>
  </r>
  <r>
    <n v="9"/>
    <s v="Araucanía"/>
    <s v="Cereales"/>
    <s v="Maíz"/>
    <n v="11"/>
    <s v="Maíz"/>
    <n v="100111"/>
    <s v="Cereales"/>
    <n v="100111003"/>
    <s v="Maíz"/>
    <n v="109"/>
    <n v="222"/>
    <n v="245"/>
    <n v="208"/>
    <n v="186"/>
    <n v="709"/>
    <n v="153"/>
    <n v="255"/>
    <n v="1364"/>
    <n v="445"/>
    <n v="639"/>
    <n v="352"/>
    <n v="480"/>
    <n v="692"/>
    <n v="270"/>
  </r>
  <r>
    <n v="9"/>
    <s v="Araucanía"/>
    <s v="Cereales"/>
    <s v="Maíz"/>
    <n v="12"/>
    <s v="Maíz consumo"/>
    <n v="100111"/>
    <s v="Cereales"/>
    <n v="100111003"/>
    <s v="Maíz"/>
    <n v="109"/>
    <n v="222"/>
    <n v="245"/>
    <n v="208"/>
    <n v="186"/>
    <n v="709"/>
    <n v="153"/>
    <n v="213"/>
    <n v="0"/>
    <n v="0"/>
    <n v="0"/>
    <n v="0"/>
    <n v="0"/>
    <n v="0"/>
    <n v="0"/>
  </r>
  <r>
    <n v="9"/>
    <s v="Araucanía"/>
    <s v="Cereales"/>
    <s v="Maíz"/>
    <n v="13"/>
    <s v="Maíz semilla"/>
    <n v="100111"/>
    <s v="Cereales"/>
    <n v="100111003"/>
    <s v="Maíz"/>
    <n v="0"/>
    <n v="0"/>
    <n v="0"/>
    <n v="0"/>
    <n v="0"/>
    <n v="0"/>
    <n v="0"/>
    <n v="42"/>
    <n v="0"/>
    <n v="0"/>
    <n v="0"/>
    <n v="0"/>
    <n v="0"/>
    <n v="0"/>
    <n v="0"/>
  </r>
  <r>
    <n v="9"/>
    <s v="Araucanía"/>
    <s v="Cereales"/>
    <s v="Otros cereales"/>
    <n v="16"/>
    <s v="Otros cereales"/>
    <n v="100111"/>
    <s v="Cereales"/>
    <n v="100111011"/>
    <s v="Otros cereales"/>
    <n v="537"/>
    <n v="349"/>
    <n v="152"/>
    <n v="0"/>
    <n v="520"/>
    <n v="559"/>
    <n v="388"/>
    <n v="0"/>
    <n v="392"/>
    <n v="0"/>
    <n v="0"/>
    <n v="0"/>
    <n v="0"/>
    <n v="61"/>
    <n v="0"/>
  </r>
  <r>
    <n v="9"/>
    <s v="Araucanía"/>
    <s v="Cereales"/>
    <s v="Trigo"/>
    <n v="25"/>
    <s v="Trigo"/>
    <n v="100111"/>
    <s v="Cereales"/>
    <n v="100111002"/>
    <s v="Trigo"/>
    <n v="82895"/>
    <n v="103261"/>
    <n v="107529"/>
    <n v="94526"/>
    <n v="107388"/>
    <n v="107869"/>
    <n v="99224"/>
    <n v="105528"/>
    <n v="106791"/>
    <n v="115572"/>
    <n v="115665"/>
    <n v="107431"/>
    <n v="109700"/>
    <n v="94796"/>
    <n v="122000"/>
  </r>
  <r>
    <n v="9"/>
    <s v="Araucanía"/>
    <s v="Cereales"/>
    <s v="Trigo"/>
    <n v="26"/>
    <s v="Trigo candeal"/>
    <n v="100111"/>
    <s v="Cereales"/>
    <n v="100111002"/>
    <s v="Trigo"/>
    <n v="562"/>
    <n v="1571"/>
    <n v="1408"/>
    <n v="324"/>
    <n v="464"/>
    <n v="0"/>
    <n v="55"/>
    <n v="0"/>
    <n v="0"/>
    <n v="0"/>
    <n v="0"/>
    <n v="0"/>
    <n v="0"/>
    <n v="0"/>
    <n v="0"/>
  </r>
  <r>
    <n v="9"/>
    <s v="Araucanía"/>
    <s v="Cereales"/>
    <s v="Trigo"/>
    <n v="27"/>
    <s v="Trigo harinero"/>
    <n v="100111"/>
    <s v="Cereales"/>
    <n v="100111002"/>
    <s v="Trigo"/>
    <n v="82333"/>
    <n v="101690"/>
    <n v="106121"/>
    <n v="94202"/>
    <n v="106924"/>
    <n v="107869"/>
    <n v="99169"/>
    <n v="105528"/>
    <n v="106791"/>
    <n v="0"/>
    <n v="0"/>
    <n v="0"/>
    <n v="0"/>
    <n v="0"/>
    <n v="0"/>
  </r>
  <r>
    <n v="9"/>
    <s v="Araucanía"/>
    <s v="Cereales"/>
    <s v="Triticale"/>
    <n v="28"/>
    <s v="Triticale"/>
    <n v="100111"/>
    <s v="Cereales"/>
    <n v="100111012"/>
    <s v="Triticale"/>
    <n v="14850"/>
    <n v="22642"/>
    <n v="17984"/>
    <n v="14174"/>
    <n v="17125"/>
    <n v="15697"/>
    <n v="13901"/>
    <n v="15310"/>
    <n v="14911"/>
    <n v="18204"/>
    <n v="17193"/>
    <n v="13713"/>
    <n v="15882"/>
    <n v="16092"/>
    <n v="5931"/>
  </r>
  <r>
    <n v="9"/>
    <s v="Araucanía"/>
    <s v="Industriales"/>
    <s v="Achicoria"/>
    <n v="1"/>
    <s v="Achicoria industrial"/>
    <n v="100112"/>
    <s v="Hortalizas"/>
    <n v="100112010"/>
    <s v="Achicoria"/>
    <n v="0"/>
    <n v="514"/>
    <n v="0"/>
    <n v="0"/>
    <n v="0"/>
    <n v="0"/>
    <n v="230"/>
    <n v="120"/>
    <n v="262"/>
    <n v="480"/>
    <n v="0"/>
    <n v="0"/>
    <n v="0"/>
    <n v="86"/>
    <n v="0"/>
  </r>
  <r>
    <n v="9"/>
    <s v="Araucanía"/>
    <s v="Industriales"/>
    <s v="Lupino"/>
    <n v="9"/>
    <s v="Lupino"/>
    <n v="100113"/>
    <s v="Industriales"/>
    <n v="100113001"/>
    <s v="Lupino"/>
    <n v="12090"/>
    <n v="18523"/>
    <n v="23701"/>
    <n v="19439"/>
    <n v="12501"/>
    <n v="10777"/>
    <n v="11167"/>
    <n v="19286"/>
    <n v="20779"/>
    <n v="22486"/>
    <n v="27230"/>
    <n v="9291"/>
    <n v="13900"/>
    <n v="19104"/>
    <n v="26340"/>
  </r>
  <r>
    <n v="9"/>
    <s v="Araucanía"/>
    <s v="Industriales"/>
    <s v="Lupino"/>
    <n v="10"/>
    <s v="Lupino amargo (grano seco)"/>
    <n v="100113"/>
    <s v="Industriales"/>
    <n v="100113001"/>
    <s v="Lupino"/>
    <n v="5304"/>
    <n v="8524"/>
    <n v="12305"/>
    <n v="10261"/>
    <n v="5058"/>
    <n v="5141"/>
    <n v="4525"/>
    <n v="9375"/>
    <n v="10273"/>
    <n v="0"/>
    <n v="0"/>
    <n v="0"/>
    <n v="0"/>
    <n v="0"/>
    <n v="0"/>
  </r>
  <r>
    <n v="9"/>
    <s v="Araucanía"/>
    <s v="Industriales"/>
    <s v="Lupino"/>
    <n v="18"/>
    <s v="Otros lupinos (australiano y dulce)"/>
    <n v="100113"/>
    <s v="Industriales"/>
    <n v="100113001"/>
    <s v="Lupino"/>
    <n v="6786"/>
    <n v="9999"/>
    <n v="11396"/>
    <n v="9178"/>
    <n v="7443"/>
    <n v="5636"/>
    <n v="354"/>
    <n v="9911"/>
    <n v="10506"/>
    <n v="0"/>
    <n v="0"/>
    <n v="0"/>
    <n v="0"/>
    <n v="0"/>
    <n v="0"/>
  </r>
  <r>
    <n v="9"/>
    <s v="Araucanía"/>
    <s v="Industriales"/>
    <s v="Maravilla"/>
    <n v="14"/>
    <s v="Maravilla"/>
    <n v="100113"/>
    <s v="Industriales"/>
    <n v="100113002"/>
    <s v="Maravilla"/>
    <n v="0"/>
    <n v="0"/>
    <n v="0"/>
    <n v="0"/>
    <n v="0"/>
    <n v="0"/>
    <n v="0"/>
    <n v="0"/>
    <n v="109"/>
    <n v="55"/>
    <n v="508"/>
    <n v="188"/>
    <n v="70"/>
    <n v="226"/>
    <n v="70"/>
  </r>
  <r>
    <n v="9"/>
    <s v="Araucanía"/>
    <s v="Industriales"/>
    <s v="Otros industriales"/>
    <n v="17"/>
    <s v="Otros industriales"/>
    <n v="100113"/>
    <s v="Industriales"/>
    <n v="100113006"/>
    <s v="Otras industriales"/>
    <n v="127"/>
    <n v="443"/>
    <n v="448"/>
    <n v="382"/>
    <n v="0"/>
    <n v="667"/>
    <n v="0"/>
    <n v="53"/>
    <n v="625"/>
    <n v="0"/>
    <n v="0"/>
    <n v="0"/>
    <n v="0"/>
    <n v="0"/>
    <n v="0"/>
  </r>
  <r>
    <n v="9"/>
    <s v="Araucanía"/>
    <s v="Industriales"/>
    <s v="Raps"/>
    <n v="21"/>
    <s v="Raps"/>
    <n v="100113"/>
    <s v="Industriales"/>
    <n v="100113003"/>
    <s v="Raps"/>
    <n v="24408"/>
    <n v="31360"/>
    <n v="37760"/>
    <n v="32424"/>
    <n v="34132"/>
    <n v="33095"/>
    <n v="24925"/>
    <n v="26727"/>
    <n v="17455"/>
    <n v="9403"/>
    <n v="5616"/>
    <n v="12122"/>
    <n v="10900"/>
    <n v="6536"/>
    <n v="8280"/>
  </r>
  <r>
    <n v="9"/>
    <s v="Araucanía"/>
    <s v="Industriales"/>
    <s v="Remolacha"/>
    <n v="22"/>
    <s v="Remolacha azucarera"/>
    <n v="100113"/>
    <s v="Industriales"/>
    <n v="100113004"/>
    <s v="Remolacha (caña de azúcar)"/>
    <n v="934"/>
    <n v="1134"/>
    <n v="1006"/>
    <n v="469"/>
    <n v="1050"/>
    <n v="788"/>
    <n v="595"/>
    <n v="724"/>
    <n v="834"/>
    <n v="621"/>
    <n v="783"/>
    <n v="438"/>
    <n v="260"/>
    <n v="976"/>
    <n v="1000"/>
  </r>
  <r>
    <n v="9"/>
    <s v="Araucanía"/>
    <s v="Industriales"/>
    <s v="Tabaco"/>
    <n v="23"/>
    <s v="Tabaco"/>
    <n v="100113"/>
    <s v="Industriales"/>
    <n v="100113005"/>
    <s v="Tabaco"/>
    <n v="0"/>
    <n v="0"/>
    <n v="0"/>
    <n v="0"/>
    <n v="0"/>
    <n v="0"/>
    <n v="0"/>
    <n v="0"/>
    <n v="0"/>
    <n v="0"/>
    <n v="0"/>
    <n v="0"/>
    <n v="0"/>
    <n v="0"/>
    <n v="0"/>
  </r>
  <r>
    <n v="9"/>
    <s v="Araucanía"/>
    <s v="Industriales"/>
    <s v="Tomate"/>
    <n v="24"/>
    <s v="Tomate industrial"/>
    <n v="100112"/>
    <s v="Hortalizas"/>
    <n v="100112020"/>
    <s v="Tomate"/>
    <n v="0"/>
    <n v="0"/>
    <n v="0"/>
    <n v="0"/>
    <n v="0"/>
    <n v="0"/>
    <n v="0"/>
    <n v="0"/>
    <n v="0"/>
    <n v="0"/>
    <n v="0"/>
    <n v="0"/>
    <n v="3"/>
    <n v="3"/>
    <n v="0"/>
  </r>
  <r>
    <n v="9"/>
    <s v="Araucanía"/>
    <s v="Legumbres"/>
    <s v="Garbanzos"/>
    <n v="7"/>
    <s v="Garbanzos"/>
    <n v="100110"/>
    <s v="Legumbres"/>
    <n v="100110005"/>
    <s v="Garbanzos"/>
    <n v="0"/>
    <n v="0"/>
    <n v="0"/>
    <n v="0"/>
    <n v="0"/>
    <n v="0"/>
    <n v="0"/>
    <n v="5"/>
    <n v="6"/>
    <n v="0"/>
    <n v="4"/>
    <n v="9"/>
    <n v="20"/>
    <n v="4"/>
    <n v="20"/>
  </r>
  <r>
    <n v="9"/>
    <s v="Araucanía"/>
    <s v="Legumbres"/>
    <s v="Lentejas"/>
    <n v="8"/>
    <s v="Lentejas"/>
    <n v="100110"/>
    <s v="Legumbres"/>
    <n v="100110003"/>
    <s v="Lentejas"/>
    <n v="176"/>
    <n v="202"/>
    <n v="112"/>
    <n v="49"/>
    <n v="126"/>
    <n v="89"/>
    <n v="270"/>
    <n v="134"/>
    <n v="106"/>
    <n v="215"/>
    <n v="143"/>
    <n v="73"/>
    <n v="120"/>
    <n v="128"/>
    <n v="290"/>
  </r>
  <r>
    <n v="9"/>
    <s v="Araucanía"/>
    <s v="Legumbres"/>
    <s v="Otras legumbres"/>
    <n v="15"/>
    <s v="Otras legumbres"/>
    <n v="100110"/>
    <s v="Legumbres"/>
    <n v="100110007"/>
    <s v="Otras Legumbres"/>
    <n v="437"/>
    <n v="191"/>
    <n v="486"/>
    <n v="372"/>
    <n v="30"/>
    <n v="495"/>
    <n v="516"/>
    <n v="570"/>
    <n v="692"/>
    <n v="0"/>
    <n v="0"/>
    <n v="0"/>
    <n v="0"/>
    <n v="367"/>
    <n v="0"/>
  </r>
  <r>
    <n v="9"/>
    <s v="Araucanía"/>
    <s v="Legumbres"/>
    <s v="Porotos"/>
    <n v="20"/>
    <s v="Porotos"/>
    <n v="100110"/>
    <s v="Legumbres"/>
    <n v="100110002"/>
    <s v="Porotos"/>
    <n v="939"/>
    <n v="731"/>
    <n v="774"/>
    <n v="774"/>
    <n v="1094"/>
    <n v="1319"/>
    <n v="1299"/>
    <n v="766"/>
    <n v="530"/>
    <n v="683"/>
    <n v="1255"/>
    <n v="845"/>
    <n v="740"/>
    <n v="786"/>
    <n v="1210"/>
  </r>
  <r>
    <n v="9"/>
    <s v="Araucanía"/>
    <s v="Tubérculos"/>
    <s v="Papa"/>
    <n v="19"/>
    <s v="Papa"/>
    <n v="100114"/>
    <s v="Tubérculos"/>
    <n v="100114001"/>
    <s v="Papa"/>
    <n v="11578"/>
    <n v="10501"/>
    <n v="12486"/>
    <n v="13886"/>
    <n v="14976"/>
    <n v="16788"/>
    <n v="13054"/>
    <n v="14459"/>
    <n v="10383"/>
    <n v="17757"/>
    <n v="16756"/>
    <n v="13473"/>
    <n v="14800"/>
    <n v="14135"/>
    <n v="17980"/>
  </r>
  <r>
    <n v="10"/>
    <s v="Los Lagos"/>
    <s v="Cereales"/>
    <s v="Arroz"/>
    <n v="2"/>
    <s v="Arroz"/>
    <n v="100111"/>
    <s v="Cereales"/>
    <n v="100111001"/>
    <s v="Arroz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Cereales"/>
    <s v="Avena"/>
    <n v="3"/>
    <s v="Avena"/>
    <n v="100111"/>
    <s v="Cereales"/>
    <n v="100111005"/>
    <s v="Avena"/>
    <n v="6165"/>
    <n v="3478"/>
    <n v="6306"/>
    <n v="6452"/>
    <n v="6389"/>
    <n v="4295"/>
    <n v="6760"/>
    <n v="8960"/>
    <n v="4688"/>
    <n v="5238"/>
    <n v="3840"/>
    <n v="3819"/>
    <n v="4800"/>
    <n v="6341"/>
    <n v="14040"/>
  </r>
  <r>
    <n v="10"/>
    <s v="Los Lagos"/>
    <s v="Cereales"/>
    <s v="Cebada"/>
    <n v="4"/>
    <s v="Cebada"/>
    <n v="100111"/>
    <s v="Cereales"/>
    <n v="100111004"/>
    <s v="Cebada"/>
    <n v="4150"/>
    <n v="3906"/>
    <n v="4139"/>
    <n v="507"/>
    <n v="718"/>
    <n v="428"/>
    <n v="1391"/>
    <n v="2457"/>
    <n v="628"/>
    <n v="2261"/>
    <n v="1344"/>
    <n v="1480"/>
    <n v="2630"/>
    <n v="1276"/>
    <n v="7490"/>
  </r>
  <r>
    <n v="10"/>
    <s v="Los Lagos"/>
    <s v="Cereales"/>
    <s v="Cebada"/>
    <n v="5"/>
    <s v="Cebada cervecera"/>
    <n v="100111"/>
    <s v="Cereales"/>
    <n v="100111004"/>
    <s v="Cebada"/>
    <n v="3454"/>
    <n v="2219"/>
    <n v="1883"/>
    <n v="0"/>
    <n v="0"/>
    <n v="0"/>
    <n v="1066"/>
    <n v="2030"/>
    <n v="304"/>
    <n v="0"/>
    <n v="0"/>
    <n v="0"/>
    <n v="0"/>
    <n v="0"/>
    <n v="0"/>
  </r>
  <r>
    <n v="10"/>
    <s v="Los Lagos"/>
    <s v="Cereales"/>
    <s v="Cebada"/>
    <n v="6"/>
    <s v="Cebada forrajera"/>
    <n v="100111"/>
    <s v="Cereales"/>
    <n v="100111004"/>
    <s v="Cebada"/>
    <n v="696"/>
    <n v="1687"/>
    <n v="2256"/>
    <n v="507"/>
    <n v="718"/>
    <n v="428"/>
    <n v="325"/>
    <n v="427"/>
    <n v="324"/>
    <n v="0"/>
    <n v="0"/>
    <n v="0"/>
    <n v="0"/>
    <n v="0"/>
    <n v="0"/>
  </r>
  <r>
    <n v="10"/>
    <s v="Los Lagos"/>
    <s v="Cereales"/>
    <s v="Maíz"/>
    <n v="11"/>
    <s v="Maíz"/>
    <n v="100111"/>
    <s v="Cereales"/>
    <n v="100111003"/>
    <s v="Maíz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Cereales"/>
    <s v="Maíz"/>
    <n v="12"/>
    <s v="Maíz consumo"/>
    <n v="100111"/>
    <s v="Cereales"/>
    <n v="100111003"/>
    <s v="Maíz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Cereales"/>
    <s v="Maíz"/>
    <n v="13"/>
    <s v="Maíz semilla"/>
    <n v="100111"/>
    <s v="Cereales"/>
    <n v="100111003"/>
    <s v="Maíz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Cereales"/>
    <s v="Otros cereales"/>
    <n v="16"/>
    <s v="Otros cereales"/>
    <n v="100111"/>
    <s v="Cereales"/>
    <n v="100111011"/>
    <s v="Otros cereales"/>
    <n v="0"/>
    <n v="0"/>
    <n v="0"/>
    <n v="0"/>
    <n v="0"/>
    <n v="0"/>
    <n v="0"/>
    <n v="0"/>
    <n v="16"/>
    <n v="0"/>
    <n v="0"/>
    <n v="0"/>
    <n v="0"/>
    <n v="185"/>
    <n v="0"/>
  </r>
  <r>
    <n v="10"/>
    <s v="Los Lagos"/>
    <s v="Cereales"/>
    <s v="Trigo"/>
    <n v="25"/>
    <s v="Trigo"/>
    <n v="100111"/>
    <s v="Cereales"/>
    <n v="100111002"/>
    <s v="Trigo"/>
    <n v="10720"/>
    <n v="12385"/>
    <n v="11826"/>
    <n v="9520"/>
    <n v="10708"/>
    <n v="10612"/>
    <n v="9036"/>
    <n v="14176"/>
    <n v="9531"/>
    <n v="13406"/>
    <n v="12803"/>
    <n v="14049"/>
    <n v="13060"/>
    <n v="11391"/>
    <n v="23680"/>
  </r>
  <r>
    <n v="10"/>
    <s v="Los Lagos"/>
    <s v="Cereales"/>
    <s v="Trigo"/>
    <n v="26"/>
    <s v="Trigo candeal"/>
    <n v="100111"/>
    <s v="Cereales"/>
    <n v="100111002"/>
    <s v="Trigo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Cereales"/>
    <s v="Trigo"/>
    <n v="27"/>
    <s v="Trigo harinero"/>
    <n v="100111"/>
    <s v="Cereales"/>
    <n v="100111002"/>
    <s v="Trigo"/>
    <n v="10720"/>
    <n v="12385"/>
    <n v="11826"/>
    <n v="9520"/>
    <n v="10708"/>
    <n v="10612"/>
    <n v="9036"/>
    <n v="14176"/>
    <n v="9531"/>
    <n v="0"/>
    <n v="0"/>
    <n v="0"/>
    <n v="0"/>
    <n v="0"/>
    <n v="0"/>
  </r>
  <r>
    <n v="10"/>
    <s v="Los Lagos"/>
    <s v="Cereales"/>
    <s v="Triticale"/>
    <n v="28"/>
    <s v="Triticale"/>
    <n v="100111"/>
    <s v="Cereales"/>
    <n v="100111012"/>
    <s v="Triticale"/>
    <n v="743"/>
    <n v="1369"/>
    <n v="1722"/>
    <n v="2762"/>
    <n v="1951"/>
    <n v="2383"/>
    <n v="2835"/>
    <n v="3540"/>
    <n v="1395"/>
    <n v="1456"/>
    <n v="1456"/>
    <n v="617"/>
    <n v="362"/>
    <n v="448"/>
    <n v="2089"/>
  </r>
  <r>
    <n v="10"/>
    <s v="Los Lagos"/>
    <s v="Industriales"/>
    <s v="Achicoria"/>
    <n v="1"/>
    <s v="Achicoria industrial"/>
    <n v="100112"/>
    <s v="Hortalizas"/>
    <n v="100112010"/>
    <s v="Achicoria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Industriales"/>
    <s v="Lupino"/>
    <n v="9"/>
    <s v="Lupino"/>
    <n v="100113"/>
    <s v="Industriales"/>
    <n v="100113001"/>
    <s v="Lupino"/>
    <n v="0"/>
    <n v="2315"/>
    <n v="1267"/>
    <n v="301"/>
    <n v="754"/>
    <n v="304"/>
    <n v="144"/>
    <n v="181"/>
    <n v="416"/>
    <n v="322"/>
    <n v="858"/>
    <n v="582"/>
    <n v="100"/>
    <n v="648"/>
    <n v="890"/>
  </r>
  <r>
    <n v="10"/>
    <s v="Los Lagos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Industriales"/>
    <s v="Lupino"/>
    <n v="18"/>
    <s v="Otros lupinos (australiano y dulce)"/>
    <n v="100113"/>
    <s v="Industriales"/>
    <n v="100113001"/>
    <s v="Lupino"/>
    <n v="0"/>
    <n v="2315"/>
    <n v="1267"/>
    <n v="301"/>
    <n v="754"/>
    <n v="304"/>
    <n v="144"/>
    <n v="181"/>
    <n v="416"/>
    <n v="0"/>
    <n v="0"/>
    <n v="0"/>
    <n v="0"/>
    <n v="0"/>
    <n v="0"/>
  </r>
  <r>
    <n v="10"/>
    <s v="Los Lagos"/>
    <s v="Industriales"/>
    <s v="Maravilla"/>
    <n v="14"/>
    <s v="Maravilla"/>
    <n v="100113"/>
    <s v="Industriales"/>
    <n v="100113002"/>
    <s v="Maravilla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Industriales"/>
    <s v="Otros industriales"/>
    <n v="17"/>
    <s v="Otros industriales"/>
    <n v="100113"/>
    <s v="Industriales"/>
    <n v="100113006"/>
    <s v="Otras industriales"/>
    <n v="0"/>
    <n v="0"/>
    <n v="0"/>
    <n v="0"/>
    <n v="0"/>
    <n v="0"/>
    <n v="0"/>
    <n v="0"/>
    <n v="10"/>
    <n v="0"/>
    <n v="0"/>
    <n v="0"/>
    <n v="0"/>
    <n v="0"/>
    <n v="0"/>
  </r>
  <r>
    <n v="10"/>
    <s v="Los Lagos"/>
    <s v="Industriales"/>
    <s v="Raps"/>
    <n v="21"/>
    <s v="Raps"/>
    <n v="100113"/>
    <s v="Industriales"/>
    <n v="100113003"/>
    <s v="Raps"/>
    <n v="5459"/>
    <n v="3930"/>
    <n v="5606"/>
    <n v="1945"/>
    <n v="3233"/>
    <n v="3507"/>
    <n v="2339"/>
    <n v="2921"/>
    <n v="3300"/>
    <n v="3536"/>
    <n v="2382"/>
    <n v="5250"/>
    <n v="1040"/>
    <n v="150"/>
    <n v="740"/>
  </r>
  <r>
    <n v="10"/>
    <s v="Los Lagos"/>
    <s v="Industriales"/>
    <s v="Remolacha"/>
    <n v="22"/>
    <s v="Remolacha azucarera"/>
    <n v="100113"/>
    <s v="Industriales"/>
    <n v="100113004"/>
    <s v="Remolacha (caña de azúcar)"/>
    <n v="0"/>
    <n v="0"/>
    <n v="0"/>
    <n v="0"/>
    <n v="0"/>
    <n v="0"/>
    <n v="0"/>
    <n v="0"/>
    <n v="0"/>
    <n v="0"/>
    <n v="0"/>
    <n v="0"/>
    <n v="0"/>
    <n v="83"/>
    <n v="2240"/>
  </r>
  <r>
    <n v="10"/>
    <s v="Los Lagos"/>
    <s v="Industriales"/>
    <s v="Tabaco"/>
    <n v="23"/>
    <s v="Tabaco"/>
    <n v="100113"/>
    <s v="Industriales"/>
    <n v="100113005"/>
    <s v="Tabaco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Industriales"/>
    <s v="Tomate"/>
    <n v="24"/>
    <s v="Tomate industrial"/>
    <n v="100112"/>
    <s v="Hortalizas"/>
    <n v="100112020"/>
    <s v="Tomate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Legumbres"/>
    <s v="Garbanzos"/>
    <n v="7"/>
    <s v="Garbanzos"/>
    <n v="100110"/>
    <s v="Legumbres"/>
    <n v="100110005"/>
    <s v="Garbanzos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Legumbres"/>
    <s v="Lentejas"/>
    <n v="8"/>
    <s v="Lentejas"/>
    <n v="100110"/>
    <s v="Legumbres"/>
    <n v="100110003"/>
    <s v="Lentejas"/>
    <n v="0"/>
    <n v="0"/>
    <n v="0"/>
    <n v="0"/>
    <n v="0"/>
    <n v="0"/>
    <n v="0"/>
    <n v="0"/>
    <n v="0"/>
    <n v="0"/>
    <n v="0"/>
    <n v="0"/>
    <n v="0"/>
    <n v="1"/>
    <n v="0"/>
  </r>
  <r>
    <n v="10"/>
    <s v="Los Lagos"/>
    <s v="Legumbres"/>
    <s v="Otras legumbres"/>
    <n v="15"/>
    <s v="Otras legumbres"/>
    <n v="100110"/>
    <s v="Legumbres"/>
    <n v="100110007"/>
    <s v="Otras Legumbres"/>
    <n v="0"/>
    <n v="0"/>
    <n v="0"/>
    <n v="0"/>
    <n v="0"/>
    <n v="0"/>
    <n v="0"/>
    <n v="0"/>
    <n v="0"/>
    <n v="0"/>
    <n v="0"/>
    <n v="0"/>
    <n v="0"/>
    <n v="19"/>
    <n v="0"/>
  </r>
  <r>
    <n v="10"/>
    <s v="Los Lagos"/>
    <s v="Legumbres"/>
    <s v="Porotos"/>
    <n v="20"/>
    <s v="Porotos"/>
    <n v="100110"/>
    <s v="Legumbres"/>
    <n v="100110002"/>
    <s v="Porotos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Tubérculos"/>
    <s v="Papa"/>
    <n v="19"/>
    <s v="Papa"/>
    <n v="100114"/>
    <s v="Tubérculos"/>
    <n v="100114001"/>
    <s v="Papa"/>
    <n v="10602"/>
    <n v="8687"/>
    <n v="7132"/>
    <n v="11022"/>
    <n v="10544"/>
    <n v="6967"/>
    <n v="10758"/>
    <n v="10012"/>
    <n v="10419"/>
    <n v="8063"/>
    <n v="6672"/>
    <n v="10522"/>
    <n v="4240"/>
    <n v="11799"/>
    <n v="18700"/>
  </r>
  <r>
    <n v="13"/>
    <s v="Metropolitana"/>
    <s v="Cereales"/>
    <s v="Arroz"/>
    <n v="2"/>
    <s v="Arroz"/>
    <n v="100111"/>
    <s v="Cereales"/>
    <n v="100111001"/>
    <s v="Arroz"/>
    <n v="0"/>
    <n v="0"/>
    <n v="0"/>
    <n v="0"/>
    <n v="0"/>
    <n v="0"/>
    <n v="0"/>
    <n v="0"/>
    <n v="0"/>
    <n v="0"/>
    <n v="0"/>
    <n v="0"/>
    <n v="0"/>
    <n v="0"/>
    <n v="0"/>
  </r>
  <r>
    <n v="13"/>
    <s v="Metropolitana"/>
    <s v="Cereales"/>
    <s v="Avena"/>
    <n v="3"/>
    <s v="Avena"/>
    <n v="100111"/>
    <s v="Cereales"/>
    <n v="100111005"/>
    <s v="Avena"/>
    <n v="7685"/>
    <n v="1705"/>
    <n v="295"/>
    <n v="913"/>
    <n v="59"/>
    <n v="277"/>
    <n v="833"/>
    <n v="136"/>
    <n v="18"/>
    <n v="0"/>
    <n v="46"/>
    <n v="26"/>
    <n v="200"/>
    <n v="160"/>
    <n v="60"/>
  </r>
  <r>
    <n v="13"/>
    <s v="Metropolitana"/>
    <s v="Cereales"/>
    <s v="Cebada"/>
    <n v="4"/>
    <s v="Cebada"/>
    <n v="100111"/>
    <s v="Cereales"/>
    <n v="100111004"/>
    <s v="Cebada"/>
    <n v="0"/>
    <n v="0"/>
    <n v="0"/>
    <n v="0"/>
    <n v="0"/>
    <n v="0"/>
    <n v="0"/>
    <n v="38"/>
    <n v="0"/>
    <n v="0"/>
    <n v="7"/>
    <n v="167"/>
    <n v="210"/>
    <n v="203"/>
    <n v="80"/>
  </r>
  <r>
    <n v="13"/>
    <s v="Metropolitana"/>
    <s v="Cereales"/>
    <s v="Cebada"/>
    <n v="5"/>
    <s v="Cebada cervecera"/>
    <n v="100111"/>
    <s v="Cereales"/>
    <n v="100111004"/>
    <s v="Cebada"/>
    <n v="0"/>
    <n v="0"/>
    <n v="0"/>
    <n v="0"/>
    <n v="0"/>
    <n v="0"/>
    <n v="0"/>
    <n v="0"/>
    <n v="0"/>
    <n v="0"/>
    <n v="0"/>
    <n v="0"/>
    <n v="0"/>
    <n v="0"/>
    <n v="0"/>
  </r>
  <r>
    <n v="13"/>
    <s v="Metropolitana"/>
    <s v="Cereales"/>
    <s v="Cebada"/>
    <n v="6"/>
    <s v="Cebada forrajera"/>
    <n v="100111"/>
    <s v="Cereales"/>
    <n v="100111004"/>
    <s v="Cebada"/>
    <n v="0"/>
    <n v="0"/>
    <n v="0"/>
    <n v="0"/>
    <n v="0"/>
    <n v="0"/>
    <n v="0"/>
    <n v="38"/>
    <n v="0"/>
    <n v="0"/>
    <n v="0"/>
    <n v="0"/>
    <n v="0"/>
    <n v="0"/>
    <n v="0"/>
  </r>
  <r>
    <n v="13"/>
    <s v="Metropolitana"/>
    <s v="Cereales"/>
    <s v="Maíz"/>
    <n v="11"/>
    <s v="Maíz"/>
    <n v="100111"/>
    <s v="Cereales"/>
    <n v="100111003"/>
    <s v="Maíz"/>
    <n v="4481"/>
    <n v="5023"/>
    <n v="6868"/>
    <n v="5324"/>
    <n v="7032"/>
    <n v="11358"/>
    <n v="10102"/>
    <n v="15534"/>
    <n v="14607"/>
    <n v="15217"/>
    <n v="13974"/>
    <n v="15646"/>
    <n v="15830"/>
    <n v="14086"/>
    <n v="13630"/>
  </r>
  <r>
    <n v="13"/>
    <s v="Metropolitana"/>
    <s v="Cereales"/>
    <s v="Maíz"/>
    <n v="12"/>
    <s v="Maíz consumo"/>
    <n v="100111"/>
    <s v="Cereales"/>
    <n v="100111003"/>
    <s v="Maíz"/>
    <n v="3608"/>
    <n v="4065"/>
    <n v="5900"/>
    <n v="4858"/>
    <n v="6313"/>
    <n v="10137"/>
    <n v="7679"/>
    <n v="10812"/>
    <n v="0"/>
    <n v="0"/>
    <n v="0"/>
    <n v="0"/>
    <n v="0"/>
    <n v="0"/>
    <n v="0"/>
  </r>
  <r>
    <n v="13"/>
    <s v="Metropolitana"/>
    <s v="Cereales"/>
    <s v="Maíz"/>
    <n v="13"/>
    <s v="Maíz semilla"/>
    <n v="100111"/>
    <s v="Cereales"/>
    <n v="100111003"/>
    <s v="Maíz"/>
    <n v="873"/>
    <n v="958"/>
    <n v="968"/>
    <n v="466"/>
    <n v="719"/>
    <n v="1220"/>
    <n v="2423"/>
    <n v="4722"/>
    <n v="0"/>
    <n v="0"/>
    <n v="0"/>
    <n v="0"/>
    <n v="0"/>
    <n v="0"/>
    <n v="0"/>
  </r>
  <r>
    <n v="13"/>
    <s v="Metropolitana"/>
    <s v="Cereales"/>
    <s v="Otros cereales"/>
    <n v="16"/>
    <s v="Otros cereales"/>
    <n v="100111"/>
    <s v="Cereales"/>
    <n v="100111011"/>
    <s v="Otros cereales"/>
    <n v="0"/>
    <n v="0"/>
    <n v="0"/>
    <n v="0"/>
    <n v="0"/>
    <n v="0"/>
    <n v="0"/>
    <n v="0"/>
    <n v="0"/>
    <n v="0"/>
    <n v="0"/>
    <n v="0"/>
    <n v="0"/>
    <n v="8"/>
    <n v="0"/>
  </r>
  <r>
    <n v="13"/>
    <s v="Metropolitana"/>
    <s v="Cereales"/>
    <s v="Trigo"/>
    <n v="25"/>
    <s v="Trigo"/>
    <n v="100111"/>
    <s v="Cereales"/>
    <n v="100111002"/>
    <s v="Trigo"/>
    <n v="4128"/>
    <n v="3665"/>
    <n v="3435"/>
    <n v="4475"/>
    <n v="6412"/>
    <n v="5093"/>
    <n v="6081"/>
    <n v="6059"/>
    <n v="7669"/>
    <n v="8032"/>
    <n v="5898"/>
    <n v="7526"/>
    <n v="4500"/>
    <n v="3505"/>
    <n v="6090"/>
  </r>
  <r>
    <n v="13"/>
    <s v="Metropolitana"/>
    <s v="Cereales"/>
    <s v="Trigo"/>
    <n v="26"/>
    <s v="Trigo candeal"/>
    <n v="100111"/>
    <s v="Cereales"/>
    <n v="100111002"/>
    <s v="Trigo"/>
    <n v="2486"/>
    <n v="2861"/>
    <n v="2374"/>
    <n v="3254"/>
    <n v="4384"/>
    <n v="3229"/>
    <n v="3645"/>
    <n v="4569"/>
    <n v="6196"/>
    <n v="0"/>
    <n v="0"/>
    <n v="0"/>
    <n v="0"/>
    <n v="0"/>
    <n v="0"/>
  </r>
  <r>
    <n v="13"/>
    <s v="Metropolitana"/>
    <s v="Cereales"/>
    <s v="Trigo"/>
    <n v="27"/>
    <s v="Trigo harinero"/>
    <n v="100111"/>
    <s v="Cereales"/>
    <n v="100111002"/>
    <s v="Trigo"/>
    <n v="1642"/>
    <n v="804"/>
    <n v="1061"/>
    <n v="1221"/>
    <n v="2028"/>
    <n v="1864"/>
    <n v="2436"/>
    <n v="1490"/>
    <n v="1473"/>
    <n v="0"/>
    <n v="0"/>
    <n v="0"/>
    <n v="0"/>
    <n v="0"/>
    <n v="0"/>
  </r>
  <r>
    <n v="13"/>
    <s v="Metropolitana"/>
    <s v="Cereales"/>
    <s v="Triticale"/>
    <n v="28"/>
    <s v="Triticale"/>
    <n v="100111"/>
    <s v="Cereales"/>
    <n v="100111012"/>
    <s v="Triticale"/>
    <n v="0"/>
    <n v="0"/>
    <n v="0"/>
    <n v="0"/>
    <n v="0"/>
    <n v="0"/>
    <n v="0"/>
    <n v="0"/>
    <n v="0"/>
    <n v="0"/>
    <n v="0"/>
    <n v="0"/>
    <n v="0"/>
    <n v="0"/>
    <n v="0"/>
  </r>
  <r>
    <n v="13"/>
    <s v="Metropolitana"/>
    <s v="Industriales"/>
    <s v="Achicoria"/>
    <n v="1"/>
    <s v="Achicoria industrial"/>
    <n v="100112"/>
    <s v="Hortalizas"/>
    <n v="100112010"/>
    <s v="Achicoria"/>
    <n v="0"/>
    <n v="0"/>
    <n v="0"/>
    <n v="0"/>
    <n v="0"/>
    <n v="0"/>
    <n v="0"/>
    <n v="0"/>
    <n v="0"/>
    <n v="0"/>
    <n v="0"/>
    <n v="0"/>
    <n v="0"/>
    <n v="0"/>
    <n v="0"/>
  </r>
  <r>
    <n v="13"/>
    <s v="Metropolitana"/>
    <s v="Industriales"/>
    <s v="Lupino"/>
    <n v="9"/>
    <s v="Lupino"/>
    <n v="100113"/>
    <s v="Industriales"/>
    <n v="100113001"/>
    <s v="Lupino"/>
    <n v="0"/>
    <n v="0"/>
    <n v="0"/>
    <n v="0"/>
    <n v="0"/>
    <n v="0"/>
    <n v="0"/>
    <n v="0"/>
    <n v="10"/>
    <n v="0"/>
    <n v="0"/>
    <n v="0"/>
    <n v="0"/>
    <n v="0"/>
    <n v="0"/>
  </r>
  <r>
    <n v="13"/>
    <s v="Metropolitana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13"/>
    <s v="Metropolitana"/>
    <s v="Industriales"/>
    <s v="Lupino"/>
    <n v="18"/>
    <s v="Otros lupinos (australiano y dulce)"/>
    <n v="100113"/>
    <s v="Industriales"/>
    <n v="100113001"/>
    <s v="Lupino"/>
    <n v="0"/>
    <n v="0"/>
    <n v="0"/>
    <n v="0"/>
    <n v="0"/>
    <n v="0"/>
    <n v="0"/>
    <n v="0"/>
    <n v="10"/>
    <n v="0"/>
    <n v="0"/>
    <n v="0"/>
    <n v="0"/>
    <n v="0"/>
    <n v="0"/>
  </r>
  <r>
    <n v="13"/>
    <s v="Metropolitana"/>
    <s v="Industriales"/>
    <s v="Maravilla"/>
    <n v="14"/>
    <s v="Maravilla"/>
    <n v="100113"/>
    <s v="Industriales"/>
    <n v="100113002"/>
    <s v="Maravilla"/>
    <n v="752"/>
    <n v="570"/>
    <n v="898"/>
    <n v="1130"/>
    <n v="342"/>
    <n v="461"/>
    <n v="355"/>
    <n v="358"/>
    <n v="413"/>
    <n v="188"/>
    <n v="322"/>
    <n v="281"/>
    <n v="570"/>
    <n v="550"/>
    <n v="380"/>
  </r>
  <r>
    <n v="13"/>
    <s v="Metropolitana"/>
    <s v="Industriales"/>
    <s v="Otros industriales"/>
    <n v="17"/>
    <s v="Otros industriales"/>
    <n v="100113"/>
    <s v="Industriales"/>
    <n v="100113006"/>
    <s v="Otras industriales"/>
    <n v="0"/>
    <n v="0"/>
    <n v="0"/>
    <n v="0"/>
    <n v="0"/>
    <n v="197"/>
    <n v="0"/>
    <n v="0"/>
    <n v="0"/>
    <n v="0"/>
    <n v="0"/>
    <n v="0"/>
    <n v="0"/>
    <n v="0"/>
    <n v="0"/>
  </r>
  <r>
    <n v="13"/>
    <s v="Metropolitana"/>
    <s v="Industriales"/>
    <s v="Raps"/>
    <n v="21"/>
    <s v="Raps"/>
    <n v="100113"/>
    <s v="Industriales"/>
    <n v="100113003"/>
    <s v="Raps"/>
    <n v="0"/>
    <n v="0"/>
    <n v="0"/>
    <n v="0"/>
    <n v="0"/>
    <n v="98"/>
    <n v="91"/>
    <n v="374"/>
    <n v="11"/>
    <n v="0"/>
    <n v="0"/>
    <n v="0"/>
    <n v="0"/>
    <n v="4"/>
    <n v="0"/>
  </r>
  <r>
    <n v="13"/>
    <s v="Metropolitana"/>
    <s v="Industriales"/>
    <s v="Remolacha"/>
    <n v="22"/>
    <s v="Remolacha azucarera"/>
    <n v="100113"/>
    <s v="Industriales"/>
    <n v="100113004"/>
    <s v="Remolacha (caña de azúcar)"/>
    <n v="0"/>
    <n v="0"/>
    <n v="0"/>
    <n v="0"/>
    <n v="0"/>
    <n v="0"/>
    <n v="0"/>
    <n v="0"/>
    <n v="0"/>
    <n v="0"/>
    <n v="0"/>
    <n v="0"/>
    <n v="0"/>
    <n v="34"/>
    <n v="0"/>
  </r>
  <r>
    <n v="13"/>
    <s v="Metropolitana"/>
    <s v="Industriales"/>
    <s v="Tabaco"/>
    <n v="23"/>
    <s v="Tabaco"/>
    <n v="100113"/>
    <s v="Industriales"/>
    <n v="100113005"/>
    <s v="Tabaco"/>
    <n v="0"/>
    <n v="0"/>
    <n v="0"/>
    <n v="0"/>
    <n v="0"/>
    <n v="0"/>
    <n v="0"/>
    <n v="0"/>
    <n v="0"/>
    <n v="0"/>
    <n v="0"/>
    <n v="0"/>
    <n v="0"/>
    <n v="0"/>
    <n v="0"/>
  </r>
  <r>
    <n v="13"/>
    <s v="Metropolitana"/>
    <s v="Industriales"/>
    <s v="Tomate"/>
    <n v="24"/>
    <s v="Tomate industrial"/>
    <n v="100112"/>
    <s v="Hortalizas"/>
    <n v="100112020"/>
    <s v="Tomate"/>
    <n v="0"/>
    <n v="0"/>
    <n v="0"/>
    <n v="0"/>
    <n v="0"/>
    <n v="0"/>
    <n v="9"/>
    <n v="0"/>
    <n v="0"/>
    <n v="0"/>
    <n v="78"/>
    <n v="0"/>
    <n v="69"/>
    <n v="0"/>
    <n v="0"/>
  </r>
  <r>
    <n v="13"/>
    <s v="Metropolitana"/>
    <s v="Legumbres"/>
    <s v="Garbanzos"/>
    <n v="7"/>
    <s v="Garbanzos"/>
    <n v="100110"/>
    <s v="Legumbres"/>
    <n v="100110005"/>
    <s v="Garbanzos"/>
    <n v="0"/>
    <n v="0"/>
    <n v="0"/>
    <n v="0"/>
    <n v="0"/>
    <n v="0"/>
    <n v="0"/>
    <n v="0"/>
    <n v="0"/>
    <n v="0"/>
    <n v="53"/>
    <n v="0"/>
    <n v="10"/>
    <n v="7"/>
    <n v="0"/>
  </r>
  <r>
    <n v="13"/>
    <s v="Metropolitana"/>
    <s v="Legumbres"/>
    <s v="Lentejas"/>
    <n v="8"/>
    <s v="Lentejas"/>
    <n v="100110"/>
    <s v="Legumbres"/>
    <n v="100110003"/>
    <s v="Lentejas"/>
    <n v="0"/>
    <n v="0"/>
    <n v="0"/>
    <n v="0"/>
    <n v="0"/>
    <n v="0"/>
    <n v="0"/>
    <n v="0"/>
    <n v="0"/>
    <n v="0"/>
    <n v="0"/>
    <n v="0"/>
    <n v="0"/>
    <n v="0"/>
    <n v="0"/>
  </r>
  <r>
    <n v="13"/>
    <s v="Metropolitana"/>
    <s v="Legumbres"/>
    <s v="Otras legumbres"/>
    <n v="15"/>
    <s v="Otras legumbres"/>
    <n v="100110"/>
    <s v="Legumbres"/>
    <n v="100110007"/>
    <s v="Otras Legumbres"/>
    <n v="0"/>
    <n v="0"/>
    <n v="0"/>
    <n v="0"/>
    <n v="0"/>
    <n v="0"/>
    <n v="0"/>
    <n v="176"/>
    <n v="0"/>
    <n v="0"/>
    <n v="0"/>
    <n v="0"/>
    <n v="0"/>
    <n v="56"/>
    <n v="0"/>
  </r>
  <r>
    <n v="13"/>
    <s v="Metropolitana"/>
    <s v="Legumbres"/>
    <s v="Porotos"/>
    <n v="20"/>
    <s v="Porotos"/>
    <n v="100110"/>
    <s v="Legumbres"/>
    <n v="100110002"/>
    <s v="Porotos"/>
    <n v="541"/>
    <n v="124"/>
    <n v="202"/>
    <n v="202"/>
    <n v="110"/>
    <n v="371"/>
    <n v="484"/>
    <n v="125"/>
    <n v="44"/>
    <n v="194"/>
    <n v="143"/>
    <n v="357"/>
    <n v="410"/>
    <n v="383"/>
    <n v="670"/>
  </r>
  <r>
    <n v="13"/>
    <s v="Metropolitana"/>
    <s v="Tubérculos"/>
    <s v="Papa"/>
    <n v="19"/>
    <s v="Papa"/>
    <n v="100114"/>
    <s v="Tubérculos"/>
    <n v="100114001"/>
    <s v="Papa"/>
    <n v="3599"/>
    <n v="3432"/>
    <n v="3197"/>
    <n v="5339"/>
    <n v="4449"/>
    <n v="4940"/>
    <n v="3299"/>
    <n v="5104"/>
    <n v="3607"/>
    <n v="3750"/>
    <n v="3493"/>
    <n v="2760"/>
    <n v="5610"/>
    <n v="5258"/>
    <n v="4000"/>
  </r>
  <r>
    <n v="14"/>
    <s v="Los Ríos"/>
    <s v="Cereales"/>
    <s v="Arroz"/>
    <n v="2"/>
    <s v="Arroz"/>
    <n v="100111"/>
    <s v="Cereales"/>
    <n v="100111001"/>
    <s v="Arroz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Cereales"/>
    <s v="Avena"/>
    <n v="3"/>
    <s v="Avena"/>
    <n v="100111"/>
    <s v="Cereales"/>
    <n v="100111005"/>
    <s v="Avena"/>
    <n v="3579"/>
    <n v="3623"/>
    <n v="4167"/>
    <n v="7503"/>
    <n v="4146"/>
    <n v="4976"/>
    <n v="6487"/>
    <n v="8148"/>
    <n v="6203"/>
    <n v="6239"/>
    <n v="4295"/>
    <n v="5226"/>
    <n v="7600"/>
    <n v="4047"/>
    <n v="0"/>
  </r>
  <r>
    <n v="14"/>
    <s v="Los Ríos"/>
    <s v="Cereales"/>
    <s v="Cebada"/>
    <n v="4"/>
    <s v="Cebada"/>
    <n v="100111"/>
    <s v="Cereales"/>
    <n v="100111004"/>
    <s v="Cebada"/>
    <n v="3151"/>
    <n v="3027"/>
    <n v="3363"/>
    <n v="2821"/>
    <n v="3020"/>
    <n v="1059"/>
    <n v="1786"/>
    <n v="1591"/>
    <n v="1973"/>
    <n v="2158"/>
    <n v="2108"/>
    <n v="2456"/>
    <n v="1270"/>
    <n v="2647"/>
    <n v="0"/>
  </r>
  <r>
    <n v="14"/>
    <s v="Los Ríos"/>
    <s v="Cereales"/>
    <s v="Cebada"/>
    <n v="5"/>
    <s v="Cebada cervecera"/>
    <n v="100111"/>
    <s v="Cereales"/>
    <n v="100111004"/>
    <s v="Cebada"/>
    <n v="1467"/>
    <n v="2284"/>
    <n v="2714"/>
    <n v="2190"/>
    <n v="832"/>
    <n v="601"/>
    <n v="1580"/>
    <n v="692"/>
    <n v="1174"/>
    <n v="0"/>
    <n v="0"/>
    <n v="0"/>
    <n v="0"/>
    <n v="0"/>
    <n v="0"/>
  </r>
  <r>
    <n v="14"/>
    <s v="Los Ríos"/>
    <s v="Cereales"/>
    <s v="Cebada"/>
    <n v="6"/>
    <s v="Cebada forrajera"/>
    <n v="100111"/>
    <s v="Cereales"/>
    <n v="100111004"/>
    <s v="Cebada"/>
    <n v="1684"/>
    <n v="743"/>
    <n v="649"/>
    <n v="631"/>
    <n v="2188"/>
    <n v="458"/>
    <n v="206"/>
    <n v="899"/>
    <n v="799"/>
    <n v="0"/>
    <n v="0"/>
    <n v="0"/>
    <n v="0"/>
    <n v="0"/>
    <n v="0"/>
  </r>
  <r>
    <n v="14"/>
    <s v="Los Ríos"/>
    <s v="Cereales"/>
    <s v="Maíz"/>
    <n v="11"/>
    <s v="Maíz"/>
    <n v="100111"/>
    <s v="Cereales"/>
    <n v="100111003"/>
    <s v="Maíz"/>
    <n v="0"/>
    <n v="0"/>
    <n v="0"/>
    <n v="0"/>
    <n v="0"/>
    <n v="0"/>
    <n v="0"/>
    <n v="1"/>
    <n v="0"/>
    <n v="0"/>
    <n v="0"/>
    <n v="0"/>
    <n v="0"/>
    <n v="0"/>
    <n v="0"/>
  </r>
  <r>
    <n v="14"/>
    <s v="Los Ríos"/>
    <s v="Cereales"/>
    <s v="Maíz"/>
    <n v="12"/>
    <s v="Maíz consumo"/>
    <n v="100111"/>
    <s v="Cereales"/>
    <n v="100111003"/>
    <s v="Maíz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Cereales"/>
    <s v="Maíz"/>
    <n v="13"/>
    <s v="Maíz semilla"/>
    <n v="100111"/>
    <s v="Cereales"/>
    <n v="100111003"/>
    <s v="Maíz"/>
    <n v="0"/>
    <n v="0"/>
    <n v="0"/>
    <n v="0"/>
    <n v="0"/>
    <n v="0"/>
    <n v="0"/>
    <n v="1"/>
    <n v="0"/>
    <n v="0"/>
    <n v="0"/>
    <n v="0"/>
    <n v="0"/>
    <n v="0"/>
    <n v="0"/>
  </r>
  <r>
    <n v="14"/>
    <s v="Los Ríos"/>
    <s v="Cereales"/>
    <s v="Otros cereales"/>
    <n v="16"/>
    <s v="Otros cereales"/>
    <n v="100111"/>
    <s v="Cereales"/>
    <n v="100111011"/>
    <s v="Otros cereales"/>
    <n v="0"/>
    <n v="0"/>
    <n v="0"/>
    <n v="0"/>
    <n v="0"/>
    <n v="0"/>
    <n v="0"/>
    <n v="0"/>
    <n v="1"/>
    <n v="0"/>
    <n v="0"/>
    <n v="0"/>
    <n v="0"/>
    <n v="221"/>
    <n v="0"/>
  </r>
  <r>
    <n v="14"/>
    <s v="Los Ríos"/>
    <s v="Cereales"/>
    <s v="Trigo"/>
    <n v="25"/>
    <s v="Trigo"/>
    <n v="100111"/>
    <s v="Cereales"/>
    <n v="100111002"/>
    <s v="Trigo"/>
    <n v="10398"/>
    <n v="9935"/>
    <n v="11833"/>
    <n v="11777"/>
    <n v="12153"/>
    <n v="12472"/>
    <n v="11710"/>
    <n v="12720"/>
    <n v="13328"/>
    <n v="18499"/>
    <n v="17149"/>
    <n v="16741"/>
    <n v="16540"/>
    <n v="14418"/>
    <n v="0"/>
  </r>
  <r>
    <n v="14"/>
    <s v="Los Ríos"/>
    <s v="Cereales"/>
    <s v="Trigo"/>
    <n v="26"/>
    <s v="Trigo candeal"/>
    <n v="100111"/>
    <s v="Cereales"/>
    <n v="100111002"/>
    <s v="Trigo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Cereales"/>
    <s v="Trigo"/>
    <n v="27"/>
    <s v="Trigo harinero"/>
    <n v="100111"/>
    <s v="Cereales"/>
    <n v="100111002"/>
    <s v="Trigo"/>
    <n v="10398"/>
    <n v="9935"/>
    <n v="11833"/>
    <n v="11777"/>
    <n v="12153"/>
    <n v="12472"/>
    <n v="11710"/>
    <n v="12720"/>
    <n v="13328"/>
    <n v="0"/>
    <n v="0"/>
    <n v="0"/>
    <n v="0"/>
    <n v="0"/>
    <n v="0"/>
  </r>
  <r>
    <n v="14"/>
    <s v="Los Ríos"/>
    <s v="Cereales"/>
    <s v="Triticale"/>
    <n v="28"/>
    <s v="Triticale"/>
    <n v="100111"/>
    <s v="Cereales"/>
    <n v="100111012"/>
    <s v="Triticale"/>
    <n v="925"/>
    <n v="924"/>
    <n v="896"/>
    <n v="970"/>
    <n v="925"/>
    <n v="1014"/>
    <n v="833"/>
    <n v="919"/>
    <n v="1511"/>
    <n v="1104"/>
    <n v="581"/>
    <n v="410"/>
    <n v="321"/>
    <n v="370"/>
    <n v="0"/>
  </r>
  <r>
    <n v="14"/>
    <s v="Los Ríos"/>
    <s v="Industriales"/>
    <s v="Achicoria"/>
    <n v="1"/>
    <s v="Achicoria industrial"/>
    <n v="100112"/>
    <s v="Hortalizas"/>
    <n v="100112010"/>
    <s v="Achicoria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Industriales"/>
    <s v="Lupino"/>
    <n v="9"/>
    <s v="Lupino"/>
    <n v="100113"/>
    <s v="Industriales"/>
    <n v="100113001"/>
    <s v="Lupino"/>
    <n v="0"/>
    <n v="0"/>
    <n v="0"/>
    <n v="0"/>
    <n v="0"/>
    <n v="0"/>
    <n v="259"/>
    <n v="138"/>
    <n v="68"/>
    <n v="88"/>
    <n v="347"/>
    <n v="99"/>
    <n v="420"/>
    <n v="116"/>
    <n v="0"/>
  </r>
  <r>
    <n v="14"/>
    <s v="Los Ríos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Industriales"/>
    <s v="Lupino"/>
    <n v="18"/>
    <s v="Otros lupinos (australiano y dulce)"/>
    <n v="100113"/>
    <s v="Industriales"/>
    <n v="100113001"/>
    <s v="Lupino"/>
    <n v="0"/>
    <n v="0"/>
    <n v="0"/>
    <n v="0"/>
    <n v="0"/>
    <n v="0"/>
    <n v="39"/>
    <n v="138"/>
    <n v="68"/>
    <n v="0"/>
    <n v="0"/>
    <n v="0"/>
    <n v="0"/>
    <n v="0"/>
    <n v="0"/>
  </r>
  <r>
    <n v="14"/>
    <s v="Los Ríos"/>
    <s v="Industriales"/>
    <s v="Maravilla"/>
    <n v="14"/>
    <s v="Maravilla"/>
    <n v="100113"/>
    <s v="Industriales"/>
    <n v="100113002"/>
    <s v="Maravilla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Industriales"/>
    <s v="Otros industriales"/>
    <n v="17"/>
    <s v="Otros industriales"/>
    <n v="100113"/>
    <s v="Industriales"/>
    <n v="100113006"/>
    <s v="Otras industriales"/>
    <n v="0"/>
    <n v="0"/>
    <n v="0"/>
    <n v="0"/>
    <n v="0"/>
    <n v="600"/>
    <n v="0"/>
    <n v="0"/>
    <n v="22"/>
    <n v="0"/>
    <n v="0"/>
    <n v="0"/>
    <n v="0"/>
    <n v="0"/>
    <n v="0"/>
  </r>
  <r>
    <n v="14"/>
    <s v="Los Ríos"/>
    <s v="Industriales"/>
    <s v="Raps"/>
    <n v="21"/>
    <s v="Raps"/>
    <n v="100113"/>
    <s v="Industriales"/>
    <n v="100113003"/>
    <s v="Raps"/>
    <n v="2277"/>
    <n v="3002"/>
    <n v="3189"/>
    <n v="2917"/>
    <n v="2998"/>
    <n v="4164"/>
    <n v="2583"/>
    <n v="3001"/>
    <n v="2550"/>
    <n v="1994"/>
    <n v="1691"/>
    <n v="2673"/>
    <n v="280"/>
    <n v="716"/>
    <n v="0"/>
  </r>
  <r>
    <n v="14"/>
    <s v="Los Ríos"/>
    <s v="Industriales"/>
    <s v="Remolacha"/>
    <n v="22"/>
    <s v="Remolacha azucarera"/>
    <n v="100113"/>
    <s v="Industriales"/>
    <n v="100113004"/>
    <s v="Remolacha (caña de azúcar)"/>
    <n v="0"/>
    <n v="0"/>
    <n v="0"/>
    <n v="0"/>
    <n v="0"/>
    <n v="0"/>
    <n v="0"/>
    <n v="0"/>
    <n v="0"/>
    <n v="0"/>
    <n v="0"/>
    <n v="0"/>
    <n v="980"/>
    <n v="1232"/>
    <n v="0"/>
  </r>
  <r>
    <n v="14"/>
    <s v="Los Ríos"/>
    <s v="Industriales"/>
    <s v="Tabaco"/>
    <n v="23"/>
    <s v="Tabaco"/>
    <n v="100113"/>
    <s v="Industriales"/>
    <n v="100113005"/>
    <s v="Tabaco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Industriales"/>
    <s v="Tomate"/>
    <n v="24"/>
    <s v="Tomate industrial"/>
    <n v="100112"/>
    <s v="Hortalizas"/>
    <n v="100112020"/>
    <s v="Tomate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Legumbres"/>
    <s v="Garbanzos"/>
    <n v="7"/>
    <s v="Garbanzos"/>
    <n v="100110"/>
    <s v="Legumbres"/>
    <n v="100110005"/>
    <s v="Garbanzos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Legumbres"/>
    <s v="Lentejas"/>
    <n v="8"/>
    <s v="Lentejas"/>
    <n v="100110"/>
    <s v="Legumbres"/>
    <n v="100110003"/>
    <s v="Lentejas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Legumbres"/>
    <s v="Otras legumbres"/>
    <n v="15"/>
    <s v="Otras legumbres"/>
    <n v="100110"/>
    <s v="Legumbres"/>
    <n v="100110007"/>
    <s v="Otras Legumbres"/>
    <n v="0"/>
    <n v="0"/>
    <n v="0"/>
    <n v="0"/>
    <n v="0"/>
    <n v="0"/>
    <n v="0"/>
    <n v="55"/>
    <n v="0"/>
    <n v="0"/>
    <n v="0"/>
    <n v="0"/>
    <n v="0"/>
    <n v="30"/>
    <n v="0"/>
  </r>
  <r>
    <n v="14"/>
    <s v="Los Ríos"/>
    <s v="Legumbres"/>
    <s v="Porotos"/>
    <n v="20"/>
    <s v="Porotos"/>
    <n v="100110"/>
    <s v="Legumbres"/>
    <n v="100110002"/>
    <s v="Porotos"/>
    <n v="0"/>
    <n v="0"/>
    <n v="0"/>
    <n v="0"/>
    <n v="0"/>
    <n v="0"/>
    <n v="0"/>
    <n v="6"/>
    <n v="0"/>
    <n v="0"/>
    <n v="0"/>
    <n v="0"/>
    <n v="0"/>
    <n v="8"/>
    <n v="0"/>
  </r>
  <r>
    <n v="14"/>
    <s v="Los Ríos"/>
    <s v="Tubérculos"/>
    <s v="Papa"/>
    <n v="19"/>
    <s v="Papa"/>
    <n v="100114"/>
    <s v="Tubérculos"/>
    <n v="100114001"/>
    <s v="Papa"/>
    <n v="2514"/>
    <n v="2666"/>
    <n v="2935"/>
    <n v="3979"/>
    <n v="3369"/>
    <n v="3491"/>
    <n v="4007"/>
    <n v="3334"/>
    <n v="3393"/>
    <n v="3839"/>
    <n v="3767"/>
    <n v="4567"/>
    <n v="11960"/>
    <n v="3988"/>
    <n v="0"/>
  </r>
  <r>
    <n v="16"/>
    <s v="Ñuble"/>
    <s v="Cereales"/>
    <s v="Arroz"/>
    <n v="2"/>
    <s v="Arroz"/>
    <n v="100111"/>
    <s v="Cereales"/>
    <n v="100111001"/>
    <s v="Arroz"/>
    <n v="6209"/>
    <n v="3159"/>
    <n v="1637"/>
    <n v="0"/>
    <n v="0"/>
    <n v="0"/>
    <n v="0"/>
    <n v="0"/>
    <n v="0"/>
    <n v="0"/>
    <n v="0"/>
    <n v="0"/>
    <n v="0"/>
    <n v="0"/>
    <n v="0"/>
  </r>
  <r>
    <n v="16"/>
    <s v="Ñuble"/>
    <s v="Cereales"/>
    <s v="Avena"/>
    <n v="3"/>
    <s v="Avena"/>
    <n v="100111"/>
    <s v="Cereales"/>
    <n v="100111005"/>
    <s v="Avena"/>
    <n v="14594"/>
    <n v="14692"/>
    <n v="17755"/>
    <n v="0"/>
    <n v="0"/>
    <n v="0"/>
    <n v="0"/>
    <n v="0"/>
    <n v="0"/>
    <n v="0"/>
    <n v="0"/>
    <n v="0"/>
    <n v="0"/>
    <n v="0"/>
    <n v="0"/>
  </r>
  <r>
    <n v="16"/>
    <s v="Ñuble"/>
    <s v="Cereales"/>
    <s v="Cebada"/>
    <n v="4"/>
    <s v="Cebada"/>
    <n v="100111"/>
    <s v="Cereales"/>
    <n v="100111004"/>
    <s v="Cebada"/>
    <n v="2164"/>
    <n v="1544"/>
    <n v="1288"/>
    <n v="0"/>
    <n v="0"/>
    <n v="0"/>
    <n v="0"/>
    <n v="0"/>
    <n v="0"/>
    <n v="0"/>
    <n v="0"/>
    <n v="0"/>
    <n v="0"/>
    <n v="0"/>
    <n v="0"/>
  </r>
  <r>
    <n v="16"/>
    <s v="Ñuble"/>
    <s v="Cereales"/>
    <s v="Cebada"/>
    <n v="5"/>
    <s v="Cebada cervecera"/>
    <n v="100111"/>
    <s v="Cereales"/>
    <n v="100111004"/>
    <s v="Cebada"/>
    <n v="1693"/>
    <n v="843"/>
    <n v="1008"/>
    <n v="0"/>
    <n v="0"/>
    <n v="0"/>
    <n v="0"/>
    <n v="0"/>
    <n v="0"/>
    <n v="0"/>
    <n v="0"/>
    <n v="0"/>
    <n v="0"/>
    <n v="0"/>
    <n v="0"/>
  </r>
  <r>
    <n v="16"/>
    <s v="Ñuble"/>
    <s v="Cereales"/>
    <s v="Cebada"/>
    <n v="6"/>
    <s v="Cebada forrajera"/>
    <n v="100111"/>
    <s v="Cereales"/>
    <n v="100111004"/>
    <s v="Cebada"/>
    <n v="471"/>
    <n v="701"/>
    <n v="280"/>
    <n v="0"/>
    <n v="0"/>
    <n v="0"/>
    <n v="0"/>
    <n v="0"/>
    <n v="0"/>
    <n v="0"/>
    <n v="0"/>
    <n v="0"/>
    <n v="0"/>
    <n v="0"/>
    <n v="0"/>
  </r>
  <r>
    <n v="16"/>
    <s v="Ñuble"/>
    <s v="Cereales"/>
    <s v="Maíz"/>
    <n v="11"/>
    <s v="Maíz"/>
    <n v="100111"/>
    <s v="Cereales"/>
    <n v="100111003"/>
    <s v="Maíz"/>
    <n v="6877"/>
    <n v="6866"/>
    <n v="7441"/>
    <n v="0"/>
    <n v="0"/>
    <n v="0"/>
    <n v="0"/>
    <n v="0"/>
    <n v="0"/>
    <n v="0"/>
    <n v="0"/>
    <n v="0"/>
    <n v="0"/>
    <n v="0"/>
    <n v="0"/>
  </r>
  <r>
    <n v="16"/>
    <s v="Ñuble"/>
    <s v="Cereales"/>
    <s v="Maíz"/>
    <n v="12"/>
    <s v="Maíz consumo"/>
    <n v="100111"/>
    <s v="Cereales"/>
    <n v="100111003"/>
    <s v="Maíz"/>
    <n v="5999"/>
    <n v="6494"/>
    <n v="7274"/>
    <n v="0"/>
    <n v="0"/>
    <n v="0"/>
    <n v="0"/>
    <n v="0"/>
    <n v="0"/>
    <n v="0"/>
    <n v="0"/>
    <n v="0"/>
    <n v="0"/>
    <n v="0"/>
    <n v="0"/>
  </r>
  <r>
    <n v="16"/>
    <s v="Ñuble"/>
    <s v="Cereales"/>
    <s v="Maíz"/>
    <n v="13"/>
    <s v="Maíz semilla"/>
    <n v="100111"/>
    <s v="Cereales"/>
    <n v="100111003"/>
    <s v="Maíz"/>
    <n v="878"/>
    <n v="372"/>
    <n v="167"/>
    <n v="0"/>
    <n v="0"/>
    <n v="0"/>
    <n v="0"/>
    <n v="0"/>
    <n v="0"/>
    <n v="0"/>
    <n v="0"/>
    <n v="0"/>
    <n v="0"/>
    <n v="0"/>
    <n v="0"/>
  </r>
  <r>
    <n v="16"/>
    <s v="Ñuble"/>
    <s v="Cereales"/>
    <s v="Otros cereales"/>
    <n v="16"/>
    <s v="Otros cereales"/>
    <n v="100111"/>
    <s v="Cereales"/>
    <n v="100111011"/>
    <s v="Otros cereales"/>
    <n v="51"/>
    <n v="0"/>
    <n v="0"/>
    <n v="0"/>
    <n v="0"/>
    <n v="0"/>
    <n v="0"/>
    <n v="0"/>
    <n v="0"/>
    <n v="0"/>
    <n v="0"/>
    <n v="0"/>
    <n v="0"/>
    <n v="0"/>
    <n v="0"/>
  </r>
  <r>
    <n v="16"/>
    <s v="Ñuble"/>
    <s v="Cereales"/>
    <s v="Trigo"/>
    <n v="25"/>
    <s v="Trigo"/>
    <n v="100111"/>
    <s v="Cereales"/>
    <n v="100111002"/>
    <s v="Trigo"/>
    <n v="35888"/>
    <n v="37137"/>
    <n v="37653"/>
    <n v="0"/>
    <n v="0"/>
    <n v="0"/>
    <n v="0"/>
    <n v="0"/>
    <n v="0"/>
    <n v="0"/>
    <n v="0"/>
    <n v="0"/>
    <n v="0"/>
    <n v="0"/>
    <n v="0"/>
  </r>
  <r>
    <n v="16"/>
    <s v="Ñuble"/>
    <s v="Cereales"/>
    <s v="Trigo"/>
    <n v="26"/>
    <s v="Trigo candeal"/>
    <n v="100111"/>
    <s v="Cereales"/>
    <n v="100111002"/>
    <s v="Trigo"/>
    <n v="4803"/>
    <n v="5613"/>
    <n v="3488"/>
    <n v="0"/>
    <n v="0"/>
    <n v="0"/>
    <n v="0"/>
    <n v="0"/>
    <n v="0"/>
    <n v="0"/>
    <n v="0"/>
    <n v="0"/>
    <n v="0"/>
    <n v="0"/>
    <n v="0"/>
  </r>
  <r>
    <n v="16"/>
    <s v="Ñuble"/>
    <s v="Cereales"/>
    <s v="Trigo"/>
    <n v="27"/>
    <s v="Trigo harinero"/>
    <n v="100111"/>
    <s v="Cereales"/>
    <n v="100111002"/>
    <s v="Trigo"/>
    <n v="31085"/>
    <n v="31524"/>
    <n v="34165"/>
    <n v="0"/>
    <n v="0"/>
    <n v="0"/>
    <n v="0"/>
    <n v="0"/>
    <n v="0"/>
    <n v="0"/>
    <n v="0"/>
    <n v="0"/>
    <n v="0"/>
    <n v="0"/>
    <n v="0"/>
  </r>
  <r>
    <n v="16"/>
    <s v="Ñuble"/>
    <s v="Cereales"/>
    <s v="Triticale"/>
    <n v="28"/>
    <s v="Triticale"/>
    <n v="100111"/>
    <s v="Cereales"/>
    <n v="100111012"/>
    <s v="Triticale"/>
    <n v="698"/>
    <n v="0"/>
    <n v="53"/>
    <n v="0"/>
    <n v="0"/>
    <n v="0"/>
    <n v="0"/>
    <n v="0"/>
    <n v="0"/>
    <n v="0"/>
    <n v="0"/>
    <n v="0"/>
    <n v="0"/>
    <n v="0"/>
    <n v="0"/>
  </r>
  <r>
    <n v="16"/>
    <s v="Ñuble"/>
    <s v="Industriales"/>
    <s v="Achicoria"/>
    <n v="1"/>
    <s v="Achicoria industrial"/>
    <n v="100112"/>
    <s v="Hortalizas"/>
    <n v="100112010"/>
    <s v="Achicoria"/>
    <n v="1312"/>
    <n v="853"/>
    <n v="700"/>
    <n v="0"/>
    <n v="0"/>
    <n v="0"/>
    <n v="0"/>
    <n v="0"/>
    <n v="0"/>
    <n v="0"/>
    <n v="0"/>
    <n v="0"/>
    <n v="0"/>
    <n v="0"/>
    <n v="0"/>
  </r>
  <r>
    <n v="16"/>
    <s v="Ñuble"/>
    <s v="Industriales"/>
    <s v="Lupino"/>
    <n v="9"/>
    <s v="Lupino"/>
    <n v="100113"/>
    <s v="Industriales"/>
    <n v="100113001"/>
    <s v="Lupino"/>
    <n v="0"/>
    <n v="149"/>
    <n v="0"/>
    <n v="0"/>
    <n v="0"/>
    <n v="0"/>
    <n v="0"/>
    <n v="0"/>
    <n v="0"/>
    <n v="0"/>
    <n v="0"/>
    <n v="0"/>
    <n v="0"/>
    <n v="0"/>
    <n v="0"/>
  </r>
  <r>
    <n v="16"/>
    <s v="Ñuble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16"/>
    <s v="Ñuble"/>
    <s v="Industriales"/>
    <s v="Lupino"/>
    <n v="18"/>
    <s v="Otros lupinos (australiano y dulce)"/>
    <n v="100113"/>
    <s v="Industriales"/>
    <n v="100113001"/>
    <s v="Lupino"/>
    <n v="0"/>
    <n v="149"/>
    <n v="0"/>
    <n v="0"/>
    <n v="0"/>
    <n v="0"/>
    <n v="0"/>
    <n v="0"/>
    <n v="0"/>
    <n v="0"/>
    <n v="0"/>
    <n v="0"/>
    <n v="0"/>
    <n v="0"/>
    <n v="0"/>
  </r>
  <r>
    <n v="16"/>
    <s v="Ñuble"/>
    <s v="Industriales"/>
    <s v="Maravilla"/>
    <n v="14"/>
    <s v="Maravilla"/>
    <n v="100113"/>
    <s v="Industriales"/>
    <n v="100113002"/>
    <s v="Maravilla"/>
    <n v="9"/>
    <n v="111"/>
    <n v="299"/>
    <n v="0"/>
    <n v="0"/>
    <n v="0"/>
    <n v="0"/>
    <n v="0"/>
    <n v="0"/>
    <n v="0"/>
    <n v="0"/>
    <n v="0"/>
    <n v="0"/>
    <n v="0"/>
    <n v="0"/>
  </r>
  <r>
    <n v="16"/>
    <s v="Ñuble"/>
    <s v="Industriales"/>
    <s v="Otros industriales"/>
    <n v="17"/>
    <s v="Otros industriales"/>
    <n v="100113"/>
    <s v="Industriales"/>
    <n v="100113006"/>
    <s v="Otras industriales"/>
    <n v="0"/>
    <n v="42"/>
    <n v="96"/>
    <n v="0"/>
    <n v="0"/>
    <n v="0"/>
    <n v="0"/>
    <n v="0"/>
    <n v="0"/>
    <n v="0"/>
    <n v="0"/>
    <n v="0"/>
    <n v="0"/>
    <n v="0"/>
    <n v="0"/>
  </r>
  <r>
    <n v="16"/>
    <s v="Ñuble"/>
    <s v="Industriales"/>
    <s v="Raps"/>
    <n v="21"/>
    <s v="Raps"/>
    <n v="100113"/>
    <s v="Industriales"/>
    <n v="100113003"/>
    <s v="Raps"/>
    <n v="1945"/>
    <n v="3042"/>
    <n v="1397"/>
    <n v="0"/>
    <n v="0"/>
    <n v="0"/>
    <n v="0"/>
    <n v="0"/>
    <n v="0"/>
    <n v="0"/>
    <n v="0"/>
    <n v="0"/>
    <n v="0"/>
    <n v="0"/>
    <n v="0"/>
  </r>
  <r>
    <n v="16"/>
    <s v="Ñuble"/>
    <s v="Industriales"/>
    <s v="Remolacha"/>
    <n v="22"/>
    <s v="Remolacha azucarera"/>
    <n v="100113"/>
    <s v="Industriales"/>
    <n v="100113004"/>
    <s v="Remolacha (caña de azúcar)"/>
    <n v="6308"/>
    <n v="5856"/>
    <n v="9254"/>
    <n v="0"/>
    <n v="0"/>
    <n v="0"/>
    <n v="0"/>
    <n v="0"/>
    <n v="0"/>
    <n v="0"/>
    <n v="0"/>
    <n v="0"/>
    <n v="0"/>
    <n v="0"/>
    <n v="0"/>
  </r>
  <r>
    <n v="16"/>
    <s v="Ñuble"/>
    <s v="Industriales"/>
    <s v="Tabaco"/>
    <n v="23"/>
    <s v="Tabaco"/>
    <n v="100113"/>
    <s v="Industriales"/>
    <n v="100113005"/>
    <s v="Tabaco"/>
    <n v="401"/>
    <n v="736"/>
    <n v="112"/>
    <n v="0"/>
    <n v="0"/>
    <n v="0"/>
    <n v="0"/>
    <n v="0"/>
    <n v="0"/>
    <n v="0"/>
    <n v="0"/>
    <n v="0"/>
    <n v="0"/>
    <n v="0"/>
    <n v="0"/>
  </r>
  <r>
    <n v="16"/>
    <s v="Ñuble"/>
    <s v="Industriales"/>
    <s v="Tomate"/>
    <n v="24"/>
    <s v="Tomate industrial"/>
    <n v="100112"/>
    <s v="Hortalizas"/>
    <n v="100112020"/>
    <s v="Tomate"/>
    <n v="572"/>
    <n v="163"/>
    <n v="143"/>
    <n v="0"/>
    <n v="0"/>
    <n v="0"/>
    <n v="0"/>
    <n v="0"/>
    <n v="0"/>
    <n v="0"/>
    <n v="0"/>
    <n v="0"/>
    <n v="0"/>
    <n v="0"/>
    <n v="0"/>
  </r>
  <r>
    <n v="16"/>
    <s v="Ñuble"/>
    <s v="Legumbres"/>
    <s v="Garbanzos"/>
    <n v="7"/>
    <s v="Garbanzos"/>
    <n v="100110"/>
    <s v="Legumbres"/>
    <n v="100110005"/>
    <s v="Garbanzos"/>
    <n v="31"/>
    <n v="168"/>
    <n v="87"/>
    <n v="0"/>
    <n v="0"/>
    <n v="0"/>
    <n v="0"/>
    <n v="0"/>
    <n v="0"/>
    <n v="0"/>
    <n v="0"/>
    <n v="0"/>
    <n v="0"/>
    <n v="0"/>
    <n v="0"/>
  </r>
  <r>
    <n v="16"/>
    <s v="Ñuble"/>
    <s v="Legumbres"/>
    <s v="Lentejas"/>
    <n v="8"/>
    <s v="Lentejas"/>
    <n v="100110"/>
    <s v="Legumbres"/>
    <n v="100110003"/>
    <s v="Lentejas"/>
    <n v="414"/>
    <n v="637"/>
    <n v="507"/>
    <n v="0"/>
    <n v="0"/>
    <n v="0"/>
    <n v="0"/>
    <n v="0"/>
    <n v="0"/>
    <n v="0"/>
    <n v="0"/>
    <n v="0"/>
    <n v="0"/>
    <n v="0"/>
    <n v="0"/>
  </r>
  <r>
    <n v="16"/>
    <s v="Ñuble"/>
    <s v="Legumbres"/>
    <s v="Otras legumbres"/>
    <n v="15"/>
    <s v="Otras legumbres"/>
    <n v="100110"/>
    <s v="Legumbres"/>
    <n v="100110007"/>
    <s v="Otras Legumbres"/>
    <n v="514"/>
    <n v="152"/>
    <n v="170"/>
    <n v="0"/>
    <n v="0"/>
    <n v="0"/>
    <n v="0"/>
    <n v="0"/>
    <n v="0"/>
    <n v="0"/>
    <n v="0"/>
    <n v="0"/>
    <n v="0"/>
    <n v="0"/>
    <n v="0"/>
  </r>
  <r>
    <n v="16"/>
    <s v="Ñuble"/>
    <s v="Legumbres"/>
    <s v="Porotos"/>
    <n v="20"/>
    <s v="Porotos"/>
    <n v="100110"/>
    <s v="Legumbres"/>
    <n v="100110002"/>
    <s v="Porotos"/>
    <n v="890"/>
    <n v="1266"/>
    <n v="1222"/>
    <n v="0"/>
    <n v="0"/>
    <n v="0"/>
    <n v="0"/>
    <n v="0"/>
    <n v="0"/>
    <n v="0"/>
    <n v="0"/>
    <n v="0"/>
    <n v="0"/>
    <n v="0"/>
    <n v="0"/>
  </r>
  <r>
    <n v="16"/>
    <s v="Ñuble"/>
    <s v="Tubérculos"/>
    <s v="Papa"/>
    <n v="19"/>
    <s v="Papa"/>
    <n v="100114"/>
    <s v="Tubérculos"/>
    <n v="100114001"/>
    <s v="Papa"/>
    <n v="2341"/>
    <n v="2503"/>
    <n v="3015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944B9-0145-44BE-984C-A1F5BA3624B7}" name="TablaDiná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20" firstHeaderRow="1" firstDataRow="1" firstDataCol="0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D11B4-068F-49C6-AC34-6F69B519F785}" name="TablaDinámica1" cacheId="3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C20" firstHeaderRow="1" firstDataRow="1" firstDataCol="0"/>
  <pivotFields count="11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" xr16:uid="{25638F1F-7DE1-4442-99F0-F996BA049A3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parametro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6" xr16:uid="{7C3D02C9-7331-4504-BAE0-65A921F40BC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fecha_inicio" tableColumnId="5"/>
      <queryTableField id="6" name="fecha_termino" tableColumnId="6"/>
      <queryTableField id="7" name="temporalidad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7" xr16:uid="{6D73FC3C-BFFD-4D0E-BD5F-37BAB8F737B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iso_pais" tableColumnId="5"/>
      <queryTableField id="6" name="nivel_administrativo" tableColumnId="6"/>
      <queryTableField id="7" name="territorio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E0665FCB-0E20-4E17-B965-65FAC87E893E}" autoFormatId="16" applyNumberFormats="0" applyBorderFormats="0" applyFontFormats="0" applyPatternFormats="0" applyAlignmentFormats="0" applyWidthHeightFormats="0">
  <queryTableRefresh nextId="5">
    <queryTableFields count="4">
      <queryTableField id="1" name="id2" tableColumnId="1"/>
      <queryTableField id="4" dataBound="0" tableColumnId="4"/>
      <queryTableField id="2" name="id" tableColumnId="2"/>
      <queryTableField id="3" name="Tipo Gráfic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77D1B687-83BE-4B93-AE74-763591683FB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unidad_medida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backgroundRefresh="0" connectionId="10" xr16:uid="{97C82CC8-4794-427D-9932-B6AA6B124877}" autoFormatId="16" applyNumberFormats="0" applyBorderFormats="0" applyFontFormats="0" applyPatternFormats="0" applyAlignmentFormats="0" applyWidthHeightFormats="0">
  <queryTableRefresh nextId="16" unboundColumnsRight="2">
    <queryTableFields count="15">
      <queryTableField id="1" name="Id_industria" tableColumnId="1"/>
      <queryTableField id="2" name="Industria" tableColumnId="2"/>
      <queryTableField id="3" name="Id_sector" tableColumnId="3"/>
      <queryTableField id="4" name="Sector" tableColumnId="4"/>
      <queryTableField id="5" name="Id_producto" tableColumnId="5"/>
      <queryTableField id="6" name="Producto" tableColumnId="6"/>
      <queryTableField id="7" name="Id_categoría" tableColumnId="7"/>
      <queryTableField id="8" name="Corr" tableColumnId="8"/>
      <queryTableField id="9" name="Categoría" tableColumnId="9"/>
      <queryTableField id="10" name="Descripcion" tableColumnId="10"/>
      <queryTableField id="11" name="Auxiliar" tableColumnId="11"/>
      <queryTableField id="12" name="Carpeta GITHUB" tableColumnId="12"/>
      <queryTableField id="13" name="Codigo" tableColumnId="13"/>
      <queryTableField id="14" dataBound="0" tableColumnId="14"/>
      <queryTableField id="15" dataBound="0" tableColumnId="15"/>
    </queryTableFields>
  </queryTableRefresh>
  <extLst>
    <ext xmlns:x15="http://schemas.microsoft.com/office/spreadsheetml/2010/11/main" uri="{883FBD77-0823-4a55-B5E3-86C4891E6966}">
      <x15:queryTable sourceDataName="Consulta - Categorias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0D05DF5-136E-444E-AD26-EACE7E2C384D}" autoFormatId="16" applyNumberFormats="0" applyBorderFormats="0" applyFontFormats="0" applyPatternFormats="0" applyAlignmentFormats="0" applyWidthHeightFormats="0">
  <queryTableRefresh nextId="4">
    <queryTableFields count="3">
      <queryTableField id="1" name="Alias" tableColumnId="1"/>
      <queryTableField id="2" name="Responsable" tableColumnId="2"/>
      <queryTableField id="3" name="id_responsable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5D481358-A798-4CC2-AAD4-33763A2596AD}" sourceName="nombre">
  <extLst>
    <x:ext xmlns:x15="http://schemas.microsoft.com/office/spreadsheetml/2010/11/main" uri="{2F2917AC-EB37-4324-AD4E-5DD8C200BD13}">
      <x15:tableSlicerCache tableId="5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6AA55997-2DE3-419E-89E6-00FF66EED59B}" sourceName="Industria">
  <extLst>
    <x:ext xmlns:x15="http://schemas.microsoft.com/office/spreadsheetml/2010/11/main" uri="{2F2917AC-EB37-4324-AD4E-5DD8C200BD13}">
      <x15:tableSlicerCache tableId="6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A922B4B3-235A-4C2C-A55E-A2F54A4E5269}" sourceName="Sector">
  <extLst>
    <x:ext xmlns:x15="http://schemas.microsoft.com/office/spreadsheetml/2010/11/main" uri="{2F2917AC-EB37-4324-AD4E-5DD8C200BD13}">
      <x15:tableSlicerCache tableId="6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39E036C3-E12B-47D1-9BCA-58292771220C}" sourceName="Producto">
  <extLst>
    <x:ext xmlns:x15="http://schemas.microsoft.com/office/spreadsheetml/2010/11/main" uri="{2F2917AC-EB37-4324-AD4E-5DD8C200BD13}">
      <x15:tableSlicerCache tableId="6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7DC84D22-CED1-4AE5-9D02-ADFF6FE2C781}" sourceName="Categoría">
  <extLst>
    <x:ext xmlns:x15="http://schemas.microsoft.com/office/spreadsheetml/2010/11/main" uri="{2F2917AC-EB37-4324-AD4E-5DD8C200BD13}">
      <x15:tableSlicerCache tableId="6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" xr10:uid="{0E7D3820-D631-4B9C-9989-85F6F89360A9}" sourceName="auxiliar">
  <extLst>
    <x:ext xmlns:x15="http://schemas.microsoft.com/office/spreadsheetml/2010/11/main" uri="{2F2917AC-EB37-4324-AD4E-5DD8C200BD13}">
      <x15:tableSlicerCache tableId="5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" xr10:uid="{113B8049-554C-4FE4-AA52-71FAB7C0B374}" sourceName="descripcion">
  <extLst>
    <x:ext xmlns:x15="http://schemas.microsoft.com/office/spreadsheetml/2010/11/main" uri="{2F2917AC-EB37-4324-AD4E-5DD8C200BD13}">
      <x15:tableSlicerCache tableId="4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1" xr10:uid="{4B4FBD61-7B2F-4E58-BDC0-87B7D664F57E}" sourceName="auxilia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1" xr10:uid="{3395A456-530E-40F7-8D9F-7BE2AF950BE3}" sourceName="nombre">
  <extLst>
    <x:ext xmlns:x15="http://schemas.microsoft.com/office/spreadsheetml/2010/11/main" uri="{2F2917AC-EB37-4324-AD4E-5DD8C200BD13}">
      <x15:tableSlicerCache tableId="3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2" xr10:uid="{648E0DDD-ABB8-4AB5-B711-136DF6079165}" sourceName="auxiliar">
  <extLst>
    <x:ext xmlns:x15="http://schemas.microsoft.com/office/spreadsheetml/2010/11/main" uri="{2F2917AC-EB37-4324-AD4E-5DD8C200BD13}">
      <x15:tableSlicerCache tableId="3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administrativo" xr10:uid="{5D23ABB0-F42B-4B8A-B60D-B878CD218D9B}" sourceName="nivel_administrativo">
  <extLst>
    <x:ext xmlns:x15="http://schemas.microsoft.com/office/spreadsheetml/2010/11/main" uri="{2F2917AC-EB37-4324-AD4E-5DD8C200BD13}">
      <x15:tableSlicerCache tableId="3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1" xr10:uid="{23AC5784-E760-475E-B3EF-DB063CCFB23A}" sourceName="descripcion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3" xr10:uid="{AB74189E-4A01-41FD-A9E9-23AC037821D7}" sourceName="auxilia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86A2361C-6429-478E-A111-B549906E0A1B}" cache="SegmentaciónDeDatos_nombre" caption="nombre" columnCount="3" style="SlicerStyleDark1" rowHeight="234950"/>
  <slicer name="auxiliar" xr10:uid="{C230DB27-B493-4DD0-986F-DA0EAEB87EC4}" cache="SegmentaciónDeDatos_auxiliar" caption="auxiliar" startItem="3" columnCount="3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" xr10:uid="{2BE905B7-AD40-4F09-9996-3F2870AE88B0}" cache="SegmentaciónDeDatos_descripcion" caption="descripcion" columnCount="2" style="SlicerStyleDark1" rowHeight="234950"/>
  <slicer name="auxiliar 1" xr10:uid="{72A63562-9BC8-4D15-81BE-DC57D7085684}" cache="SegmentaciónDeDatos_auxiliar1" caption="auxiliar" columnCount="2" style="SlicerStyleDark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1" xr10:uid="{7A5A01A9-584B-467C-AEDC-9BACE1B3E4C4}" cache="SegmentaciónDeDatos_nombre1" caption="nombre" startItem="3" columnCount="3" style="SlicerStyleDark1" rowHeight="234950"/>
  <slicer name="auxiliar 2" xr10:uid="{EAF17765-A0FB-4DF2-B63F-643FF852F888}" cache="SegmentaciónDeDatos_auxiliar2" caption="auxiliar" columnCount="3" style="SlicerStyleDark1" rowHeight="234950"/>
  <slicer name="nivel_administrativo" xr10:uid="{A652F79F-1B68-462B-B1C1-728C714323A8}" cache="SegmentaciónDeDatos_nivel_administrativo" caption="nivel_administrativo" columnCount="2" style="SlicerStyleDark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 1" xr10:uid="{F673073D-369F-4914-9A68-1A2F483FAE60}" cache="SegmentaciónDeDatos_descripcion1" caption="descripcion" columnCount="4" style="SlicerStyleDark1" rowHeight="234950"/>
  <slicer name="auxiliar 3" xr10:uid="{AFFABADC-F90E-4B6B-98A8-FF43410C2B4C}" cache="SegmentaciónDeDatos_auxiliar3" caption="auxiliar" columnCount="3" style="SlicerStyleDark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B2844E05-2B32-4DF2-A213-8AD9A8F92A97}" cache="SegmentaciónDeDatos_Industria" caption="Industria" style="SlicerStyleDark1" rowHeight="234950"/>
  <slicer name="Sector" xr10:uid="{B085469D-4DDD-4B1B-98BF-E5800EBE53E1}" cache="SegmentaciónDeDatos_Sector" caption="Sector" columnCount="2" style="SlicerStyleDark1" rowHeight="234950"/>
  <slicer name="Producto" xr10:uid="{E7A931F6-8F42-407F-BE14-FF06851F44CA}" cache="SegmentaciónDeDatos_Producto" caption="Producto" columnCount="2" style="SlicerStyleDark1" rowHeight="234950"/>
  <slicer name="Categoría" xr10:uid="{9CA50E17-0948-4686-A688-3745EDD33229}" cache="SegmentaciónDeDatos_Categoría" caption="Categoría" style="SlicerStyleDark1" rowHeight="234950"/>
</slicer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0E3C26-4BF5-4E6D-A0B8-C398E794DE4A}" name="Categoría" displayName="Categoría" ref="O2:P22" totalsRowShown="0" headerRowDxfId="44">
  <autoFilter ref="O2:P22" xr:uid="{E0C26464-51C4-4BCE-A8F6-4DF43C15A91D}"/>
  <sortState xmlns:xlrd2="http://schemas.microsoft.com/office/spreadsheetml/2017/richdata2" ref="O3:P60">
    <sortCondition ref="O5:O62"/>
  </sortState>
  <tableColumns count="2">
    <tableColumn id="1" xr3:uid="{B850645B-8BD4-4CAA-9173-34547C5D2588}" name="Id_Categoría" dataDxfId="43"/>
    <tableColumn id="2" xr3:uid="{10D4D505-12B4-4A41-A54D-6D8A82F52593}" name="Categoría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BE1AD7-E01E-47C7-A471-E9DF00456DA3}" name="Tipo_Gráfico" displayName="Tipo_Gráfico" ref="A1:D5" tableType="queryTable" totalsRowShown="0">
  <autoFilter ref="A1:D5" xr:uid="{E124A820-EA75-482C-B335-A18DAD9F3DDD}"/>
  <tableColumns count="4">
    <tableColumn id="1" xr3:uid="{AD6A7394-DBDC-4BE3-9657-5BB7DBF7503B}" uniqueName="1" name="id2" queryTableFieldId="1"/>
    <tableColumn id="4" xr3:uid="{A136F87E-4609-4F97-B2C8-FEFDB4229875}" uniqueName="4" name="id3" queryTableFieldId="4"/>
    <tableColumn id="2" xr3:uid="{9BF35489-D51F-4581-A7C1-AE50DA29B8F7}" uniqueName="2" name="id" queryTableFieldId="2"/>
    <tableColumn id="3" xr3:uid="{4BEC716F-A8C2-44CC-BEB2-F6AA43A04827}" uniqueName="3" name="Tipo Gráfico" queryTableFieldId="3" dataDxfId="7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EAB9E-8D41-4D3D-AB0A-9B2E67D467D5}" name="unidad_medida" displayName="unidad_medida" ref="A10:F81" tableType="queryTable" totalsRowShown="0">
  <autoFilter ref="A10:F81" xr:uid="{05AF7D00-C18A-4DD1-95EC-F3414A6E39F8}"/>
  <tableColumns count="6">
    <tableColumn id="1" xr3:uid="{C1FDDE09-DA06-44FF-A5E6-C708E1B419AE}" uniqueName="1" name="id" queryTableFieldId="1"/>
    <tableColumn id="2" xr3:uid="{BD7F1B4B-FA1B-47B3-953D-83647FFBF6B0}" uniqueName="2" name="nombre" queryTableFieldId="2" dataDxfId="6"/>
    <tableColumn id="3" xr3:uid="{2E7CB18B-5465-49F9-900E-3B2E3A41FB4F}" uniqueName="3" name="descripcion" queryTableFieldId="3" dataDxfId="5"/>
    <tableColumn id="4" xr3:uid="{25D3DE9F-C87A-4AF2-BDE2-3FC56D2627B3}" uniqueName="4" name="auxiliar" queryTableFieldId="4" dataDxfId="4"/>
    <tableColumn id="5" xr3:uid="{AC12715A-3FE3-4E96-B0D7-E45ACBB89D43}" uniqueName="5" name="unidad_medida" queryTableFieldId="5" dataDxfId="3"/>
    <tableColumn id="6" xr3:uid="{4BEA197A-7C33-4492-A455-FC45301EC0BF}" uniqueName="6" name="Columna1" queryTableFieldId="6" dataDxfId="2">
      <calculatedColumnFormula>+unidad_medida[[#This Row],[id]]</calculatedColumnFormula>
    </tableColumn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9545C9-F84C-41C9-B49C-CF3B8F4ECEF0}" name="Categorias" displayName="Categorias" ref="A10:O3227" tableType="queryTable" totalsRowShown="0">
  <autoFilter ref="A10:O3227" xr:uid="{18CA36CB-A8D7-4608-923D-202F13FE7CCE}"/>
  <sortState xmlns:xlrd2="http://schemas.microsoft.com/office/spreadsheetml/2017/richdata2" ref="A11:O3227">
    <sortCondition ref="A10:A3227"/>
  </sortState>
  <tableColumns count="15">
    <tableColumn id="1" xr3:uid="{AE902AB0-BAE4-4E97-8678-251B54717AC5}" uniqueName="1" name="Id_industria" queryTableFieldId="1"/>
    <tableColumn id="2" xr3:uid="{3192B0B9-DB64-418C-85E7-51C87D3CCC54}" uniqueName="2" name="Industria" queryTableFieldId="2" dataDxfId="34"/>
    <tableColumn id="3" xr3:uid="{C04954EC-2A46-4A43-8319-984A1D1BF128}" uniqueName="3" name="Id_sector" queryTableFieldId="3"/>
    <tableColumn id="4" xr3:uid="{5C49613E-FDD9-43DE-831A-D56F2CF35B63}" uniqueName="4" name="Sector" queryTableFieldId="4" dataDxfId="33"/>
    <tableColumn id="5" xr3:uid="{596B895B-5F57-4C12-B543-EA74266A45E0}" uniqueName="5" name="Id_producto" queryTableFieldId="5"/>
    <tableColumn id="6" xr3:uid="{1ED273DB-CA90-4F06-912E-D95794FFE70B}" uniqueName="6" name="Producto" queryTableFieldId="6" dataDxfId="32"/>
    <tableColumn id="7" xr3:uid="{7DAEB9E1-0BC8-4B97-A581-FE8ED10AC643}" uniqueName="7" name="Id_categoría" queryTableFieldId="7"/>
    <tableColumn id="8" xr3:uid="{26BFC55E-33B3-44C9-99A3-6E977994C951}" uniqueName="8" name="Corr" queryTableFieldId="8"/>
    <tableColumn id="9" xr3:uid="{8133F175-B9D2-41A9-9979-49DDD604E91A}" uniqueName="9" name="Categoría" queryTableFieldId="9" dataDxfId="31"/>
    <tableColumn id="10" xr3:uid="{E72E6041-9E60-4844-9ED5-EB57BDFCD652}" uniqueName="10" name="Descripcion" queryTableFieldId="10" dataDxfId="30"/>
    <tableColumn id="11" xr3:uid="{14856B92-ABC3-4324-8BB8-C89279A8E303}" uniqueName="11" name="Auxiliar" queryTableFieldId="11" dataDxfId="29"/>
    <tableColumn id="12" xr3:uid="{D09E5EFE-9958-4892-8E43-13F4D3B05AD2}" uniqueName="12" name="Carpeta GITHUB" queryTableFieldId="12" dataDxfId="28"/>
    <tableColumn id="13" xr3:uid="{1E079B8D-8C4B-4B91-871E-2327AB8BA954}" uniqueName="13" name="Codigo" queryTableFieldId="13" dataDxfId="27"/>
    <tableColumn id="14" xr3:uid="{5D561EA0-7117-47C6-963E-BD6DB7421AEF}" uniqueName="14" name="Columna1" queryTableFieldId="14" dataDxfId="26">
      <calculatedColumnFormula>+Categorias[[#This Row],[Id_producto]]</calculatedColumnFormula>
    </tableColumn>
    <tableColumn id="15" xr3:uid="{BE351E0A-7622-456B-B194-65FA48E5124E}" uniqueName="15" name="Columna2" queryTableFieldId="15" dataDxfId="25">
      <calculatedColumnFormula>+Categorias[[#This Row],[Id_categoría]]</calculatedColumnFormula>
    </tableColumn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83E1DD-BF61-4107-A02D-D3209A42696A}" name="Responsables" displayName="Responsables" ref="A1:C14" tableType="queryTable" totalsRowShown="0">
  <autoFilter ref="A1:C14" xr:uid="{3B24FF1F-F7C2-487F-99E4-B107BC6FF29E}"/>
  <tableColumns count="3">
    <tableColumn id="1" xr3:uid="{C857B09A-BFE4-427E-8CEA-8C1435850FC0}" uniqueName="1" name="Alias" queryTableFieldId="1" dataDxfId="1"/>
    <tableColumn id="2" xr3:uid="{477F9CF4-E7D2-4202-9E71-5E9AED7F97A3}" uniqueName="2" name="Responsable" queryTableFieldId="2" dataDxfId="0"/>
    <tableColumn id="3" xr3:uid="{5F28B1E1-316C-424F-90AA-C6F8EDB1ECE4}" uniqueName="3" name="id_responsable" queryTableFieldId="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A440815-E5EF-4C40-9C55-CA912478AAB9}" name="Destino17" displayName="Destino17" ref="AM2:AO9" totalsRowShown="0" headerRowDxfId="42">
  <autoFilter ref="AM2:AO9" xr:uid="{199442C2-ADE7-47AF-B699-4BA23C50EC5B}"/>
  <sortState xmlns:xlrd2="http://schemas.microsoft.com/office/spreadsheetml/2017/richdata2" ref="AM3:AN9">
    <sortCondition ref="AM5:AM11"/>
  </sortState>
  <tableColumns count="3">
    <tableColumn id="1" xr3:uid="{261C24DF-30AC-4E92-834C-FEB2422FB843}" name="id flitro 10" dataDxfId="41"/>
    <tableColumn id="2" xr3:uid="{34FAD15F-FFED-4EC0-83C4-B2628903DC85}" name="Filtro 10"/>
    <tableColumn id="3" xr3:uid="{4F65C70D-1E8E-4DAA-B09C-43D2B6FC94A5}" name="Aux 1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AFA03EC-E0F0-425D-A56E-4B7C8AA55885}" name="Región" displayName="Región" ref="A2:B13" totalsRowShown="0" headerRowDxfId="40">
  <autoFilter ref="A2:B13" xr:uid="{E8C358C9-C232-4995-89C4-258171B3A892}"/>
  <tableColumns count="2">
    <tableColumn id="1" xr3:uid="{54A7C740-26CB-4CAE-B67C-179775545237}" name="Codreg" dataDxfId="39"/>
    <tableColumn id="2" xr3:uid="{E31C1166-CF47-41E8-A355-01D0FDFA60D4}" name="Región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8F30184-F846-4F91-B7FA-F2758AC8818F}" name="Comuna" displayName="Comuna" ref="F2:G30" totalsRowShown="0" headerRowDxfId="38">
  <autoFilter ref="F2:G30" xr:uid="{7EF0A108-5D27-4A8D-8F3C-4067BE9B426A}"/>
  <tableColumns count="2">
    <tableColumn id="1" xr3:uid="{C6F0F792-0DCB-4405-8C49-43B0898FF965}" name="Id_tipo_cultivo"/>
    <tableColumn id="2" xr3:uid="{F76C902E-34DD-4A4F-B5E7-8F0D96B85902}" name="Tipo cultivos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24673A-9449-485E-86F8-A1DB950C018D}" name="Producto" displayName="Producto" ref="K2:L7" totalsRowShown="0" headerRowDxfId="37">
  <autoFilter ref="K2:L7" xr:uid="{F6C26CBA-FFD4-4538-8C5D-B9EF2F5809B5}"/>
  <tableColumns count="2">
    <tableColumn id="1" xr3:uid="{AC11436E-B945-4FD7-BF86-18A1D8611250}" name="Id_Producto" dataDxfId="36"/>
    <tableColumn id="2" xr3:uid="{0E49063E-9EF5-4C5D-9017-CC502E1EE0AA}" name="Producto" dataDxfId="35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867E66F-E4CF-4747-B604-B0B22B277ADE}" name="Tabla18" displayName="Tabla18" ref="A1:Y309" totalsRowShown="0">
  <autoFilter ref="A1:Y309" xr:uid="{EA38BAC5-53E7-4B4D-90C1-6ACA783E5074}"/>
  <tableColumns count="25">
    <tableColumn id="1" xr3:uid="{D8E109D5-A674-4500-840F-53F0BC98AF70}" name="Codreg"/>
    <tableColumn id="2" xr3:uid="{7A76246E-49DB-41DE-B6E5-A0A9E55334DF}" name="Región"/>
    <tableColumn id="3" xr3:uid="{AA36C926-2537-496D-B860-5404A6BD29AE}" name="Categoría cultivo"/>
    <tableColumn id="4" xr3:uid="{C0431F59-3524-4B9A-818C-919A786E1665}" name="Cultivo"/>
    <tableColumn id="25" xr3:uid="{9FE78C48-1EE4-4C6B-A576-BC67A9B5A6F1}" name="Id_tipo_cultivo"/>
    <tableColumn id="5" xr3:uid="{552CECA7-D2F6-41E8-AFA6-15648DE7E554}" name="Tipo cultivos"/>
    <tableColumn id="6" xr3:uid="{6D7EF9A8-D5FE-4987-B566-875478BD3009}" name="Id_Producto"/>
    <tableColumn id="7" xr3:uid="{FA4C99D5-E1C3-435B-AC3C-89CAAE67847F}" name="Producto"/>
    <tableColumn id="8" xr3:uid="{2E1AD840-5EAE-4E69-9B75-5EE2755CE6C8}" name="Id_Categoría"/>
    <tableColumn id="9" xr3:uid="{5F04DDA0-31BD-4F8A-941E-6EEBD77E5AB9}" name="Categoría"/>
    <tableColumn id="10" xr3:uid="{3978879E-0658-470A-ADEB-0CE88DBEC118}" name="2019-2020"/>
    <tableColumn id="11" xr3:uid="{5FB8AA0F-DD40-42D8-B390-76ED9C127531}" name="2018-2019"/>
    <tableColumn id="12" xr3:uid="{8968C007-F55D-4061-A09E-314844391599}" name="2017-2018"/>
    <tableColumn id="13" xr3:uid="{3A12FE1C-92CC-4A2A-A780-C17D08382BFE}" name="2016-2017"/>
    <tableColumn id="14" xr3:uid="{0F12975C-50FD-4506-9838-CF4CB6003AA0}" name="2015-2016"/>
    <tableColumn id="15" xr3:uid="{A5C97A11-3BFF-47F2-98B5-F5D08D636BA5}" name="2014-2015"/>
    <tableColumn id="16" xr3:uid="{0B677BC7-1752-430B-AF58-8F5BC8998295}" name="2013-2014"/>
    <tableColumn id="17" xr3:uid="{B3135620-FD0A-4585-AF4F-66145981E45F}" name="2012-2013"/>
    <tableColumn id="18" xr3:uid="{CAD30A44-E389-4F80-9839-D40468B68F4D}" name="2011-2012"/>
    <tableColumn id="19" xr3:uid="{DEF82E9E-9BC2-42C5-9A83-CAB7333BCA50}" name="2010-2011"/>
    <tableColumn id="20" xr3:uid="{7D0042BA-ECD3-48C6-B5A3-138B01E74AE6}" name="2009-2010"/>
    <tableColumn id="21" xr3:uid="{C8FD4756-C545-42DD-9632-8D4982CE93EC}" name="2008-2009"/>
    <tableColumn id="22" xr3:uid="{E71677B4-77E0-4F19-AECE-DBDE3A241C8E}" name="2007-2008"/>
    <tableColumn id="23" xr3:uid="{9AD3B7D1-354F-4C30-9FF4-33C08502A8E0}" name="2006-2007"/>
    <tableColumn id="24" xr3:uid="{8386A859-3485-4B40-9489-499A20CE2E07}" name="2005-2006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5E050B-C178-42FC-8DCF-6E4E13646041}" name="Parametros" displayName="Parametros" ref="A10:F119" tableType="queryTable" totalsRowShown="0">
  <autoFilter ref="A10:F119" xr:uid="{AD83A802-102F-4263-B5A7-E7C40FAEEAC5}"/>
  <sortState xmlns:xlrd2="http://schemas.microsoft.com/office/spreadsheetml/2017/richdata2" ref="A11:F119">
    <sortCondition ref="B10:B119"/>
  </sortState>
  <tableColumns count="6">
    <tableColumn id="1" xr3:uid="{F23A1CC8-515F-4A11-A5BF-F8D8CBFB97BD}" uniqueName="1" name="id" queryTableFieldId="1"/>
    <tableColumn id="2" xr3:uid="{BAC6BAD0-70B3-446F-9501-C2794C3961B7}" uniqueName="2" name="nombre" queryTableFieldId="2" dataDxfId="24"/>
    <tableColumn id="3" xr3:uid="{C3068E04-FB23-4E70-A879-E69A9AB862D6}" uniqueName="3" name="descripcion" queryTableFieldId="3"/>
    <tableColumn id="4" xr3:uid="{588A68F9-BF4D-48D8-8C7B-3A93C4902BC1}" uniqueName="4" name="auxiliar" queryTableFieldId="4" dataDxfId="23"/>
    <tableColumn id="5" xr3:uid="{5AB17CBE-107C-4A8E-A05D-81EE2520FE75}" uniqueName="5" name="parametro" queryTableFieldId="5" dataDxfId="22"/>
    <tableColumn id="6" xr3:uid="{C4EF5471-F86F-4750-917B-AEF2D9B80FEE}" uniqueName="6" name="Columna1" queryTableFieldId="6" dataDxfId="21">
      <calculatedColumnFormula>+Parametros[[#This Row],[id]]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9BC929-975C-4E49-B892-60AF560E2B34}" name="Temporalidad" displayName="Temporalidad" ref="A11:H1775" tableType="queryTable" totalsRowShown="0">
  <autoFilter ref="A11:H1775" xr:uid="{E778D718-EC66-408D-95F7-D9F866294D71}">
    <filterColumn colId="2">
      <filters>
        <filter val="Periodo"/>
      </filters>
    </filterColumn>
  </autoFilter>
  <tableColumns count="8">
    <tableColumn id="1" xr3:uid="{DC8E9D75-340B-487C-9FE1-398FF55176D1}" uniqueName="1" name="ID" queryTableFieldId="1"/>
    <tableColumn id="2" xr3:uid="{9BC0A86B-36A5-4BDA-B21A-DBB472A8A965}" uniqueName="2" name="nombre" queryTableFieldId="2"/>
    <tableColumn id="3" xr3:uid="{99D5AFEC-7B03-4BF5-B050-AF44581AF48E}" uniqueName="3" name="descripcion" queryTableFieldId="3" dataDxfId="20"/>
    <tableColumn id="4" xr3:uid="{700B12AE-4E7C-4189-8E59-EF210F95B414}" uniqueName="4" name="auxiliar" queryTableFieldId="4" dataDxfId="19"/>
    <tableColumn id="5" xr3:uid="{0E332B85-18DA-4833-8E98-DF6283AB4B90}" uniqueName="5" name="fecha_inicio" queryTableFieldId="5" dataDxfId="18"/>
    <tableColumn id="6" xr3:uid="{10B55D18-C2D1-4845-934C-754F561CA644}" uniqueName="6" name="fecha_termino" queryTableFieldId="6" dataDxfId="17"/>
    <tableColumn id="7" xr3:uid="{C226911F-716F-43BC-973B-6B9F7FA4888F}" uniqueName="7" name="temporalidad" queryTableFieldId="7" dataDxfId="16"/>
    <tableColumn id="8" xr3:uid="{522A6B4E-5CA7-4D1D-84FF-E6CB70D37CB8}" uniqueName="8" name="Columna1" queryTableFieldId="8" dataDxfId="15">
      <calculatedColumnFormula>+Temporalidad[[#This Row],[ID]]</calculatedColumnFormula>
    </tableColumn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986F7-D41D-4470-AB20-503A94FC6EBB}" name="Territorio" displayName="Territorio" ref="B10:I3111" tableType="queryTable" totalsRowShown="0">
  <autoFilter ref="B10:I3111" xr:uid="{69543BC0-51E6-4021-8A0F-AB39D834D0E2}"/>
  <tableColumns count="8">
    <tableColumn id="1" xr3:uid="{8CB7A789-6D64-439A-A1F3-8C313AEFD442}" uniqueName="1" name="id" queryTableFieldId="1"/>
    <tableColumn id="2" xr3:uid="{1C71DA1C-514C-4526-8ECF-64166177A535}" uniqueName="2" name="nombre" queryTableFieldId="2" dataDxfId="14"/>
    <tableColumn id="3" xr3:uid="{22D30F4E-D1B3-410D-B0CF-1FE8EAEC55F3}" uniqueName="3" name="descripcion" queryTableFieldId="3" dataDxfId="13"/>
    <tableColumn id="4" xr3:uid="{7F5D3703-2D9F-4923-BF91-40C0C2BE8218}" uniqueName="4" name="auxiliar" queryTableFieldId="4" dataDxfId="12"/>
    <tableColumn id="5" xr3:uid="{C30C6A65-A83C-47E0-AD38-2562BEE51B7A}" uniqueName="5" name="iso_pais" queryTableFieldId="5" dataDxfId="11"/>
    <tableColumn id="6" xr3:uid="{27EF0653-983E-49AA-8E69-760F58B44179}" uniqueName="6" name="nivel_administrativo" queryTableFieldId="6" dataDxfId="10"/>
    <tableColumn id="7" xr3:uid="{4F02F62A-55C5-4159-8E89-404E2CF21410}" uniqueName="7" name="territorio" queryTableFieldId="7" dataDxfId="9"/>
    <tableColumn id="8" xr3:uid="{BCAB60B8-01B7-49AC-AB7F-291CE5D9DE8D}" uniqueName="8" name="Columna1" queryTableFieldId="8" dataDxfId="8">
      <calculatedColumnFormula>+Territorio[[#This Row],[id]]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A498C86-5972-4CF3-8006-9D0FBAF93C03}">
  <we:reference id="wa200002020" version="1.1.1.0" store="es-ES" storeType="OMEX"/>
  <we:alternateReferences>
    <we:reference id="wa200002020" version="1.1.1.0" store="WA200002020" storeType="OMEX"/>
  </we:alternateReferences>
  <we:properties>
    <we:property name="essentialID" value="&quot;&quot;"/>
    <we:property name="presets" value="&quot;{\&quot;narrativeList\&quot;:[{\&quot;id\&quot;:\&quot;a9e3d671-5fe6-4873-b8eb-7fcb5be5d3f4\&quot;,\&quot;name\&quot;:\&quot;Configure Narrative\&quot;,\&quot;range\&quot;:\&quot;A1:V4843\&quot;,\&quot;narrativeType\&quot;:\&quot;Configure Narrative\&quot;,\&quot;panelOpenState\&quot;:false,\&quot;isFirstRowHeader\&quot;:true,\&quot;sheetId\&quot;:\&quot;{80616C48-F320-4F73-ACC2-807F13513828}\&quot;,\&quot;textBoxId\&quot;:\&quot;\&quot;,\&quot;sheetName\&quot;:\&quot;BD\&quot;,\&quot;fields\&quot;:[{\&quot;id\&quot;:0,\&quot;attributeName\&quot;:\&quot;Código_Región\&quot;,\&quot;attributeType\&quot;:\&quot;measure\&quot;,\&quot;alias\&quot;:\&quot;Código_Región\&quot;,\&quot;entityType\&quot;:\&quot;\&quot;,\&quot;unit\&quot;:\&quot;\&quot;,\&quot;rank\&quot;:1,\&quot;is_selected\&quot;:false,\&quot;increase\&quot;:\&quot;good\&quot;,\&quot;aggregateType\&quot;:\&quot;sum\&quot;},{\&quot;id\&quot;:1,\&quot;attributeName\&quot;:\&quot;Región\&quot;,\&quot;attributeType\&quot;:\&quot;dimension\&quot;,\&quot;alias\&quot;:\&quot;Región\&quot;,\&quot;entityType\&quot;:\&quot;Location\&quot;,\&quot;unit\&quot;:\&quot;\&quot;,\&quot;rank\&quot;:2,\&quot;is_selected\&quot;:true,\&quot;increase\&quot;:\&quot;good\&quot;},{\&quot;id\&quot;:2,\&quot;attributeName\&quot;:\&quot;Código_Comuna\&quot;,\&quot;attributeType\&quot;:\&quot;measure\&quot;,\&quot;alias\&quot;:\&quot;Código_Comuna\&quot;,\&quot;entityType\&quot;:\&quot;\&quot;,\&quot;unit\&quot;:\&quot;\&quot;,\&quot;rank\&quot;:3,\&quot;is_selected\&quot;:false,\&quot;increase\&quot;:\&quot;good\&quot;,\&quot;aggregateType\&quot;:\&quot;sum\&quot;},{\&quot;id\&quot;:3,\&quot;attributeName\&quot;:\&quot;Comuna\&quot;,\&quot;attributeType\&quot;:\&quot;dimension\&quot;,\&quot;alias\&quot;:\&quot;Comuna\&quot;,\&quot;entityType\&quot;:\&quot;Location\&quot;,\&quot;unit\&quot;:\&quot;\&quot;,\&quot;rank\&quot;:4,\&quot;is_selected\&quot;:true,\&quot;increase\&quot;:\&quot;good\&quot;},{\&quot;id\&quot;:4,\&quot;attributeName\&quot;:\&quot;Id_Producto\&quot;,\&quot;attributeType\&quot;:\&quot;measure\&quot;,\&quot;alias\&quot;:\&quot;Id_Producto\&quot;,\&quot;entityType\&quot;:\&quot;\&quot;,\&quot;unit\&quot;:\&quot;\&quot;,\&quot;rank\&quot;:5,\&quot;is_selected\&quot;:false,\&quot;increase\&quot;:\&quot;good\&quot;,\&quot;aggregateType\&quot;:\&quot;sum\&quot;},{\&quot;id\&quot;:5,\&quot;attributeName\&quot;:\&quot;Producto\&quot;,\&quot;attributeType\&quot;:\&quot;dimension\&quot;,\&quot;alias\&quot;:\&quot;Producto\&quot;,\&quot;entityType\&quot;:\&quot;\&quot;,\&quot;unit\&quot;:\&quot;\&quot;,\&quot;rank\&quot;:6,\&quot;is_selected\&quot;:true,\&quot;increase\&quot;:\&quot;good\&quot;},{\&quot;id\&quot;:6,\&quot;attributeName\&quot;:\&quot;Id_Categoría\&quot;,\&quot;attributeType\&quot;:\&quot;measure\&quot;,\&quot;alias\&quot;:\&quot;Id_Categoría\&quot;,\&quot;entityType\&quot;:\&quot;\&quot;,\&quot;unit\&quot;:\&quot;\&quot;,\&quot;rank\&quot;:7,\&quot;is_selected\&quot;:false,\&quot;increase\&quot;:\&quot;good\&quot;,\&quot;aggregateType\&quot;:\&quot;sum\&quot;},{\&quot;id\&quot;:7,\&quot;attributeName\&quot;:\&quot;Categoría\&quot;,\&quot;attributeType\&quot;:\&quot;dimension\&quot;,\&quot;alias\&quot;:\&quot;Categoría\&quot;,\&quot;entityType\&quot;:\&quot;\&quot;,\&quot;unit\&quot;:\&quot;\&quot;,\&quot;rank\&quot;:8,\&quot;is_selected\&quot;:true,\&quot;increase\&quot;:\&quot;good\&quot;},{\&quot;id\&quot;:8,\&quot;attributeName\&quot;:\&quot;Id_Tipo_de_Empresa\&quot;,\&quot;attributeType\&quot;:\&quot;measure\&quot;,\&quot;alias\&quot;:\&quot;Id_Tipo_de_Empresa\&quot;,\&quot;entityType\&quot;:\&quot;\&quot;,\&quot;unit\&quot;:\&quot;\&quot;,\&quot;rank\&quot;:9,\&quot;is_selected\&quot;:false,\&quot;increase\&quot;:\&quot;good\&quot;,\&quot;aggregateType\&quot;:\&quot;sum\&quot;},{\&quot;id\&quot;:9,\&quot;attributeName\&quot;:\&quot;Tipo de Empresa\&quot;,\&quot;attributeType\&quot;:\&quot;dimension\&quot;,\&quot;alias\&quot;:\&quot;Tipo de Empresa\&quot;,\&quot;entityType\&quot;:\&quot;\&quot;,\&quot;unit\&quot;:\&quot;\&quot;,\&quot;rank\&quot;:10,\&quot;is_selected\&quot;:true,\&quot;increase\&quot;:\&quot;good\&quot;},{\&quot;id\&quot;:10,\&quot;attributeName\&quot;:\&quot;Id_Procesamiento\&quot;,\&quot;attributeType\&quot;:\&quot;measure\&quot;,\&quot;alias\&quot;:\&quot;Id_Procesamiento\&quot;,\&quot;entityType\&quot;:\&quot;\&quot;,\&quot;unit\&quot;:\&quot;\&quot;,\&quot;rank\&quot;:11,\&quot;is_selected\&quot;:false,\&quot;increase\&quot;:\&quot;good\&quot;,\&quot;aggregateType\&quot;:\&quot;sum\&quot;},{\&quot;id\&quot;:11,\&quot;attributeName\&quot;:\&quot;Procesamiento\&quot;,\&quot;attributeType\&quot;:\&quot;dimension\&quot;,\&quot;alias\&quot;:\&quot;Procesamiento\&quot;,\&quot;entityType\&quot;:\&quot;\&quot;,\&quot;unit\&quot;:\&quot;\&quot;,\&quot;rank\&quot;:12,\&quot;is_selected\&quot;:true,\&quot;increase\&quot;:\&quot;good\&quot;},{\&quot;id\&quot;:12,\&quot;attributeName\&quot;:\&quot;Id_Tipo_de_Envase\&quot;,\&quot;attributeType\&quot;:\&quot;measure\&quot;,\&quot;alias\&quot;:\&quot;Id_Tipo_de_Envase\&quot;,\&quot;entityType\&quot;:\&quot;\&quot;,\&quot;unit\&quot;:\&quot;\&quot;,\&quot;rank\&quot;:13,\&quot;is_selected\&quot;:false,\&quot;increase\&quot;:\&quot;good\&quot;,\&quot;aggregateType\&quot;:\&quot;sum\&quot;},{\&quot;id\&quot;:13,\&quot;attributeName\&quot;:\&quot;Tipo de Envase\&quot;,\&quot;attributeType\&quot;:\&quot;dimension\&quot;,\&quot;alias\&quot;:\&quot;Tipo de Envase\&quot;,\&quot;entityType\&quot;:\&quot;\&quot;,\&quot;unit\&quot;:\&quot;\&quot;,\&quot;rank\&quot;:14,\&quot;is_selected\&quot;:true,\&quot;increase\&quot;:\&quot;good\&quot;},{\&quot;id\&quot;:14,\&quot;attributeName\&quot;:\&quot;Id_Propietario\&quot;,\&quot;attributeType\&quot;:\&quot;measure\&quot;,\&quot;alias\&quot;:\&quot;Id_Propietario\&quot;,\&quot;entityType\&quot;:\&quot;\&quot;,\&quot;unit\&quot;:\&quot;\&quot;,\&quot;rank\&quot;:15,\&quot;is_selected\&quot;:false,\&quot;increase\&quot;:\&quot;good\&quot;,\&quot;aggregateType\&quot;:\&quot;sum\&quot;},{\&quot;id\&quot;:15,\&quot;attributeName\&quot;:\&quot;Propietario\&quot;,\&quot;attributeType\&quot;:\&quot;dimension\&quot;,\&quot;alias\&quot;:\&quot;Propietario\&quot;,\&quot;entityType\&quot;:\&quot;\&quot;,\&quot;unit\&quot;:\&quot;\&quot;,\&quot;rank\&quot;:16,\&quot;is_selected\&quot;:true,\&quot;increase\&quot;:\&quot;good\&quot;},{\&quot;id\&quot;:16,\&quot;attributeName\&quot;:\&quot;Id_Destino\&quot;,\&quot;attributeType\&quot;:\&quot;measure\&quot;,\&quot;alias\&quot;:\&quot;Id_Destino\&quot;,\&quot;entityType\&quot;:\&quot;\&quot;,\&quot;unit\&quot;:\&quot;\&quot;,\&quot;rank\&quot;:17,\&quot;is_selected\&quot;:false,\&quot;increase\&quot;:\&quot;good\&quot;,\&quot;aggregateType\&quot;:\&quot;sum\&quot;},{\&quot;id\&quot;:17,\&quot;attributeName\&quot;:\&quot;Destino\&quot;,\&quot;attributeType\&quot;:\&quot;dimension\&quot;,\&quot;alias\&quot;:\&quot;Destino\&quot;,\&quot;entityType\&quot;:\&quot;Location\&quot;,\&quot;unit\&quot;:\&quot;\&quot;,\&quot;rank\&quot;:18,\&quot;is_selected\&quot;:true,\&quot;increase\&quot;:\&quot;good\&quot;},{\&quot;id\&quot;:18,\&quot;attributeName\&quot;:\&quot;Número de Empleados\&quot;,\&quot;attributeType\&quot;:\&quot;measure\&quot;,\&quot;alias\&quot;:\&quot;Número de Empleados\&quot;,\&quot;entityType\&quot;:\&quot;\&quot;,\&quot;unit\&quot;:\&quot;empleados\&quot;,\&quot;rank\&quot;:19,\&quot;is_selected\&quot;:true,\&quot;increase\&quot;:\&quot;good\&quot;,\&quot;aggregateType\&quot;:\&quot;sum\&quot;},{\&quot;id\&quot;:19,\&quot;attributeName\&quot;:\&quot;Id_auxiliar\&quot;,\&quot;attributeType\&quot;:\&quot;measure\&quot;,\&quot;alias\&quot;:\&quot;Id_auxiliar\&quot;,\&quot;entityType\&quot;:\&quot;\&quot;,\&quot;unit\&quot;:\&quot;\&quot;,\&quot;rank\&quot;:20,\&quot;is_selected\&quot;:false,\&quot;increase\&quot;:\&quot;good\&quot;,\&quot;aggregateType\&quot;:\&quot;sum\&quot;},{\&quot;id\&quot;:20,\&quot;attributeName\&quot;:\&quot;Total de Fruta\&quot;,\&quot;attributeType\&quot;:\&quot;measure\&quot;,\&quot;alias\&quot;:\&quot;Volumen de Fruta\&quot;,\&quot;entityType\&quot;:\&quot;\&quot;,\&quot;unit\&quot;:\&quot;toneladas\&quot;,\&quot;rank\&quot;:21,\&quot;is_selected\&quot;:true,\&quot;increase\&quot;:\&quot;good\&quot;,\&quot;aggregateType\&quot;:\&quot;sum\&quot;},{\&quot;id\&quot;:21,\&quot;attributeName\&quot;:\&quot;Año de Catastro del Proceso Agroindustrial\&quot;,\&quot;attributeType\&quot;:\&quot;measure\&quot;,\&quot;alias\&quot;:\&quot;Año de Catastro del Proceso Agroindustrial\&quot;,\&quot;entityType\&quot;:\&quot;\&quot;,\&quot;unit\&quot;:\&quot;\&quot;,\&quot;rank\&quot;:22,\&quot;is_selected\&quot;:false,\&quot;increase\&quot;:\&quot;good\&quot;,\&quot;aggregateType\&quot;:\&quot;sum\&quot;}],\&quot;analysisOrchestration\&quot;:[{\&quot;name\&quot;:\&quot;Descriptive statistics\&quot;,\&quot;description\&quot;:\&quot;(Select at least one measure and one dimension from Step 1)\&quot;,\&quot;analysisType\&quot;:\&quot;descriptiveStats\&quot;,\&quot;ranking\&quot;:\&quot;data\&quot;,\&quot;distribution_analysis\&quot;:true,\&quot;isSelected\&quot;:true,\&quot;isEnabled\&quot;:true,\&quot;rank\&quot;:0},{\&quot;name\&quot;:\&quot;Variance\&quot;,\&quot;description\&quot;:\&quot;(Select at least 2 measures [target-based] or a measure and a date time [time-based] from Step 1)\&quot;,\&quot;analysisType\&quot;:\&quot;varianceAnalysis\&quot;,\&quot;varianceType\&quot;:\&quot;timeBased\&quot;,\&quot;entitySelection\&quot;:{\&quot;coverage\&quot;:\&quot;75%\&quot;},\&quot;isSelected\&quot;:true,\&quot;isEnabled\&quot;:true,\&quot;rank\&quot;:1,\&quot;measure\&quot;:\&quot;Número de Empleados\&quot;,\&quot;Period\&quot;:\&quot;year\&quot;,\&quot;comparison\&quot;:\&quot;Latest vs. previous\&quot;,\&quot;actual\&quot;:\&quot;Número de Empleados\&quot;,\&quot;target\&quot;:\&quot;Total de Fruta\&quot;},{\&quot;name\&quot;:\&quot;Correlations\&quot;,\&quot;description\&quot;:\&quot;(Select at least 2 measures [target-based] from Step 1)\&quot;,\&quot;analysisType\&quot;:\&quot;correlations\&quot;,\&quot;lowValue\&quot;:0.4,\&quot;highValue\&quot;:0.7,\&quot;rank\&quot;:2,\&quot;measuresToCompare\&quot;:[[\&quot;\&quot;,\&quot;\&quot;]]},{\&quot;name\&quot;:\&quot;Time series\&quot;,\&quot;description\&quot;:\&quot;(Select at least a measure and a date time from Step 1)\&quot;,\&quot;analysisType\&quot;:\&quot;timeSeriesAnalysis\&quot;,\&quot;rank\&quot;:3,\&quot;sensitivity\&quot;:0}],\&quot;generation\&quot;:[{\&quot;verbocity\&quot;:\&quot;summary\&quot;}],\&quot;creatorId\&quot;:\&quot;8f32937b-53ea-4887-ba0a-438e7435eb92\&quot;}]}&quot;"/>
  </we:properties>
  <we:bindings/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C9E6-4115-4C1C-B071-9D9943776D2B}">
  <dimension ref="A1:AQ47"/>
  <sheetViews>
    <sheetView tabSelected="1" topLeftCell="K1" zoomScaleNormal="100" workbookViewId="0">
      <selection activeCell="H13" sqref="H13"/>
    </sheetView>
  </sheetViews>
  <sheetFormatPr baseColWidth="10" defaultRowHeight="15" x14ac:dyDescent="0.25"/>
  <cols>
    <col min="1" max="1" width="47.5703125" style="35" customWidth="1"/>
    <col min="2" max="2" width="14.42578125" style="35" customWidth="1"/>
    <col min="3" max="3" width="4.28515625" style="35" customWidth="1"/>
    <col min="4" max="4" width="20.7109375" style="35" bestFit="1" customWidth="1"/>
    <col min="5" max="5" width="20.5703125" style="35" bestFit="1" customWidth="1"/>
    <col min="6" max="6" width="26.7109375" style="35" bestFit="1" customWidth="1"/>
    <col min="7" max="7" width="34.140625" style="35" bestFit="1" customWidth="1"/>
    <col min="8" max="9" width="37.140625" style="35" bestFit="1" customWidth="1"/>
    <col min="10" max="10" width="34.28515625" bestFit="1" customWidth="1"/>
    <col min="11" max="11" width="52" bestFit="1" customWidth="1"/>
    <col min="12" max="12" width="48.42578125" bestFit="1" customWidth="1"/>
    <col min="13" max="13" width="74.28515625" style="35" customWidth="1"/>
    <col min="14" max="14" width="12.28515625" style="35" customWidth="1"/>
    <col min="15" max="15" width="10" style="35" customWidth="1"/>
    <col min="16" max="16" width="12.42578125" style="35" customWidth="1"/>
    <col min="17" max="17" width="14.140625" style="35" customWidth="1"/>
    <col min="18" max="18" width="11.28515625" style="35" bestFit="1" customWidth="1"/>
    <col min="19" max="19" width="22.5703125" style="35" customWidth="1"/>
    <col min="20" max="20" width="56.28515625" style="35" customWidth="1"/>
    <col min="21" max="21" width="16.5703125" style="35" customWidth="1"/>
    <col min="22" max="22" width="15.28515625" style="35" customWidth="1"/>
    <col min="23" max="23" width="19.42578125" style="35" customWidth="1"/>
    <col min="24" max="24" width="7.42578125" style="35" bestFit="1" customWidth="1"/>
    <col min="25" max="25" width="11.42578125" style="35"/>
    <col min="26" max="26" width="83.28515625" style="35" customWidth="1"/>
    <col min="27" max="27" width="11.42578125" style="35"/>
    <col min="28" max="28" width="6.28515625" style="35" bestFit="1" customWidth="1"/>
    <col min="29" max="29" width="9.85546875" style="35" bestFit="1" customWidth="1"/>
    <col min="30" max="31" width="6.7109375" style="35" bestFit="1" customWidth="1"/>
    <col min="32" max="32" width="9.5703125" style="35" bestFit="1" customWidth="1"/>
    <col min="33" max="33" width="11.42578125" style="35" customWidth="1"/>
    <col min="34" max="36" width="12.5703125" style="35" customWidth="1"/>
    <col min="37" max="37" width="11.140625" style="35" customWidth="1"/>
    <col min="38" max="38" width="25.140625" style="35" customWidth="1"/>
    <col min="39" max="16384" width="11.42578125" style="35"/>
  </cols>
  <sheetData>
    <row r="1" spans="1:43" x14ac:dyDescent="0.25">
      <c r="J1" s="25"/>
      <c r="K1" s="25"/>
      <c r="L1" s="25"/>
      <c r="Q1" s="35">
        <v>100100000</v>
      </c>
    </row>
    <row r="2" spans="1:43" x14ac:dyDescent="0.25">
      <c r="J2" s="25"/>
      <c r="K2" s="25"/>
      <c r="L2" s="25"/>
      <c r="Q2" s="17">
        <v>17</v>
      </c>
      <c r="R2" s="17">
        <v>24</v>
      </c>
      <c r="S2" s="17">
        <v>2</v>
      </c>
      <c r="T2" s="17">
        <v>3</v>
      </c>
      <c r="U2" s="17">
        <v>5</v>
      </c>
      <c r="V2" s="17">
        <v>6</v>
      </c>
      <c r="W2" s="17">
        <v>7</v>
      </c>
      <c r="X2" s="17">
        <v>8</v>
      </c>
      <c r="Y2" s="17">
        <v>9</v>
      </c>
      <c r="Z2" s="17">
        <v>10</v>
      </c>
      <c r="AA2" s="17">
        <v>11</v>
      </c>
      <c r="AB2" s="17">
        <v>12</v>
      </c>
      <c r="AC2" s="17">
        <v>13</v>
      </c>
      <c r="AD2" s="17">
        <v>14</v>
      </c>
      <c r="AE2" s="17">
        <v>15</v>
      </c>
      <c r="AF2" s="17">
        <v>16</v>
      </c>
      <c r="AG2" s="17">
        <v>18</v>
      </c>
      <c r="AH2" s="17">
        <v>19</v>
      </c>
      <c r="AI2" s="17">
        <v>20</v>
      </c>
      <c r="AJ2" s="17">
        <v>21</v>
      </c>
      <c r="AK2" s="17">
        <v>22</v>
      </c>
      <c r="AL2" s="17">
        <v>23</v>
      </c>
      <c r="AM2" s="17">
        <v>25</v>
      </c>
      <c r="AN2" s="17">
        <v>26</v>
      </c>
      <c r="AO2" s="17">
        <v>27</v>
      </c>
      <c r="AP2" s="17">
        <v>28</v>
      </c>
      <c r="AQ2" s="17">
        <v>29</v>
      </c>
    </row>
    <row r="3" spans="1:43" x14ac:dyDescent="0.25">
      <c r="A3" s="35" t="s">
        <v>24709</v>
      </c>
      <c r="B3" s="35" t="s">
        <v>24713</v>
      </c>
      <c r="C3" s="35" t="s">
        <v>24708</v>
      </c>
      <c r="D3" s="35" t="s">
        <v>29</v>
      </c>
      <c r="E3" s="25" t="s">
        <v>22544</v>
      </c>
      <c r="F3" s="25" t="s">
        <v>22542</v>
      </c>
      <c r="G3" s="25" t="s">
        <v>22543</v>
      </c>
      <c r="H3" s="25" t="s">
        <v>22947</v>
      </c>
      <c r="I3" s="25" t="s">
        <v>22948</v>
      </c>
      <c r="J3" s="36" t="s">
        <v>22545</v>
      </c>
      <c r="K3" s="36" t="s">
        <v>24718</v>
      </c>
      <c r="L3" s="36" t="s">
        <v>24719</v>
      </c>
      <c r="M3" s="37" t="s">
        <v>22306</v>
      </c>
      <c r="N3" s="38" t="s">
        <v>22293</v>
      </c>
      <c r="O3" s="38" t="s">
        <v>22294</v>
      </c>
      <c r="P3" s="38" t="s">
        <v>22292</v>
      </c>
      <c r="Q3" s="38" t="s">
        <v>22319</v>
      </c>
      <c r="R3" s="37" t="s">
        <v>22336</v>
      </c>
      <c r="S3" s="37" t="s">
        <v>22304</v>
      </c>
      <c r="T3" s="37" t="s">
        <v>22305</v>
      </c>
      <c r="U3" s="37" t="s">
        <v>22307</v>
      </c>
      <c r="V3" s="37" t="s">
        <v>22308</v>
      </c>
      <c r="W3" s="37" t="s">
        <v>22309</v>
      </c>
      <c r="X3" s="37" t="s">
        <v>22310</v>
      </c>
      <c r="Y3" s="37" t="s">
        <v>22311</v>
      </c>
      <c r="Z3" s="37" t="s">
        <v>22312</v>
      </c>
      <c r="AA3" s="37" t="s">
        <v>22313</v>
      </c>
      <c r="AB3" s="37" t="s">
        <v>22314</v>
      </c>
      <c r="AC3" s="37" t="s">
        <v>22315</v>
      </c>
      <c r="AD3" s="37" t="s">
        <v>22316</v>
      </c>
      <c r="AE3" s="37" t="s">
        <v>22317</v>
      </c>
      <c r="AF3" s="37" t="s">
        <v>22318</v>
      </c>
      <c r="AG3" s="38" t="s">
        <v>22320</v>
      </c>
      <c r="AH3" s="39" t="s">
        <v>22321</v>
      </c>
      <c r="AI3" s="38" t="s">
        <v>22322</v>
      </c>
      <c r="AJ3" s="38" t="s">
        <v>22323</v>
      </c>
      <c r="AK3" s="38" t="s">
        <v>22324</v>
      </c>
      <c r="AL3" s="37" t="s">
        <v>22325</v>
      </c>
      <c r="AM3" s="37" t="s">
        <v>22326</v>
      </c>
      <c r="AN3" s="37" t="s">
        <v>22327</v>
      </c>
      <c r="AO3" s="37" t="s">
        <v>22328</v>
      </c>
      <c r="AP3" s="38" t="s">
        <v>22329</v>
      </c>
      <c r="AQ3" s="38" t="s">
        <v>22330</v>
      </c>
    </row>
    <row r="4" spans="1:43" x14ac:dyDescent="0.25">
      <c r="A4" s="35" t="str">
        <f>+D4&amp;"-"&amp;E4&amp;"-"&amp;G4&amp;" ||"&amp;F4</f>
        <v>Gráfico 1-Región-Producto ||Superficie cosechada (ha)</v>
      </c>
      <c r="B4" s="35" t="e">
        <f ca="1">"link"&amp;Estructura!B1</f>
        <v>#NAME?</v>
      </c>
      <c r="C4">
        <v>11</v>
      </c>
      <c r="D4" s="21" t="s">
        <v>22295</v>
      </c>
      <c r="E4" s="50" t="s">
        <v>519</v>
      </c>
      <c r="F4" s="50" t="s">
        <v>24756</v>
      </c>
      <c r="G4" s="50" t="s">
        <v>6459</v>
      </c>
      <c r="H4" s="50"/>
      <c r="J4" s="25" t="s">
        <v>530</v>
      </c>
      <c r="K4" s="25"/>
      <c r="L4" s="25"/>
      <c r="M4" s="19" t="str">
        <f>+F4&amp;" de cultivos de "&amp;J4&amp;" por "&amp;G4&amp;", entre los años 2019-2020."</f>
        <v>Superficie cosechada (ha) de cultivos de Coquimbo por Producto, entre los años 2019-2020.</v>
      </c>
      <c r="N4" s="20" t="str">
        <f t="shared" ref="N4:N16" si="0">IF(E4="Región",J4,IF(E4="Comuna",J4,"Chile"))</f>
        <v>Coquimbo</v>
      </c>
      <c r="O4" s="20" t="s">
        <v>24764</v>
      </c>
      <c r="P4" s="20" t="str">
        <f>+IF($F4="Superficie cosechada (ha)","Superficie",IF($F4="0","0","0"))</f>
        <v>Superficie</v>
      </c>
      <c r="Q4" s="40">
        <f>+IF($E4="PRODUCTO",VLOOKUP(J4,Categorias[[Producto]:[Columna1]],9,0)&amp;"000",IF($E4="CATEGORÍA",VLOOKUP(J4,Categorias[[Categoría]:[Columna2]],7,0),$Q$1))</f>
        <v>100100000</v>
      </c>
      <c r="R4" s="20" t="str">
        <f>+IF($F4="Superficie cosechada (ha)","hectárea",IF($F4="0","0","0"))</f>
        <v>hectárea</v>
      </c>
      <c r="S4" s="19"/>
      <c r="T4" s="19" t="str">
        <f>M4</f>
        <v>Superficie cosechada (ha) de cultivos de Coquimbo por Producto, entre los años 2019-2020.</v>
      </c>
      <c r="U4" s="19" t="str">
        <f t="shared" ref="U4:U16" si="1">+E4&amp;": "&amp;J4</f>
        <v>Región: Coquimbo</v>
      </c>
      <c r="V4" t="s">
        <v>24765</v>
      </c>
      <c r="W4" s="35" t="e">
        <f t="shared" ref="W4:W16" ca="1" si="2">HYPERLINK(B4,B4)</f>
        <v>#NAME?</v>
      </c>
      <c r="X4" s="21" t="s">
        <v>117</v>
      </c>
      <c r="Y4" s="21" t="str">
        <f>+IF($E4="Región","Regional",IF($E4="Comuna","Comunal","Nacional"))</f>
        <v>Regional</v>
      </c>
      <c r="Z4" t="str">
        <f>"Gráfico que muestra la "&amp;T4&amp;" en "&amp;R4&amp;" según datos recopilados de los catastros frutícolas efectuados por el INE durante el "&amp;O4</f>
        <v>Gráfico que muestra la Superficie cosechada (ha) de cultivos de Coquimbo por Producto, entre los años 2019-2020. en hectárea según datos recopilados de los catastros frutícolas efectuados por el INE durante el Periodo 2019-2020</v>
      </c>
      <c r="AA4" s="24">
        <v>44321</v>
      </c>
      <c r="AB4" s="22" t="s">
        <v>22331</v>
      </c>
      <c r="AC4" s="22" t="s">
        <v>22351</v>
      </c>
      <c r="AD4" s="22" t="s">
        <v>25</v>
      </c>
      <c r="AE4" s="22" t="s">
        <v>25</v>
      </c>
      <c r="AF4" s="22" t="s">
        <v>25</v>
      </c>
      <c r="AG4" s="23">
        <f>+VLOOKUP($P4,Parametros[[nombre]:[Columna1]],5,0)</f>
        <v>91</v>
      </c>
      <c r="AH4" s="23">
        <v>1</v>
      </c>
      <c r="AI4" s="23">
        <f>+VLOOKUP($N4,Territorio[[nombre]:[Columna1]],7,0)</f>
        <v>244</v>
      </c>
      <c r="AJ4" s="23" t="e">
        <f>+VLOOKUP(O4,Temporalidad[[nombre]:[Columna1]],7,0)</f>
        <v>#N/A</v>
      </c>
      <c r="AK4" s="23">
        <f>+VLOOKUP(LEFT($D4,3),Tipo_Gráfico[[id3]:[Tipo Gráfico]],2,0)</f>
        <v>1</v>
      </c>
      <c r="AL4" s="41" t="s">
        <v>24766</v>
      </c>
      <c r="AM4" s="22" t="s">
        <v>25</v>
      </c>
      <c r="AN4" s="22" t="s">
        <v>25</v>
      </c>
      <c r="AO4" s="22" t="s">
        <v>25</v>
      </c>
      <c r="AP4" s="35">
        <f>VLOOKUP($AC4,Responsables[],3,0)</f>
        <v>7</v>
      </c>
      <c r="AQ4" s="42">
        <f>VLOOKUP($R4,unidad_medida[[#All],[nombre]:[Columna1]],5,0)</f>
        <v>35</v>
      </c>
    </row>
    <row r="5" spans="1:43" x14ac:dyDescent="0.25">
      <c r="A5" s="35" t="str">
        <f t="shared" ref="A5:A16" si="3">+D5&amp;"-"&amp;E5&amp;"-"&amp;G5&amp;" ||"&amp;F5</f>
        <v>Gráfico 2-Región-Categoría ||Superficie cosechada (ha)</v>
      </c>
      <c r="B5" s="35" t="e">
        <f ca="1">"link"&amp;Estructura!B1</f>
        <v>#NAME?</v>
      </c>
      <c r="C5">
        <v>11</v>
      </c>
      <c r="D5" s="21" t="s">
        <v>22296</v>
      </c>
      <c r="E5" s="50" t="s">
        <v>519</v>
      </c>
      <c r="F5" s="50" t="s">
        <v>24756</v>
      </c>
      <c r="G5" s="50" t="s">
        <v>6462</v>
      </c>
      <c r="H5" s="50" t="s">
        <v>24757</v>
      </c>
      <c r="J5" s="25" t="s">
        <v>530</v>
      </c>
      <c r="K5" s="25"/>
      <c r="L5" s="25"/>
      <c r="M5" s="19" t="str">
        <f t="shared" ref="M5:M15" si="4">+F5&amp;" de cultivos de "&amp;J5&amp;" por "&amp;G5&amp;", entre los años 2019-2020."</f>
        <v>Superficie cosechada (ha) de cultivos de Coquimbo por Categoría, entre los años 2019-2020.</v>
      </c>
      <c r="N5" s="20" t="str">
        <f t="shared" si="0"/>
        <v>Coquimbo</v>
      </c>
      <c r="O5" s="20" t="str">
        <f t="shared" ref="O5" si="5">+O4</f>
        <v>Periodo 2019-2020</v>
      </c>
      <c r="P5" s="20" t="str">
        <f t="shared" ref="P5:P16" si="6">+IF($F5="Superficie cosechada (ha)","Superficie",IF($F5="0","0","0"))</f>
        <v>Superficie</v>
      </c>
      <c r="Q5" s="40">
        <f>+IF($E5="PRODUCTO",VLOOKUP(J5,Categorias[[Producto]:[Columna1]],9,0)&amp;"000",IF($E5="CATEGORÍA",VLOOKUP(J5,Categorias[[Categoría]:[Columna2]],7,0),$Q$1))</f>
        <v>100100000</v>
      </c>
      <c r="R5" s="20" t="str">
        <f t="shared" ref="R5:R15" si="7">+IF($F5="Superficie cosechada (ha)","hectárea",IF($F5="0","0","0"))</f>
        <v>hectárea</v>
      </c>
      <c r="S5" s="19"/>
      <c r="T5" s="19" t="str">
        <f t="shared" ref="T5:T16" si="8">M5</f>
        <v>Superficie cosechada (ha) de cultivos de Coquimbo por Categoría, entre los años 2019-2020.</v>
      </c>
      <c r="U5" s="19" t="str">
        <f t="shared" si="1"/>
        <v>Región: Coquimbo</v>
      </c>
      <c r="V5" t="s">
        <v>24765</v>
      </c>
      <c r="W5" s="35" t="e">
        <f t="shared" ca="1" si="2"/>
        <v>#NAME?</v>
      </c>
      <c r="X5" s="21" t="str">
        <f>+X4</f>
        <v>CHL</v>
      </c>
      <c r="Y5" s="21" t="str">
        <f t="shared" ref="Y5:Y16" si="9">+IF($E5="Región","Regional",IF($E5="Comuna","Comunal","Nacional"))</f>
        <v>Regional</v>
      </c>
      <c r="Z5" t="str">
        <f t="shared" ref="Z5:Z16" si="10">"Gráfico que muestra la "&amp;T5&amp;" en "&amp;R5&amp;" según datos recopilados de los catastros frutícolas efectuados por el INE durante el "&amp;O5</f>
        <v>Gráfico que muestra la Superficie cosechada (ha) de cultivos de Coquimbo por Categoría, entre los años 2019-2020. en hectárea según datos recopilados de los catastros frutícolas efectuados por el INE durante el Periodo 2019-2020</v>
      </c>
      <c r="AA5" s="24">
        <f t="shared" ref="AA5:AF5" si="11">+AA4</f>
        <v>44321</v>
      </c>
      <c r="AB5" s="22" t="str">
        <f t="shared" si="11"/>
        <v>Español</v>
      </c>
      <c r="AC5" s="22" t="str">
        <f t="shared" si="11"/>
        <v>Paula</v>
      </c>
      <c r="AD5" s="22" t="str">
        <f t="shared" si="11"/>
        <v>No Aplica</v>
      </c>
      <c r="AE5" s="22" t="str">
        <f t="shared" si="11"/>
        <v>No Aplica</v>
      </c>
      <c r="AF5" s="22" t="str">
        <f t="shared" si="11"/>
        <v>No Aplica</v>
      </c>
      <c r="AG5" s="23">
        <f>+VLOOKUP($P5,Parametros[[nombre]:[Columna1]],5,0)</f>
        <v>91</v>
      </c>
      <c r="AH5" s="23">
        <f>AH4</f>
        <v>1</v>
      </c>
      <c r="AI5" s="23">
        <f>+VLOOKUP($N5,Territorio[[nombre]:[Columna1]],7,0)</f>
        <v>244</v>
      </c>
      <c r="AJ5" s="23" t="e">
        <f>+VLOOKUP(O5,Temporalidad[[nombre]:[Columna1]],7,0)</f>
        <v>#N/A</v>
      </c>
      <c r="AK5" s="23">
        <f>+VLOOKUP(LEFT($D5,3),Tipo_Gráfico[[id3]:[Tipo Gráfico]],2,0)</f>
        <v>1</v>
      </c>
      <c r="AL5" s="19" t="str">
        <f>+AL4</f>
        <v>INE</v>
      </c>
      <c r="AM5" s="22" t="str">
        <f>+AM4</f>
        <v>No Aplica</v>
      </c>
      <c r="AN5" s="22" t="str">
        <f>+AN4</f>
        <v>No Aplica</v>
      </c>
      <c r="AO5" s="22" t="str">
        <f>+AO4</f>
        <v>No Aplica</v>
      </c>
      <c r="AP5" s="35">
        <f>VLOOKUP($AC5,Responsables[],3,0)</f>
        <v>7</v>
      </c>
      <c r="AQ5" s="42">
        <f>VLOOKUP($R5,unidad_medida[[#All],[nombre]:[Columna1]],5,0)</f>
        <v>35</v>
      </c>
    </row>
    <row r="6" spans="1:43" x14ac:dyDescent="0.25">
      <c r="A6" s="35" t="str">
        <f t="shared" si="3"/>
        <v>Gráfico 3-Producto-Región ||Superficie cosechada (ha)</v>
      </c>
      <c r="B6" s="35" t="e">
        <f ca="1">"link"&amp;Estructura!B1</f>
        <v>#NAME?</v>
      </c>
      <c r="C6">
        <v>5</v>
      </c>
      <c r="D6" s="21" t="s">
        <v>22297</v>
      </c>
      <c r="E6" s="51" t="s">
        <v>6459</v>
      </c>
      <c r="F6" s="51" t="s">
        <v>24756</v>
      </c>
      <c r="G6" s="51" t="s">
        <v>519</v>
      </c>
      <c r="H6" s="51"/>
      <c r="J6" s="25" t="s">
        <v>8378</v>
      </c>
      <c r="K6" s="25"/>
      <c r="L6" s="25"/>
      <c r="M6" s="19" t="str">
        <f t="shared" si="4"/>
        <v>Superficie cosechada (ha) de cultivos de Legumbres por Región, entre los años 2019-2020.</v>
      </c>
      <c r="N6" s="20" t="str">
        <f t="shared" si="0"/>
        <v>Chile</v>
      </c>
      <c r="O6" s="20" t="str">
        <f t="shared" ref="O6:O14" si="12">+O5</f>
        <v>Periodo 2019-2020</v>
      </c>
      <c r="P6" s="20" t="str">
        <f t="shared" si="6"/>
        <v>Superficie</v>
      </c>
      <c r="Q6" s="40" t="str">
        <f>+IF($E6="PRODUCTO",VLOOKUP(J6,Categorias[[Producto]:[Columna1]],9,0)&amp;"000",IF($E6="CATEGORÍA",VLOOKUP(J6,Categorias[[Categoría]:[Columna2]],7,0),$Q$1))</f>
        <v>100110000</v>
      </c>
      <c r="R6" s="20" t="str">
        <f t="shared" si="7"/>
        <v>hectárea</v>
      </c>
      <c r="S6" s="19"/>
      <c r="T6" s="19" t="str">
        <f t="shared" si="8"/>
        <v>Superficie cosechada (ha) de cultivos de Legumbres por Región, entre los años 2019-2020.</v>
      </c>
      <c r="U6" s="19" t="str">
        <f t="shared" si="1"/>
        <v>Producto: Legumbres</v>
      </c>
      <c r="V6" t="s">
        <v>24765</v>
      </c>
      <c r="W6" s="35" t="e">
        <f t="shared" ca="1" si="2"/>
        <v>#NAME?</v>
      </c>
      <c r="X6" s="21" t="str">
        <f t="shared" ref="X6:X16" si="13">+X5</f>
        <v>CHL</v>
      </c>
      <c r="Y6" s="21" t="str">
        <f t="shared" si="9"/>
        <v>Nacional</v>
      </c>
      <c r="Z6" t="str">
        <f t="shared" si="10"/>
        <v>Gráfico que muestra la Superficie cosechada (ha) de cultivos de Legumbres por Región, entre los años 2019-2020. en hectárea según datos recopilados de los catastros frutícolas efectuados por el INE durante el Periodo 2019-2020</v>
      </c>
      <c r="AA6" s="24">
        <f t="shared" ref="AA6:AA16" si="14">+AA5</f>
        <v>44321</v>
      </c>
      <c r="AB6" s="22" t="str">
        <f t="shared" ref="AB6:AB16" si="15">+AB5</f>
        <v>Español</v>
      </c>
      <c r="AC6" s="22" t="str">
        <f t="shared" ref="AC6:AC16" si="16">+AC5</f>
        <v>Paula</v>
      </c>
      <c r="AD6" s="22" t="str">
        <f t="shared" ref="AD6:AD16" si="17">+AD5</f>
        <v>No Aplica</v>
      </c>
      <c r="AE6" s="22" t="str">
        <f t="shared" ref="AE6:AE16" si="18">+AE5</f>
        <v>No Aplica</v>
      </c>
      <c r="AF6" s="22" t="str">
        <f t="shared" ref="AF6:AF16" si="19">+AF5</f>
        <v>No Aplica</v>
      </c>
      <c r="AG6" s="23">
        <f>+VLOOKUP($P6,Parametros[[nombre]:[Columna1]],5,0)</f>
        <v>91</v>
      </c>
      <c r="AH6" s="23">
        <f t="shared" ref="AH6:AH16" si="20">AH5</f>
        <v>1</v>
      </c>
      <c r="AI6" s="23">
        <f>+VLOOKUP($N6,Territorio[[nombre]:[Columna1]],7,0)</f>
        <v>38</v>
      </c>
      <c r="AJ6" s="23" t="e">
        <f>+VLOOKUP(O6,Temporalidad[[nombre]:[Columna1]],7,0)</f>
        <v>#N/A</v>
      </c>
      <c r="AK6" s="23">
        <f>+VLOOKUP(LEFT($D6,3),Tipo_Gráfico[[id3]:[Tipo Gráfico]],2,0)</f>
        <v>1</v>
      </c>
      <c r="AL6" s="19" t="str">
        <f t="shared" ref="AL6:AL16" si="21">+AL5</f>
        <v>INE</v>
      </c>
      <c r="AM6" s="22" t="str">
        <f t="shared" ref="AM6:AM16" si="22">+AM5</f>
        <v>No Aplica</v>
      </c>
      <c r="AN6" s="22" t="s">
        <v>25</v>
      </c>
      <c r="AO6" s="22" t="s">
        <v>25</v>
      </c>
      <c r="AP6" s="35">
        <f>VLOOKUP($AC6,Responsables[],3,0)</f>
        <v>7</v>
      </c>
      <c r="AQ6" s="42">
        <f>VLOOKUP($R6,unidad_medida[[#All],[nombre]:[Columna1]],5,0)</f>
        <v>35</v>
      </c>
    </row>
    <row r="7" spans="1:43" x14ac:dyDescent="0.25">
      <c r="A7" s="35" t="str">
        <f t="shared" si="3"/>
        <v>Gráfico 4-Producto-Categoría ||Superficie cosechada (ha)</v>
      </c>
      <c r="B7" s="35" t="e">
        <f ca="1">"link"&amp;Estructura!B1</f>
        <v>#NAME?</v>
      </c>
      <c r="C7">
        <v>5</v>
      </c>
      <c r="D7" s="21" t="s">
        <v>22298</v>
      </c>
      <c r="E7" s="51" t="s">
        <v>6459</v>
      </c>
      <c r="F7" s="51" t="s">
        <v>24756</v>
      </c>
      <c r="G7" s="51" t="s">
        <v>6462</v>
      </c>
      <c r="H7" s="51" t="s">
        <v>24757</v>
      </c>
      <c r="J7" s="25" t="s">
        <v>8378</v>
      </c>
      <c r="K7" s="25"/>
      <c r="L7" s="25"/>
      <c r="M7" s="19" t="str">
        <f t="shared" si="4"/>
        <v>Superficie cosechada (ha) de cultivos de Legumbres por Categoría, entre los años 2019-2020.</v>
      </c>
      <c r="N7" s="20" t="str">
        <f t="shared" si="0"/>
        <v>Chile</v>
      </c>
      <c r="O7" s="20" t="str">
        <f t="shared" si="12"/>
        <v>Periodo 2019-2020</v>
      </c>
      <c r="P7" s="20" t="str">
        <f t="shared" si="6"/>
        <v>Superficie</v>
      </c>
      <c r="Q7" s="40" t="str">
        <f>+IF($E7="PRODUCTO",VLOOKUP(J7,Categorias[[Producto]:[Columna1]],9,0)&amp;"000",IF($E7="CATEGORÍA",VLOOKUP(J7,Categorias[[Categoría]:[Columna2]],7,0),$Q$1))</f>
        <v>100110000</v>
      </c>
      <c r="R7" s="20" t="str">
        <f t="shared" si="7"/>
        <v>hectárea</v>
      </c>
      <c r="S7" s="19"/>
      <c r="T7" s="19" t="str">
        <f t="shared" si="8"/>
        <v>Superficie cosechada (ha) de cultivos de Legumbres por Categoría, entre los años 2019-2020.</v>
      </c>
      <c r="U7" s="19" t="str">
        <f t="shared" si="1"/>
        <v>Producto: Legumbres</v>
      </c>
      <c r="V7" t="s">
        <v>24765</v>
      </c>
      <c r="W7" s="35" t="e">
        <f t="shared" ca="1" si="2"/>
        <v>#NAME?</v>
      </c>
      <c r="X7" s="21" t="str">
        <f t="shared" si="13"/>
        <v>CHL</v>
      </c>
      <c r="Y7" s="21" t="str">
        <f t="shared" si="9"/>
        <v>Nacional</v>
      </c>
      <c r="Z7" t="str">
        <f t="shared" si="10"/>
        <v>Gráfico que muestra la Superficie cosechada (ha) de cultivos de Legumbres por Categoría, entre los años 2019-2020. en hectárea según datos recopilados de los catastros frutícolas efectuados por el INE durante el Periodo 2019-2020</v>
      </c>
      <c r="AA7" s="24">
        <f t="shared" si="14"/>
        <v>44321</v>
      </c>
      <c r="AB7" s="22" t="str">
        <f t="shared" si="15"/>
        <v>Español</v>
      </c>
      <c r="AC7" s="22" t="str">
        <f t="shared" si="16"/>
        <v>Paula</v>
      </c>
      <c r="AD7" s="22" t="str">
        <f t="shared" si="17"/>
        <v>No Aplica</v>
      </c>
      <c r="AE7" s="22" t="str">
        <f t="shared" si="18"/>
        <v>No Aplica</v>
      </c>
      <c r="AF7" s="22" t="str">
        <f t="shared" si="19"/>
        <v>No Aplica</v>
      </c>
      <c r="AG7" s="23">
        <f>+VLOOKUP($P7,Parametros[[nombre]:[Columna1]],5,0)</f>
        <v>91</v>
      </c>
      <c r="AH7" s="23">
        <f t="shared" si="20"/>
        <v>1</v>
      </c>
      <c r="AI7" s="23">
        <f>+VLOOKUP($N7,Territorio[[nombre]:[Columna1]],7,0)</f>
        <v>38</v>
      </c>
      <c r="AJ7" s="23" t="e">
        <f>+VLOOKUP(O7,Temporalidad[[nombre]:[Columna1]],7,0)</f>
        <v>#N/A</v>
      </c>
      <c r="AK7" s="23">
        <f>+VLOOKUP(LEFT($D7,3),Tipo_Gráfico[[id3]:[Tipo Gráfico]],2,0)</f>
        <v>1</v>
      </c>
      <c r="AL7" s="19" t="str">
        <f t="shared" si="21"/>
        <v>INE</v>
      </c>
      <c r="AM7" s="22" t="str">
        <f t="shared" si="22"/>
        <v>No Aplica</v>
      </c>
      <c r="AN7" s="22" t="str">
        <f t="shared" ref="AN7" si="23">+AN6</f>
        <v>No Aplica</v>
      </c>
      <c r="AO7" s="22" t="str">
        <f t="shared" ref="AO7" si="24">+AO6</f>
        <v>No Aplica</v>
      </c>
      <c r="AP7" s="35">
        <f>VLOOKUP($AC7,Responsables[],3,0)</f>
        <v>7</v>
      </c>
      <c r="AQ7" s="42">
        <f>VLOOKUP($R7,unidad_medida[[#All],[nombre]:[Columna1]],5,0)</f>
        <v>35</v>
      </c>
    </row>
    <row r="8" spans="1:43" x14ac:dyDescent="0.25">
      <c r="A8" s="35" t="str">
        <f t="shared" si="3"/>
        <v>Gráfico 5-Categoria-Región ||Superficie cosechada (ha)</v>
      </c>
      <c r="B8" s="35" t="e">
        <f ca="1">"link"&amp;Estructura!B1</f>
        <v>#NAME?</v>
      </c>
      <c r="C8">
        <v>20</v>
      </c>
      <c r="D8" s="21" t="s">
        <v>22299</v>
      </c>
      <c r="E8" s="52" t="s">
        <v>24758</v>
      </c>
      <c r="F8" s="52" t="s">
        <v>24756</v>
      </c>
      <c r="G8" s="52" t="s">
        <v>519</v>
      </c>
      <c r="H8" s="52"/>
      <c r="J8" s="25" t="s">
        <v>14623</v>
      </c>
      <c r="K8" s="25"/>
      <c r="L8" s="25"/>
      <c r="M8" s="19" t="str">
        <f t="shared" si="4"/>
        <v>Superficie cosechada (ha) de cultivos de Porotos por Región, entre los años 2019-2020.</v>
      </c>
      <c r="N8" s="20" t="str">
        <f t="shared" si="0"/>
        <v>Chile</v>
      </c>
      <c r="O8" s="20" t="str">
        <f t="shared" si="12"/>
        <v>Periodo 2019-2020</v>
      </c>
      <c r="P8" s="20" t="str">
        <f t="shared" si="6"/>
        <v>Superficie</v>
      </c>
      <c r="Q8" s="40">
        <f>+IF($E8="PRODUCTO",VLOOKUP(J8,Categorias[[Producto]:[Columna1]],9,0)&amp;"000",IF($E8="CATEGORÍA",VLOOKUP(J8,Categorias[[Categoría]:[Columna2]],7,0),$Q$1))</f>
        <v>100100000</v>
      </c>
      <c r="R8" s="20" t="str">
        <f t="shared" si="7"/>
        <v>hectárea</v>
      </c>
      <c r="S8" s="19"/>
      <c r="T8" s="19" t="str">
        <f t="shared" si="8"/>
        <v>Superficie cosechada (ha) de cultivos de Porotos por Región, entre los años 2019-2020.</v>
      </c>
      <c r="U8" s="19" t="str">
        <f t="shared" si="1"/>
        <v>Categoria: Porotos</v>
      </c>
      <c r="V8" t="s">
        <v>24765</v>
      </c>
      <c r="W8" s="35" t="e">
        <f t="shared" ca="1" si="2"/>
        <v>#NAME?</v>
      </c>
      <c r="X8" s="21" t="str">
        <f t="shared" si="13"/>
        <v>CHL</v>
      </c>
      <c r="Y8" s="21" t="str">
        <f t="shared" si="9"/>
        <v>Nacional</v>
      </c>
      <c r="Z8" t="str">
        <f t="shared" si="10"/>
        <v>Gráfico que muestra la Superficie cosechada (ha) de cultivos de Porotos por Región, entre los años 2019-2020. en hectárea según datos recopilados de los catastros frutícolas efectuados por el INE durante el Periodo 2019-2020</v>
      </c>
      <c r="AA8" s="24">
        <f t="shared" si="14"/>
        <v>44321</v>
      </c>
      <c r="AB8" s="22" t="str">
        <f t="shared" si="15"/>
        <v>Español</v>
      </c>
      <c r="AC8" s="22" t="str">
        <f t="shared" si="16"/>
        <v>Paula</v>
      </c>
      <c r="AD8" s="22" t="str">
        <f t="shared" si="17"/>
        <v>No Aplica</v>
      </c>
      <c r="AE8" s="22" t="str">
        <f t="shared" si="18"/>
        <v>No Aplica</v>
      </c>
      <c r="AF8" s="22" t="str">
        <f t="shared" si="19"/>
        <v>No Aplica</v>
      </c>
      <c r="AG8" s="23">
        <f>+VLOOKUP($P8,Parametros[[nombre]:[Columna1]],5,0)</f>
        <v>91</v>
      </c>
      <c r="AH8" s="23">
        <f t="shared" si="20"/>
        <v>1</v>
      </c>
      <c r="AI8" s="23">
        <f>+VLOOKUP($N8,Territorio[[nombre]:[Columna1]],7,0)</f>
        <v>38</v>
      </c>
      <c r="AJ8" s="23" t="e">
        <f>+VLOOKUP(O8,Temporalidad[[nombre]:[Columna1]],7,0)</f>
        <v>#N/A</v>
      </c>
      <c r="AK8" s="23">
        <f>+VLOOKUP(LEFT($D8,3),Tipo_Gráfico[[id3]:[Tipo Gráfico]],2,0)</f>
        <v>1</v>
      </c>
      <c r="AL8" s="19" t="str">
        <f t="shared" si="21"/>
        <v>INE</v>
      </c>
      <c r="AM8" s="22" t="str">
        <f t="shared" si="22"/>
        <v>No Aplica</v>
      </c>
      <c r="AN8" s="22" t="s">
        <v>25</v>
      </c>
      <c r="AO8" s="22" t="s">
        <v>25</v>
      </c>
      <c r="AP8" s="35">
        <f>VLOOKUP($AC8,Responsables[],3,0)</f>
        <v>7</v>
      </c>
      <c r="AQ8" s="42">
        <f>VLOOKUP($R8,unidad_medida[[#All],[nombre]:[Columna1]],5,0)</f>
        <v>35</v>
      </c>
    </row>
    <row r="9" spans="1:43" x14ac:dyDescent="0.25">
      <c r="A9" s="35" t="str">
        <f t="shared" si="3"/>
        <v>Gráfico 6-Nacional-Región ||Superficie cosechada (ha)</v>
      </c>
      <c r="B9" s="35" t="e">
        <f ca="1">"link"&amp;Estructura!G1</f>
        <v>#NAME?</v>
      </c>
      <c r="C9" s="35">
        <v>1</v>
      </c>
      <c r="D9" s="21" t="s">
        <v>22300</v>
      </c>
      <c r="E9" s="53" t="s">
        <v>24716</v>
      </c>
      <c r="F9" s="53" t="s">
        <v>24756</v>
      </c>
      <c r="G9" s="53" t="s">
        <v>519</v>
      </c>
      <c r="H9" s="54"/>
      <c r="J9" s="14" t="str">
        <f>G9</f>
        <v>Región</v>
      </c>
      <c r="K9" s="25"/>
      <c r="L9" s="25"/>
      <c r="M9" s="19" t="str">
        <f>+F9&amp;" de cultivos por "&amp;G9&amp;", entre los años 2019-2020."</f>
        <v>Superficie cosechada (ha) de cultivos por Región, entre los años 2019-2020.</v>
      </c>
      <c r="N9" s="20" t="str">
        <f t="shared" si="0"/>
        <v>Chile</v>
      </c>
      <c r="O9" s="20" t="str">
        <f t="shared" si="12"/>
        <v>Periodo 2019-2020</v>
      </c>
      <c r="P9" s="20" t="str">
        <f t="shared" si="6"/>
        <v>Superficie</v>
      </c>
      <c r="Q9" s="40">
        <f>+IF($E9="PRODUCTO",VLOOKUP(J9,Categorias[[Producto]:[Columna1]],9,0)&amp;"000",IF($E9="CATEGORÍA",VLOOKUP(J9,Categorias[[Categoría]:[Columna2]],7,0),$Q$1))</f>
        <v>100100000</v>
      </c>
      <c r="R9" s="20" t="str">
        <f t="shared" si="7"/>
        <v>hectárea</v>
      </c>
      <c r="S9" s="19"/>
      <c r="T9" s="19" t="str">
        <f t="shared" si="8"/>
        <v>Superficie cosechada (ha) de cultivos por Región, entre los años 2019-2020.</v>
      </c>
      <c r="U9" s="19" t="str">
        <f t="shared" si="1"/>
        <v>Nacional: Región</v>
      </c>
      <c r="V9" t="s">
        <v>24765</v>
      </c>
      <c r="W9" s="35" t="e">
        <f t="shared" ca="1" si="2"/>
        <v>#NAME?</v>
      </c>
      <c r="X9" s="21" t="str">
        <f t="shared" si="13"/>
        <v>CHL</v>
      </c>
      <c r="Y9" s="21" t="str">
        <f t="shared" si="9"/>
        <v>Nacional</v>
      </c>
      <c r="Z9" t="str">
        <f t="shared" si="10"/>
        <v>Gráfico que muestra la Superficie cosechada (ha) de cultivos por Región, entre los años 2019-2020. en hectárea según datos recopilados de los catastros frutícolas efectuados por el INE durante el Periodo 2019-2020</v>
      </c>
      <c r="AA9" s="24">
        <f t="shared" si="14"/>
        <v>44321</v>
      </c>
      <c r="AB9" s="22" t="str">
        <f t="shared" si="15"/>
        <v>Español</v>
      </c>
      <c r="AC9" s="22" t="str">
        <f t="shared" si="16"/>
        <v>Paula</v>
      </c>
      <c r="AD9" s="22" t="str">
        <f t="shared" si="17"/>
        <v>No Aplica</v>
      </c>
      <c r="AE9" s="22" t="str">
        <f t="shared" si="18"/>
        <v>No Aplica</v>
      </c>
      <c r="AF9" s="22" t="str">
        <f t="shared" si="19"/>
        <v>No Aplica</v>
      </c>
      <c r="AG9" s="23">
        <f>+VLOOKUP($P9,Parametros[[nombre]:[Columna1]],5,0)</f>
        <v>91</v>
      </c>
      <c r="AH9" s="23">
        <f t="shared" si="20"/>
        <v>1</v>
      </c>
      <c r="AI9" s="23">
        <f>+VLOOKUP($N9,Territorio[[nombre]:[Columna1]],7,0)</f>
        <v>38</v>
      </c>
      <c r="AJ9" s="23" t="e">
        <f>+VLOOKUP(O9,Temporalidad[[nombre]:[Columna1]],7,0)</f>
        <v>#N/A</v>
      </c>
      <c r="AK9" s="23">
        <f>+VLOOKUP(LEFT($D9,3),Tipo_Gráfico[[id3]:[Tipo Gráfico]],2,0)</f>
        <v>1</v>
      </c>
      <c r="AL9" s="19" t="str">
        <f t="shared" si="21"/>
        <v>INE</v>
      </c>
      <c r="AM9" s="22" t="str">
        <f t="shared" si="22"/>
        <v>No Aplica</v>
      </c>
      <c r="AN9" s="22" t="str">
        <f t="shared" ref="AN9" si="25">+AN8</f>
        <v>No Aplica</v>
      </c>
      <c r="AO9" s="22" t="str">
        <f t="shared" ref="AO9" si="26">+AO8</f>
        <v>No Aplica</v>
      </c>
      <c r="AP9" s="35">
        <f>VLOOKUP($AC9,Responsables[],3,0)</f>
        <v>7</v>
      </c>
      <c r="AQ9" s="42">
        <f>VLOOKUP($R9,unidad_medida[[#All],[nombre]:[Columna1]],5,0)</f>
        <v>35</v>
      </c>
    </row>
    <row r="10" spans="1:43" x14ac:dyDescent="0.25">
      <c r="A10" s="35" t="str">
        <f t="shared" si="3"/>
        <v>Gráfico 7-Nacional-Producto ||Superficie cosechada (ha)</v>
      </c>
      <c r="B10" s="35" t="e">
        <f ca="1">"link"&amp;Estructura!G1</f>
        <v>#NAME?</v>
      </c>
      <c r="C10" s="35">
        <v>1</v>
      </c>
      <c r="D10" s="21" t="s">
        <v>22301</v>
      </c>
      <c r="E10" s="53" t="s">
        <v>24716</v>
      </c>
      <c r="F10" s="53" t="s">
        <v>24756</v>
      </c>
      <c r="G10" s="53" t="s">
        <v>6459</v>
      </c>
      <c r="H10" s="54"/>
      <c r="J10" s="14" t="str">
        <f t="shared" ref="J10:J11" si="27">G10</f>
        <v>Producto</v>
      </c>
      <c r="K10" s="25"/>
      <c r="L10" s="25"/>
      <c r="M10" s="19" t="str">
        <f t="shared" ref="M10:M11" si="28">+F10&amp;" de cultivos por "&amp;G10&amp;", entre los años 2019-2020."</f>
        <v>Superficie cosechada (ha) de cultivos por Producto, entre los años 2019-2020.</v>
      </c>
      <c r="N10" s="20" t="str">
        <f t="shared" si="0"/>
        <v>Chile</v>
      </c>
      <c r="O10" s="20" t="str">
        <f t="shared" si="12"/>
        <v>Periodo 2019-2020</v>
      </c>
      <c r="P10" s="20" t="str">
        <f t="shared" si="6"/>
        <v>Superficie</v>
      </c>
      <c r="Q10" s="40">
        <f>+IF($E10="PRODUCTO",VLOOKUP(J10,Categorias[[Producto]:[Columna1]],9,0)&amp;"000",IF($E10="CATEGORÍA",VLOOKUP(J10,Categorias[[Categoría]:[Columna2]],7,0),$Q$1))</f>
        <v>100100000</v>
      </c>
      <c r="R10" s="20" t="str">
        <f t="shared" si="7"/>
        <v>hectárea</v>
      </c>
      <c r="S10" s="19"/>
      <c r="T10" s="19" t="str">
        <f t="shared" si="8"/>
        <v>Superficie cosechada (ha) de cultivos por Producto, entre los años 2019-2020.</v>
      </c>
      <c r="U10" s="19" t="str">
        <f t="shared" si="1"/>
        <v>Nacional: Producto</v>
      </c>
      <c r="V10" t="s">
        <v>24765</v>
      </c>
      <c r="W10" s="35" t="e">
        <f t="shared" ca="1" si="2"/>
        <v>#NAME?</v>
      </c>
      <c r="X10" s="21" t="str">
        <f t="shared" si="13"/>
        <v>CHL</v>
      </c>
      <c r="Y10" s="21" t="str">
        <f t="shared" si="9"/>
        <v>Nacional</v>
      </c>
      <c r="Z10" t="str">
        <f t="shared" si="10"/>
        <v>Gráfico que muestra la Superficie cosechada (ha) de cultivos por Producto, entre los años 2019-2020. en hectárea según datos recopilados de los catastros frutícolas efectuados por el INE durante el Periodo 2019-2020</v>
      </c>
      <c r="AA10" s="24">
        <f t="shared" si="14"/>
        <v>44321</v>
      </c>
      <c r="AB10" s="22" t="str">
        <f t="shared" si="15"/>
        <v>Español</v>
      </c>
      <c r="AC10" s="22" t="str">
        <f t="shared" si="16"/>
        <v>Paula</v>
      </c>
      <c r="AD10" s="22" t="str">
        <f t="shared" si="17"/>
        <v>No Aplica</v>
      </c>
      <c r="AE10" s="22" t="str">
        <f t="shared" si="18"/>
        <v>No Aplica</v>
      </c>
      <c r="AF10" s="22" t="str">
        <f t="shared" si="19"/>
        <v>No Aplica</v>
      </c>
      <c r="AG10" s="23">
        <f>+VLOOKUP($P10,Parametros[[nombre]:[Columna1]],5,0)</f>
        <v>91</v>
      </c>
      <c r="AH10" s="23">
        <f t="shared" si="20"/>
        <v>1</v>
      </c>
      <c r="AI10" s="23">
        <f>+VLOOKUP($N10,Territorio[[nombre]:[Columna1]],7,0)</f>
        <v>38</v>
      </c>
      <c r="AJ10" s="23" t="e">
        <f>+VLOOKUP(O10,Temporalidad[[nombre]:[Columna1]],7,0)</f>
        <v>#N/A</v>
      </c>
      <c r="AK10" s="23">
        <f>+VLOOKUP(LEFT($D10,3),Tipo_Gráfico[[id3]:[Tipo Gráfico]],2,0)</f>
        <v>1</v>
      </c>
      <c r="AL10" s="19" t="str">
        <f t="shared" si="21"/>
        <v>INE</v>
      </c>
      <c r="AM10" s="22" t="str">
        <f t="shared" si="22"/>
        <v>No Aplica</v>
      </c>
      <c r="AN10" s="22" t="s">
        <v>25</v>
      </c>
      <c r="AO10" s="22" t="s">
        <v>25</v>
      </c>
      <c r="AP10" s="35">
        <f>VLOOKUP($AC10,Responsables[],3,0)</f>
        <v>7</v>
      </c>
      <c r="AQ10" s="42">
        <f>VLOOKUP($R10,unidad_medida[[#All],[nombre]:[Columna1]],5,0)</f>
        <v>35</v>
      </c>
    </row>
    <row r="11" spans="1:43" x14ac:dyDescent="0.25">
      <c r="A11" s="35" t="str">
        <f t="shared" si="3"/>
        <v>Gráfico 8-Nacional-Categoría ||Superficie cosechada (ha)</v>
      </c>
      <c r="B11" s="35" t="e">
        <f ca="1">"link"&amp;Estructura!G1</f>
        <v>#NAME?</v>
      </c>
      <c r="C11" s="35">
        <v>1</v>
      </c>
      <c r="D11" s="21" t="s">
        <v>22302</v>
      </c>
      <c r="E11" s="53" t="s">
        <v>24716</v>
      </c>
      <c r="F11" s="53" t="s">
        <v>24756</v>
      </c>
      <c r="G11" s="53" t="s">
        <v>6462</v>
      </c>
      <c r="H11" s="53" t="s">
        <v>24757</v>
      </c>
      <c r="J11" s="14" t="str">
        <f t="shared" si="27"/>
        <v>Categoría</v>
      </c>
      <c r="K11" s="25"/>
      <c r="L11" s="25"/>
      <c r="M11" s="19" t="str">
        <f t="shared" si="28"/>
        <v>Superficie cosechada (ha) de cultivos por Categoría, entre los años 2019-2020.</v>
      </c>
      <c r="N11" s="20" t="str">
        <f t="shared" si="0"/>
        <v>Chile</v>
      </c>
      <c r="O11" s="20" t="str">
        <f t="shared" si="12"/>
        <v>Periodo 2019-2020</v>
      </c>
      <c r="P11" s="20" t="str">
        <f t="shared" si="6"/>
        <v>Superficie</v>
      </c>
      <c r="Q11" s="40">
        <f>+IF($E11="PRODUCTO",VLOOKUP(J11,Categorias[[Producto]:[Columna1]],9,0)&amp;"000",IF($E11="CATEGORÍA",VLOOKUP(J11,Categorias[[Categoría]:[Columna2]],7,0),$Q$1))</f>
        <v>100100000</v>
      </c>
      <c r="R11" s="20" t="str">
        <f t="shared" si="7"/>
        <v>hectárea</v>
      </c>
      <c r="S11" s="19"/>
      <c r="T11" s="19" t="str">
        <f t="shared" si="8"/>
        <v>Superficie cosechada (ha) de cultivos por Categoría, entre los años 2019-2020.</v>
      </c>
      <c r="U11" s="19" t="str">
        <f t="shared" si="1"/>
        <v>Nacional: Categoría</v>
      </c>
      <c r="V11" t="s">
        <v>24765</v>
      </c>
      <c r="W11" s="35" t="e">
        <f t="shared" ca="1" si="2"/>
        <v>#NAME?</v>
      </c>
      <c r="X11" s="21" t="str">
        <f t="shared" si="13"/>
        <v>CHL</v>
      </c>
      <c r="Y11" s="21" t="str">
        <f t="shared" si="9"/>
        <v>Nacional</v>
      </c>
      <c r="Z11" t="str">
        <f t="shared" si="10"/>
        <v>Gráfico que muestra la Superficie cosechada (ha) de cultivos por Categoría, entre los años 2019-2020. en hectárea según datos recopilados de los catastros frutícolas efectuados por el INE durante el Periodo 2019-2020</v>
      </c>
      <c r="AA11" s="24">
        <f t="shared" si="14"/>
        <v>44321</v>
      </c>
      <c r="AB11" s="22" t="str">
        <f t="shared" si="15"/>
        <v>Español</v>
      </c>
      <c r="AC11" s="22" t="str">
        <f t="shared" si="16"/>
        <v>Paula</v>
      </c>
      <c r="AD11" s="22" t="str">
        <f t="shared" si="17"/>
        <v>No Aplica</v>
      </c>
      <c r="AE11" s="22" t="str">
        <f t="shared" si="18"/>
        <v>No Aplica</v>
      </c>
      <c r="AF11" s="22" t="str">
        <f t="shared" si="19"/>
        <v>No Aplica</v>
      </c>
      <c r="AG11" s="23">
        <f>+VLOOKUP($P11,Parametros[[nombre]:[Columna1]],5,0)</f>
        <v>91</v>
      </c>
      <c r="AH11" s="23">
        <f t="shared" si="20"/>
        <v>1</v>
      </c>
      <c r="AI11" s="23">
        <f>+VLOOKUP($N11,Territorio[[nombre]:[Columna1]],7,0)</f>
        <v>38</v>
      </c>
      <c r="AJ11" s="23" t="e">
        <f>+VLOOKUP(O11,Temporalidad[[nombre]:[Columna1]],7,0)</f>
        <v>#N/A</v>
      </c>
      <c r="AK11" s="23">
        <f>+VLOOKUP(LEFT($D11,3),Tipo_Gráfico[[id3]:[Tipo Gráfico]],2,0)</f>
        <v>1</v>
      </c>
      <c r="AL11" s="19" t="str">
        <f t="shared" si="21"/>
        <v>INE</v>
      </c>
      <c r="AM11" s="22" t="str">
        <f t="shared" si="22"/>
        <v>No Aplica</v>
      </c>
      <c r="AN11" s="22" t="str">
        <f t="shared" ref="AN11" si="29">+AN10</f>
        <v>No Aplica</v>
      </c>
      <c r="AO11" s="22" t="str">
        <f t="shared" ref="AO11" si="30">+AO10</f>
        <v>No Aplica</v>
      </c>
      <c r="AP11" s="35">
        <f>VLOOKUP($AC11,Responsables[],3,0)</f>
        <v>7</v>
      </c>
      <c r="AQ11" s="42">
        <f>VLOOKUP($R11,unidad_medida[[#All],[nombre]:[Columna1]],5,0)</f>
        <v>35</v>
      </c>
    </row>
    <row r="12" spans="1:43" x14ac:dyDescent="0.25">
      <c r="A12" s="35" t="str">
        <f t="shared" si="3"/>
        <v>Gráfico 9-Producto-Nacional ||Superficie cosechada (ha)</v>
      </c>
      <c r="B12" s="35" t="e">
        <f ca="1">"link"&amp;Estructura!G1</f>
        <v>#NAME?</v>
      </c>
      <c r="C12" s="35">
        <v>5</v>
      </c>
      <c r="D12" s="21" t="s">
        <v>22370</v>
      </c>
      <c r="E12" s="55" t="s">
        <v>6459</v>
      </c>
      <c r="F12" s="55" t="s">
        <v>24756</v>
      </c>
      <c r="G12" s="55" t="s">
        <v>24716</v>
      </c>
      <c r="H12" s="56"/>
      <c r="J12" s="25" t="s">
        <v>8378</v>
      </c>
      <c r="K12" s="25"/>
      <c r="L12" s="25"/>
      <c r="M12" s="19" t="str">
        <f>+F12&amp;" de cultivos de "&amp;J12&amp;" en Chile, entre los años 2019-2020."</f>
        <v>Superficie cosechada (ha) de cultivos de Legumbres en Chile, entre los años 2019-2020.</v>
      </c>
      <c r="N12" s="20" t="str">
        <f t="shared" si="0"/>
        <v>Chile</v>
      </c>
      <c r="O12" s="20" t="str">
        <f t="shared" si="12"/>
        <v>Periodo 2019-2020</v>
      </c>
      <c r="P12" s="20" t="str">
        <f t="shared" si="6"/>
        <v>Superficie</v>
      </c>
      <c r="Q12" s="40" t="str">
        <f>+IF($E12="PRODUCTO",VLOOKUP(J12,Categorias[[Producto]:[Columna1]],9,0)&amp;"000",IF($E12="CATEGORÍA",VLOOKUP(J12,Categorias[[Categoría]:[Columna2]],7,0),$Q$1))</f>
        <v>100110000</v>
      </c>
      <c r="R12" s="20" t="str">
        <f t="shared" si="7"/>
        <v>hectárea</v>
      </c>
      <c r="S12" s="19"/>
      <c r="T12" s="19" t="str">
        <f t="shared" si="8"/>
        <v>Superficie cosechada (ha) de cultivos de Legumbres en Chile, entre los años 2019-2020.</v>
      </c>
      <c r="U12" s="19" t="str">
        <f t="shared" si="1"/>
        <v>Producto: Legumbres</v>
      </c>
      <c r="V12" t="s">
        <v>24765</v>
      </c>
      <c r="W12" s="35" t="e">
        <f t="shared" ca="1" si="2"/>
        <v>#NAME?</v>
      </c>
      <c r="X12" s="21" t="str">
        <f t="shared" si="13"/>
        <v>CHL</v>
      </c>
      <c r="Y12" s="21" t="str">
        <f t="shared" si="9"/>
        <v>Nacional</v>
      </c>
      <c r="Z12" t="str">
        <f t="shared" si="10"/>
        <v>Gráfico que muestra la Superficie cosechada (ha) de cultivos de Legumbres en Chile, entre los años 2019-2020. en hectárea según datos recopilados de los catastros frutícolas efectuados por el INE durante el Periodo 2019-2020</v>
      </c>
      <c r="AA12" s="24">
        <f t="shared" si="14"/>
        <v>44321</v>
      </c>
      <c r="AB12" s="22" t="str">
        <f t="shared" si="15"/>
        <v>Español</v>
      </c>
      <c r="AC12" s="22" t="str">
        <f t="shared" si="16"/>
        <v>Paula</v>
      </c>
      <c r="AD12" s="22" t="str">
        <f t="shared" si="17"/>
        <v>No Aplica</v>
      </c>
      <c r="AE12" s="22" t="str">
        <f t="shared" si="18"/>
        <v>No Aplica</v>
      </c>
      <c r="AF12" s="22" t="str">
        <f t="shared" si="19"/>
        <v>No Aplica</v>
      </c>
      <c r="AG12" s="23">
        <f>+VLOOKUP($P12,Parametros[[nombre]:[Columna1]],5,0)</f>
        <v>91</v>
      </c>
      <c r="AH12" s="23">
        <f t="shared" si="20"/>
        <v>1</v>
      </c>
      <c r="AI12" s="23">
        <f>+VLOOKUP($N12,Territorio[[nombre]:[Columna1]],7,0)</f>
        <v>38</v>
      </c>
      <c r="AJ12" s="23" t="e">
        <f>+VLOOKUP(O12,Temporalidad[[nombre]:[Columna1]],7,0)</f>
        <v>#N/A</v>
      </c>
      <c r="AK12" s="23">
        <f>+VLOOKUP(LEFT($D12,3),Tipo_Gráfico[[id3]:[Tipo Gráfico]],2,0)</f>
        <v>1</v>
      </c>
      <c r="AL12" s="19" t="str">
        <f t="shared" si="21"/>
        <v>INE</v>
      </c>
      <c r="AM12" s="22" t="str">
        <f t="shared" si="22"/>
        <v>No Aplica</v>
      </c>
      <c r="AN12" s="22" t="s">
        <v>25</v>
      </c>
      <c r="AO12" s="22" t="s">
        <v>25</v>
      </c>
      <c r="AP12" s="35">
        <f>VLOOKUP($AC12,Responsables[],3,0)</f>
        <v>7</v>
      </c>
      <c r="AQ12" s="42">
        <f>VLOOKUP($R12,unidad_medida[[#All],[nombre]:[Columna1]],5,0)</f>
        <v>35</v>
      </c>
    </row>
    <row r="13" spans="1:43" x14ac:dyDescent="0.25">
      <c r="A13" s="35" t="str">
        <f t="shared" si="3"/>
        <v>Gráfico 10-Categoría-Nacional ||Superficie cosechada (ha)</v>
      </c>
      <c r="B13" s="35" t="e">
        <f ca="1">"link"&amp;Estructura!L1</f>
        <v>#NAME?</v>
      </c>
      <c r="C13" s="35">
        <v>20</v>
      </c>
      <c r="D13" s="21" t="s">
        <v>22537</v>
      </c>
      <c r="E13" s="55" t="s">
        <v>6462</v>
      </c>
      <c r="F13" s="55" t="s">
        <v>24756</v>
      </c>
      <c r="G13" s="55" t="s">
        <v>24716</v>
      </c>
      <c r="H13" s="56"/>
      <c r="J13" s="25" t="s">
        <v>14623</v>
      </c>
      <c r="K13" s="25"/>
      <c r="L13" s="25"/>
      <c r="M13" s="19" t="str">
        <f>+F13&amp;" de cultivos de "&amp;J13&amp;" en Chile, entre los años 2019-2020."</f>
        <v>Superficie cosechada (ha) de cultivos de Porotos en Chile, entre los años 2019-2020.</v>
      </c>
      <c r="N13" s="20" t="str">
        <f t="shared" si="0"/>
        <v>Chile</v>
      </c>
      <c r="O13" s="20" t="str">
        <f t="shared" si="12"/>
        <v>Periodo 2019-2020</v>
      </c>
      <c r="P13" s="20" t="str">
        <f t="shared" si="6"/>
        <v>Superficie</v>
      </c>
      <c r="Q13" s="40">
        <f>+IF($E13="PRODUCTO",VLOOKUP(J13,Categorias[[Producto]:[Columna1]],9,0)&amp;"000",IF($E13="CATEGORÍA",VLOOKUP(J13,Categorias[[Categoría]:[Columna2]],7,0),$Q$1))</f>
        <v>100110002</v>
      </c>
      <c r="R13" s="20" t="str">
        <f t="shared" si="7"/>
        <v>hectárea</v>
      </c>
      <c r="S13" s="19"/>
      <c r="T13" s="19" t="str">
        <f t="shared" si="8"/>
        <v>Superficie cosechada (ha) de cultivos de Porotos en Chile, entre los años 2019-2020.</v>
      </c>
      <c r="U13" s="19" t="str">
        <f t="shared" si="1"/>
        <v>Categoría: Porotos</v>
      </c>
      <c r="V13" t="s">
        <v>24765</v>
      </c>
      <c r="W13" s="35" t="e">
        <f t="shared" ca="1" si="2"/>
        <v>#NAME?</v>
      </c>
      <c r="X13" s="21" t="str">
        <f t="shared" si="13"/>
        <v>CHL</v>
      </c>
      <c r="Y13" s="21" t="str">
        <f t="shared" si="9"/>
        <v>Nacional</v>
      </c>
      <c r="Z13" t="str">
        <f t="shared" si="10"/>
        <v>Gráfico que muestra la Superficie cosechada (ha) de cultivos de Porotos en Chile, entre los años 2019-2020. en hectárea según datos recopilados de los catastros frutícolas efectuados por el INE durante el Periodo 2019-2020</v>
      </c>
      <c r="AA13" s="24">
        <f t="shared" si="14"/>
        <v>44321</v>
      </c>
      <c r="AB13" s="22" t="str">
        <f t="shared" si="15"/>
        <v>Español</v>
      </c>
      <c r="AC13" s="22" t="str">
        <f t="shared" si="16"/>
        <v>Paula</v>
      </c>
      <c r="AD13" s="22" t="str">
        <f t="shared" si="17"/>
        <v>No Aplica</v>
      </c>
      <c r="AE13" s="22" t="str">
        <f t="shared" si="18"/>
        <v>No Aplica</v>
      </c>
      <c r="AF13" s="22" t="str">
        <f t="shared" si="19"/>
        <v>No Aplica</v>
      </c>
      <c r="AG13" s="23">
        <f>+VLOOKUP($P13,Parametros[[nombre]:[Columna1]],5,0)</f>
        <v>91</v>
      </c>
      <c r="AH13" s="23">
        <f t="shared" si="20"/>
        <v>1</v>
      </c>
      <c r="AI13" s="23">
        <f>+VLOOKUP($N13,Territorio[[nombre]:[Columna1]],7,0)</f>
        <v>38</v>
      </c>
      <c r="AJ13" s="23" t="e">
        <f>+VLOOKUP(O13,Temporalidad[[nombre]:[Columna1]],7,0)</f>
        <v>#N/A</v>
      </c>
      <c r="AK13" s="23">
        <f>+VLOOKUP(LEFT($D13,3),Tipo_Gráfico[[id3]:[Tipo Gráfico]],2,0)</f>
        <v>1</v>
      </c>
      <c r="AL13" s="19" t="str">
        <f t="shared" si="21"/>
        <v>INE</v>
      </c>
      <c r="AM13" s="22" t="str">
        <f t="shared" si="22"/>
        <v>No Aplica</v>
      </c>
      <c r="AN13" s="22" t="str">
        <f t="shared" ref="AN13" si="31">+AN12</f>
        <v>No Aplica</v>
      </c>
      <c r="AO13" s="22" t="str">
        <f t="shared" ref="AO13" si="32">+AO12</f>
        <v>No Aplica</v>
      </c>
      <c r="AP13" s="35">
        <f>VLOOKUP($AC13,Responsables[],3,0)</f>
        <v>7</v>
      </c>
      <c r="AQ13" s="42">
        <f>VLOOKUP($R13,unidad_medida[[#All],[nombre]:[Columna1]],5,0)</f>
        <v>35</v>
      </c>
    </row>
    <row r="14" spans="1:43" x14ac:dyDescent="0.25">
      <c r="A14" s="35" t="str">
        <f t="shared" si="3"/>
        <v>Informe Interactivo 1-Región-Producto-Categoría ||Superficie cosechada (ha)</v>
      </c>
      <c r="B14" s="35" t="e">
        <f ca="1">"link"&amp;Estructura!L1</f>
        <v>#NAME?</v>
      </c>
      <c r="C14">
        <v>11</v>
      </c>
      <c r="D14" s="21" t="s">
        <v>22949</v>
      </c>
      <c r="E14" s="50" t="s">
        <v>519</v>
      </c>
      <c r="F14" s="50" t="s">
        <v>24756</v>
      </c>
      <c r="G14" s="50" t="s">
        <v>24759</v>
      </c>
      <c r="H14" s="50" t="s">
        <v>24757</v>
      </c>
      <c r="J14" s="25" t="s">
        <v>530</v>
      </c>
      <c r="K14" s="25" t="s">
        <v>24762</v>
      </c>
      <c r="L14" s="25" t="str">
        <f>"Cosecha agrícola en "&amp;J14&amp;" || Chile || 2020"</f>
        <v>Cosecha agrícola en Coquimbo || Chile || 2020</v>
      </c>
      <c r="M14" s="19" t="str">
        <f t="shared" si="4"/>
        <v>Superficie cosechada (ha) de cultivos de Coquimbo por Producto-Categoría, entre los años 2019-2020.</v>
      </c>
      <c r="N14" s="20" t="str">
        <f t="shared" si="0"/>
        <v>Coquimbo</v>
      </c>
      <c r="O14" s="20" t="str">
        <f t="shared" si="12"/>
        <v>Periodo 2019-2020</v>
      </c>
      <c r="P14" s="20" t="str">
        <f t="shared" si="6"/>
        <v>Superficie</v>
      </c>
      <c r="Q14" s="40">
        <f>+IF($E14="PRODUCTO",VLOOKUP(J14,Categorias[[Producto]:[Columna1]],9,0)&amp;"000",IF($E14="CATEGORÍA",VLOOKUP(J14,Categorias[[Categoría]:[Columna2]],7,0),$Q$1))</f>
        <v>100100000</v>
      </c>
      <c r="R14" s="20" t="str">
        <f t="shared" si="7"/>
        <v>hectárea</v>
      </c>
      <c r="S14" s="19"/>
      <c r="T14" s="19" t="str">
        <f t="shared" si="8"/>
        <v>Superficie cosechada (ha) de cultivos de Coquimbo por Producto-Categoría, entre los años 2019-2020.</v>
      </c>
      <c r="U14" s="19" t="str">
        <f t="shared" si="1"/>
        <v>Región: Coquimbo</v>
      </c>
      <c r="V14" t="s">
        <v>24765</v>
      </c>
      <c r="W14" s="35" t="e">
        <f t="shared" ca="1" si="2"/>
        <v>#NAME?</v>
      </c>
      <c r="X14" s="21" t="str">
        <f t="shared" si="13"/>
        <v>CHL</v>
      </c>
      <c r="Y14" s="21" t="str">
        <f t="shared" si="9"/>
        <v>Regional</v>
      </c>
      <c r="Z14" t="str">
        <f t="shared" si="10"/>
        <v>Gráfico que muestra la Superficie cosechada (ha) de cultivos de Coquimbo por Producto-Categoría, entre los años 2019-2020. en hectárea según datos recopilados de los catastros frutícolas efectuados por el INE durante el Periodo 2019-2020</v>
      </c>
      <c r="AA14" s="24">
        <f t="shared" si="14"/>
        <v>44321</v>
      </c>
      <c r="AB14" s="22" t="str">
        <f t="shared" si="15"/>
        <v>Español</v>
      </c>
      <c r="AC14" s="22" t="str">
        <f t="shared" si="16"/>
        <v>Paula</v>
      </c>
      <c r="AD14" s="22" t="str">
        <f t="shared" si="17"/>
        <v>No Aplica</v>
      </c>
      <c r="AE14" s="22" t="str">
        <f t="shared" si="18"/>
        <v>No Aplica</v>
      </c>
      <c r="AF14" s="22" t="str">
        <f t="shared" si="19"/>
        <v>No Aplica</v>
      </c>
      <c r="AG14" s="23">
        <f>+VLOOKUP($P14,Parametros[[nombre]:[Columna1]],5,0)</f>
        <v>91</v>
      </c>
      <c r="AH14" s="23">
        <f t="shared" si="20"/>
        <v>1</v>
      </c>
      <c r="AI14" s="23">
        <f>+VLOOKUP($N14,Territorio[[nombre]:[Columna1]],7,0)</f>
        <v>244</v>
      </c>
      <c r="AJ14" s="23" t="e">
        <f>+VLOOKUP(O14,Temporalidad[[nombre]:[Columna1]],7,0)</f>
        <v>#N/A</v>
      </c>
      <c r="AK14" s="23">
        <f>+VLOOKUP(LEFT($D14,3),Tipo_Gráfico[[id3]:[Tipo Gráfico]],2,0)</f>
        <v>3</v>
      </c>
      <c r="AL14" s="19" t="str">
        <f t="shared" si="21"/>
        <v>INE</v>
      </c>
      <c r="AM14" s="22" t="str">
        <f t="shared" si="22"/>
        <v>No Aplica</v>
      </c>
      <c r="AN14" s="22" t="s">
        <v>25</v>
      </c>
      <c r="AO14" s="22" t="s">
        <v>25</v>
      </c>
      <c r="AP14" s="35">
        <f>VLOOKUP($AC14,Responsables[],3,0)</f>
        <v>7</v>
      </c>
      <c r="AQ14" s="42">
        <f>VLOOKUP($R14,unidad_medida[[#All],[nombre]:[Columna1]],5,0)</f>
        <v>35</v>
      </c>
    </row>
    <row r="15" spans="1:43" x14ac:dyDescent="0.25">
      <c r="A15" s="35" t="str">
        <f t="shared" si="3"/>
        <v>Informe Interactivo 2-Producto-Región-Categoría ||Superficie cosechada (ha)</v>
      </c>
      <c r="B15" s="35" t="e">
        <f ca="1">"link"&amp;Estructura!L1</f>
        <v>#NAME?</v>
      </c>
      <c r="C15">
        <v>5</v>
      </c>
      <c r="D15" s="21" t="s">
        <v>22950</v>
      </c>
      <c r="E15" s="51" t="s">
        <v>6459</v>
      </c>
      <c r="F15" s="51" t="s">
        <v>24756</v>
      </c>
      <c r="G15" s="51" t="s">
        <v>24760</v>
      </c>
      <c r="H15" s="51" t="s">
        <v>24757</v>
      </c>
      <c r="J15" s="25" t="s">
        <v>8378</v>
      </c>
      <c r="K15" s="25" t="s">
        <v>24763</v>
      </c>
      <c r="L15" s="25" t="str">
        <f>"Cosecha agrícola de "&amp;J15&amp;" || Chile || 2020"</f>
        <v>Cosecha agrícola de Legumbres || Chile || 2020</v>
      </c>
      <c r="M15" s="19" t="str">
        <f t="shared" si="4"/>
        <v>Superficie cosechada (ha) de cultivos de Legumbres por Región-Categoría, entre los años 2019-2020.</v>
      </c>
      <c r="N15" s="20" t="str">
        <f t="shared" si="0"/>
        <v>Chile</v>
      </c>
      <c r="O15" s="20" t="str">
        <f t="shared" ref="O15" si="33">+O14</f>
        <v>Periodo 2019-2020</v>
      </c>
      <c r="P15" s="20" t="str">
        <f t="shared" si="6"/>
        <v>Superficie</v>
      </c>
      <c r="Q15" s="40" t="str">
        <f>+IF($E15="PRODUCTO",VLOOKUP(J15,Categorias[[Producto]:[Columna1]],9,0)&amp;"000",IF($E15="CATEGORÍA",VLOOKUP(J15,Categorias[[Categoría]:[Columna2]],7,0),$Q$1))</f>
        <v>100110000</v>
      </c>
      <c r="R15" s="20" t="str">
        <f t="shared" si="7"/>
        <v>hectárea</v>
      </c>
      <c r="S15" s="19"/>
      <c r="T15" s="19" t="str">
        <f t="shared" si="8"/>
        <v>Superficie cosechada (ha) de cultivos de Legumbres por Región-Categoría, entre los años 2019-2020.</v>
      </c>
      <c r="U15" s="19" t="str">
        <f t="shared" si="1"/>
        <v>Producto: Legumbres</v>
      </c>
      <c r="V15" t="s">
        <v>24765</v>
      </c>
      <c r="W15" s="35" t="e">
        <f t="shared" ca="1" si="2"/>
        <v>#NAME?</v>
      </c>
      <c r="X15" s="21" t="str">
        <f t="shared" si="13"/>
        <v>CHL</v>
      </c>
      <c r="Y15" s="21" t="str">
        <f t="shared" si="9"/>
        <v>Nacional</v>
      </c>
      <c r="Z15" t="str">
        <f>"Gráfico que muestra la "&amp;T15&amp;" en "&amp;R15&amp;" según datos recopilados de los catastros frutícolas efectuados por el INE durante el "&amp;O15</f>
        <v>Gráfico que muestra la Superficie cosechada (ha) de cultivos de Legumbres por Región-Categoría, entre los años 2019-2020. en hectárea según datos recopilados de los catastros frutícolas efectuados por el INE durante el Periodo 2019-2020</v>
      </c>
      <c r="AA15" s="24">
        <f t="shared" si="14"/>
        <v>44321</v>
      </c>
      <c r="AB15" s="22" t="str">
        <f t="shared" si="15"/>
        <v>Español</v>
      </c>
      <c r="AC15" s="22" t="str">
        <f t="shared" si="16"/>
        <v>Paula</v>
      </c>
      <c r="AD15" s="22" t="str">
        <f t="shared" si="17"/>
        <v>No Aplica</v>
      </c>
      <c r="AE15" s="22" t="str">
        <f t="shared" si="18"/>
        <v>No Aplica</v>
      </c>
      <c r="AF15" s="22" t="str">
        <f t="shared" si="19"/>
        <v>No Aplica</v>
      </c>
      <c r="AG15" s="23">
        <f>+VLOOKUP($P15,Parametros[[nombre]:[Columna1]],5,0)</f>
        <v>91</v>
      </c>
      <c r="AH15" s="23">
        <f t="shared" si="20"/>
        <v>1</v>
      </c>
      <c r="AI15" s="23">
        <f>+VLOOKUP($N15,Territorio[[nombre]:[Columna1]],7,0)</f>
        <v>38</v>
      </c>
      <c r="AJ15" s="23" t="e">
        <f>+VLOOKUP(O15,Temporalidad[[nombre]:[Columna1]],7,0)</f>
        <v>#N/A</v>
      </c>
      <c r="AK15" s="23">
        <f>+VLOOKUP(LEFT($D15,3),Tipo_Gráfico[[id3]:[Tipo Gráfico]],2,0)</f>
        <v>3</v>
      </c>
      <c r="AL15" s="19" t="str">
        <f t="shared" si="21"/>
        <v>INE</v>
      </c>
      <c r="AM15" s="22" t="str">
        <f t="shared" si="22"/>
        <v>No Aplica</v>
      </c>
      <c r="AN15" s="22" t="str">
        <f t="shared" ref="AN15" si="34">+AN14</f>
        <v>No Aplica</v>
      </c>
      <c r="AO15" s="22" t="str">
        <f t="shared" ref="AO15" si="35">+AO14</f>
        <v>No Aplica</v>
      </c>
      <c r="AP15" s="35">
        <f>VLOOKUP($AC15,Responsables[],3,0)</f>
        <v>7</v>
      </c>
      <c r="AQ15" s="42">
        <f>VLOOKUP($R15,unidad_medida[[#All],[nombre]:[Columna1]],5,0)</f>
        <v>35</v>
      </c>
    </row>
    <row r="16" spans="1:43" x14ac:dyDescent="0.25">
      <c r="A16" s="35" t="str">
        <f t="shared" si="3"/>
        <v>Reporte 360-Nacional-Región-Producto-Categoría ||Superficie cosechada (ha)</v>
      </c>
      <c r="B16" s="35" t="e">
        <f ca="1">"link"&amp;Estructura!L1</f>
        <v>#NAME?</v>
      </c>
      <c r="C16" s="35">
        <v>1</v>
      </c>
      <c r="D16" s="14" t="s">
        <v>24767</v>
      </c>
      <c r="E16" s="57" t="s">
        <v>24716</v>
      </c>
      <c r="F16" s="58" t="s">
        <v>24756</v>
      </c>
      <c r="G16" s="58" t="s">
        <v>24761</v>
      </c>
      <c r="H16" s="58" t="s">
        <v>24757</v>
      </c>
      <c r="J16" s="25" t="s">
        <v>24717</v>
      </c>
      <c r="K16" s="25"/>
      <c r="L16" s="25"/>
      <c r="M16" s="19" t="str">
        <f>+F16&amp;" de cultivos en Chile, entre los años 2019-2020."</f>
        <v>Superficie cosechada (ha) de cultivos en Chile, entre los años 2019-2020.</v>
      </c>
      <c r="N16" s="20" t="str">
        <f t="shared" si="0"/>
        <v>Chile</v>
      </c>
      <c r="O16" s="20" t="str">
        <f t="shared" ref="O16" si="36">+O15</f>
        <v>Periodo 2019-2020</v>
      </c>
      <c r="P16" s="20" t="str">
        <f t="shared" si="6"/>
        <v>Superficie</v>
      </c>
      <c r="Q16" s="40">
        <f>+IF($E16="PRODUCTO",VLOOKUP(J16,Categorias[[Producto]:[Columna1]],9,0)&amp;"000",IF($E16="CATEGORÍA",VLOOKUP(J16,Categorias[[Categoría]:[Columna2]],7,0),$Q$1))</f>
        <v>100100000</v>
      </c>
      <c r="R16" s="20" t="str">
        <f>+IF($F16="Superficie cosechada (ha)","hectárea",IF($F16="0","0","0"))</f>
        <v>hectárea</v>
      </c>
      <c r="S16" s="19"/>
      <c r="T16" s="19" t="str">
        <f t="shared" si="8"/>
        <v>Superficie cosechada (ha) de cultivos en Chile, entre los años 2019-2020.</v>
      </c>
      <c r="U16" s="19" t="str">
        <f t="shared" si="1"/>
        <v>Nacional: Total</v>
      </c>
      <c r="V16" t="s">
        <v>24765</v>
      </c>
      <c r="W16" s="35" t="e">
        <f t="shared" ca="1" si="2"/>
        <v>#NAME?</v>
      </c>
      <c r="X16" s="21" t="str">
        <f t="shared" si="13"/>
        <v>CHL</v>
      </c>
      <c r="Y16" s="21" t="str">
        <f t="shared" si="9"/>
        <v>Nacional</v>
      </c>
      <c r="Z16" t="str">
        <f t="shared" si="10"/>
        <v>Gráfico que muestra la Superficie cosechada (ha) de cultivos en Chile, entre los años 2019-2020. en hectárea según datos recopilados de los catastros frutícolas efectuados por el INE durante el Periodo 2019-2020</v>
      </c>
      <c r="AA16" s="24">
        <f t="shared" si="14"/>
        <v>44321</v>
      </c>
      <c r="AB16" s="22" t="str">
        <f t="shared" si="15"/>
        <v>Español</v>
      </c>
      <c r="AC16" s="22" t="str">
        <f t="shared" si="16"/>
        <v>Paula</v>
      </c>
      <c r="AD16" s="22" t="str">
        <f t="shared" si="17"/>
        <v>No Aplica</v>
      </c>
      <c r="AE16" s="22" t="str">
        <f t="shared" si="18"/>
        <v>No Aplica</v>
      </c>
      <c r="AF16" s="22" t="str">
        <f t="shared" si="19"/>
        <v>No Aplica</v>
      </c>
      <c r="AG16" s="23">
        <f>+VLOOKUP($P16,Parametros[[nombre]:[Columna1]],5,0)</f>
        <v>91</v>
      </c>
      <c r="AH16" s="23">
        <f t="shared" si="20"/>
        <v>1</v>
      </c>
      <c r="AI16" s="23">
        <f>+VLOOKUP($N16,Territorio[[nombre]:[Columna1]],7,0)</f>
        <v>38</v>
      </c>
      <c r="AJ16" s="23" t="e">
        <f>+VLOOKUP(O16,Temporalidad[[nombre]:[Columna1]],7,0)</f>
        <v>#N/A</v>
      </c>
      <c r="AK16" s="23">
        <f>+VLOOKUP(LEFT($D16,3),Tipo_Gráfico[[id3]:[Tipo Gráfico]],2,0)</f>
        <v>4</v>
      </c>
      <c r="AL16" s="19" t="str">
        <f t="shared" si="21"/>
        <v>INE</v>
      </c>
      <c r="AM16" s="22" t="str">
        <f t="shared" si="22"/>
        <v>No Aplica</v>
      </c>
      <c r="AN16" s="22" t="s">
        <v>25</v>
      </c>
      <c r="AO16" s="22" t="s">
        <v>25</v>
      </c>
      <c r="AP16" s="35">
        <f>VLOOKUP($AC16,Responsables[],3,0)</f>
        <v>7</v>
      </c>
      <c r="AQ16" s="42">
        <f>VLOOKUP($R16,unidad_medida[[#All],[nombre]:[Columna1]],5,0)</f>
        <v>35</v>
      </c>
    </row>
    <row r="17" spans="1:43" x14ac:dyDescent="0.25">
      <c r="A17"/>
      <c r="B17"/>
      <c r="C17"/>
      <c r="D17"/>
      <c r="E17"/>
      <c r="F17"/>
      <c r="G17"/>
      <c r="H17"/>
      <c r="I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</row>
    <row r="18" spans="1:43" x14ac:dyDescent="0.25">
      <c r="A18"/>
      <c r="B18"/>
      <c r="C18"/>
      <c r="D18"/>
      <c r="E18"/>
      <c r="F18"/>
      <c r="G18"/>
      <c r="H18"/>
      <c r="I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</row>
    <row r="19" spans="1:43" x14ac:dyDescent="0.25">
      <c r="A19"/>
      <c r="B19"/>
      <c r="C19"/>
      <c r="D19"/>
      <c r="E19"/>
      <c r="F19"/>
      <c r="G19"/>
      <c r="H19"/>
      <c r="I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</row>
    <row r="20" spans="1:43" x14ac:dyDescent="0.25">
      <c r="A20"/>
      <c r="B20"/>
      <c r="C20"/>
      <c r="D20"/>
      <c r="E20"/>
      <c r="F20"/>
      <c r="G20"/>
      <c r="H20"/>
      <c r="I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</row>
    <row r="21" spans="1:43" x14ac:dyDescent="0.25">
      <c r="A21"/>
      <c r="B21"/>
      <c r="C21"/>
      <c r="D21"/>
      <c r="E21"/>
      <c r="F21"/>
      <c r="G21"/>
      <c r="H21"/>
      <c r="I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</row>
    <row r="22" spans="1:43" x14ac:dyDescent="0.25">
      <c r="A22"/>
      <c r="B22"/>
      <c r="C22"/>
      <c r="D22"/>
      <c r="E22"/>
      <c r="F22"/>
      <c r="G22"/>
      <c r="H22"/>
      <c r="I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</row>
    <row r="23" spans="1:43" x14ac:dyDescent="0.25">
      <c r="A23"/>
      <c r="B23"/>
      <c r="C23"/>
      <c r="D23"/>
      <c r="E23"/>
      <c r="F23"/>
      <c r="G23"/>
      <c r="H23"/>
      <c r="I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</row>
    <row r="24" spans="1:43" x14ac:dyDescent="0.25">
      <c r="A24"/>
      <c r="B24"/>
      <c r="C24"/>
      <c r="D24"/>
      <c r="E24"/>
      <c r="F24"/>
      <c r="G24"/>
      <c r="H24"/>
      <c r="I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</row>
    <row r="25" spans="1:43" x14ac:dyDescent="0.25">
      <c r="A25"/>
      <c r="B25"/>
      <c r="C25"/>
      <c r="D25"/>
      <c r="E25"/>
      <c r="F25"/>
      <c r="G25"/>
      <c r="H25"/>
      <c r="I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</row>
    <row r="26" spans="1:43" x14ac:dyDescent="0.25">
      <c r="A26"/>
      <c r="B26"/>
      <c r="C26"/>
      <c r="D26"/>
      <c r="E26"/>
      <c r="F26"/>
      <c r="G26"/>
      <c r="H26"/>
      <c r="I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</row>
    <row r="27" spans="1:43" x14ac:dyDescent="0.25">
      <c r="A27"/>
      <c r="B27"/>
      <c r="C27"/>
      <c r="D27"/>
      <c r="E27"/>
      <c r="F27"/>
      <c r="G27"/>
      <c r="H27"/>
      <c r="I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</row>
    <row r="28" spans="1:43" x14ac:dyDescent="0.25">
      <c r="A28"/>
      <c r="B28"/>
      <c r="C28"/>
      <c r="D28"/>
      <c r="E28"/>
      <c r="F28"/>
      <c r="G28"/>
      <c r="H28"/>
      <c r="I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</row>
    <row r="29" spans="1:43" x14ac:dyDescent="0.25">
      <c r="A29"/>
      <c r="B29"/>
      <c r="C29"/>
      <c r="D29"/>
      <c r="E29"/>
      <c r="F29"/>
      <c r="G29"/>
      <c r="H29"/>
      <c r="I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</row>
    <row r="30" spans="1:43" x14ac:dyDescent="0.25">
      <c r="A30"/>
      <c r="B30"/>
      <c r="C30"/>
      <c r="D30"/>
      <c r="E30"/>
      <c r="F30"/>
      <c r="G30"/>
      <c r="H30"/>
      <c r="I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</row>
    <row r="31" spans="1:43" x14ac:dyDescent="0.25">
      <c r="A31"/>
      <c r="B31"/>
      <c r="C31"/>
      <c r="D31"/>
      <c r="E31"/>
      <c r="F31"/>
      <c r="G31"/>
      <c r="H31"/>
      <c r="I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</row>
    <row r="32" spans="1:43" x14ac:dyDescent="0.25">
      <c r="A32"/>
      <c r="B32"/>
      <c r="C32"/>
      <c r="D32"/>
      <c r="E32"/>
      <c r="F32"/>
      <c r="G32"/>
      <c r="H32"/>
      <c r="I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</row>
    <row r="33" spans="1:43" x14ac:dyDescent="0.25">
      <c r="A33"/>
      <c r="B33"/>
      <c r="C33"/>
      <c r="D33"/>
      <c r="E33"/>
      <c r="F33"/>
      <c r="G33"/>
      <c r="H33"/>
      <c r="I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</row>
    <row r="34" spans="1:43" x14ac:dyDescent="0.25">
      <c r="A34"/>
      <c r="B34"/>
      <c r="C34"/>
      <c r="D34"/>
      <c r="E34"/>
      <c r="F34"/>
      <c r="G34"/>
      <c r="H34"/>
      <c r="I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</row>
    <row r="35" spans="1:43" x14ac:dyDescent="0.25">
      <c r="A35"/>
      <c r="B35"/>
      <c r="C35"/>
      <c r="D35"/>
      <c r="E35"/>
      <c r="F35"/>
      <c r="G35"/>
      <c r="H35"/>
      <c r="I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</row>
    <row r="36" spans="1:43" x14ac:dyDescent="0.25">
      <c r="A36"/>
      <c r="B36"/>
      <c r="C36"/>
      <c r="D36"/>
      <c r="E36"/>
      <c r="F36"/>
      <c r="G36"/>
      <c r="H36"/>
      <c r="I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</row>
    <row r="37" spans="1:43" x14ac:dyDescent="0.25">
      <c r="A37"/>
      <c r="B37"/>
      <c r="C37"/>
      <c r="D37"/>
      <c r="E37"/>
      <c r="F37"/>
      <c r="G37"/>
      <c r="H37"/>
      <c r="I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</row>
    <row r="38" spans="1:43" ht="14.25" customHeight="1" x14ac:dyDescent="0.25">
      <c r="A38"/>
      <c r="B38"/>
      <c r="C38"/>
      <c r="D38"/>
      <c r="E38"/>
      <c r="F38"/>
      <c r="G38"/>
      <c r="H38"/>
      <c r="I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</row>
    <row r="39" spans="1:43" x14ac:dyDescent="0.25">
      <c r="A39"/>
      <c r="B39"/>
      <c r="C39"/>
      <c r="D39"/>
      <c r="E39"/>
      <c r="F39"/>
      <c r="G39"/>
      <c r="H39"/>
      <c r="I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</row>
    <row r="40" spans="1:43" x14ac:dyDescent="0.25">
      <c r="A40"/>
      <c r="B40"/>
      <c r="C40"/>
      <c r="D40"/>
      <c r="E40"/>
      <c r="F40"/>
      <c r="G40"/>
      <c r="H40"/>
      <c r="I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</row>
    <row r="41" spans="1:43" x14ac:dyDescent="0.25">
      <c r="A41"/>
      <c r="B41"/>
      <c r="C41"/>
      <c r="D41"/>
      <c r="E41"/>
      <c r="F41"/>
      <c r="G41"/>
      <c r="H41"/>
      <c r="I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</row>
    <row r="42" spans="1:43" x14ac:dyDescent="0.25">
      <c r="A42"/>
      <c r="B42"/>
      <c r="C42"/>
      <c r="D42"/>
      <c r="E42"/>
      <c r="F42"/>
      <c r="G42"/>
      <c r="H42"/>
      <c r="I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</row>
    <row r="43" spans="1:43" x14ac:dyDescent="0.25">
      <c r="A43"/>
      <c r="B43"/>
      <c r="C43"/>
      <c r="D43"/>
      <c r="E43"/>
      <c r="F43"/>
      <c r="G43"/>
      <c r="H43"/>
      <c r="I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</row>
    <row r="44" spans="1:43" x14ac:dyDescent="0.25">
      <c r="A44"/>
      <c r="B44"/>
      <c r="C44"/>
      <c r="D44"/>
      <c r="E44"/>
      <c r="F44"/>
      <c r="G44"/>
      <c r="H44"/>
      <c r="I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</row>
    <row r="45" spans="1:43" x14ac:dyDescent="0.25">
      <c r="A45"/>
      <c r="B45"/>
      <c r="C45"/>
      <c r="D45"/>
      <c r="E45"/>
      <c r="F45"/>
      <c r="G45"/>
      <c r="H45"/>
      <c r="I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</row>
    <row r="46" spans="1:43" x14ac:dyDescent="0.25">
      <c r="A46"/>
      <c r="B46"/>
      <c r="C46"/>
      <c r="D46"/>
      <c r="E46"/>
      <c r="F46"/>
      <c r="G46"/>
      <c r="H46"/>
      <c r="I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</row>
    <row r="47" spans="1:43" x14ac:dyDescent="0.25">
      <c r="Y47" s="21"/>
    </row>
  </sheetData>
  <phoneticPr fontId="8" type="noConversion"/>
  <conditionalFormatting sqref="S15 AL5:AL16 N4:O16 Q4:Q16 U4:U16">
    <cfRule type="expression" dxfId="673" priority="12951">
      <formula>$Z4="Reporte 2"</formula>
    </cfRule>
    <cfRule type="expression" dxfId="672" priority="12952">
      <formula>$Z4="Reporte 1"</formula>
    </cfRule>
    <cfRule type="expression" dxfId="671" priority="12953">
      <formula>$Z4="Informe 10"</formula>
    </cfRule>
    <cfRule type="expression" dxfId="670" priority="12954">
      <formula>$Z4="Informe 9"</formula>
    </cfRule>
    <cfRule type="expression" dxfId="669" priority="12955">
      <formula>$Z4="Informe 8"</formula>
    </cfRule>
    <cfRule type="expression" dxfId="668" priority="12956">
      <formula>$Z4="Informe 7"</formula>
    </cfRule>
    <cfRule type="expression" dxfId="667" priority="12957">
      <formula>$Z4="Informe 6"</formula>
    </cfRule>
    <cfRule type="expression" dxfId="666" priority="12958">
      <formula>$Z4="Informe 5"</formula>
    </cfRule>
    <cfRule type="expression" dxfId="665" priority="12959">
      <formula>$Z4="Informe 4"</formula>
    </cfRule>
    <cfRule type="expression" dxfId="664" priority="12960">
      <formula>$Z4="Informe 3"</formula>
    </cfRule>
    <cfRule type="expression" dxfId="663" priority="12961">
      <formula>$Z4="Informe 2"</formula>
    </cfRule>
    <cfRule type="expression" dxfId="662" priority="12962">
      <formula>$Z4="Informe 1"</formula>
    </cfRule>
    <cfRule type="expression" dxfId="661" priority="12963">
      <formula>$Z4="Gráfico 10"</formula>
    </cfRule>
    <cfRule type="expression" dxfId="660" priority="12964">
      <formula>$Z4="Gráfico 25"</formula>
    </cfRule>
    <cfRule type="expression" dxfId="659" priority="12965">
      <formula>$Z4="Gráfico 24"</formula>
    </cfRule>
    <cfRule type="expression" dxfId="658" priority="12966">
      <formula>$Z4="Gráfico 23"</formula>
    </cfRule>
    <cfRule type="expression" dxfId="657" priority="12967">
      <formula>$Z4="Gráfico 22"</formula>
    </cfRule>
    <cfRule type="expression" dxfId="656" priority="12968">
      <formula>$Z4="Gráfico 21"</formula>
    </cfRule>
    <cfRule type="expression" dxfId="655" priority="12969">
      <formula>$Z4="Gráfico 20"</formula>
    </cfRule>
    <cfRule type="expression" dxfId="654" priority="12970">
      <formula>$Z4="Gráfico 18"</formula>
    </cfRule>
    <cfRule type="expression" dxfId="653" priority="12971">
      <formula>$Z4="Gráfico 19"</formula>
    </cfRule>
    <cfRule type="expression" dxfId="652" priority="12972">
      <formula>$Z4="Gráfico 17"</formula>
    </cfRule>
    <cfRule type="expression" dxfId="651" priority="12973">
      <formula>$Z4="Gráfico 16"</formula>
    </cfRule>
    <cfRule type="expression" dxfId="650" priority="12974">
      <formula>$Z4="Gráfico 15"</formula>
    </cfRule>
    <cfRule type="expression" dxfId="649" priority="12975">
      <formula>$Z4="Gráfico 14"</formula>
    </cfRule>
    <cfRule type="expression" dxfId="648" priority="12976">
      <formula>$Z4="Gráfico 12"</formula>
    </cfRule>
    <cfRule type="expression" dxfId="647" priority="12977">
      <formula>$Z4="Gráfico 13"</formula>
    </cfRule>
    <cfRule type="expression" dxfId="646" priority="12978">
      <formula>$Z4="Gráfico 11"</formula>
    </cfRule>
    <cfRule type="expression" dxfId="645" priority="12979">
      <formula>$Z4="Gráfico 9"</formula>
    </cfRule>
    <cfRule type="expression" dxfId="644" priority="12980">
      <formula>$Z4="Gráfico 8"</formula>
    </cfRule>
    <cfRule type="expression" dxfId="643" priority="12981">
      <formula>$Z4="Gráfico 7"</formula>
    </cfRule>
    <cfRule type="expression" dxfId="642" priority="12982">
      <formula>$Z4="Gráfico 6"</formula>
    </cfRule>
    <cfRule type="expression" dxfId="641" priority="12983">
      <formula>$Z4="Gráfico 4"</formula>
    </cfRule>
    <cfRule type="expression" dxfId="640" priority="12984">
      <formula>$Z4="Gráfico 3"</formula>
    </cfRule>
    <cfRule type="expression" dxfId="639" priority="12985">
      <formula>$Z4="Gráfico 2"</formula>
    </cfRule>
    <cfRule type="expression" dxfId="638" priority="12986">
      <formula>$Z4="Gráfico 1"</formula>
    </cfRule>
    <cfRule type="expression" dxfId="637" priority="12987">
      <formula>$Z4="Gráfico 5"</formula>
    </cfRule>
  </conditionalFormatting>
  <conditionalFormatting sqref="S4:T4 T5:T16">
    <cfRule type="expression" dxfId="636" priority="12877">
      <formula>$Z4="Reporte 2"</formula>
    </cfRule>
    <cfRule type="expression" dxfId="635" priority="12878">
      <formula>$Z4="Reporte 1"</formula>
    </cfRule>
    <cfRule type="expression" dxfId="634" priority="12879">
      <formula>$Z4="Informe 10"</formula>
    </cfRule>
    <cfRule type="expression" dxfId="633" priority="12880">
      <formula>$Z4="Informe 9"</formula>
    </cfRule>
    <cfRule type="expression" dxfId="632" priority="12881">
      <formula>$Z4="Informe 8"</formula>
    </cfRule>
    <cfRule type="expression" dxfId="631" priority="12882">
      <formula>$Z4="Informe 7"</formula>
    </cfRule>
    <cfRule type="expression" dxfId="630" priority="12883">
      <formula>$Z4="Informe 6"</formula>
    </cfRule>
    <cfRule type="expression" dxfId="629" priority="12884">
      <formula>$Z4="Informe 5"</formula>
    </cfRule>
    <cfRule type="expression" dxfId="628" priority="12885">
      <formula>$Z4="Informe 4"</formula>
    </cfRule>
    <cfRule type="expression" dxfId="627" priority="12886">
      <formula>$Z4="Informe 3"</formula>
    </cfRule>
    <cfRule type="expression" dxfId="626" priority="12887">
      <formula>$Z4="Informe 2"</formula>
    </cfRule>
    <cfRule type="expression" dxfId="625" priority="12888">
      <formula>$Z4="Informe 1"</formula>
    </cfRule>
    <cfRule type="expression" dxfId="624" priority="12889">
      <formula>$Z4="Gráfico 10"</formula>
    </cfRule>
    <cfRule type="expression" dxfId="623" priority="12890">
      <formula>$Z4="Gráfico 25"</formula>
    </cfRule>
    <cfRule type="expression" dxfId="622" priority="12891">
      <formula>$Z4="Gráfico 24"</formula>
    </cfRule>
    <cfRule type="expression" dxfId="621" priority="12892">
      <formula>$Z4="Gráfico 23"</formula>
    </cfRule>
    <cfRule type="expression" dxfId="620" priority="12893">
      <formula>$Z4="Gráfico 22"</formula>
    </cfRule>
    <cfRule type="expression" dxfId="619" priority="12894">
      <formula>$Z4="Gráfico 21"</formula>
    </cfRule>
    <cfRule type="expression" dxfId="618" priority="12895">
      <formula>$Z4="Gráfico 20"</formula>
    </cfRule>
    <cfRule type="expression" dxfId="617" priority="12896">
      <formula>$Z4="Gráfico 18"</formula>
    </cfRule>
    <cfRule type="expression" dxfId="616" priority="12897">
      <formula>$Z4="Gráfico 19"</formula>
    </cfRule>
    <cfRule type="expression" dxfId="615" priority="12898">
      <formula>$Z4="Gráfico 17"</formula>
    </cfRule>
    <cfRule type="expression" dxfId="614" priority="12899">
      <formula>$Z4="Gráfico 16"</formula>
    </cfRule>
    <cfRule type="expression" dxfId="613" priority="12900">
      <formula>$Z4="Gráfico 15"</formula>
    </cfRule>
    <cfRule type="expression" dxfId="612" priority="12901">
      <formula>$Z4="Gráfico 14"</formula>
    </cfRule>
    <cfRule type="expression" dxfId="611" priority="12902">
      <formula>$Z4="Gráfico 12"</formula>
    </cfRule>
    <cfRule type="expression" dxfId="610" priority="12903">
      <formula>$Z4="Gráfico 13"</formula>
    </cfRule>
    <cfRule type="expression" dxfId="609" priority="12904">
      <formula>$Z4="Gráfico 11"</formula>
    </cfRule>
    <cfRule type="expression" dxfId="608" priority="12905">
      <formula>$Z4="Gráfico 9"</formula>
    </cfRule>
    <cfRule type="expression" dxfId="607" priority="12906">
      <formula>$Z4="Gráfico 8"</formula>
    </cfRule>
    <cfRule type="expression" dxfId="606" priority="12907">
      <formula>$Z4="Gráfico 7"</formula>
    </cfRule>
    <cfRule type="expression" dxfId="605" priority="12908">
      <formula>$Z4="Gráfico 6"</formula>
    </cfRule>
    <cfRule type="expression" dxfId="604" priority="12909">
      <formula>$Z4="Gráfico 4"</formula>
    </cfRule>
    <cfRule type="expression" dxfId="603" priority="12910">
      <formula>$Z4="Gráfico 3"</formula>
    </cfRule>
    <cfRule type="expression" dxfId="602" priority="12911">
      <formula>$Z4="Gráfico 2"</formula>
    </cfRule>
    <cfRule type="expression" dxfId="601" priority="12912">
      <formula>$Z4="Gráfico 1"</formula>
    </cfRule>
    <cfRule type="expression" dxfId="600" priority="12913">
      <formula>$Z4="Gráfico 5"</formula>
    </cfRule>
  </conditionalFormatting>
  <conditionalFormatting sqref="AL4">
    <cfRule type="expression" dxfId="599" priority="12396">
      <formula>$Z4="Reporte 2"</formula>
    </cfRule>
    <cfRule type="expression" dxfId="598" priority="12397">
      <formula>$Z4="Reporte 1"</formula>
    </cfRule>
    <cfRule type="expression" dxfId="597" priority="12398">
      <formula>$Z4="Informe 10"</formula>
    </cfRule>
    <cfRule type="expression" dxfId="596" priority="12399">
      <formula>$Z4="Informe 9"</formula>
    </cfRule>
    <cfRule type="expression" dxfId="595" priority="12400">
      <formula>$Z4="Informe 8"</formula>
    </cfRule>
    <cfRule type="expression" dxfId="594" priority="12401">
      <formula>$Z4="Informe 7"</formula>
    </cfRule>
    <cfRule type="expression" dxfId="593" priority="12402">
      <formula>$Z4="Informe 6"</formula>
    </cfRule>
    <cfRule type="expression" dxfId="592" priority="12403">
      <formula>$Z4="Informe 5"</formula>
    </cfRule>
    <cfRule type="expression" dxfId="591" priority="12404">
      <formula>$Z4="Informe 4"</formula>
    </cfRule>
    <cfRule type="expression" dxfId="590" priority="12405">
      <formula>$Z4="Informe 3"</formula>
    </cfRule>
    <cfRule type="expression" dxfId="589" priority="12406">
      <formula>$Z4="Informe 2"</formula>
    </cfRule>
    <cfRule type="expression" dxfId="588" priority="12407">
      <formula>$Z4="Informe 1"</formula>
    </cfRule>
    <cfRule type="expression" dxfId="587" priority="12408">
      <formula>$Z4="Gráfico 10"</formula>
    </cfRule>
    <cfRule type="expression" dxfId="586" priority="12409">
      <formula>$Z4="Gráfico 25"</formula>
    </cfRule>
    <cfRule type="expression" dxfId="585" priority="12410">
      <formula>$Z4="Gráfico 24"</formula>
    </cfRule>
    <cfRule type="expression" dxfId="584" priority="12411">
      <formula>$Z4="Gráfico 23"</formula>
    </cfRule>
    <cfRule type="expression" dxfId="583" priority="12412">
      <formula>$Z4="Gráfico 22"</formula>
    </cfRule>
    <cfRule type="expression" dxfId="582" priority="12413">
      <formula>$Z4="Gráfico 21"</formula>
    </cfRule>
    <cfRule type="expression" dxfId="581" priority="12414">
      <formula>$Z4="Gráfico 20"</formula>
    </cfRule>
    <cfRule type="expression" dxfId="580" priority="12415">
      <formula>$Z4="Gráfico 18"</formula>
    </cfRule>
    <cfRule type="expression" dxfId="579" priority="12416">
      <formula>$Z4="Gráfico 19"</formula>
    </cfRule>
    <cfRule type="expression" dxfId="578" priority="12417">
      <formula>$Z4="Gráfico 17"</formula>
    </cfRule>
    <cfRule type="expression" dxfId="577" priority="12418">
      <formula>$Z4="Gráfico 16"</formula>
    </cfRule>
    <cfRule type="expression" dxfId="576" priority="12419">
      <formula>$Z4="Gráfico 15"</formula>
    </cfRule>
    <cfRule type="expression" dxfId="575" priority="12420">
      <formula>$Z4="Gráfico 14"</formula>
    </cfRule>
    <cfRule type="expression" dxfId="574" priority="12421">
      <formula>$Z4="Gráfico 12"</formula>
    </cfRule>
    <cfRule type="expression" dxfId="573" priority="12422">
      <formula>$Z4="Gráfico 13"</formula>
    </cfRule>
    <cfRule type="expression" dxfId="572" priority="12423">
      <formula>$Z4="Gráfico 11"</formula>
    </cfRule>
    <cfRule type="expression" dxfId="571" priority="12424">
      <formula>$Z4="Gráfico 9"</formula>
    </cfRule>
    <cfRule type="expression" dxfId="570" priority="12425">
      <formula>$Z4="Gráfico 8"</formula>
    </cfRule>
    <cfRule type="expression" dxfId="569" priority="12426">
      <formula>$Z4="Gráfico 7"</formula>
    </cfRule>
    <cfRule type="expression" dxfId="568" priority="12427">
      <formula>$Z4="Gráfico 6"</formula>
    </cfRule>
    <cfRule type="expression" dxfId="567" priority="12428">
      <formula>$Z4="Gráfico 4"</formula>
    </cfRule>
    <cfRule type="expression" dxfId="566" priority="12429">
      <formula>$Z4="Gráfico 3"</formula>
    </cfRule>
    <cfRule type="expression" dxfId="565" priority="12430">
      <formula>$Z4="Gráfico 2"</formula>
    </cfRule>
    <cfRule type="expression" dxfId="564" priority="12431">
      <formula>$Z4="Gráfico 1"</formula>
    </cfRule>
    <cfRule type="expression" dxfId="563" priority="12432">
      <formula>$Z4="Gráfico 5"</formula>
    </cfRule>
  </conditionalFormatting>
  <conditionalFormatting sqref="S5">
    <cfRule type="expression" dxfId="562" priority="9621">
      <formula>$Z5="Reporte 2"</formula>
    </cfRule>
    <cfRule type="expression" dxfId="561" priority="9622">
      <formula>$Z5="Reporte 1"</formula>
    </cfRule>
    <cfRule type="expression" dxfId="560" priority="9623">
      <formula>$Z5="Informe 10"</formula>
    </cfRule>
    <cfRule type="expression" dxfId="559" priority="9624">
      <formula>$Z5="Informe 9"</formula>
    </cfRule>
    <cfRule type="expression" dxfId="558" priority="9625">
      <formula>$Z5="Informe 8"</formula>
    </cfRule>
    <cfRule type="expression" dxfId="557" priority="9626">
      <formula>$Z5="Informe 7"</formula>
    </cfRule>
    <cfRule type="expression" dxfId="556" priority="9627">
      <formula>$Z5="Informe 6"</formula>
    </cfRule>
    <cfRule type="expression" dxfId="555" priority="9628">
      <formula>$Z5="Informe 5"</formula>
    </cfRule>
    <cfRule type="expression" dxfId="554" priority="9629">
      <formula>$Z5="Informe 4"</formula>
    </cfRule>
    <cfRule type="expression" dxfId="553" priority="9630">
      <formula>$Z5="Informe 3"</formula>
    </cfRule>
    <cfRule type="expression" dxfId="552" priority="9631">
      <formula>$Z5="Informe 2"</formula>
    </cfRule>
    <cfRule type="expression" dxfId="551" priority="9632">
      <formula>$Z5="Informe 1"</formula>
    </cfRule>
    <cfRule type="expression" dxfId="550" priority="9633">
      <formula>$Z5="Gráfico 10"</formula>
    </cfRule>
    <cfRule type="expression" dxfId="549" priority="9634">
      <formula>$Z5="Gráfico 25"</formula>
    </cfRule>
    <cfRule type="expression" dxfId="548" priority="9635">
      <formula>$Z5="Gráfico 24"</formula>
    </cfRule>
    <cfRule type="expression" dxfId="547" priority="9636">
      <formula>$Z5="Gráfico 23"</formula>
    </cfRule>
    <cfRule type="expression" dxfId="546" priority="9637">
      <formula>$Z5="Gráfico 22"</formula>
    </cfRule>
    <cfRule type="expression" dxfId="545" priority="9638">
      <formula>$Z5="Gráfico 21"</formula>
    </cfRule>
    <cfRule type="expression" dxfId="544" priority="9639">
      <formula>$Z5="Gráfico 20"</formula>
    </cfRule>
    <cfRule type="expression" dxfId="543" priority="9640">
      <formula>$Z5="Gráfico 18"</formula>
    </cfRule>
    <cfRule type="expression" dxfId="542" priority="9641">
      <formula>$Z5="Gráfico 19"</formula>
    </cfRule>
    <cfRule type="expression" dxfId="541" priority="9642">
      <formula>$Z5="Gráfico 17"</formula>
    </cfRule>
    <cfRule type="expression" dxfId="540" priority="9643">
      <formula>$Z5="Gráfico 16"</formula>
    </cfRule>
    <cfRule type="expression" dxfId="539" priority="9644">
      <formula>$Z5="Gráfico 15"</formula>
    </cfRule>
    <cfRule type="expression" dxfId="538" priority="9645">
      <formula>$Z5="Gráfico 14"</formula>
    </cfRule>
    <cfRule type="expression" dxfId="537" priority="9646">
      <formula>$Z5="Gráfico 12"</formula>
    </cfRule>
    <cfRule type="expression" dxfId="536" priority="9647">
      <formula>$Z5="Gráfico 13"</formula>
    </cfRule>
    <cfRule type="expression" dxfId="535" priority="9648">
      <formula>$Z5="Gráfico 11"</formula>
    </cfRule>
    <cfRule type="expression" dxfId="534" priority="9649">
      <formula>$Z5="Gráfico 9"</formula>
    </cfRule>
    <cfRule type="expression" dxfId="533" priority="9650">
      <formula>$Z5="Gráfico 8"</formula>
    </cfRule>
    <cfRule type="expression" dxfId="532" priority="9651">
      <formula>$Z5="Gráfico 7"</formula>
    </cfRule>
    <cfRule type="expression" dxfId="531" priority="9652">
      <formula>$Z5="Gráfico 6"</formula>
    </cfRule>
    <cfRule type="expression" dxfId="530" priority="9653">
      <formula>$Z5="Gráfico 4"</formula>
    </cfRule>
    <cfRule type="expression" dxfId="529" priority="9654">
      <formula>$Z5="Gráfico 3"</formula>
    </cfRule>
    <cfRule type="expression" dxfId="528" priority="9655">
      <formula>$Z5="Gráfico 2"</formula>
    </cfRule>
    <cfRule type="expression" dxfId="527" priority="9656">
      <formula>$Z5="Gráfico 1"</formula>
    </cfRule>
    <cfRule type="expression" dxfId="526" priority="9657">
      <formula>$Z5="Gráfico 5"</formula>
    </cfRule>
  </conditionalFormatting>
  <conditionalFormatting sqref="S6">
    <cfRule type="expression" dxfId="525" priority="9584">
      <formula>$Z6="Reporte 2"</formula>
    </cfRule>
    <cfRule type="expression" dxfId="524" priority="9585">
      <formula>$Z6="Reporte 1"</formula>
    </cfRule>
    <cfRule type="expression" dxfId="523" priority="9586">
      <formula>$Z6="Informe 10"</formula>
    </cfRule>
    <cfRule type="expression" dxfId="522" priority="9587">
      <formula>$Z6="Informe 9"</formula>
    </cfRule>
    <cfRule type="expression" dxfId="521" priority="9588">
      <formula>$Z6="Informe 8"</formula>
    </cfRule>
    <cfRule type="expression" dxfId="520" priority="9589">
      <formula>$Z6="Informe 7"</formula>
    </cfRule>
    <cfRule type="expression" dxfId="519" priority="9590">
      <formula>$Z6="Informe 6"</formula>
    </cfRule>
    <cfRule type="expression" dxfId="518" priority="9591">
      <formula>$Z6="Informe 5"</formula>
    </cfRule>
    <cfRule type="expression" dxfId="517" priority="9592">
      <formula>$Z6="Informe 4"</formula>
    </cfRule>
    <cfRule type="expression" dxfId="516" priority="9593">
      <formula>$Z6="Informe 3"</formula>
    </cfRule>
    <cfRule type="expression" dxfId="515" priority="9594">
      <formula>$Z6="Informe 2"</formula>
    </cfRule>
    <cfRule type="expression" dxfId="514" priority="9595">
      <formula>$Z6="Informe 1"</formula>
    </cfRule>
    <cfRule type="expression" dxfId="513" priority="9596">
      <formula>$Z6="Gráfico 10"</formula>
    </cfRule>
    <cfRule type="expression" dxfId="512" priority="9597">
      <formula>$Z6="Gráfico 25"</formula>
    </cfRule>
    <cfRule type="expression" dxfId="511" priority="9598">
      <formula>$Z6="Gráfico 24"</formula>
    </cfRule>
    <cfRule type="expression" dxfId="510" priority="9599">
      <formula>$Z6="Gráfico 23"</formula>
    </cfRule>
    <cfRule type="expression" dxfId="509" priority="9600">
      <formula>$Z6="Gráfico 22"</formula>
    </cfRule>
    <cfRule type="expression" dxfId="508" priority="9601">
      <formula>$Z6="Gráfico 21"</formula>
    </cfRule>
    <cfRule type="expression" dxfId="507" priority="9602">
      <formula>$Z6="Gráfico 20"</formula>
    </cfRule>
    <cfRule type="expression" dxfId="506" priority="9603">
      <formula>$Z6="Gráfico 18"</formula>
    </cfRule>
    <cfRule type="expression" dxfId="505" priority="9604">
      <formula>$Z6="Gráfico 19"</formula>
    </cfRule>
    <cfRule type="expression" dxfId="504" priority="9605">
      <formula>$Z6="Gráfico 17"</formula>
    </cfRule>
    <cfRule type="expression" dxfId="503" priority="9606">
      <formula>$Z6="Gráfico 16"</formula>
    </cfRule>
    <cfRule type="expression" dxfId="502" priority="9607">
      <formula>$Z6="Gráfico 15"</formula>
    </cfRule>
    <cfRule type="expression" dxfId="501" priority="9608">
      <formula>$Z6="Gráfico 14"</formula>
    </cfRule>
    <cfRule type="expression" dxfId="500" priority="9609">
      <formula>$Z6="Gráfico 12"</formula>
    </cfRule>
    <cfRule type="expression" dxfId="499" priority="9610">
      <formula>$Z6="Gráfico 13"</formula>
    </cfRule>
    <cfRule type="expression" dxfId="498" priority="9611">
      <formula>$Z6="Gráfico 11"</formula>
    </cfRule>
    <cfRule type="expression" dxfId="497" priority="9612">
      <formula>$Z6="Gráfico 9"</formula>
    </cfRule>
    <cfRule type="expression" dxfId="496" priority="9613">
      <formula>$Z6="Gráfico 8"</formula>
    </cfRule>
    <cfRule type="expression" dxfId="495" priority="9614">
      <formula>$Z6="Gráfico 7"</formula>
    </cfRule>
    <cfRule type="expression" dxfId="494" priority="9615">
      <formula>$Z6="Gráfico 6"</formula>
    </cfRule>
    <cfRule type="expression" dxfId="493" priority="9616">
      <formula>$Z6="Gráfico 4"</formula>
    </cfRule>
    <cfRule type="expression" dxfId="492" priority="9617">
      <formula>$Z6="Gráfico 3"</formula>
    </cfRule>
    <cfRule type="expression" dxfId="491" priority="9618">
      <formula>$Z6="Gráfico 2"</formula>
    </cfRule>
    <cfRule type="expression" dxfId="490" priority="9619">
      <formula>$Z6="Gráfico 1"</formula>
    </cfRule>
    <cfRule type="expression" dxfId="489" priority="9620">
      <formula>$Z6="Gráfico 5"</formula>
    </cfRule>
  </conditionalFormatting>
  <conditionalFormatting sqref="S7">
    <cfRule type="expression" dxfId="488" priority="9547">
      <formula>$Z7="Reporte 2"</formula>
    </cfRule>
    <cfRule type="expression" dxfId="487" priority="9548">
      <formula>$Z7="Reporte 1"</formula>
    </cfRule>
    <cfRule type="expression" dxfId="486" priority="9549">
      <formula>$Z7="Informe 10"</formula>
    </cfRule>
    <cfRule type="expression" dxfId="485" priority="9550">
      <formula>$Z7="Informe 9"</formula>
    </cfRule>
    <cfRule type="expression" dxfId="484" priority="9551">
      <formula>$Z7="Informe 8"</formula>
    </cfRule>
    <cfRule type="expression" dxfId="483" priority="9552">
      <formula>$Z7="Informe 7"</formula>
    </cfRule>
    <cfRule type="expression" dxfId="482" priority="9553">
      <formula>$Z7="Informe 6"</formula>
    </cfRule>
    <cfRule type="expression" dxfId="481" priority="9554">
      <formula>$Z7="Informe 5"</formula>
    </cfRule>
    <cfRule type="expression" dxfId="480" priority="9555">
      <formula>$Z7="Informe 4"</formula>
    </cfRule>
    <cfRule type="expression" dxfId="479" priority="9556">
      <formula>$Z7="Informe 3"</formula>
    </cfRule>
    <cfRule type="expression" dxfId="478" priority="9557">
      <formula>$Z7="Informe 2"</formula>
    </cfRule>
    <cfRule type="expression" dxfId="477" priority="9558">
      <formula>$Z7="Informe 1"</formula>
    </cfRule>
    <cfRule type="expression" dxfId="476" priority="9559">
      <formula>$Z7="Gráfico 10"</formula>
    </cfRule>
    <cfRule type="expression" dxfId="475" priority="9560">
      <formula>$Z7="Gráfico 25"</formula>
    </cfRule>
    <cfRule type="expression" dxfId="474" priority="9561">
      <formula>$Z7="Gráfico 24"</formula>
    </cfRule>
    <cfRule type="expression" dxfId="473" priority="9562">
      <formula>$Z7="Gráfico 23"</formula>
    </cfRule>
    <cfRule type="expression" dxfId="472" priority="9563">
      <formula>$Z7="Gráfico 22"</formula>
    </cfRule>
    <cfRule type="expression" dxfId="471" priority="9564">
      <formula>$Z7="Gráfico 21"</formula>
    </cfRule>
    <cfRule type="expression" dxfId="470" priority="9565">
      <formula>$Z7="Gráfico 20"</formula>
    </cfRule>
    <cfRule type="expression" dxfId="469" priority="9566">
      <formula>$Z7="Gráfico 18"</formula>
    </cfRule>
    <cfRule type="expression" dxfId="468" priority="9567">
      <formula>$Z7="Gráfico 19"</formula>
    </cfRule>
    <cfRule type="expression" dxfId="467" priority="9568">
      <formula>$Z7="Gráfico 17"</formula>
    </cfRule>
    <cfRule type="expression" dxfId="466" priority="9569">
      <formula>$Z7="Gráfico 16"</formula>
    </cfRule>
    <cfRule type="expression" dxfId="465" priority="9570">
      <formula>$Z7="Gráfico 15"</formula>
    </cfRule>
    <cfRule type="expression" dxfId="464" priority="9571">
      <formula>$Z7="Gráfico 14"</formula>
    </cfRule>
    <cfRule type="expression" dxfId="463" priority="9572">
      <formula>$Z7="Gráfico 12"</formula>
    </cfRule>
    <cfRule type="expression" dxfId="462" priority="9573">
      <formula>$Z7="Gráfico 13"</formula>
    </cfRule>
    <cfRule type="expression" dxfId="461" priority="9574">
      <formula>$Z7="Gráfico 11"</formula>
    </cfRule>
    <cfRule type="expression" dxfId="460" priority="9575">
      <formula>$Z7="Gráfico 9"</formula>
    </cfRule>
    <cfRule type="expression" dxfId="459" priority="9576">
      <formula>$Z7="Gráfico 8"</formula>
    </cfRule>
    <cfRule type="expression" dxfId="458" priority="9577">
      <formula>$Z7="Gráfico 7"</formula>
    </cfRule>
    <cfRule type="expression" dxfId="457" priority="9578">
      <formula>$Z7="Gráfico 6"</formula>
    </cfRule>
    <cfRule type="expression" dxfId="456" priority="9579">
      <formula>$Z7="Gráfico 4"</formula>
    </cfRule>
    <cfRule type="expression" dxfId="455" priority="9580">
      <formula>$Z7="Gráfico 3"</formula>
    </cfRule>
    <cfRule type="expression" dxfId="454" priority="9581">
      <formula>$Z7="Gráfico 2"</formula>
    </cfRule>
    <cfRule type="expression" dxfId="453" priority="9582">
      <formula>$Z7="Gráfico 1"</formula>
    </cfRule>
    <cfRule type="expression" dxfId="452" priority="9583">
      <formula>$Z7="Gráfico 5"</formula>
    </cfRule>
  </conditionalFormatting>
  <conditionalFormatting sqref="S8">
    <cfRule type="expression" dxfId="451" priority="9510">
      <formula>$Z8="Reporte 2"</formula>
    </cfRule>
    <cfRule type="expression" dxfId="450" priority="9511">
      <formula>$Z8="Reporte 1"</formula>
    </cfRule>
    <cfRule type="expression" dxfId="449" priority="9512">
      <formula>$Z8="Informe 10"</formula>
    </cfRule>
    <cfRule type="expression" dxfId="448" priority="9513">
      <formula>$Z8="Informe 9"</formula>
    </cfRule>
    <cfRule type="expression" dxfId="447" priority="9514">
      <formula>$Z8="Informe 8"</formula>
    </cfRule>
    <cfRule type="expression" dxfId="446" priority="9515">
      <formula>$Z8="Informe 7"</formula>
    </cfRule>
    <cfRule type="expression" dxfId="445" priority="9516">
      <formula>$Z8="Informe 6"</formula>
    </cfRule>
    <cfRule type="expression" dxfId="444" priority="9517">
      <formula>$Z8="Informe 5"</formula>
    </cfRule>
    <cfRule type="expression" dxfId="443" priority="9518">
      <formula>$Z8="Informe 4"</formula>
    </cfRule>
    <cfRule type="expression" dxfId="442" priority="9519">
      <formula>$Z8="Informe 3"</formula>
    </cfRule>
    <cfRule type="expression" dxfId="441" priority="9520">
      <formula>$Z8="Informe 2"</formula>
    </cfRule>
    <cfRule type="expression" dxfId="440" priority="9521">
      <formula>$Z8="Informe 1"</formula>
    </cfRule>
    <cfRule type="expression" dxfId="439" priority="9522">
      <formula>$Z8="Gráfico 10"</formula>
    </cfRule>
    <cfRule type="expression" dxfId="438" priority="9523">
      <formula>$Z8="Gráfico 25"</formula>
    </cfRule>
    <cfRule type="expression" dxfId="437" priority="9524">
      <formula>$Z8="Gráfico 24"</formula>
    </cfRule>
    <cfRule type="expression" dxfId="436" priority="9525">
      <formula>$Z8="Gráfico 23"</formula>
    </cfRule>
    <cfRule type="expression" dxfId="435" priority="9526">
      <formula>$Z8="Gráfico 22"</formula>
    </cfRule>
    <cfRule type="expression" dxfId="434" priority="9527">
      <formula>$Z8="Gráfico 21"</formula>
    </cfRule>
    <cfRule type="expression" dxfId="433" priority="9528">
      <formula>$Z8="Gráfico 20"</formula>
    </cfRule>
    <cfRule type="expression" dxfId="432" priority="9529">
      <formula>$Z8="Gráfico 18"</formula>
    </cfRule>
    <cfRule type="expression" dxfId="431" priority="9530">
      <formula>$Z8="Gráfico 19"</formula>
    </cfRule>
    <cfRule type="expression" dxfId="430" priority="9531">
      <formula>$Z8="Gráfico 17"</formula>
    </cfRule>
    <cfRule type="expression" dxfId="429" priority="9532">
      <formula>$Z8="Gráfico 16"</formula>
    </cfRule>
    <cfRule type="expression" dxfId="428" priority="9533">
      <formula>$Z8="Gráfico 15"</formula>
    </cfRule>
    <cfRule type="expression" dxfId="427" priority="9534">
      <formula>$Z8="Gráfico 14"</formula>
    </cfRule>
    <cfRule type="expression" dxfId="426" priority="9535">
      <formula>$Z8="Gráfico 12"</formula>
    </cfRule>
    <cfRule type="expression" dxfId="425" priority="9536">
      <formula>$Z8="Gráfico 13"</formula>
    </cfRule>
    <cfRule type="expression" dxfId="424" priority="9537">
      <formula>$Z8="Gráfico 11"</formula>
    </cfRule>
    <cfRule type="expression" dxfId="423" priority="9538">
      <formula>$Z8="Gráfico 9"</formula>
    </cfRule>
    <cfRule type="expression" dxfId="422" priority="9539">
      <formula>$Z8="Gráfico 8"</formula>
    </cfRule>
    <cfRule type="expression" dxfId="421" priority="9540">
      <formula>$Z8="Gráfico 7"</formula>
    </cfRule>
    <cfRule type="expression" dxfId="420" priority="9541">
      <formula>$Z8="Gráfico 6"</formula>
    </cfRule>
    <cfRule type="expression" dxfId="419" priority="9542">
      <formula>$Z8="Gráfico 4"</formula>
    </cfRule>
    <cfRule type="expression" dxfId="418" priority="9543">
      <formula>$Z8="Gráfico 3"</formula>
    </cfRule>
    <cfRule type="expression" dxfId="417" priority="9544">
      <formula>$Z8="Gráfico 2"</formula>
    </cfRule>
    <cfRule type="expression" dxfId="416" priority="9545">
      <formula>$Z8="Gráfico 1"</formula>
    </cfRule>
    <cfRule type="expression" dxfId="415" priority="9546">
      <formula>$Z8="Gráfico 5"</formula>
    </cfRule>
  </conditionalFormatting>
  <conditionalFormatting sqref="S9">
    <cfRule type="expression" dxfId="414" priority="9473">
      <formula>$Z9="Reporte 2"</formula>
    </cfRule>
    <cfRule type="expression" dxfId="413" priority="9474">
      <formula>$Z9="Reporte 1"</formula>
    </cfRule>
    <cfRule type="expression" dxfId="412" priority="9475">
      <formula>$Z9="Informe 10"</formula>
    </cfRule>
    <cfRule type="expression" dxfId="411" priority="9476">
      <formula>$Z9="Informe 9"</formula>
    </cfRule>
    <cfRule type="expression" dxfId="410" priority="9477">
      <formula>$Z9="Informe 8"</formula>
    </cfRule>
    <cfRule type="expression" dxfId="409" priority="9478">
      <formula>$Z9="Informe 7"</formula>
    </cfRule>
    <cfRule type="expression" dxfId="408" priority="9479">
      <formula>$Z9="Informe 6"</formula>
    </cfRule>
    <cfRule type="expression" dxfId="407" priority="9480">
      <formula>$Z9="Informe 5"</formula>
    </cfRule>
    <cfRule type="expression" dxfId="406" priority="9481">
      <formula>$Z9="Informe 4"</formula>
    </cfRule>
    <cfRule type="expression" dxfId="405" priority="9482">
      <formula>$Z9="Informe 3"</formula>
    </cfRule>
    <cfRule type="expression" dxfId="404" priority="9483">
      <formula>$Z9="Informe 2"</formula>
    </cfRule>
    <cfRule type="expression" dxfId="403" priority="9484">
      <formula>$Z9="Informe 1"</formula>
    </cfRule>
    <cfRule type="expression" dxfId="402" priority="9485">
      <formula>$Z9="Gráfico 10"</formula>
    </cfRule>
    <cfRule type="expression" dxfId="401" priority="9486">
      <formula>$Z9="Gráfico 25"</formula>
    </cfRule>
    <cfRule type="expression" dxfId="400" priority="9487">
      <formula>$Z9="Gráfico 24"</formula>
    </cfRule>
    <cfRule type="expression" dxfId="399" priority="9488">
      <formula>$Z9="Gráfico 23"</formula>
    </cfRule>
    <cfRule type="expression" dxfId="398" priority="9489">
      <formula>$Z9="Gráfico 22"</formula>
    </cfRule>
    <cfRule type="expression" dxfId="397" priority="9490">
      <formula>$Z9="Gráfico 21"</formula>
    </cfRule>
    <cfRule type="expression" dxfId="396" priority="9491">
      <formula>$Z9="Gráfico 20"</formula>
    </cfRule>
    <cfRule type="expression" dxfId="395" priority="9492">
      <formula>$Z9="Gráfico 18"</formula>
    </cfRule>
    <cfRule type="expression" dxfId="394" priority="9493">
      <formula>$Z9="Gráfico 19"</formula>
    </cfRule>
    <cfRule type="expression" dxfId="393" priority="9494">
      <formula>$Z9="Gráfico 17"</formula>
    </cfRule>
    <cfRule type="expression" dxfId="392" priority="9495">
      <formula>$Z9="Gráfico 16"</formula>
    </cfRule>
    <cfRule type="expression" dxfId="391" priority="9496">
      <formula>$Z9="Gráfico 15"</formula>
    </cfRule>
    <cfRule type="expression" dxfId="390" priority="9497">
      <formula>$Z9="Gráfico 14"</formula>
    </cfRule>
    <cfRule type="expression" dxfId="389" priority="9498">
      <formula>$Z9="Gráfico 12"</formula>
    </cfRule>
    <cfRule type="expression" dxfId="388" priority="9499">
      <formula>$Z9="Gráfico 13"</formula>
    </cfRule>
    <cfRule type="expression" dxfId="387" priority="9500">
      <formula>$Z9="Gráfico 11"</formula>
    </cfRule>
    <cfRule type="expression" dxfId="386" priority="9501">
      <formula>$Z9="Gráfico 9"</formula>
    </cfRule>
    <cfRule type="expression" dxfId="385" priority="9502">
      <formula>$Z9="Gráfico 8"</formula>
    </cfRule>
    <cfRule type="expression" dxfId="384" priority="9503">
      <formula>$Z9="Gráfico 7"</formula>
    </cfRule>
    <cfRule type="expression" dxfId="383" priority="9504">
      <formula>$Z9="Gráfico 6"</formula>
    </cfRule>
    <cfRule type="expression" dxfId="382" priority="9505">
      <formula>$Z9="Gráfico 4"</formula>
    </cfRule>
    <cfRule type="expression" dxfId="381" priority="9506">
      <formula>$Z9="Gráfico 3"</formula>
    </cfRule>
    <cfRule type="expression" dxfId="380" priority="9507">
      <formula>$Z9="Gráfico 2"</formula>
    </cfRule>
    <cfRule type="expression" dxfId="379" priority="9508">
      <formula>$Z9="Gráfico 1"</formula>
    </cfRule>
    <cfRule type="expression" dxfId="378" priority="9509">
      <formula>$Z9="Gráfico 5"</formula>
    </cfRule>
  </conditionalFormatting>
  <conditionalFormatting sqref="S10">
    <cfRule type="expression" dxfId="377" priority="9436">
      <formula>$Z10="Reporte 2"</formula>
    </cfRule>
    <cfRule type="expression" dxfId="376" priority="9437">
      <formula>$Z10="Reporte 1"</formula>
    </cfRule>
    <cfRule type="expression" dxfId="375" priority="9438">
      <formula>$Z10="Informe 10"</formula>
    </cfRule>
    <cfRule type="expression" dxfId="374" priority="9439">
      <formula>$Z10="Informe 9"</formula>
    </cfRule>
    <cfRule type="expression" dxfId="373" priority="9440">
      <formula>$Z10="Informe 8"</formula>
    </cfRule>
    <cfRule type="expression" dxfId="372" priority="9441">
      <formula>$Z10="Informe 7"</formula>
    </cfRule>
    <cfRule type="expression" dxfId="371" priority="9442">
      <formula>$Z10="Informe 6"</formula>
    </cfRule>
    <cfRule type="expression" dxfId="370" priority="9443">
      <formula>$Z10="Informe 5"</formula>
    </cfRule>
    <cfRule type="expression" dxfId="369" priority="9444">
      <formula>$Z10="Informe 4"</formula>
    </cfRule>
    <cfRule type="expression" dxfId="368" priority="9445">
      <formula>$Z10="Informe 3"</formula>
    </cfRule>
    <cfRule type="expression" dxfId="367" priority="9446">
      <formula>$Z10="Informe 2"</formula>
    </cfRule>
    <cfRule type="expression" dxfId="366" priority="9447">
      <formula>$Z10="Informe 1"</formula>
    </cfRule>
    <cfRule type="expression" dxfId="365" priority="9448">
      <formula>$Z10="Gráfico 10"</formula>
    </cfRule>
    <cfRule type="expression" dxfId="364" priority="9449">
      <formula>$Z10="Gráfico 25"</formula>
    </cfRule>
    <cfRule type="expression" dxfId="363" priority="9450">
      <formula>$Z10="Gráfico 24"</formula>
    </cfRule>
    <cfRule type="expression" dxfId="362" priority="9451">
      <formula>$Z10="Gráfico 23"</formula>
    </cfRule>
    <cfRule type="expression" dxfId="361" priority="9452">
      <formula>$Z10="Gráfico 22"</formula>
    </cfRule>
    <cfRule type="expression" dxfId="360" priority="9453">
      <formula>$Z10="Gráfico 21"</formula>
    </cfRule>
    <cfRule type="expression" dxfId="359" priority="9454">
      <formula>$Z10="Gráfico 20"</formula>
    </cfRule>
    <cfRule type="expression" dxfId="358" priority="9455">
      <formula>$Z10="Gráfico 18"</formula>
    </cfRule>
    <cfRule type="expression" dxfId="357" priority="9456">
      <formula>$Z10="Gráfico 19"</formula>
    </cfRule>
    <cfRule type="expression" dxfId="356" priority="9457">
      <formula>$Z10="Gráfico 17"</formula>
    </cfRule>
    <cfRule type="expression" dxfId="355" priority="9458">
      <formula>$Z10="Gráfico 16"</formula>
    </cfRule>
    <cfRule type="expression" dxfId="354" priority="9459">
      <formula>$Z10="Gráfico 15"</formula>
    </cfRule>
    <cfRule type="expression" dxfId="353" priority="9460">
      <formula>$Z10="Gráfico 14"</formula>
    </cfRule>
    <cfRule type="expression" dxfId="352" priority="9461">
      <formula>$Z10="Gráfico 12"</formula>
    </cfRule>
    <cfRule type="expression" dxfId="351" priority="9462">
      <formula>$Z10="Gráfico 13"</formula>
    </cfRule>
    <cfRule type="expression" dxfId="350" priority="9463">
      <formula>$Z10="Gráfico 11"</formula>
    </cfRule>
    <cfRule type="expression" dxfId="349" priority="9464">
      <formula>$Z10="Gráfico 9"</formula>
    </cfRule>
    <cfRule type="expression" dxfId="348" priority="9465">
      <formula>$Z10="Gráfico 8"</formula>
    </cfRule>
    <cfRule type="expression" dxfId="347" priority="9466">
      <formula>$Z10="Gráfico 7"</formula>
    </cfRule>
    <cfRule type="expression" dxfId="346" priority="9467">
      <formula>$Z10="Gráfico 6"</formula>
    </cfRule>
    <cfRule type="expression" dxfId="345" priority="9468">
      <formula>$Z10="Gráfico 4"</formula>
    </cfRule>
    <cfRule type="expression" dxfId="344" priority="9469">
      <formula>$Z10="Gráfico 3"</formula>
    </cfRule>
    <cfRule type="expression" dxfId="343" priority="9470">
      <formula>$Z10="Gráfico 2"</formula>
    </cfRule>
    <cfRule type="expression" dxfId="342" priority="9471">
      <formula>$Z10="Gráfico 1"</formula>
    </cfRule>
    <cfRule type="expression" dxfId="341" priority="9472">
      <formula>$Z10="Gráfico 5"</formula>
    </cfRule>
  </conditionalFormatting>
  <conditionalFormatting sqref="S11">
    <cfRule type="expression" dxfId="340" priority="9399">
      <formula>$Z11="Reporte 2"</formula>
    </cfRule>
    <cfRule type="expression" dxfId="339" priority="9400">
      <formula>$Z11="Reporte 1"</formula>
    </cfRule>
    <cfRule type="expression" dxfId="338" priority="9401">
      <formula>$Z11="Informe 10"</formula>
    </cfRule>
    <cfRule type="expression" dxfId="337" priority="9402">
      <formula>$Z11="Informe 9"</formula>
    </cfRule>
    <cfRule type="expression" dxfId="336" priority="9403">
      <formula>$Z11="Informe 8"</formula>
    </cfRule>
    <cfRule type="expression" dxfId="335" priority="9404">
      <formula>$Z11="Informe 7"</formula>
    </cfRule>
    <cfRule type="expression" dxfId="334" priority="9405">
      <formula>$Z11="Informe 6"</formula>
    </cfRule>
    <cfRule type="expression" dxfId="333" priority="9406">
      <formula>$Z11="Informe 5"</formula>
    </cfRule>
    <cfRule type="expression" dxfId="332" priority="9407">
      <formula>$Z11="Informe 4"</formula>
    </cfRule>
    <cfRule type="expression" dxfId="331" priority="9408">
      <formula>$Z11="Informe 3"</formula>
    </cfRule>
    <cfRule type="expression" dxfId="330" priority="9409">
      <formula>$Z11="Informe 2"</formula>
    </cfRule>
    <cfRule type="expression" dxfId="329" priority="9410">
      <formula>$Z11="Informe 1"</formula>
    </cfRule>
    <cfRule type="expression" dxfId="328" priority="9411">
      <formula>$Z11="Gráfico 10"</formula>
    </cfRule>
    <cfRule type="expression" dxfId="327" priority="9412">
      <formula>$Z11="Gráfico 25"</formula>
    </cfRule>
    <cfRule type="expression" dxfId="326" priority="9413">
      <formula>$Z11="Gráfico 24"</formula>
    </cfRule>
    <cfRule type="expression" dxfId="325" priority="9414">
      <formula>$Z11="Gráfico 23"</formula>
    </cfRule>
    <cfRule type="expression" dxfId="324" priority="9415">
      <formula>$Z11="Gráfico 22"</formula>
    </cfRule>
    <cfRule type="expression" dxfId="323" priority="9416">
      <formula>$Z11="Gráfico 21"</formula>
    </cfRule>
    <cfRule type="expression" dxfId="322" priority="9417">
      <formula>$Z11="Gráfico 20"</formula>
    </cfRule>
    <cfRule type="expression" dxfId="321" priority="9418">
      <formula>$Z11="Gráfico 18"</formula>
    </cfRule>
    <cfRule type="expression" dxfId="320" priority="9419">
      <formula>$Z11="Gráfico 19"</formula>
    </cfRule>
    <cfRule type="expression" dxfId="319" priority="9420">
      <formula>$Z11="Gráfico 17"</formula>
    </cfRule>
    <cfRule type="expression" dxfId="318" priority="9421">
      <formula>$Z11="Gráfico 16"</formula>
    </cfRule>
    <cfRule type="expression" dxfId="317" priority="9422">
      <formula>$Z11="Gráfico 15"</formula>
    </cfRule>
    <cfRule type="expression" dxfId="316" priority="9423">
      <formula>$Z11="Gráfico 14"</formula>
    </cfRule>
    <cfRule type="expression" dxfId="315" priority="9424">
      <formula>$Z11="Gráfico 12"</formula>
    </cfRule>
    <cfRule type="expression" dxfId="314" priority="9425">
      <formula>$Z11="Gráfico 13"</formula>
    </cfRule>
    <cfRule type="expression" dxfId="313" priority="9426">
      <formula>$Z11="Gráfico 11"</formula>
    </cfRule>
    <cfRule type="expression" dxfId="312" priority="9427">
      <formula>$Z11="Gráfico 9"</formula>
    </cfRule>
    <cfRule type="expression" dxfId="311" priority="9428">
      <formula>$Z11="Gráfico 8"</formula>
    </cfRule>
    <cfRule type="expression" dxfId="310" priority="9429">
      <formula>$Z11="Gráfico 7"</formula>
    </cfRule>
    <cfRule type="expression" dxfId="309" priority="9430">
      <formula>$Z11="Gráfico 6"</formula>
    </cfRule>
    <cfRule type="expression" dxfId="308" priority="9431">
      <formula>$Z11="Gráfico 4"</formula>
    </cfRule>
    <cfRule type="expression" dxfId="307" priority="9432">
      <formula>$Z11="Gráfico 3"</formula>
    </cfRule>
    <cfRule type="expression" dxfId="306" priority="9433">
      <formula>$Z11="Gráfico 2"</formula>
    </cfRule>
    <cfRule type="expression" dxfId="305" priority="9434">
      <formula>$Z11="Gráfico 1"</formula>
    </cfRule>
    <cfRule type="expression" dxfId="304" priority="9435">
      <formula>$Z11="Gráfico 5"</formula>
    </cfRule>
  </conditionalFormatting>
  <conditionalFormatting sqref="S12">
    <cfRule type="expression" dxfId="303" priority="9362">
      <formula>$Z12="Reporte 2"</formula>
    </cfRule>
    <cfRule type="expression" dxfId="302" priority="9363">
      <formula>$Z12="Reporte 1"</formula>
    </cfRule>
    <cfRule type="expression" dxfId="301" priority="9364">
      <formula>$Z12="Informe 10"</formula>
    </cfRule>
    <cfRule type="expression" dxfId="300" priority="9365">
      <formula>$Z12="Informe 9"</formula>
    </cfRule>
    <cfRule type="expression" dxfId="299" priority="9366">
      <formula>$Z12="Informe 8"</formula>
    </cfRule>
    <cfRule type="expression" dxfId="298" priority="9367">
      <formula>$Z12="Informe 7"</formula>
    </cfRule>
    <cfRule type="expression" dxfId="297" priority="9368">
      <formula>$Z12="Informe 6"</formula>
    </cfRule>
    <cfRule type="expression" dxfId="296" priority="9369">
      <formula>$Z12="Informe 5"</formula>
    </cfRule>
    <cfRule type="expression" dxfId="295" priority="9370">
      <formula>$Z12="Informe 4"</formula>
    </cfRule>
    <cfRule type="expression" dxfId="294" priority="9371">
      <formula>$Z12="Informe 3"</formula>
    </cfRule>
    <cfRule type="expression" dxfId="293" priority="9372">
      <formula>$Z12="Informe 2"</formula>
    </cfRule>
    <cfRule type="expression" dxfId="292" priority="9373">
      <formula>$Z12="Informe 1"</formula>
    </cfRule>
    <cfRule type="expression" dxfId="291" priority="9374">
      <formula>$Z12="Gráfico 10"</formula>
    </cfRule>
    <cfRule type="expression" dxfId="290" priority="9375">
      <formula>$Z12="Gráfico 25"</formula>
    </cfRule>
    <cfRule type="expression" dxfId="289" priority="9376">
      <formula>$Z12="Gráfico 24"</formula>
    </cfRule>
    <cfRule type="expression" dxfId="288" priority="9377">
      <formula>$Z12="Gráfico 23"</formula>
    </cfRule>
    <cfRule type="expression" dxfId="287" priority="9378">
      <formula>$Z12="Gráfico 22"</formula>
    </cfRule>
    <cfRule type="expression" dxfId="286" priority="9379">
      <formula>$Z12="Gráfico 21"</formula>
    </cfRule>
    <cfRule type="expression" dxfId="285" priority="9380">
      <formula>$Z12="Gráfico 20"</formula>
    </cfRule>
    <cfRule type="expression" dxfId="284" priority="9381">
      <formula>$Z12="Gráfico 18"</formula>
    </cfRule>
    <cfRule type="expression" dxfId="283" priority="9382">
      <formula>$Z12="Gráfico 19"</formula>
    </cfRule>
    <cfRule type="expression" dxfId="282" priority="9383">
      <formula>$Z12="Gráfico 17"</formula>
    </cfRule>
    <cfRule type="expression" dxfId="281" priority="9384">
      <formula>$Z12="Gráfico 16"</formula>
    </cfRule>
    <cfRule type="expression" dxfId="280" priority="9385">
      <formula>$Z12="Gráfico 15"</formula>
    </cfRule>
    <cfRule type="expression" dxfId="279" priority="9386">
      <formula>$Z12="Gráfico 14"</formula>
    </cfRule>
    <cfRule type="expression" dxfId="278" priority="9387">
      <formula>$Z12="Gráfico 12"</formula>
    </cfRule>
    <cfRule type="expression" dxfId="277" priority="9388">
      <formula>$Z12="Gráfico 13"</formula>
    </cfRule>
    <cfRule type="expression" dxfId="276" priority="9389">
      <formula>$Z12="Gráfico 11"</formula>
    </cfRule>
    <cfRule type="expression" dxfId="275" priority="9390">
      <formula>$Z12="Gráfico 9"</formula>
    </cfRule>
    <cfRule type="expression" dxfId="274" priority="9391">
      <formula>$Z12="Gráfico 8"</formula>
    </cfRule>
    <cfRule type="expression" dxfId="273" priority="9392">
      <formula>$Z12="Gráfico 7"</formula>
    </cfRule>
    <cfRule type="expression" dxfId="272" priority="9393">
      <formula>$Z12="Gráfico 6"</formula>
    </cfRule>
    <cfRule type="expression" dxfId="271" priority="9394">
      <formula>$Z12="Gráfico 4"</formula>
    </cfRule>
    <cfRule type="expression" dxfId="270" priority="9395">
      <formula>$Z12="Gráfico 3"</formula>
    </cfRule>
    <cfRule type="expression" dxfId="269" priority="9396">
      <formula>$Z12="Gráfico 2"</formula>
    </cfRule>
    <cfRule type="expression" dxfId="268" priority="9397">
      <formula>$Z12="Gráfico 1"</formula>
    </cfRule>
    <cfRule type="expression" dxfId="267" priority="9398">
      <formula>$Z12="Gráfico 5"</formula>
    </cfRule>
  </conditionalFormatting>
  <conditionalFormatting sqref="S13">
    <cfRule type="expression" dxfId="266" priority="9325">
      <formula>$Z13="Reporte 2"</formula>
    </cfRule>
    <cfRule type="expression" dxfId="265" priority="9326">
      <formula>$Z13="Reporte 1"</formula>
    </cfRule>
    <cfRule type="expression" dxfId="264" priority="9327">
      <formula>$Z13="Informe 10"</formula>
    </cfRule>
    <cfRule type="expression" dxfId="263" priority="9328">
      <formula>$Z13="Informe 9"</formula>
    </cfRule>
    <cfRule type="expression" dxfId="262" priority="9329">
      <formula>$Z13="Informe 8"</formula>
    </cfRule>
    <cfRule type="expression" dxfId="261" priority="9330">
      <formula>$Z13="Informe 7"</formula>
    </cfRule>
    <cfRule type="expression" dxfId="260" priority="9331">
      <formula>$Z13="Informe 6"</formula>
    </cfRule>
    <cfRule type="expression" dxfId="259" priority="9332">
      <formula>$Z13="Informe 5"</formula>
    </cfRule>
    <cfRule type="expression" dxfId="258" priority="9333">
      <formula>$Z13="Informe 4"</formula>
    </cfRule>
    <cfRule type="expression" dxfId="257" priority="9334">
      <formula>$Z13="Informe 3"</formula>
    </cfRule>
    <cfRule type="expression" dxfId="256" priority="9335">
      <formula>$Z13="Informe 2"</formula>
    </cfRule>
    <cfRule type="expression" dxfId="255" priority="9336">
      <formula>$Z13="Informe 1"</formula>
    </cfRule>
    <cfRule type="expression" dxfId="254" priority="9337">
      <formula>$Z13="Gráfico 10"</formula>
    </cfRule>
    <cfRule type="expression" dxfId="253" priority="9338">
      <formula>$Z13="Gráfico 25"</formula>
    </cfRule>
    <cfRule type="expression" dxfId="252" priority="9339">
      <formula>$Z13="Gráfico 24"</formula>
    </cfRule>
    <cfRule type="expression" dxfId="251" priority="9340">
      <formula>$Z13="Gráfico 23"</formula>
    </cfRule>
    <cfRule type="expression" dxfId="250" priority="9341">
      <formula>$Z13="Gráfico 22"</formula>
    </cfRule>
    <cfRule type="expression" dxfId="249" priority="9342">
      <formula>$Z13="Gráfico 21"</formula>
    </cfRule>
    <cfRule type="expression" dxfId="248" priority="9343">
      <formula>$Z13="Gráfico 20"</formula>
    </cfRule>
    <cfRule type="expression" dxfId="247" priority="9344">
      <formula>$Z13="Gráfico 18"</formula>
    </cfRule>
    <cfRule type="expression" dxfId="246" priority="9345">
      <formula>$Z13="Gráfico 19"</formula>
    </cfRule>
    <cfRule type="expression" dxfId="245" priority="9346">
      <formula>$Z13="Gráfico 17"</formula>
    </cfRule>
    <cfRule type="expression" dxfId="244" priority="9347">
      <formula>$Z13="Gráfico 16"</formula>
    </cfRule>
    <cfRule type="expression" dxfId="243" priority="9348">
      <formula>$Z13="Gráfico 15"</formula>
    </cfRule>
    <cfRule type="expression" dxfId="242" priority="9349">
      <formula>$Z13="Gráfico 14"</formula>
    </cfRule>
    <cfRule type="expression" dxfId="241" priority="9350">
      <formula>$Z13="Gráfico 12"</formula>
    </cfRule>
    <cfRule type="expression" dxfId="240" priority="9351">
      <formula>$Z13="Gráfico 13"</formula>
    </cfRule>
    <cfRule type="expression" dxfId="239" priority="9352">
      <formula>$Z13="Gráfico 11"</formula>
    </cfRule>
    <cfRule type="expression" dxfId="238" priority="9353">
      <formula>$Z13="Gráfico 9"</formula>
    </cfRule>
    <cfRule type="expression" dxfId="237" priority="9354">
      <formula>$Z13="Gráfico 8"</formula>
    </cfRule>
    <cfRule type="expression" dxfId="236" priority="9355">
      <formula>$Z13="Gráfico 7"</formula>
    </cfRule>
    <cfRule type="expression" dxfId="235" priority="9356">
      <formula>$Z13="Gráfico 6"</formula>
    </cfRule>
    <cfRule type="expression" dxfId="234" priority="9357">
      <formula>$Z13="Gráfico 4"</formula>
    </cfRule>
    <cfRule type="expression" dxfId="233" priority="9358">
      <formula>$Z13="Gráfico 3"</formula>
    </cfRule>
    <cfRule type="expression" dxfId="232" priority="9359">
      <formula>$Z13="Gráfico 2"</formula>
    </cfRule>
    <cfRule type="expression" dxfId="231" priority="9360">
      <formula>$Z13="Gráfico 1"</formula>
    </cfRule>
    <cfRule type="expression" dxfId="230" priority="9361">
      <formula>$Z13="Gráfico 5"</formula>
    </cfRule>
  </conditionalFormatting>
  <conditionalFormatting sqref="S14">
    <cfRule type="expression" dxfId="229" priority="9288">
      <formula>$Z14="Reporte 2"</formula>
    </cfRule>
    <cfRule type="expression" dxfId="228" priority="9289">
      <formula>$Z14="Reporte 1"</formula>
    </cfRule>
    <cfRule type="expression" dxfId="227" priority="9290">
      <formula>$Z14="Informe 10"</formula>
    </cfRule>
    <cfRule type="expression" dxfId="226" priority="9291">
      <formula>$Z14="Informe 9"</formula>
    </cfRule>
    <cfRule type="expression" dxfId="225" priority="9292">
      <formula>$Z14="Informe 8"</formula>
    </cfRule>
    <cfRule type="expression" dxfId="224" priority="9293">
      <formula>$Z14="Informe 7"</formula>
    </cfRule>
    <cfRule type="expression" dxfId="223" priority="9294">
      <formula>$Z14="Informe 6"</formula>
    </cfRule>
    <cfRule type="expression" dxfId="222" priority="9295">
      <formula>$Z14="Informe 5"</formula>
    </cfRule>
    <cfRule type="expression" dxfId="221" priority="9296">
      <formula>$Z14="Informe 4"</formula>
    </cfRule>
    <cfRule type="expression" dxfId="220" priority="9297">
      <formula>$Z14="Informe 3"</formula>
    </cfRule>
    <cfRule type="expression" dxfId="219" priority="9298">
      <formula>$Z14="Informe 2"</formula>
    </cfRule>
    <cfRule type="expression" dxfId="218" priority="9299">
      <formula>$Z14="Informe 1"</formula>
    </cfRule>
    <cfRule type="expression" dxfId="217" priority="9300">
      <formula>$Z14="Gráfico 10"</formula>
    </cfRule>
    <cfRule type="expression" dxfId="216" priority="9301">
      <formula>$Z14="Gráfico 25"</formula>
    </cfRule>
    <cfRule type="expression" dxfId="215" priority="9302">
      <formula>$Z14="Gráfico 24"</formula>
    </cfRule>
    <cfRule type="expression" dxfId="214" priority="9303">
      <formula>$Z14="Gráfico 23"</formula>
    </cfRule>
    <cfRule type="expression" dxfId="213" priority="9304">
      <formula>$Z14="Gráfico 22"</formula>
    </cfRule>
    <cfRule type="expression" dxfId="212" priority="9305">
      <formula>$Z14="Gráfico 21"</formula>
    </cfRule>
    <cfRule type="expression" dxfId="211" priority="9306">
      <formula>$Z14="Gráfico 20"</formula>
    </cfRule>
    <cfRule type="expression" dxfId="210" priority="9307">
      <formula>$Z14="Gráfico 18"</formula>
    </cfRule>
    <cfRule type="expression" dxfId="209" priority="9308">
      <formula>$Z14="Gráfico 19"</formula>
    </cfRule>
    <cfRule type="expression" dxfId="208" priority="9309">
      <formula>$Z14="Gráfico 17"</formula>
    </cfRule>
    <cfRule type="expression" dxfId="207" priority="9310">
      <formula>$Z14="Gráfico 16"</formula>
    </cfRule>
    <cfRule type="expression" dxfId="206" priority="9311">
      <formula>$Z14="Gráfico 15"</formula>
    </cfRule>
    <cfRule type="expression" dxfId="205" priority="9312">
      <formula>$Z14="Gráfico 14"</formula>
    </cfRule>
    <cfRule type="expression" dxfId="204" priority="9313">
      <formula>$Z14="Gráfico 12"</formula>
    </cfRule>
    <cfRule type="expression" dxfId="203" priority="9314">
      <formula>$Z14="Gráfico 13"</formula>
    </cfRule>
    <cfRule type="expression" dxfId="202" priority="9315">
      <formula>$Z14="Gráfico 11"</formula>
    </cfRule>
    <cfRule type="expression" dxfId="201" priority="9316">
      <formula>$Z14="Gráfico 9"</formula>
    </cfRule>
    <cfRule type="expression" dxfId="200" priority="9317">
      <formula>$Z14="Gráfico 8"</formula>
    </cfRule>
    <cfRule type="expression" dxfId="199" priority="9318">
      <formula>$Z14="Gráfico 7"</formula>
    </cfRule>
    <cfRule type="expression" dxfId="198" priority="9319">
      <formula>$Z14="Gráfico 6"</formula>
    </cfRule>
    <cfRule type="expression" dxfId="197" priority="9320">
      <formula>$Z14="Gráfico 4"</formula>
    </cfRule>
    <cfRule type="expression" dxfId="196" priority="9321">
      <formula>$Z14="Gráfico 3"</formula>
    </cfRule>
    <cfRule type="expression" dxfId="195" priority="9322">
      <formula>$Z14="Gráfico 2"</formula>
    </cfRule>
    <cfRule type="expression" dxfId="194" priority="9323">
      <formula>$Z14="Gráfico 1"</formula>
    </cfRule>
    <cfRule type="expression" dxfId="193" priority="9324">
      <formula>$Z14="Gráfico 5"</formula>
    </cfRule>
  </conditionalFormatting>
  <conditionalFormatting sqref="S16">
    <cfRule type="expression" dxfId="192" priority="9251">
      <formula>$Z16="Reporte 2"</formula>
    </cfRule>
    <cfRule type="expression" dxfId="191" priority="9252">
      <formula>$Z16="Reporte 1"</formula>
    </cfRule>
    <cfRule type="expression" dxfId="190" priority="9253">
      <formula>$Z16="Informe 10"</formula>
    </cfRule>
    <cfRule type="expression" dxfId="189" priority="9254">
      <formula>$Z16="Informe 9"</formula>
    </cfRule>
    <cfRule type="expression" dxfId="188" priority="9255">
      <formula>$Z16="Informe 8"</formula>
    </cfRule>
    <cfRule type="expression" dxfId="187" priority="9256">
      <formula>$Z16="Informe 7"</formula>
    </cfRule>
    <cfRule type="expression" dxfId="186" priority="9257">
      <formula>$Z16="Informe 6"</formula>
    </cfRule>
    <cfRule type="expression" dxfId="185" priority="9258">
      <formula>$Z16="Informe 5"</formula>
    </cfRule>
    <cfRule type="expression" dxfId="184" priority="9259">
      <formula>$Z16="Informe 4"</formula>
    </cfRule>
    <cfRule type="expression" dxfId="183" priority="9260">
      <formula>$Z16="Informe 3"</formula>
    </cfRule>
    <cfRule type="expression" dxfId="182" priority="9261">
      <formula>$Z16="Informe 2"</formula>
    </cfRule>
    <cfRule type="expression" dxfId="181" priority="9262">
      <formula>$Z16="Informe 1"</formula>
    </cfRule>
    <cfRule type="expression" dxfId="180" priority="9263">
      <formula>$Z16="Gráfico 10"</formula>
    </cfRule>
    <cfRule type="expression" dxfId="179" priority="9264">
      <formula>$Z16="Gráfico 25"</formula>
    </cfRule>
    <cfRule type="expression" dxfId="178" priority="9265">
      <formula>$Z16="Gráfico 24"</formula>
    </cfRule>
    <cfRule type="expression" dxfId="177" priority="9266">
      <formula>$Z16="Gráfico 23"</formula>
    </cfRule>
    <cfRule type="expression" dxfId="176" priority="9267">
      <formula>$Z16="Gráfico 22"</formula>
    </cfRule>
    <cfRule type="expression" dxfId="175" priority="9268">
      <formula>$Z16="Gráfico 21"</formula>
    </cfRule>
    <cfRule type="expression" dxfId="174" priority="9269">
      <formula>$Z16="Gráfico 20"</formula>
    </cfRule>
    <cfRule type="expression" dxfId="173" priority="9270">
      <formula>$Z16="Gráfico 18"</formula>
    </cfRule>
    <cfRule type="expression" dxfId="172" priority="9271">
      <formula>$Z16="Gráfico 19"</formula>
    </cfRule>
    <cfRule type="expression" dxfId="171" priority="9272">
      <formula>$Z16="Gráfico 17"</formula>
    </cfRule>
    <cfRule type="expression" dxfId="170" priority="9273">
      <formula>$Z16="Gráfico 16"</formula>
    </cfRule>
    <cfRule type="expression" dxfId="169" priority="9274">
      <formula>$Z16="Gráfico 15"</formula>
    </cfRule>
    <cfRule type="expression" dxfId="168" priority="9275">
      <formula>$Z16="Gráfico 14"</formula>
    </cfRule>
    <cfRule type="expression" dxfId="167" priority="9276">
      <formula>$Z16="Gráfico 12"</formula>
    </cfRule>
    <cfRule type="expression" dxfId="166" priority="9277">
      <formula>$Z16="Gráfico 13"</formula>
    </cfRule>
    <cfRule type="expression" dxfId="165" priority="9278">
      <formula>$Z16="Gráfico 11"</formula>
    </cfRule>
    <cfRule type="expression" dxfId="164" priority="9279">
      <formula>$Z16="Gráfico 9"</formula>
    </cfRule>
    <cfRule type="expression" dxfId="163" priority="9280">
      <formula>$Z16="Gráfico 8"</formula>
    </cfRule>
    <cfRule type="expression" dxfId="162" priority="9281">
      <formula>$Z16="Gráfico 7"</formula>
    </cfRule>
    <cfRule type="expression" dxfId="161" priority="9282">
      <formula>$Z16="Gráfico 6"</formula>
    </cfRule>
    <cfRule type="expression" dxfId="160" priority="9283">
      <formula>$Z16="Gráfico 4"</formula>
    </cfRule>
    <cfRule type="expression" dxfId="159" priority="9284">
      <formula>$Z16="Gráfico 3"</formula>
    </cfRule>
    <cfRule type="expression" dxfId="158" priority="9285">
      <formula>$Z16="Gráfico 2"</formula>
    </cfRule>
    <cfRule type="expression" dxfId="157" priority="9286">
      <formula>$Z16="Gráfico 1"</formula>
    </cfRule>
    <cfRule type="expression" dxfId="156" priority="9287">
      <formula>$Z16="Gráfico 5"</formula>
    </cfRule>
  </conditionalFormatting>
  <conditionalFormatting sqref="R4:R16">
    <cfRule type="expression" dxfId="155" priority="75">
      <formula>$Z4="Reporte 2"</formula>
    </cfRule>
    <cfRule type="expression" dxfId="154" priority="76">
      <formula>$Z4="Reporte 1"</formula>
    </cfRule>
    <cfRule type="expression" dxfId="153" priority="77">
      <formula>$Z4="Informe 10"</formula>
    </cfRule>
    <cfRule type="expression" dxfId="152" priority="78">
      <formula>$Z4="Informe 9"</formula>
    </cfRule>
    <cfRule type="expression" dxfId="151" priority="79">
      <formula>$Z4="Informe 8"</formula>
    </cfRule>
    <cfRule type="expression" dxfId="150" priority="80">
      <formula>$Z4="Informe 7"</formula>
    </cfRule>
    <cfRule type="expression" dxfId="149" priority="81">
      <formula>$Z4="Informe 6"</formula>
    </cfRule>
    <cfRule type="expression" dxfId="148" priority="82">
      <formula>$Z4="Informe 5"</formula>
    </cfRule>
    <cfRule type="expression" dxfId="147" priority="83">
      <formula>$Z4="Informe 4"</formula>
    </cfRule>
    <cfRule type="expression" dxfId="146" priority="84">
      <formula>$Z4="Informe 3"</formula>
    </cfRule>
    <cfRule type="expression" dxfId="145" priority="85">
      <formula>$Z4="Informe 2"</formula>
    </cfRule>
    <cfRule type="expression" dxfId="144" priority="86">
      <formula>$Z4="Informe 1"</formula>
    </cfRule>
    <cfRule type="expression" dxfId="143" priority="87">
      <formula>$Z4="Gráfico 10"</formula>
    </cfRule>
    <cfRule type="expression" dxfId="142" priority="88">
      <formula>$Z4="Gráfico 25"</formula>
    </cfRule>
    <cfRule type="expression" dxfId="141" priority="89">
      <formula>$Z4="Gráfico 24"</formula>
    </cfRule>
    <cfRule type="expression" dxfId="140" priority="90">
      <formula>$Z4="Gráfico 23"</formula>
    </cfRule>
    <cfRule type="expression" dxfId="139" priority="91">
      <formula>$Z4="Gráfico 22"</formula>
    </cfRule>
    <cfRule type="expression" dxfId="138" priority="92">
      <formula>$Z4="Gráfico 21"</formula>
    </cfRule>
    <cfRule type="expression" dxfId="137" priority="93">
      <formula>$Z4="Gráfico 20"</formula>
    </cfRule>
    <cfRule type="expression" dxfId="136" priority="94">
      <formula>$Z4="Gráfico 18"</formula>
    </cfRule>
    <cfRule type="expression" dxfId="135" priority="95">
      <formula>$Z4="Gráfico 19"</formula>
    </cfRule>
    <cfRule type="expression" dxfId="134" priority="96">
      <formula>$Z4="Gráfico 17"</formula>
    </cfRule>
    <cfRule type="expression" dxfId="133" priority="97">
      <formula>$Z4="Gráfico 16"</formula>
    </cfRule>
    <cfRule type="expression" dxfId="132" priority="98">
      <formula>$Z4="Gráfico 15"</formula>
    </cfRule>
    <cfRule type="expression" dxfId="131" priority="99">
      <formula>$Z4="Gráfico 14"</formula>
    </cfRule>
    <cfRule type="expression" dxfId="130" priority="100">
      <formula>$Z4="Gráfico 12"</formula>
    </cfRule>
    <cfRule type="expression" dxfId="129" priority="101">
      <formula>$Z4="Gráfico 13"</formula>
    </cfRule>
    <cfRule type="expression" dxfId="128" priority="102">
      <formula>$Z4="Gráfico 11"</formula>
    </cfRule>
    <cfRule type="expression" dxfId="127" priority="103">
      <formula>$Z4="Gráfico 9"</formula>
    </cfRule>
    <cfRule type="expression" dxfId="126" priority="104">
      <formula>$Z4="Gráfico 8"</formula>
    </cfRule>
    <cfRule type="expression" dxfId="125" priority="105">
      <formula>$Z4="Gráfico 7"</formula>
    </cfRule>
    <cfRule type="expression" dxfId="124" priority="106">
      <formula>$Z4="Gráfico 6"</formula>
    </cfRule>
    <cfRule type="expression" dxfId="123" priority="107">
      <formula>$Z4="Gráfico 4"</formula>
    </cfRule>
    <cfRule type="expression" dxfId="122" priority="108">
      <formula>$Z4="Gráfico 3"</formula>
    </cfRule>
    <cfRule type="expression" dxfId="121" priority="109">
      <formula>$Z4="Gráfico 2"</formula>
    </cfRule>
    <cfRule type="expression" dxfId="120" priority="110">
      <formula>$Z4="Gráfico 1"</formula>
    </cfRule>
    <cfRule type="expression" dxfId="119" priority="111">
      <formula>$Z4="Gráfico 5"</formula>
    </cfRule>
  </conditionalFormatting>
  <conditionalFormatting sqref="P4:P16">
    <cfRule type="expression" dxfId="118" priority="38">
      <formula>$Z4="Reporte 2"</formula>
    </cfRule>
    <cfRule type="expression" dxfId="117" priority="39">
      <formula>$Z4="Reporte 1"</formula>
    </cfRule>
    <cfRule type="expression" dxfId="116" priority="40">
      <formula>$Z4="Informe 10"</formula>
    </cfRule>
    <cfRule type="expression" dxfId="115" priority="41">
      <formula>$Z4="Informe 9"</formula>
    </cfRule>
    <cfRule type="expression" dxfId="114" priority="42">
      <formula>$Z4="Informe 8"</formula>
    </cfRule>
    <cfRule type="expression" dxfId="113" priority="43">
      <formula>$Z4="Informe 7"</formula>
    </cfRule>
    <cfRule type="expression" dxfId="112" priority="44">
      <formula>$Z4="Informe 6"</formula>
    </cfRule>
    <cfRule type="expression" dxfId="111" priority="45">
      <formula>$Z4="Informe 5"</formula>
    </cfRule>
    <cfRule type="expression" dxfId="110" priority="46">
      <formula>$Z4="Informe 4"</formula>
    </cfRule>
    <cfRule type="expression" dxfId="109" priority="47">
      <formula>$Z4="Informe 3"</formula>
    </cfRule>
    <cfRule type="expression" dxfId="108" priority="48">
      <formula>$Z4="Informe 2"</formula>
    </cfRule>
    <cfRule type="expression" dxfId="107" priority="49">
      <formula>$Z4="Informe 1"</formula>
    </cfRule>
    <cfRule type="expression" dxfId="106" priority="50">
      <formula>$Z4="Gráfico 10"</formula>
    </cfRule>
    <cfRule type="expression" dxfId="105" priority="51">
      <formula>$Z4="Gráfico 25"</formula>
    </cfRule>
    <cfRule type="expression" dxfId="104" priority="52">
      <formula>$Z4="Gráfico 24"</formula>
    </cfRule>
    <cfRule type="expression" dxfId="103" priority="53">
      <formula>$Z4="Gráfico 23"</formula>
    </cfRule>
    <cfRule type="expression" dxfId="102" priority="54">
      <formula>$Z4="Gráfico 22"</formula>
    </cfRule>
    <cfRule type="expression" dxfId="101" priority="55">
      <formula>$Z4="Gráfico 21"</formula>
    </cfRule>
    <cfRule type="expression" dxfId="100" priority="56">
      <formula>$Z4="Gráfico 20"</formula>
    </cfRule>
    <cfRule type="expression" dxfId="99" priority="57">
      <formula>$Z4="Gráfico 18"</formula>
    </cfRule>
    <cfRule type="expression" dxfId="98" priority="58">
      <formula>$Z4="Gráfico 19"</formula>
    </cfRule>
    <cfRule type="expression" dxfId="97" priority="59">
      <formula>$Z4="Gráfico 17"</formula>
    </cfRule>
    <cfRule type="expression" dxfId="96" priority="60">
      <formula>$Z4="Gráfico 16"</formula>
    </cfRule>
    <cfRule type="expression" dxfId="95" priority="61">
      <formula>$Z4="Gráfico 15"</formula>
    </cfRule>
    <cfRule type="expression" dxfId="94" priority="62">
      <formula>$Z4="Gráfico 14"</formula>
    </cfRule>
    <cfRule type="expression" dxfId="93" priority="63">
      <formula>$Z4="Gráfico 12"</formula>
    </cfRule>
    <cfRule type="expression" dxfId="92" priority="64">
      <formula>$Z4="Gráfico 13"</formula>
    </cfRule>
    <cfRule type="expression" dxfId="91" priority="65">
      <formula>$Z4="Gráfico 11"</formula>
    </cfRule>
    <cfRule type="expression" dxfId="90" priority="66">
      <formula>$Z4="Gráfico 9"</formula>
    </cfRule>
    <cfRule type="expression" dxfId="89" priority="67">
      <formula>$Z4="Gráfico 8"</formula>
    </cfRule>
    <cfRule type="expression" dxfId="88" priority="68">
      <formula>$Z4="Gráfico 7"</formula>
    </cfRule>
    <cfRule type="expression" dxfId="87" priority="69">
      <formula>$Z4="Gráfico 6"</formula>
    </cfRule>
    <cfRule type="expression" dxfId="86" priority="70">
      <formula>$Z4="Gráfico 4"</formula>
    </cfRule>
    <cfRule type="expression" dxfId="85" priority="71">
      <formula>$Z4="Gráfico 3"</formula>
    </cfRule>
    <cfRule type="expression" dxfId="84" priority="72">
      <formula>$Z4="Gráfico 2"</formula>
    </cfRule>
    <cfRule type="expression" dxfId="83" priority="73">
      <formula>$Z4="Gráfico 1"</formula>
    </cfRule>
    <cfRule type="expression" dxfId="82" priority="74">
      <formula>$Z4="Gráfico 5"</formula>
    </cfRule>
  </conditionalFormatting>
  <conditionalFormatting sqref="M4:M16">
    <cfRule type="expression" dxfId="81" priority="1">
      <formula>$W4="Reporte 2"</formula>
    </cfRule>
    <cfRule type="expression" dxfId="80" priority="2">
      <formula>$W4="Reporte 1"</formula>
    </cfRule>
    <cfRule type="expression" dxfId="79" priority="3">
      <formula>$W4="Informe 10"</formula>
    </cfRule>
    <cfRule type="expression" dxfId="78" priority="4">
      <formula>$W4="Informe 9"</formula>
    </cfRule>
    <cfRule type="expression" dxfId="77" priority="5">
      <formula>$W4="Informe 8"</formula>
    </cfRule>
    <cfRule type="expression" dxfId="76" priority="6">
      <formula>$W4="Informe 7"</formula>
    </cfRule>
    <cfRule type="expression" dxfId="75" priority="7">
      <formula>$W4="Informe 6"</formula>
    </cfRule>
    <cfRule type="expression" dxfId="74" priority="8">
      <formula>$W4="Informe 5"</formula>
    </cfRule>
    <cfRule type="expression" dxfId="73" priority="9">
      <formula>$W4="Informe 4"</formula>
    </cfRule>
    <cfRule type="expression" dxfId="72" priority="10">
      <formula>$W4="Informe 3"</formula>
    </cfRule>
    <cfRule type="expression" dxfId="71" priority="11">
      <formula>$W4="Informe 2"</formula>
    </cfRule>
    <cfRule type="expression" dxfId="70" priority="12">
      <formula>$W4="Informe 1"</formula>
    </cfRule>
    <cfRule type="expression" dxfId="69" priority="13">
      <formula>$W4="Gráfico 10"</formula>
    </cfRule>
    <cfRule type="expression" dxfId="68" priority="14">
      <formula>$W4="Gráfico 25"</formula>
    </cfRule>
    <cfRule type="expression" dxfId="67" priority="15">
      <formula>$W4="Gráfico 24"</formula>
    </cfRule>
    <cfRule type="expression" dxfId="66" priority="16">
      <formula>$W4="Gráfico 23"</formula>
    </cfRule>
    <cfRule type="expression" dxfId="65" priority="17">
      <formula>$W4="Gráfico 22"</formula>
    </cfRule>
    <cfRule type="expression" dxfId="64" priority="18">
      <formula>$W4="Gráfico 21"</formula>
    </cfRule>
    <cfRule type="expression" dxfId="63" priority="19">
      <formula>$W4="Gráfico 20"</formula>
    </cfRule>
    <cfRule type="expression" dxfId="62" priority="20">
      <formula>$W4="Gráfico 18"</formula>
    </cfRule>
    <cfRule type="expression" dxfId="61" priority="21">
      <formula>$W4="Gráfico 19"</formula>
    </cfRule>
    <cfRule type="expression" dxfId="60" priority="22">
      <formula>$W4="Gráfico 17"</formula>
    </cfRule>
    <cfRule type="expression" dxfId="59" priority="23">
      <formula>$W4="Gráfico 16"</formula>
    </cfRule>
    <cfRule type="expression" dxfId="58" priority="24">
      <formula>$W4="Gráfico 15"</formula>
    </cfRule>
    <cfRule type="expression" dxfId="57" priority="25">
      <formula>$W4="Gráfico 14"</formula>
    </cfRule>
    <cfRule type="expression" dxfId="56" priority="26">
      <formula>$W4="Gráfico 12"</formula>
    </cfRule>
    <cfRule type="expression" dxfId="55" priority="27">
      <formula>$W4="Gráfico 13"</formula>
    </cfRule>
    <cfRule type="expression" dxfId="54" priority="28">
      <formula>$W4="Gráfico 11"</formula>
    </cfRule>
    <cfRule type="expression" dxfId="53" priority="29">
      <formula>$W4="Gráfico 9"</formula>
    </cfRule>
    <cfRule type="expression" dxfId="52" priority="30">
      <formula>$W4="Gráfico 8"</formula>
    </cfRule>
    <cfRule type="expression" dxfId="51" priority="31">
      <formula>$W4="Gráfico 7"</formula>
    </cfRule>
    <cfRule type="expression" dxfId="50" priority="32">
      <formula>$W4="Gráfico 6"</formula>
    </cfRule>
    <cfRule type="expression" dxfId="49" priority="33">
      <formula>$W4="Gráfico 4"</formula>
    </cfRule>
    <cfRule type="expression" dxfId="48" priority="34">
      <formula>$W4="Gráfico 3"</formula>
    </cfRule>
    <cfRule type="expression" dxfId="47" priority="35">
      <formula>$W4="Gráfico 2"</formula>
    </cfRule>
    <cfRule type="expression" dxfId="46" priority="36">
      <formula>$W4="Gráfico 1"</formula>
    </cfRule>
    <cfRule type="expression" dxfId="45" priority="37">
      <formula>$W4="Gráfico 5"</formula>
    </cfRule>
  </conditionalFormatting>
  <pageMargins left="0.7" right="0.7" top="0.75" bottom="0.75" header="0.3" footer="0.3"/>
  <ignoredErrors>
    <ignoredError sqref="W5:W16" formula="1"/>
  </ignoredError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E56CE0C-407E-4D7C-AA29-0877F41EDEFA}">
          <x14:formula1>
            <xm:f>Estructura!$L$3:$L$12</xm:f>
          </x14:formula1>
          <xm:sqref>K13:L13</xm:sqref>
        </x14:dataValidation>
        <x14:dataValidation type="list" allowBlank="1" showInputMessage="1" showErrorMessage="1" xr:uid="{F6AFC87B-66EB-44FC-89CC-22052553F3AA}">
          <x14:formula1>
            <xm:f>Estructura!$B$3:$B$17</xm:f>
          </x14:formula1>
          <xm:sqref>K4:L4</xm:sqref>
        </x14:dataValidation>
        <x14:dataValidation type="list" allowBlank="1" showInputMessage="1" showErrorMessage="1" xr:uid="{974F510F-4B69-4FA4-8B68-E93EF6B2B353}">
          <x14:formula1>
            <xm:f>Estructura!$G$3:$G$248</xm:f>
          </x14:formula1>
          <xm:sqref>K9:L9</xm:sqref>
        </x14:dataValidation>
        <x14:dataValidation type="list" allowBlank="1" showInputMessage="1" showErrorMessage="1" xr:uid="{85CEFAAB-27B7-4730-BA13-E51878C4A384}">
          <x14:formula1>
            <xm:f>Estructura!$B$3:$B$13</xm:f>
          </x14:formula1>
          <xm:sqref>J4:J5 J14</xm:sqref>
        </x14:dataValidation>
        <x14:dataValidation type="list" allowBlank="1" showInputMessage="1" showErrorMessage="1" xr:uid="{6B804D00-BBE3-4B9E-AC7A-255B452AF8E6}">
          <x14:formula1>
            <xm:f>Estructura!$L$3:$L$7</xm:f>
          </x14:formula1>
          <xm:sqref>J6:J7 J12 J15</xm:sqref>
        </x14:dataValidation>
        <x14:dataValidation type="list" allowBlank="1" showInputMessage="1" showErrorMessage="1" xr:uid="{24833C09-9958-4BD4-982B-EBC7CB19CB4C}">
          <x14:formula1>
            <xm:f>Estructura!$P$3:$P$22</xm:f>
          </x14:formula1>
          <xm:sqref>J8 J13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6945-666F-4B61-AFFA-9EB96DC9DC46}">
  <sheetPr>
    <tabColor rgb="FFC00000"/>
  </sheetPr>
  <dimension ref="A9:F81"/>
  <sheetViews>
    <sheetView showGridLines="0" workbookViewId="0">
      <pane ySplit="10" topLeftCell="A56" activePane="bottomLeft" state="frozen"/>
      <selection pane="bottomLeft" activeCell="B68" sqref="B68"/>
    </sheetView>
  </sheetViews>
  <sheetFormatPr baseColWidth="10" defaultRowHeight="15" x14ac:dyDescent="0.25"/>
  <cols>
    <col min="1" max="1" width="5" bestFit="1" customWidth="1"/>
    <col min="2" max="2" width="27" bestFit="1" customWidth="1"/>
    <col min="3" max="3" width="16.42578125" bestFit="1" customWidth="1"/>
    <col min="4" max="4" width="12.42578125" bestFit="1" customWidth="1"/>
    <col min="5" max="5" width="68.28515625" bestFit="1" customWidth="1"/>
    <col min="6" max="6" width="12.140625" bestFit="1" customWidth="1"/>
  </cols>
  <sheetData>
    <row r="9" spans="1:6" ht="20.45" customHeight="1" x14ac:dyDescent="0.25"/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22333</v>
      </c>
    </row>
    <row r="11" spans="1:6" x14ac:dyDescent="0.25">
      <c r="A11">
        <v>1</v>
      </c>
      <c r="B11" s="1" t="s">
        <v>22371</v>
      </c>
      <c r="C11" s="1" t="s">
        <v>22372</v>
      </c>
      <c r="D11" s="1" t="s">
        <v>22373</v>
      </c>
      <c r="E11" s="1" t="s">
        <v>22374</v>
      </c>
      <c r="F11" s="1">
        <f>+unidad_medida[[#This Row],[id]]</f>
        <v>1</v>
      </c>
    </row>
    <row r="12" spans="1:6" x14ac:dyDescent="0.25">
      <c r="A12">
        <v>2</v>
      </c>
      <c r="B12" s="1" t="s">
        <v>22375</v>
      </c>
      <c r="C12" s="1" t="s">
        <v>22376</v>
      </c>
      <c r="D12" s="1" t="s">
        <v>22373</v>
      </c>
      <c r="E12" s="1" t="s">
        <v>22377</v>
      </c>
      <c r="F12" s="1">
        <f>+unidad_medida[[#This Row],[id]]</f>
        <v>2</v>
      </c>
    </row>
    <row r="13" spans="1:6" x14ac:dyDescent="0.25">
      <c r="A13">
        <v>3</v>
      </c>
      <c r="B13" s="1" t="s">
        <v>22378</v>
      </c>
      <c r="C13" s="1" t="s">
        <v>22379</v>
      </c>
      <c r="D13" s="1" t="s">
        <v>22373</v>
      </c>
      <c r="E13" s="1" t="s">
        <v>22380</v>
      </c>
      <c r="F13" s="1">
        <f>+unidad_medida[[#This Row],[id]]</f>
        <v>3</v>
      </c>
    </row>
    <row r="14" spans="1:6" x14ac:dyDescent="0.25">
      <c r="A14">
        <v>4</v>
      </c>
      <c r="B14" s="1" t="s">
        <v>22381</v>
      </c>
      <c r="C14" s="1" t="s">
        <v>10</v>
      </c>
      <c r="D14" s="1" t="s">
        <v>22373</v>
      </c>
      <c r="E14" s="1" t="s">
        <v>22382</v>
      </c>
      <c r="F14" s="1">
        <f>+unidad_medida[[#This Row],[id]]</f>
        <v>4</v>
      </c>
    </row>
    <row r="15" spans="1:6" x14ac:dyDescent="0.25">
      <c r="A15">
        <v>5</v>
      </c>
      <c r="B15" s="1" t="s">
        <v>22383</v>
      </c>
      <c r="C15" s="1" t="s">
        <v>22384</v>
      </c>
      <c r="D15" s="1" t="s">
        <v>9</v>
      </c>
      <c r="E15" s="1" t="s">
        <v>22385</v>
      </c>
      <c r="F15" s="1">
        <f>+unidad_medida[[#This Row],[id]]</f>
        <v>5</v>
      </c>
    </row>
    <row r="16" spans="1:6" x14ac:dyDescent="0.25">
      <c r="A16">
        <v>6</v>
      </c>
      <c r="B16" s="1" t="s">
        <v>22386</v>
      </c>
      <c r="C16" s="1" t="s">
        <v>22387</v>
      </c>
      <c r="D16" s="1" t="s">
        <v>9</v>
      </c>
      <c r="E16" s="1" t="s">
        <v>22388</v>
      </c>
      <c r="F16" s="1">
        <f>+unidad_medida[[#This Row],[id]]</f>
        <v>6</v>
      </c>
    </row>
    <row r="17" spans="1:6" x14ac:dyDescent="0.25">
      <c r="A17">
        <v>7</v>
      </c>
      <c r="B17" s="1" t="s">
        <v>22389</v>
      </c>
      <c r="C17" s="1" t="s">
        <v>22390</v>
      </c>
      <c r="D17" s="1" t="s">
        <v>9</v>
      </c>
      <c r="E17" s="1" t="s">
        <v>22391</v>
      </c>
      <c r="F17" s="1">
        <f>+unidad_medida[[#This Row],[id]]</f>
        <v>7</v>
      </c>
    </row>
    <row r="18" spans="1:6" x14ac:dyDescent="0.25">
      <c r="A18">
        <v>8</v>
      </c>
      <c r="B18" s="1" t="s">
        <v>6</v>
      </c>
      <c r="C18" s="1" t="s">
        <v>8</v>
      </c>
      <c r="D18" s="1" t="s">
        <v>9</v>
      </c>
      <c r="E18" s="1" t="s">
        <v>22392</v>
      </c>
      <c r="F18" s="1">
        <f>+unidad_medida[[#This Row],[id]]</f>
        <v>8</v>
      </c>
    </row>
    <row r="19" spans="1:6" x14ac:dyDescent="0.25">
      <c r="A19">
        <v>9</v>
      </c>
      <c r="B19" s="1" t="s">
        <v>22393</v>
      </c>
      <c r="C19" s="1" t="s">
        <v>22394</v>
      </c>
      <c r="D19" s="1" t="s">
        <v>9</v>
      </c>
      <c r="E19" s="1" t="s">
        <v>22395</v>
      </c>
      <c r="F19" s="1">
        <f>+unidad_medida[[#This Row],[id]]</f>
        <v>9</v>
      </c>
    </row>
    <row r="20" spans="1:6" x14ac:dyDescent="0.25">
      <c r="A20">
        <v>10</v>
      </c>
      <c r="B20" s="1" t="s">
        <v>22396</v>
      </c>
      <c r="C20" s="1" t="s">
        <v>22397</v>
      </c>
      <c r="D20" s="1" t="s">
        <v>6248</v>
      </c>
      <c r="E20" s="1" t="s">
        <v>22398</v>
      </c>
      <c r="F20" s="1">
        <f>+unidad_medida[[#This Row],[id]]</f>
        <v>10</v>
      </c>
    </row>
    <row r="21" spans="1:6" x14ac:dyDescent="0.25">
      <c r="A21">
        <v>11</v>
      </c>
      <c r="B21" s="1" t="s">
        <v>22399</v>
      </c>
      <c r="C21" s="1" t="s">
        <v>22400</v>
      </c>
      <c r="D21" s="1" t="s">
        <v>6248</v>
      </c>
      <c r="E21" s="1" t="s">
        <v>22401</v>
      </c>
      <c r="F21" s="1">
        <f>+unidad_medida[[#This Row],[id]]</f>
        <v>11</v>
      </c>
    </row>
    <row r="22" spans="1:6" x14ac:dyDescent="0.25">
      <c r="A22">
        <v>12</v>
      </c>
      <c r="B22" s="1" t="s">
        <v>22402</v>
      </c>
      <c r="C22" s="1" t="s">
        <v>22403</v>
      </c>
      <c r="D22" s="1" t="s">
        <v>6248</v>
      </c>
      <c r="E22" s="1" t="s">
        <v>22404</v>
      </c>
      <c r="F22" s="1">
        <f>+unidad_medida[[#This Row],[id]]</f>
        <v>12</v>
      </c>
    </row>
    <row r="23" spans="1:6" x14ac:dyDescent="0.25">
      <c r="A23">
        <v>13</v>
      </c>
      <c r="B23" s="1" t="s">
        <v>22405</v>
      </c>
      <c r="C23" s="1" t="s">
        <v>22406</v>
      </c>
      <c r="D23" s="1" t="s">
        <v>6248</v>
      </c>
      <c r="E23" s="1" t="s">
        <v>22407</v>
      </c>
      <c r="F23" s="1">
        <f>+unidad_medida[[#This Row],[id]]</f>
        <v>13</v>
      </c>
    </row>
    <row r="24" spans="1:6" x14ac:dyDescent="0.25">
      <c r="A24">
        <v>14</v>
      </c>
      <c r="B24" s="1" t="s">
        <v>22408</v>
      </c>
      <c r="C24" s="1" t="s">
        <v>22409</v>
      </c>
      <c r="D24" s="1" t="s">
        <v>9524</v>
      </c>
      <c r="E24" s="1" t="s">
        <v>22410</v>
      </c>
      <c r="F24" s="1">
        <f>+unidad_medida[[#This Row],[id]]</f>
        <v>14</v>
      </c>
    </row>
    <row r="25" spans="1:6" x14ac:dyDescent="0.25">
      <c r="A25">
        <v>15</v>
      </c>
      <c r="B25" s="1" t="s">
        <v>22411</v>
      </c>
      <c r="C25" s="1" t="s">
        <v>22412</v>
      </c>
      <c r="D25" s="1" t="s">
        <v>9524</v>
      </c>
      <c r="E25" s="1" t="s">
        <v>22413</v>
      </c>
      <c r="F25" s="1">
        <f>+unidad_medida[[#This Row],[id]]</f>
        <v>15</v>
      </c>
    </row>
    <row r="26" spans="1:6" x14ac:dyDescent="0.25">
      <c r="A26">
        <v>16</v>
      </c>
      <c r="B26" s="1" t="s">
        <v>22414</v>
      </c>
      <c r="C26" s="1" t="s">
        <v>22415</v>
      </c>
      <c r="D26" s="1" t="s">
        <v>9524</v>
      </c>
      <c r="E26" s="1" t="s">
        <v>22416</v>
      </c>
      <c r="F26" s="1">
        <f>+unidad_medida[[#This Row],[id]]</f>
        <v>16</v>
      </c>
    </row>
    <row r="27" spans="1:6" x14ac:dyDescent="0.25">
      <c r="A27">
        <v>17</v>
      </c>
      <c r="B27" s="1" t="s">
        <v>22417</v>
      </c>
      <c r="C27" s="1" t="s">
        <v>22418</v>
      </c>
      <c r="D27" s="1" t="s">
        <v>22419</v>
      </c>
      <c r="E27" s="1" t="s">
        <v>22420</v>
      </c>
      <c r="F27" s="1">
        <f>+unidad_medida[[#This Row],[id]]</f>
        <v>17</v>
      </c>
    </row>
    <row r="28" spans="1:6" x14ac:dyDescent="0.25">
      <c r="A28">
        <v>18</v>
      </c>
      <c r="B28" s="1" t="s">
        <v>22421</v>
      </c>
      <c r="C28" s="1" t="s">
        <v>22422</v>
      </c>
      <c r="D28" s="1" t="s">
        <v>22419</v>
      </c>
      <c r="E28" s="1" t="s">
        <v>22423</v>
      </c>
      <c r="F28" s="1">
        <f>+unidad_medida[[#This Row],[id]]</f>
        <v>18</v>
      </c>
    </row>
    <row r="29" spans="1:6" x14ac:dyDescent="0.25">
      <c r="A29">
        <v>19</v>
      </c>
      <c r="B29" s="1" t="s">
        <v>22424</v>
      </c>
      <c r="C29" s="1" t="s">
        <v>22425</v>
      </c>
      <c r="D29" s="1" t="s">
        <v>22419</v>
      </c>
      <c r="E29" s="1" t="s">
        <v>22426</v>
      </c>
      <c r="F29" s="1">
        <f>+unidad_medida[[#This Row],[id]]</f>
        <v>19</v>
      </c>
    </row>
    <row r="30" spans="1:6" x14ac:dyDescent="0.25">
      <c r="A30">
        <v>20</v>
      </c>
      <c r="B30" s="1" t="s">
        <v>10867</v>
      </c>
      <c r="C30" s="1" t="s">
        <v>11</v>
      </c>
      <c r="D30" s="1" t="s">
        <v>22419</v>
      </c>
      <c r="E30" s="1" t="s">
        <v>22427</v>
      </c>
      <c r="F30" s="1">
        <f>+unidad_medida[[#This Row],[id]]</f>
        <v>20</v>
      </c>
    </row>
    <row r="31" spans="1:6" x14ac:dyDescent="0.25">
      <c r="A31">
        <v>21</v>
      </c>
      <c r="B31" s="1" t="s">
        <v>22428</v>
      </c>
      <c r="C31" s="1" t="s">
        <v>22429</v>
      </c>
      <c r="D31" s="1" t="s">
        <v>22419</v>
      </c>
      <c r="E31" s="1" t="s">
        <v>22430</v>
      </c>
      <c r="F31" s="1">
        <f>+unidad_medida[[#This Row],[id]]</f>
        <v>21</v>
      </c>
    </row>
    <row r="32" spans="1:6" x14ac:dyDescent="0.25">
      <c r="A32">
        <v>22</v>
      </c>
      <c r="B32" s="1" t="s">
        <v>22431</v>
      </c>
      <c r="C32" s="1" t="s">
        <v>22369</v>
      </c>
      <c r="D32" s="1" t="s">
        <v>22432</v>
      </c>
      <c r="E32" s="1" t="s">
        <v>22433</v>
      </c>
      <c r="F32" s="1">
        <f>+unidad_medida[[#This Row],[id]]</f>
        <v>22</v>
      </c>
    </row>
    <row r="33" spans="1:6" x14ac:dyDescent="0.25">
      <c r="A33">
        <v>23</v>
      </c>
      <c r="B33" s="1" t="s">
        <v>22434</v>
      </c>
      <c r="C33" s="1" t="s">
        <v>22435</v>
      </c>
      <c r="D33" s="1" t="s">
        <v>22432</v>
      </c>
      <c r="E33" s="1" t="s">
        <v>22436</v>
      </c>
      <c r="F33" s="1">
        <f>+unidad_medida[[#This Row],[id]]</f>
        <v>23</v>
      </c>
    </row>
    <row r="34" spans="1:6" x14ac:dyDescent="0.25">
      <c r="A34">
        <v>24</v>
      </c>
      <c r="B34" s="1" t="s">
        <v>22437</v>
      </c>
      <c r="C34" s="1" t="s">
        <v>22438</v>
      </c>
      <c r="D34" s="1" t="s">
        <v>22432</v>
      </c>
      <c r="E34" s="1" t="s">
        <v>22439</v>
      </c>
      <c r="F34" s="1">
        <f>+unidad_medida[[#This Row],[id]]</f>
        <v>24</v>
      </c>
    </row>
    <row r="35" spans="1:6" x14ac:dyDescent="0.25">
      <c r="A35">
        <v>25</v>
      </c>
      <c r="B35" s="1" t="s">
        <v>22440</v>
      </c>
      <c r="C35" s="1" t="s">
        <v>22441</v>
      </c>
      <c r="D35" s="1" t="s">
        <v>22432</v>
      </c>
      <c r="E35" s="1" t="s">
        <v>22442</v>
      </c>
      <c r="F35" s="1">
        <f>+unidad_medida[[#This Row],[id]]</f>
        <v>25</v>
      </c>
    </row>
    <row r="36" spans="1:6" x14ac:dyDescent="0.25">
      <c r="A36">
        <v>26</v>
      </c>
      <c r="B36" s="1" t="s">
        <v>22443</v>
      </c>
      <c r="C36" s="1" t="s">
        <v>22444</v>
      </c>
      <c r="D36" s="1" t="s">
        <v>22432</v>
      </c>
      <c r="E36" s="1" t="s">
        <v>22445</v>
      </c>
      <c r="F36" s="1">
        <f>+unidad_medida[[#This Row],[id]]</f>
        <v>26</v>
      </c>
    </row>
    <row r="37" spans="1:6" x14ac:dyDescent="0.25">
      <c r="A37">
        <v>27</v>
      </c>
      <c r="B37" s="1" t="s">
        <v>22446</v>
      </c>
      <c r="C37" s="1" t="s">
        <v>22447</v>
      </c>
      <c r="D37" s="1" t="s">
        <v>6367</v>
      </c>
      <c r="E37" s="1" t="s">
        <v>22448</v>
      </c>
      <c r="F37" s="1">
        <f>+unidad_medida[[#This Row],[id]]</f>
        <v>27</v>
      </c>
    </row>
    <row r="38" spans="1:6" x14ac:dyDescent="0.25">
      <c r="A38">
        <v>28</v>
      </c>
      <c r="B38" s="1" t="s">
        <v>22449</v>
      </c>
      <c r="C38" s="1" t="s">
        <v>12</v>
      </c>
      <c r="D38" s="1" t="s">
        <v>6367</v>
      </c>
      <c r="E38" s="1" t="s">
        <v>22450</v>
      </c>
      <c r="F38" s="1">
        <f>+unidad_medida[[#This Row],[id]]</f>
        <v>28</v>
      </c>
    </row>
    <row r="39" spans="1:6" x14ac:dyDescent="0.25">
      <c r="A39">
        <v>29</v>
      </c>
      <c r="B39" s="1" t="s">
        <v>22451</v>
      </c>
      <c r="C39" s="1" t="s">
        <v>22452</v>
      </c>
      <c r="D39" s="1" t="s">
        <v>6367</v>
      </c>
      <c r="E39" s="1" t="s">
        <v>22453</v>
      </c>
      <c r="F39" s="1">
        <f>+unidad_medida[[#This Row],[id]]</f>
        <v>29</v>
      </c>
    </row>
    <row r="40" spans="1:6" x14ac:dyDescent="0.25">
      <c r="A40">
        <v>30</v>
      </c>
      <c r="B40" s="1" t="s">
        <v>26</v>
      </c>
      <c r="C40" s="1" t="s">
        <v>27</v>
      </c>
      <c r="D40" s="1" t="s">
        <v>6367</v>
      </c>
      <c r="E40" s="1" t="s">
        <v>22454</v>
      </c>
      <c r="F40" s="1">
        <f>+unidad_medida[[#This Row],[id]]</f>
        <v>30</v>
      </c>
    </row>
    <row r="41" spans="1:6" x14ac:dyDescent="0.25">
      <c r="A41">
        <v>31</v>
      </c>
      <c r="B41" s="1" t="s">
        <v>22455</v>
      </c>
      <c r="C41" s="1" t="s">
        <v>22456</v>
      </c>
      <c r="D41" s="1" t="s">
        <v>14</v>
      </c>
      <c r="E41" s="1" t="s">
        <v>22457</v>
      </c>
      <c r="F41" s="1">
        <f>+unidad_medida[[#This Row],[id]]</f>
        <v>31</v>
      </c>
    </row>
    <row r="42" spans="1:6" x14ac:dyDescent="0.25">
      <c r="A42">
        <v>32</v>
      </c>
      <c r="B42" s="1" t="s">
        <v>22458</v>
      </c>
      <c r="C42" s="1" t="s">
        <v>22459</v>
      </c>
      <c r="D42" s="1" t="s">
        <v>14</v>
      </c>
      <c r="E42" s="1" t="s">
        <v>22460</v>
      </c>
      <c r="F42" s="1">
        <f>+unidad_medida[[#This Row],[id]]</f>
        <v>32</v>
      </c>
    </row>
    <row r="43" spans="1:6" x14ac:dyDescent="0.25">
      <c r="A43">
        <v>33</v>
      </c>
      <c r="B43" s="1" t="s">
        <v>22461</v>
      </c>
      <c r="C43" s="1" t="s">
        <v>13</v>
      </c>
      <c r="D43" s="1" t="s">
        <v>14</v>
      </c>
      <c r="E43" s="1" t="s">
        <v>22462</v>
      </c>
      <c r="F43" s="1">
        <f>+unidad_medida[[#This Row],[id]]</f>
        <v>33</v>
      </c>
    </row>
    <row r="44" spans="1:6" x14ac:dyDescent="0.25">
      <c r="A44">
        <v>34</v>
      </c>
      <c r="B44" s="1" t="s">
        <v>22463</v>
      </c>
      <c r="C44" s="1" t="s">
        <v>22464</v>
      </c>
      <c r="D44" s="1" t="s">
        <v>6419</v>
      </c>
      <c r="E44" s="1" t="s">
        <v>22465</v>
      </c>
      <c r="F44" s="1">
        <f>+unidad_medida[[#This Row],[id]]</f>
        <v>34</v>
      </c>
    </row>
    <row r="45" spans="1:6" x14ac:dyDescent="0.25">
      <c r="A45">
        <v>35</v>
      </c>
      <c r="B45" s="1" t="s">
        <v>22466</v>
      </c>
      <c r="C45" s="1" t="s">
        <v>22467</v>
      </c>
      <c r="D45" s="1" t="s">
        <v>6419</v>
      </c>
      <c r="E45" s="1" t="s">
        <v>22468</v>
      </c>
      <c r="F45" s="1">
        <f>+unidad_medida[[#This Row],[id]]</f>
        <v>35</v>
      </c>
    </row>
    <row r="46" spans="1:6" x14ac:dyDescent="0.25">
      <c r="A46">
        <v>36</v>
      </c>
      <c r="B46" s="1" t="s">
        <v>22469</v>
      </c>
      <c r="C46" s="1" t="s">
        <v>22470</v>
      </c>
      <c r="D46" s="1" t="s">
        <v>6419</v>
      </c>
      <c r="E46" s="1" t="s">
        <v>22471</v>
      </c>
      <c r="F46" s="1">
        <f>+unidad_medida[[#This Row],[id]]</f>
        <v>36</v>
      </c>
    </row>
    <row r="47" spans="1:6" x14ac:dyDescent="0.25">
      <c r="A47">
        <v>37</v>
      </c>
      <c r="B47" s="1" t="s">
        <v>22472</v>
      </c>
      <c r="C47" s="1" t="s">
        <v>5</v>
      </c>
      <c r="D47" s="1" t="s">
        <v>6419</v>
      </c>
      <c r="E47" s="1" t="s">
        <v>22473</v>
      </c>
      <c r="F47" s="1">
        <f>+unidad_medida[[#This Row],[id]]</f>
        <v>37</v>
      </c>
    </row>
    <row r="48" spans="1:6" x14ac:dyDescent="0.25">
      <c r="A48">
        <v>38</v>
      </c>
      <c r="B48" s="1" t="s">
        <v>22474</v>
      </c>
      <c r="C48" s="1" t="s">
        <v>22475</v>
      </c>
      <c r="D48" s="1" t="s">
        <v>6419</v>
      </c>
      <c r="E48" s="1" t="s">
        <v>22476</v>
      </c>
      <c r="F48" s="1">
        <f>+unidad_medida[[#This Row],[id]]</f>
        <v>38</v>
      </c>
    </row>
    <row r="49" spans="1:6" x14ac:dyDescent="0.25">
      <c r="A49">
        <v>39</v>
      </c>
      <c r="B49" s="1" t="s">
        <v>22477</v>
      </c>
      <c r="C49" s="1" t="s">
        <v>22478</v>
      </c>
      <c r="D49" s="1" t="s">
        <v>15515</v>
      </c>
      <c r="E49" s="1" t="s">
        <v>22479</v>
      </c>
      <c r="F49" s="1">
        <f>+unidad_medida[[#This Row],[id]]</f>
        <v>39</v>
      </c>
    </row>
    <row r="50" spans="1:6" x14ac:dyDescent="0.25">
      <c r="A50">
        <v>40</v>
      </c>
      <c r="B50" s="1" t="s">
        <v>22480</v>
      </c>
      <c r="C50" s="1" t="s">
        <v>22481</v>
      </c>
      <c r="D50" s="1" t="s">
        <v>15515</v>
      </c>
      <c r="E50" s="1" t="s">
        <v>22482</v>
      </c>
      <c r="F50" s="1">
        <f>+unidad_medida[[#This Row],[id]]</f>
        <v>40</v>
      </c>
    </row>
    <row r="51" spans="1:6" x14ac:dyDescent="0.25">
      <c r="A51">
        <v>41</v>
      </c>
      <c r="B51" s="1" t="s">
        <v>5185</v>
      </c>
      <c r="C51" s="1" t="s">
        <v>5185</v>
      </c>
      <c r="D51" s="1" t="s">
        <v>22483</v>
      </c>
      <c r="E51" s="1" t="s">
        <v>22484</v>
      </c>
      <c r="F51" s="1">
        <f>+unidad_medida[[#This Row],[id]]</f>
        <v>41</v>
      </c>
    </row>
    <row r="52" spans="1:6" x14ac:dyDescent="0.25">
      <c r="A52">
        <v>42</v>
      </c>
      <c r="B52" s="1" t="s">
        <v>5828</v>
      </c>
      <c r="C52" s="1" t="s">
        <v>5828</v>
      </c>
      <c r="D52" s="1" t="s">
        <v>22483</v>
      </c>
      <c r="E52" s="1" t="s">
        <v>22485</v>
      </c>
      <c r="F52" s="1">
        <f>+unidad_medida[[#This Row],[id]]</f>
        <v>42</v>
      </c>
    </row>
    <row r="53" spans="1:6" x14ac:dyDescent="0.25">
      <c r="A53">
        <v>43</v>
      </c>
      <c r="B53" s="1" t="s">
        <v>5807</v>
      </c>
      <c r="C53" s="1" t="s">
        <v>5807</v>
      </c>
      <c r="D53" s="1" t="s">
        <v>22483</v>
      </c>
      <c r="E53" s="1" t="s">
        <v>22486</v>
      </c>
      <c r="F53" s="1">
        <f>+unidad_medida[[#This Row],[id]]</f>
        <v>43</v>
      </c>
    </row>
    <row r="54" spans="1:6" x14ac:dyDescent="0.25">
      <c r="A54">
        <v>44</v>
      </c>
      <c r="B54" s="1" t="s">
        <v>22487</v>
      </c>
      <c r="C54" s="1" t="s">
        <v>22487</v>
      </c>
      <c r="D54" s="1" t="s">
        <v>22483</v>
      </c>
      <c r="E54" s="1" t="s">
        <v>22488</v>
      </c>
      <c r="F54" s="1">
        <f>+unidad_medida[[#This Row],[id]]</f>
        <v>44</v>
      </c>
    </row>
    <row r="55" spans="1:6" x14ac:dyDescent="0.25">
      <c r="A55">
        <v>45</v>
      </c>
      <c r="B55" s="1" t="s">
        <v>22489</v>
      </c>
      <c r="C55" s="1" t="s">
        <v>22490</v>
      </c>
      <c r="D55" s="1" t="s">
        <v>22483</v>
      </c>
      <c r="E55" s="1" t="s">
        <v>22491</v>
      </c>
      <c r="F55" s="1">
        <f>+unidad_medida[[#This Row],[id]]</f>
        <v>45</v>
      </c>
    </row>
    <row r="56" spans="1:6" x14ac:dyDescent="0.25">
      <c r="A56">
        <v>46</v>
      </c>
      <c r="B56" s="1" t="s">
        <v>22492</v>
      </c>
      <c r="C56" s="1" t="s">
        <v>22492</v>
      </c>
      <c r="D56" s="1" t="s">
        <v>22483</v>
      </c>
      <c r="E56" s="1" t="s">
        <v>22493</v>
      </c>
      <c r="F56" s="1">
        <f>+unidad_medida[[#This Row],[id]]</f>
        <v>46</v>
      </c>
    </row>
    <row r="57" spans="1:6" x14ac:dyDescent="0.25">
      <c r="A57">
        <v>47</v>
      </c>
      <c r="B57" s="1" t="s">
        <v>5249</v>
      </c>
      <c r="C57" s="1" t="s">
        <v>5249</v>
      </c>
      <c r="D57" s="1" t="s">
        <v>22483</v>
      </c>
      <c r="E57" s="1" t="s">
        <v>22494</v>
      </c>
      <c r="F57" s="1">
        <f>+unidad_medida[[#This Row],[id]]</f>
        <v>47</v>
      </c>
    </row>
    <row r="58" spans="1:6" x14ac:dyDescent="0.25">
      <c r="A58">
        <v>48</v>
      </c>
      <c r="B58" s="1" t="s">
        <v>22495</v>
      </c>
      <c r="C58" s="1" t="s">
        <v>22496</v>
      </c>
      <c r="D58" s="1" t="s">
        <v>22483</v>
      </c>
      <c r="E58" s="1" t="s">
        <v>22497</v>
      </c>
      <c r="F58" s="1">
        <f>+unidad_medida[[#This Row],[id]]</f>
        <v>48</v>
      </c>
    </row>
    <row r="59" spans="1:6" x14ac:dyDescent="0.25">
      <c r="A59">
        <v>49</v>
      </c>
      <c r="B59" s="1" t="s">
        <v>22498</v>
      </c>
      <c r="C59" s="1" t="s">
        <v>22498</v>
      </c>
      <c r="D59" s="1" t="s">
        <v>22483</v>
      </c>
      <c r="E59" s="1" t="s">
        <v>22499</v>
      </c>
      <c r="F59" s="1">
        <f>+unidad_medida[[#This Row],[id]]</f>
        <v>49</v>
      </c>
    </row>
    <row r="60" spans="1:6" x14ac:dyDescent="0.25">
      <c r="A60">
        <v>50</v>
      </c>
      <c r="B60" s="1" t="s">
        <v>22500</v>
      </c>
      <c r="C60" s="1" t="s">
        <v>15</v>
      </c>
      <c r="D60" s="1" t="s">
        <v>22483</v>
      </c>
      <c r="E60" s="1" t="s">
        <v>22501</v>
      </c>
      <c r="F60" s="1">
        <f>+unidad_medida[[#This Row],[id]]</f>
        <v>50</v>
      </c>
    </row>
    <row r="61" spans="1:6" x14ac:dyDescent="0.25">
      <c r="A61">
        <v>51</v>
      </c>
      <c r="B61" s="1" t="s">
        <v>22502</v>
      </c>
      <c r="C61" s="1" t="s">
        <v>22502</v>
      </c>
      <c r="D61" s="1" t="s">
        <v>22483</v>
      </c>
      <c r="E61" s="1" t="s">
        <v>22503</v>
      </c>
      <c r="F61" s="1">
        <f>+unidad_medida[[#This Row],[id]]</f>
        <v>51</v>
      </c>
    </row>
    <row r="62" spans="1:6" x14ac:dyDescent="0.25">
      <c r="A62">
        <v>52</v>
      </c>
      <c r="B62" s="1" t="s">
        <v>5253</v>
      </c>
      <c r="C62" s="1" t="s">
        <v>5253</v>
      </c>
      <c r="D62" s="1" t="s">
        <v>22483</v>
      </c>
      <c r="E62" s="1" t="s">
        <v>22504</v>
      </c>
      <c r="F62" s="1">
        <f>+unidad_medida[[#This Row],[id]]</f>
        <v>52</v>
      </c>
    </row>
    <row r="63" spans="1:6" x14ac:dyDescent="0.25">
      <c r="A63">
        <v>53</v>
      </c>
      <c r="B63" s="1" t="s">
        <v>22505</v>
      </c>
      <c r="C63" s="1" t="s">
        <v>22505</v>
      </c>
      <c r="D63" s="1" t="s">
        <v>22483</v>
      </c>
      <c r="E63" s="1" t="s">
        <v>22506</v>
      </c>
      <c r="F63" s="1">
        <f>+unidad_medida[[#This Row],[id]]</f>
        <v>53</v>
      </c>
    </row>
    <row r="64" spans="1:6" x14ac:dyDescent="0.25">
      <c r="A64">
        <v>54</v>
      </c>
      <c r="B64" s="1" t="s">
        <v>5377</v>
      </c>
      <c r="C64" s="1" t="s">
        <v>5377</v>
      </c>
      <c r="D64" s="1" t="s">
        <v>22483</v>
      </c>
      <c r="E64" s="1" t="s">
        <v>22507</v>
      </c>
      <c r="F64" s="1">
        <f>+unidad_medida[[#This Row],[id]]</f>
        <v>54</v>
      </c>
    </row>
    <row r="65" spans="1:6" x14ac:dyDescent="0.25">
      <c r="A65">
        <v>55</v>
      </c>
      <c r="B65" s="1" t="s">
        <v>22508</v>
      </c>
      <c r="C65" s="1" t="s">
        <v>22509</v>
      </c>
      <c r="D65" s="1" t="s">
        <v>18</v>
      </c>
      <c r="E65" s="1" t="s">
        <v>22510</v>
      </c>
      <c r="F65" s="1">
        <f>+unidad_medida[[#This Row],[id]]</f>
        <v>55</v>
      </c>
    </row>
    <row r="66" spans="1:6" x14ac:dyDescent="0.25">
      <c r="A66">
        <v>56</v>
      </c>
      <c r="B66" s="1" t="s">
        <v>22511</v>
      </c>
      <c r="C66" s="1" t="s">
        <v>22512</v>
      </c>
      <c r="D66" s="1" t="s">
        <v>18</v>
      </c>
      <c r="E66" s="1" t="s">
        <v>22513</v>
      </c>
      <c r="F66" s="1">
        <f>+unidad_medida[[#This Row],[id]]</f>
        <v>56</v>
      </c>
    </row>
    <row r="67" spans="1:6" x14ac:dyDescent="0.25">
      <c r="A67">
        <v>57</v>
      </c>
      <c r="B67" s="1" t="s">
        <v>16</v>
      </c>
      <c r="C67" s="1" t="s">
        <v>17</v>
      </c>
      <c r="D67" s="1" t="s">
        <v>18</v>
      </c>
      <c r="E67" s="1" t="s">
        <v>22514</v>
      </c>
      <c r="F67" s="1">
        <f>+unidad_medida[[#This Row],[id]]</f>
        <v>57</v>
      </c>
    </row>
    <row r="68" spans="1:6" x14ac:dyDescent="0.25">
      <c r="A68">
        <v>58</v>
      </c>
      <c r="B68" s="1" t="s">
        <v>22515</v>
      </c>
      <c r="C68" s="1" t="s">
        <v>22516</v>
      </c>
      <c r="D68" s="1" t="s">
        <v>21</v>
      </c>
      <c r="E68" s="1" t="s">
        <v>22517</v>
      </c>
      <c r="F68" s="1">
        <f>+unidad_medida[[#This Row],[id]]</f>
        <v>58</v>
      </c>
    </row>
    <row r="69" spans="1:6" x14ac:dyDescent="0.25">
      <c r="A69">
        <v>59</v>
      </c>
      <c r="B69" s="1" t="s">
        <v>22518</v>
      </c>
      <c r="C69" s="1" t="s">
        <v>22519</v>
      </c>
      <c r="D69" s="1" t="s">
        <v>21</v>
      </c>
      <c r="E69" s="1" t="s">
        <v>22520</v>
      </c>
      <c r="F69" s="1">
        <f>+unidad_medida[[#This Row],[id]]</f>
        <v>59</v>
      </c>
    </row>
    <row r="70" spans="1:6" x14ac:dyDescent="0.25">
      <c r="A70">
        <v>60</v>
      </c>
      <c r="B70" s="1" t="s">
        <v>19</v>
      </c>
      <c r="C70" s="1" t="s">
        <v>20</v>
      </c>
      <c r="D70" s="1" t="s">
        <v>21</v>
      </c>
      <c r="E70" s="1" t="s">
        <v>22521</v>
      </c>
      <c r="F70" s="1">
        <f>+unidad_medida[[#This Row],[id]]</f>
        <v>60</v>
      </c>
    </row>
    <row r="71" spans="1:6" x14ac:dyDescent="0.25">
      <c r="A71">
        <v>61</v>
      </c>
      <c r="B71" s="1" t="s">
        <v>22522</v>
      </c>
      <c r="C71" s="1" t="s">
        <v>22523</v>
      </c>
      <c r="D71" s="1" t="s">
        <v>21</v>
      </c>
      <c r="E71" s="1" t="s">
        <v>22524</v>
      </c>
      <c r="F71" s="1">
        <f>+unidad_medida[[#This Row],[id]]</f>
        <v>61</v>
      </c>
    </row>
    <row r="72" spans="1:6" x14ac:dyDescent="0.25">
      <c r="A72">
        <v>62</v>
      </c>
      <c r="B72" s="1" t="s">
        <v>22525</v>
      </c>
      <c r="C72" s="1" t="s">
        <v>22525</v>
      </c>
      <c r="D72" s="1" t="s">
        <v>22368</v>
      </c>
      <c r="E72" s="1" t="s">
        <v>22526</v>
      </c>
      <c r="F72" s="1">
        <f>+unidad_medida[[#This Row],[id]]</f>
        <v>62</v>
      </c>
    </row>
    <row r="73" spans="1:6" x14ac:dyDescent="0.25">
      <c r="A73">
        <v>63</v>
      </c>
      <c r="B73" s="1" t="s">
        <v>22527</v>
      </c>
      <c r="C73" s="1" t="s">
        <v>22527</v>
      </c>
      <c r="D73" s="1" t="s">
        <v>22368</v>
      </c>
      <c r="E73" s="1" t="s">
        <v>22528</v>
      </c>
      <c r="F73" s="1">
        <f>+unidad_medida[[#This Row],[id]]</f>
        <v>63</v>
      </c>
    </row>
    <row r="74" spans="1:6" x14ac:dyDescent="0.25">
      <c r="A74">
        <v>64</v>
      </c>
      <c r="B74" s="1" t="s">
        <v>22529</v>
      </c>
      <c r="C74" s="1" t="s">
        <v>22529</v>
      </c>
      <c r="D74" s="1" t="s">
        <v>22368</v>
      </c>
      <c r="E74" s="1" t="s">
        <v>22530</v>
      </c>
      <c r="F74" s="1">
        <f>+unidad_medida[[#This Row],[id]]</f>
        <v>64</v>
      </c>
    </row>
    <row r="75" spans="1:6" x14ac:dyDescent="0.25">
      <c r="A75">
        <v>65</v>
      </c>
      <c r="B75" s="1" t="s">
        <v>22531</v>
      </c>
      <c r="C75" s="1" t="s">
        <v>22531</v>
      </c>
      <c r="D75" s="1" t="s">
        <v>22368</v>
      </c>
      <c r="E75" s="1" t="s">
        <v>22532</v>
      </c>
      <c r="F75" s="1">
        <f>+unidad_medida[[#This Row],[id]]</f>
        <v>65</v>
      </c>
    </row>
    <row r="76" spans="1:6" x14ac:dyDescent="0.25">
      <c r="A76">
        <v>66</v>
      </c>
      <c r="B76" s="1" t="s">
        <v>22533</v>
      </c>
      <c r="C76" s="1" t="s">
        <v>22533</v>
      </c>
      <c r="D76" s="1" t="s">
        <v>22368</v>
      </c>
      <c r="E76" s="1" t="s">
        <v>22534</v>
      </c>
      <c r="F76" s="1">
        <f>+unidad_medida[[#This Row],[id]]</f>
        <v>66</v>
      </c>
    </row>
    <row r="77" spans="1:6" x14ac:dyDescent="0.25">
      <c r="A77">
        <v>67</v>
      </c>
      <c r="B77" s="1" t="s">
        <v>22535</v>
      </c>
      <c r="C77" s="1" t="s">
        <v>22535</v>
      </c>
      <c r="D77" s="1" t="s">
        <v>22368</v>
      </c>
      <c r="E77" s="1" t="s">
        <v>22536</v>
      </c>
      <c r="F77" s="1">
        <f>+unidad_medida[[#This Row],[id]]</f>
        <v>67</v>
      </c>
    </row>
    <row r="78" spans="1:6" x14ac:dyDescent="0.25">
      <c r="A78">
        <v>68</v>
      </c>
      <c r="B78" s="1" t="s">
        <v>24705</v>
      </c>
      <c r="C78" s="1" t="s">
        <v>24706</v>
      </c>
      <c r="D78" s="1" t="s">
        <v>22368</v>
      </c>
      <c r="E78" s="1" t="s">
        <v>24707</v>
      </c>
      <c r="F78" s="1">
        <f>+unidad_medida[[#This Row],[id]]</f>
        <v>68</v>
      </c>
    </row>
    <row r="79" spans="1:6" x14ac:dyDescent="0.25">
      <c r="A79">
        <v>69</v>
      </c>
      <c r="B79" s="1" t="s">
        <v>24711</v>
      </c>
      <c r="C79" s="1" t="s">
        <v>24711</v>
      </c>
      <c r="D79" s="1" t="s">
        <v>22368</v>
      </c>
      <c r="E79" s="1" t="s">
        <v>24712</v>
      </c>
      <c r="F79" s="1">
        <f>+unidad_medida[[#This Row],[id]]</f>
        <v>69</v>
      </c>
    </row>
    <row r="80" spans="1:6" x14ac:dyDescent="0.25">
      <c r="A80">
        <v>70</v>
      </c>
      <c r="B80" s="1" t="s">
        <v>27896</v>
      </c>
      <c r="C80" s="1" t="s">
        <v>27897</v>
      </c>
      <c r="D80" s="1" t="s">
        <v>27898</v>
      </c>
      <c r="E80" s="1" t="s">
        <v>27899</v>
      </c>
      <c r="F80" s="1">
        <f>+unidad_medida[[#This Row],[id]]</f>
        <v>70</v>
      </c>
    </row>
    <row r="81" spans="1:6" x14ac:dyDescent="0.25">
      <c r="A81">
        <v>71</v>
      </c>
      <c r="B81" s="1" t="s">
        <v>27900</v>
      </c>
      <c r="C81" s="1" t="s">
        <v>22406</v>
      </c>
      <c r="D81" s="1" t="s">
        <v>27898</v>
      </c>
      <c r="E81" s="1" t="s">
        <v>27901</v>
      </c>
      <c r="F81" s="1">
        <f>+unidad_medida[[#This Row],[id]]</f>
        <v>71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91E8-40A9-4AF5-9287-90D82C4A91E6}">
  <sheetPr>
    <tabColor rgb="FFC00000"/>
  </sheetPr>
  <dimension ref="A10:O3227"/>
  <sheetViews>
    <sheetView showGridLines="0" workbookViewId="0">
      <pane ySplit="10" topLeftCell="A11" activePane="bottomLeft" state="frozen"/>
      <selection pane="bottomLeft" activeCell="I130" sqref="I130"/>
    </sheetView>
  </sheetViews>
  <sheetFormatPr baseColWidth="10" defaultRowHeight="15" x14ac:dyDescent="0.25"/>
  <cols>
    <col min="1" max="1" width="13.85546875" bestFit="1" customWidth="1"/>
    <col min="2" max="2" width="28.28515625" bestFit="1" customWidth="1"/>
    <col min="3" max="3" width="11.42578125" bestFit="1" customWidth="1"/>
    <col min="4" max="4" width="46.140625" bestFit="1" customWidth="1"/>
    <col min="5" max="5" width="14" bestFit="1" customWidth="1"/>
    <col min="6" max="6" width="61.140625" bestFit="1" customWidth="1"/>
    <col min="7" max="7" width="14.140625" bestFit="1" customWidth="1"/>
    <col min="8" max="8" width="7" bestFit="1" customWidth="1"/>
    <col min="9" max="13" width="81.140625" bestFit="1" customWidth="1"/>
    <col min="14" max="15" width="12.140625" bestFit="1" customWidth="1"/>
  </cols>
  <sheetData>
    <row r="10" spans="1:15" x14ac:dyDescent="0.25">
      <c r="A10" t="s">
        <v>6455</v>
      </c>
      <c r="B10" t="s">
        <v>6342</v>
      </c>
      <c r="C10" t="s">
        <v>6456</v>
      </c>
      <c r="D10" t="s">
        <v>6457</v>
      </c>
      <c r="E10" t="s">
        <v>6458</v>
      </c>
      <c r="F10" t="s">
        <v>6459</v>
      </c>
      <c r="G10" t="s">
        <v>6460</v>
      </c>
      <c r="H10" t="s">
        <v>6461</v>
      </c>
      <c r="I10" t="s">
        <v>6462</v>
      </c>
      <c r="J10" t="s">
        <v>6463</v>
      </c>
      <c r="K10" t="s">
        <v>6464</v>
      </c>
      <c r="L10" t="s">
        <v>6465</v>
      </c>
      <c r="M10" t="s">
        <v>6466</v>
      </c>
      <c r="N10" t="s">
        <v>22333</v>
      </c>
      <c r="O10" t="s">
        <v>22546</v>
      </c>
    </row>
    <row r="11" spans="1:15" x14ac:dyDescent="0.25">
      <c r="A11">
        <v>10</v>
      </c>
      <c r="B11" s="1" t="s">
        <v>8159</v>
      </c>
      <c r="C11">
        <v>1002</v>
      </c>
      <c r="D11" s="1" t="s">
        <v>8781</v>
      </c>
      <c r="E11">
        <v>100201</v>
      </c>
      <c r="F11" s="1" t="s">
        <v>8782</v>
      </c>
      <c r="G11">
        <v>100201001</v>
      </c>
      <c r="H11">
        <v>1</v>
      </c>
      <c r="I11" s="1" t="s">
        <v>15386</v>
      </c>
      <c r="J11" s="1" t="s">
        <v>15387</v>
      </c>
      <c r="K11" s="1" t="s">
        <v>15388</v>
      </c>
      <c r="L11" s="1" t="s">
        <v>15389</v>
      </c>
      <c r="M11" s="1" t="s">
        <v>15390</v>
      </c>
      <c r="N11" s="1">
        <f>+Categorias[[#This Row],[Id_producto]]</f>
        <v>100201</v>
      </c>
      <c r="O11" s="1">
        <f>+Categorias[[#This Row],[Id_categoría]]</f>
        <v>100201001</v>
      </c>
    </row>
    <row r="12" spans="1:15" x14ac:dyDescent="0.25">
      <c r="A12">
        <v>10</v>
      </c>
      <c r="B12" s="1" t="s">
        <v>8159</v>
      </c>
      <c r="C12">
        <v>1002</v>
      </c>
      <c r="D12" s="1" t="s">
        <v>8781</v>
      </c>
      <c r="E12">
        <v>100201</v>
      </c>
      <c r="F12" s="1" t="s">
        <v>8782</v>
      </c>
      <c r="G12">
        <v>100201002</v>
      </c>
      <c r="H12">
        <v>2</v>
      </c>
      <c r="I12" s="1" t="s">
        <v>14664</v>
      </c>
      <c r="J12" s="1" t="s">
        <v>14665</v>
      </c>
      <c r="K12" s="1" t="s">
        <v>14666</v>
      </c>
      <c r="L12" s="1" t="s">
        <v>14667</v>
      </c>
      <c r="M12" s="1" t="s">
        <v>14668</v>
      </c>
      <c r="N12" s="1">
        <f>+Categorias[[#This Row],[Id_producto]]</f>
        <v>100201</v>
      </c>
      <c r="O12" s="1">
        <f>+Categorias[[#This Row],[Id_categoría]]</f>
        <v>100201002</v>
      </c>
    </row>
    <row r="13" spans="1:15" x14ac:dyDescent="0.25">
      <c r="A13">
        <v>10</v>
      </c>
      <c r="B13" s="1" t="s">
        <v>8159</v>
      </c>
      <c r="C13">
        <v>1002</v>
      </c>
      <c r="D13" s="1" t="s">
        <v>8781</v>
      </c>
      <c r="E13">
        <v>100201</v>
      </c>
      <c r="F13" s="1" t="s">
        <v>8782</v>
      </c>
      <c r="G13">
        <v>100201003</v>
      </c>
      <c r="H13">
        <v>3</v>
      </c>
      <c r="I13" s="1" t="s">
        <v>13956</v>
      </c>
      <c r="J13" s="1" t="s">
        <v>13957</v>
      </c>
      <c r="K13" s="1" t="s">
        <v>13958</v>
      </c>
      <c r="L13" s="1" t="s">
        <v>13959</v>
      </c>
      <c r="M13" s="1" t="s">
        <v>13960</v>
      </c>
      <c r="N13" s="1">
        <f>+Categorias[[#This Row],[Id_producto]]</f>
        <v>100201</v>
      </c>
      <c r="O13" s="1">
        <f>+Categorias[[#This Row],[Id_categoría]]</f>
        <v>100201003</v>
      </c>
    </row>
    <row r="14" spans="1:15" x14ac:dyDescent="0.25">
      <c r="A14">
        <v>10</v>
      </c>
      <c r="B14" s="1" t="s">
        <v>8159</v>
      </c>
      <c r="C14">
        <v>1002</v>
      </c>
      <c r="D14" s="1" t="s">
        <v>8781</v>
      </c>
      <c r="E14">
        <v>100201</v>
      </c>
      <c r="F14" s="1" t="s">
        <v>8782</v>
      </c>
      <c r="G14">
        <v>100201004</v>
      </c>
      <c r="H14">
        <v>4</v>
      </c>
      <c r="I14" s="1" t="s">
        <v>13251</v>
      </c>
      <c r="J14" s="1" t="s">
        <v>13252</v>
      </c>
      <c r="K14" s="1" t="s">
        <v>13253</v>
      </c>
      <c r="L14" s="1" t="s">
        <v>13254</v>
      </c>
      <c r="M14" s="1" t="s">
        <v>13255</v>
      </c>
      <c r="N14" s="1">
        <f>+Categorias[[#This Row],[Id_producto]]</f>
        <v>100201</v>
      </c>
      <c r="O14" s="1">
        <f>+Categorias[[#This Row],[Id_categoría]]</f>
        <v>100201004</v>
      </c>
    </row>
    <row r="15" spans="1:15" x14ac:dyDescent="0.25">
      <c r="A15">
        <v>10</v>
      </c>
      <c r="B15" s="1" t="s">
        <v>8159</v>
      </c>
      <c r="C15">
        <v>1002</v>
      </c>
      <c r="D15" s="1" t="s">
        <v>8781</v>
      </c>
      <c r="E15">
        <v>100201</v>
      </c>
      <c r="F15" s="1" t="s">
        <v>8782</v>
      </c>
      <c r="G15">
        <v>100201005</v>
      </c>
      <c r="H15">
        <v>5</v>
      </c>
      <c r="I15" s="1" t="s">
        <v>8783</v>
      </c>
      <c r="J15" s="1" t="s">
        <v>8784</v>
      </c>
      <c r="K15" s="1" t="s">
        <v>8785</v>
      </c>
      <c r="L15" s="1" t="s">
        <v>8786</v>
      </c>
      <c r="M15" s="1" t="s">
        <v>8787</v>
      </c>
      <c r="N15" s="1">
        <f>+Categorias[[#This Row],[Id_producto]]</f>
        <v>100201</v>
      </c>
      <c r="O15" s="1">
        <f>+Categorias[[#This Row],[Id_categoría]]</f>
        <v>100201005</v>
      </c>
    </row>
    <row r="16" spans="1:15" x14ac:dyDescent="0.25">
      <c r="A16">
        <v>10</v>
      </c>
      <c r="B16" s="1" t="s">
        <v>8159</v>
      </c>
      <c r="C16">
        <v>1002</v>
      </c>
      <c r="D16" s="1" t="s">
        <v>8781</v>
      </c>
      <c r="E16">
        <v>100201</v>
      </c>
      <c r="F16" s="1" t="s">
        <v>8782</v>
      </c>
      <c r="G16">
        <v>100201006</v>
      </c>
      <c r="H16">
        <v>6</v>
      </c>
      <c r="I16" s="1" t="s">
        <v>8788</v>
      </c>
      <c r="J16" s="1" t="s">
        <v>8789</v>
      </c>
      <c r="K16" s="1" t="s">
        <v>8790</v>
      </c>
      <c r="L16" s="1" t="s">
        <v>8791</v>
      </c>
      <c r="M16" s="1" t="s">
        <v>8792</v>
      </c>
      <c r="N16" s="1">
        <f>+Categorias[[#This Row],[Id_producto]]</f>
        <v>100201</v>
      </c>
      <c r="O16" s="1">
        <f>+Categorias[[#This Row],[Id_categoría]]</f>
        <v>100201006</v>
      </c>
    </row>
    <row r="17" spans="1:15" x14ac:dyDescent="0.25">
      <c r="A17">
        <v>10</v>
      </c>
      <c r="B17" s="1" t="s">
        <v>8159</v>
      </c>
      <c r="C17">
        <v>1002</v>
      </c>
      <c r="D17" s="1" t="s">
        <v>8781</v>
      </c>
      <c r="E17">
        <v>100201</v>
      </c>
      <c r="F17" s="1" t="s">
        <v>8782</v>
      </c>
      <c r="G17">
        <v>100201007</v>
      </c>
      <c r="H17">
        <v>7</v>
      </c>
      <c r="I17" s="1" t="s">
        <v>8793</v>
      </c>
      <c r="J17" s="1" t="s">
        <v>8794</v>
      </c>
      <c r="K17" s="1" t="s">
        <v>8795</v>
      </c>
      <c r="L17" s="1" t="s">
        <v>8796</v>
      </c>
      <c r="M17" s="1" t="s">
        <v>8797</v>
      </c>
      <c r="N17" s="1">
        <f>+Categorias[[#This Row],[Id_producto]]</f>
        <v>100201</v>
      </c>
      <c r="O17" s="1">
        <f>+Categorias[[#This Row],[Id_categoría]]</f>
        <v>100201007</v>
      </c>
    </row>
    <row r="18" spans="1:15" x14ac:dyDescent="0.25">
      <c r="A18">
        <v>10</v>
      </c>
      <c r="B18" s="1" t="s">
        <v>8159</v>
      </c>
      <c r="C18">
        <v>1002</v>
      </c>
      <c r="D18" s="1" t="s">
        <v>8781</v>
      </c>
      <c r="E18">
        <v>100201</v>
      </c>
      <c r="F18" s="1" t="s">
        <v>8782</v>
      </c>
      <c r="G18">
        <v>100201008</v>
      </c>
      <c r="H18">
        <v>8</v>
      </c>
      <c r="I18" s="1" t="s">
        <v>8798</v>
      </c>
      <c r="J18" s="1" t="s">
        <v>8799</v>
      </c>
      <c r="K18" s="1" t="s">
        <v>8800</v>
      </c>
      <c r="L18" s="1" t="s">
        <v>8801</v>
      </c>
      <c r="M18" s="1" t="s">
        <v>8802</v>
      </c>
      <c r="N18" s="1">
        <f>+Categorias[[#This Row],[Id_producto]]</f>
        <v>100201</v>
      </c>
      <c r="O18" s="1">
        <f>+Categorias[[#This Row],[Id_categoría]]</f>
        <v>100201008</v>
      </c>
    </row>
    <row r="19" spans="1:15" x14ac:dyDescent="0.25">
      <c r="A19">
        <v>10</v>
      </c>
      <c r="B19" s="1" t="s">
        <v>8159</v>
      </c>
      <c r="C19">
        <v>1002</v>
      </c>
      <c r="D19" s="1" t="s">
        <v>8781</v>
      </c>
      <c r="E19">
        <v>100201</v>
      </c>
      <c r="F19" s="1" t="s">
        <v>8782</v>
      </c>
      <c r="G19">
        <v>100201009</v>
      </c>
      <c r="H19">
        <v>9</v>
      </c>
      <c r="I19" s="1" t="s">
        <v>8803</v>
      </c>
      <c r="J19" s="1" t="s">
        <v>8804</v>
      </c>
      <c r="K19" s="1" t="s">
        <v>8805</v>
      </c>
      <c r="L19" s="1" t="s">
        <v>8806</v>
      </c>
      <c r="M19" s="1" t="s">
        <v>8807</v>
      </c>
      <c r="N19" s="1">
        <f>+Categorias[[#This Row],[Id_producto]]</f>
        <v>100201</v>
      </c>
      <c r="O19" s="1">
        <f>+Categorias[[#This Row],[Id_categoría]]</f>
        <v>100201009</v>
      </c>
    </row>
    <row r="20" spans="1:15" x14ac:dyDescent="0.25">
      <c r="A20">
        <v>10</v>
      </c>
      <c r="B20" s="1" t="s">
        <v>8159</v>
      </c>
      <c r="C20">
        <v>1002</v>
      </c>
      <c r="D20" s="1" t="s">
        <v>8781</v>
      </c>
      <c r="E20">
        <v>100201</v>
      </c>
      <c r="F20" s="1" t="s">
        <v>8782</v>
      </c>
      <c r="G20">
        <v>100201010</v>
      </c>
      <c r="H20">
        <v>10</v>
      </c>
      <c r="I20" s="1" t="s">
        <v>8808</v>
      </c>
      <c r="J20" s="1" t="s">
        <v>8809</v>
      </c>
      <c r="K20" s="1" t="s">
        <v>8810</v>
      </c>
      <c r="L20" s="1" t="s">
        <v>8811</v>
      </c>
      <c r="M20" s="1" t="s">
        <v>8812</v>
      </c>
      <c r="N20" s="1">
        <f>+Categorias[[#This Row],[Id_producto]]</f>
        <v>100201</v>
      </c>
      <c r="O20" s="1">
        <f>+Categorias[[#This Row],[Id_categoría]]</f>
        <v>100201010</v>
      </c>
    </row>
    <row r="21" spans="1:15" x14ac:dyDescent="0.25">
      <c r="A21">
        <v>10</v>
      </c>
      <c r="B21" s="1" t="s">
        <v>8159</v>
      </c>
      <c r="C21">
        <v>1002</v>
      </c>
      <c r="D21" s="1" t="s">
        <v>8781</v>
      </c>
      <c r="E21">
        <v>100201</v>
      </c>
      <c r="F21" s="1" t="s">
        <v>8782</v>
      </c>
      <c r="G21">
        <v>100201011</v>
      </c>
      <c r="H21">
        <v>11</v>
      </c>
      <c r="I21" s="1" t="s">
        <v>8813</v>
      </c>
      <c r="J21" s="1" t="s">
        <v>8814</v>
      </c>
      <c r="K21" s="1" t="s">
        <v>8815</v>
      </c>
      <c r="L21" s="1" t="s">
        <v>8816</v>
      </c>
      <c r="M21" s="1" t="s">
        <v>8817</v>
      </c>
      <c r="N21" s="1">
        <f>+Categorias[[#This Row],[Id_producto]]</f>
        <v>100201</v>
      </c>
      <c r="O21" s="1">
        <f>+Categorias[[#This Row],[Id_categoría]]</f>
        <v>100201011</v>
      </c>
    </row>
    <row r="22" spans="1:15" x14ac:dyDescent="0.25">
      <c r="A22">
        <v>10</v>
      </c>
      <c r="B22" s="1" t="s">
        <v>8159</v>
      </c>
      <c r="C22">
        <v>1002</v>
      </c>
      <c r="D22" s="1" t="s">
        <v>8781</v>
      </c>
      <c r="E22">
        <v>100201</v>
      </c>
      <c r="F22" s="1" t="s">
        <v>8782</v>
      </c>
      <c r="G22">
        <v>100201012</v>
      </c>
      <c r="H22">
        <v>12</v>
      </c>
      <c r="I22" s="1" t="s">
        <v>8818</v>
      </c>
      <c r="J22" s="1" t="s">
        <v>8819</v>
      </c>
      <c r="K22" s="1" t="s">
        <v>8820</v>
      </c>
      <c r="L22" s="1" t="s">
        <v>8821</v>
      </c>
      <c r="M22" s="1" t="s">
        <v>8822</v>
      </c>
      <c r="N22" s="1">
        <f>+Categorias[[#This Row],[Id_producto]]</f>
        <v>100201</v>
      </c>
      <c r="O22" s="1">
        <f>+Categorias[[#This Row],[Id_categoría]]</f>
        <v>100201012</v>
      </c>
    </row>
    <row r="23" spans="1:15" x14ac:dyDescent="0.25">
      <c r="A23">
        <v>10</v>
      </c>
      <c r="B23" s="1" t="s">
        <v>8159</v>
      </c>
      <c r="C23">
        <v>1002</v>
      </c>
      <c r="D23" s="1" t="s">
        <v>8781</v>
      </c>
      <c r="E23">
        <v>100201</v>
      </c>
      <c r="F23" s="1" t="s">
        <v>8782</v>
      </c>
      <c r="G23">
        <v>100201013</v>
      </c>
      <c r="H23">
        <v>13</v>
      </c>
      <c r="I23" s="1" t="s">
        <v>8823</v>
      </c>
      <c r="J23" s="1" t="s">
        <v>8824</v>
      </c>
      <c r="K23" s="1" t="s">
        <v>8825</v>
      </c>
      <c r="L23" s="1" t="s">
        <v>8826</v>
      </c>
      <c r="M23" s="1" t="s">
        <v>8827</v>
      </c>
      <c r="N23" s="1">
        <f>+Categorias[[#This Row],[Id_producto]]</f>
        <v>100201</v>
      </c>
      <c r="O23" s="1">
        <f>+Categorias[[#This Row],[Id_categoría]]</f>
        <v>100201013</v>
      </c>
    </row>
    <row r="24" spans="1:15" x14ac:dyDescent="0.25">
      <c r="A24">
        <v>10</v>
      </c>
      <c r="B24" s="1" t="s">
        <v>8159</v>
      </c>
      <c r="C24">
        <v>1002</v>
      </c>
      <c r="D24" s="1" t="s">
        <v>8781</v>
      </c>
      <c r="E24">
        <v>100201</v>
      </c>
      <c r="F24" s="1" t="s">
        <v>8782</v>
      </c>
      <c r="G24">
        <v>100201014</v>
      </c>
      <c r="H24">
        <v>14</v>
      </c>
      <c r="I24" s="1" t="s">
        <v>8828</v>
      </c>
      <c r="J24" s="1" t="s">
        <v>8829</v>
      </c>
      <c r="K24" s="1" t="s">
        <v>8830</v>
      </c>
      <c r="L24" s="1" t="s">
        <v>8831</v>
      </c>
      <c r="M24" s="1" t="s">
        <v>8832</v>
      </c>
      <c r="N24" s="1">
        <f>+Categorias[[#This Row],[Id_producto]]</f>
        <v>100201</v>
      </c>
      <c r="O24" s="1">
        <f>+Categorias[[#This Row],[Id_categoría]]</f>
        <v>100201014</v>
      </c>
    </row>
    <row r="25" spans="1:15" x14ac:dyDescent="0.25">
      <c r="A25">
        <v>10</v>
      </c>
      <c r="B25" s="1" t="s">
        <v>8159</v>
      </c>
      <c r="C25">
        <v>1002</v>
      </c>
      <c r="D25" s="1" t="s">
        <v>8781</v>
      </c>
      <c r="E25">
        <v>100201</v>
      </c>
      <c r="F25" s="1" t="s">
        <v>8782</v>
      </c>
      <c r="G25">
        <v>100201015</v>
      </c>
      <c r="H25">
        <v>15</v>
      </c>
      <c r="I25" s="1" t="s">
        <v>8833</v>
      </c>
      <c r="J25" s="1" t="s">
        <v>8834</v>
      </c>
      <c r="K25" s="1" t="s">
        <v>8835</v>
      </c>
      <c r="L25" s="1" t="s">
        <v>8836</v>
      </c>
      <c r="M25" s="1" t="s">
        <v>8837</v>
      </c>
      <c r="N25" s="1">
        <f>+Categorias[[#This Row],[Id_producto]]</f>
        <v>100201</v>
      </c>
      <c r="O25" s="1">
        <f>+Categorias[[#This Row],[Id_categoría]]</f>
        <v>100201015</v>
      </c>
    </row>
    <row r="26" spans="1:15" x14ac:dyDescent="0.25">
      <c r="A26">
        <v>10</v>
      </c>
      <c r="B26" s="1" t="s">
        <v>8159</v>
      </c>
      <c r="C26">
        <v>1002</v>
      </c>
      <c r="D26" s="1" t="s">
        <v>8781</v>
      </c>
      <c r="E26">
        <v>100201</v>
      </c>
      <c r="F26" s="1" t="s">
        <v>8782</v>
      </c>
      <c r="G26">
        <v>100201016</v>
      </c>
      <c r="H26">
        <v>16</v>
      </c>
      <c r="I26" s="1" t="s">
        <v>8838</v>
      </c>
      <c r="J26" s="1" t="s">
        <v>8839</v>
      </c>
      <c r="K26" s="1" t="s">
        <v>8840</v>
      </c>
      <c r="L26" s="1" t="s">
        <v>8841</v>
      </c>
      <c r="M26" s="1" t="s">
        <v>8842</v>
      </c>
      <c r="N26" s="1">
        <f>+Categorias[[#This Row],[Id_producto]]</f>
        <v>100201</v>
      </c>
      <c r="O26" s="1">
        <f>+Categorias[[#This Row],[Id_categoría]]</f>
        <v>100201016</v>
      </c>
    </row>
    <row r="27" spans="1:15" x14ac:dyDescent="0.25">
      <c r="A27">
        <v>10</v>
      </c>
      <c r="B27" s="1" t="s">
        <v>8159</v>
      </c>
      <c r="C27">
        <v>1002</v>
      </c>
      <c r="D27" s="1" t="s">
        <v>8781</v>
      </c>
      <c r="E27">
        <v>100201</v>
      </c>
      <c r="F27" s="1" t="s">
        <v>8782</v>
      </c>
      <c r="G27">
        <v>100201017</v>
      </c>
      <c r="H27">
        <v>17</v>
      </c>
      <c r="I27" s="1" t="s">
        <v>8843</v>
      </c>
      <c r="J27" s="1" t="s">
        <v>8844</v>
      </c>
      <c r="K27" s="1" t="s">
        <v>8845</v>
      </c>
      <c r="L27" s="1" t="s">
        <v>8846</v>
      </c>
      <c r="M27" s="1" t="s">
        <v>8847</v>
      </c>
      <c r="N27" s="1">
        <f>+Categorias[[#This Row],[Id_producto]]</f>
        <v>100201</v>
      </c>
      <c r="O27" s="1">
        <f>+Categorias[[#This Row],[Id_categoría]]</f>
        <v>100201017</v>
      </c>
    </row>
    <row r="28" spans="1:15" x14ac:dyDescent="0.25">
      <c r="A28">
        <v>10</v>
      </c>
      <c r="B28" s="1" t="s">
        <v>8159</v>
      </c>
      <c r="C28">
        <v>1002</v>
      </c>
      <c r="D28" s="1" t="s">
        <v>8781</v>
      </c>
      <c r="E28">
        <v>100201</v>
      </c>
      <c r="F28" s="1" t="s">
        <v>8782</v>
      </c>
      <c r="G28">
        <v>100201018</v>
      </c>
      <c r="H28">
        <v>18</v>
      </c>
      <c r="I28" s="1" t="s">
        <v>8848</v>
      </c>
      <c r="J28" s="1" t="s">
        <v>8849</v>
      </c>
      <c r="K28" s="1" t="s">
        <v>8850</v>
      </c>
      <c r="L28" s="1" t="s">
        <v>8851</v>
      </c>
      <c r="M28" s="1" t="s">
        <v>8852</v>
      </c>
      <c r="N28" s="1">
        <f>+Categorias[[#This Row],[Id_producto]]</f>
        <v>100201</v>
      </c>
      <c r="O28" s="1">
        <f>+Categorias[[#This Row],[Id_categoría]]</f>
        <v>100201018</v>
      </c>
    </row>
    <row r="29" spans="1:15" x14ac:dyDescent="0.25">
      <c r="A29">
        <v>10</v>
      </c>
      <c r="B29" s="1" t="s">
        <v>8159</v>
      </c>
      <c r="C29">
        <v>1002</v>
      </c>
      <c r="D29" s="1" t="s">
        <v>8781</v>
      </c>
      <c r="E29">
        <v>100201</v>
      </c>
      <c r="F29" s="1" t="s">
        <v>8782</v>
      </c>
      <c r="G29">
        <v>100201019</v>
      </c>
      <c r="H29">
        <v>19</v>
      </c>
      <c r="I29" s="1" t="s">
        <v>8853</v>
      </c>
      <c r="J29" s="1" t="s">
        <v>8854</v>
      </c>
      <c r="K29" s="1" t="s">
        <v>8855</v>
      </c>
      <c r="L29" s="1" t="s">
        <v>8856</v>
      </c>
      <c r="M29" s="1" t="s">
        <v>8857</v>
      </c>
      <c r="N29" s="1">
        <f>+Categorias[[#This Row],[Id_producto]]</f>
        <v>100201</v>
      </c>
      <c r="O29" s="1">
        <f>+Categorias[[#This Row],[Id_categoría]]</f>
        <v>100201019</v>
      </c>
    </row>
    <row r="30" spans="1:15" x14ac:dyDescent="0.25">
      <c r="A30">
        <v>10</v>
      </c>
      <c r="B30" s="1" t="s">
        <v>8159</v>
      </c>
      <c r="C30">
        <v>1002</v>
      </c>
      <c r="D30" s="1" t="s">
        <v>8781</v>
      </c>
      <c r="E30">
        <v>100201</v>
      </c>
      <c r="F30" s="1" t="s">
        <v>8782</v>
      </c>
      <c r="G30">
        <v>100201020</v>
      </c>
      <c r="H30">
        <v>20</v>
      </c>
      <c r="I30" s="1" t="s">
        <v>8858</v>
      </c>
      <c r="J30" s="1" t="s">
        <v>8859</v>
      </c>
      <c r="K30" s="1" t="s">
        <v>8860</v>
      </c>
      <c r="L30" s="1" t="s">
        <v>8861</v>
      </c>
      <c r="M30" s="1" t="s">
        <v>8862</v>
      </c>
      <c r="N30" s="1">
        <f>+Categorias[[#This Row],[Id_producto]]</f>
        <v>100201</v>
      </c>
      <c r="O30" s="1">
        <f>+Categorias[[#This Row],[Id_categoría]]</f>
        <v>100201020</v>
      </c>
    </row>
    <row r="31" spans="1:15" x14ac:dyDescent="0.25">
      <c r="A31">
        <v>10</v>
      </c>
      <c r="B31" s="1" t="s">
        <v>8159</v>
      </c>
      <c r="C31">
        <v>1002</v>
      </c>
      <c r="D31" s="1" t="s">
        <v>8781</v>
      </c>
      <c r="E31">
        <v>100201</v>
      </c>
      <c r="F31" s="1" t="s">
        <v>8782</v>
      </c>
      <c r="G31">
        <v>100201021</v>
      </c>
      <c r="H31">
        <v>21</v>
      </c>
      <c r="I31" s="1" t="s">
        <v>4953</v>
      </c>
      <c r="J31" s="1" t="s">
        <v>8863</v>
      </c>
      <c r="K31" s="1" t="s">
        <v>8864</v>
      </c>
      <c r="L31" s="1" t="s">
        <v>8865</v>
      </c>
      <c r="M31" s="1" t="s">
        <v>8866</v>
      </c>
      <c r="N31" s="1">
        <f>+Categorias[[#This Row],[Id_producto]]</f>
        <v>100201</v>
      </c>
      <c r="O31" s="1">
        <f>+Categorias[[#This Row],[Id_categoría]]</f>
        <v>100201021</v>
      </c>
    </row>
    <row r="32" spans="1:15" x14ac:dyDescent="0.25">
      <c r="A32">
        <v>10</v>
      </c>
      <c r="B32" s="1" t="s">
        <v>8159</v>
      </c>
      <c r="C32">
        <v>1002</v>
      </c>
      <c r="D32" s="1" t="s">
        <v>8781</v>
      </c>
      <c r="E32">
        <v>100201</v>
      </c>
      <c r="F32" s="1" t="s">
        <v>8782</v>
      </c>
      <c r="G32">
        <v>100201022</v>
      </c>
      <c r="H32">
        <v>22</v>
      </c>
      <c r="I32" s="1" t="s">
        <v>8867</v>
      </c>
      <c r="J32" s="1" t="s">
        <v>8868</v>
      </c>
      <c r="K32" s="1" t="s">
        <v>8869</v>
      </c>
      <c r="L32" s="1" t="s">
        <v>8870</v>
      </c>
      <c r="M32" s="1" t="s">
        <v>8871</v>
      </c>
      <c r="N32" s="1">
        <f>+Categorias[[#This Row],[Id_producto]]</f>
        <v>100201</v>
      </c>
      <c r="O32" s="1">
        <f>+Categorias[[#This Row],[Id_categoría]]</f>
        <v>100201022</v>
      </c>
    </row>
    <row r="33" spans="1:15" x14ac:dyDescent="0.25">
      <c r="A33">
        <v>10</v>
      </c>
      <c r="B33" s="1" t="s">
        <v>8159</v>
      </c>
      <c r="C33">
        <v>1002</v>
      </c>
      <c r="D33" s="1" t="s">
        <v>8781</v>
      </c>
      <c r="E33">
        <v>100201</v>
      </c>
      <c r="F33" s="1" t="s">
        <v>8782</v>
      </c>
      <c r="G33">
        <v>100201023</v>
      </c>
      <c r="H33">
        <v>23</v>
      </c>
      <c r="I33" s="1" t="s">
        <v>8872</v>
      </c>
      <c r="J33" s="1" t="s">
        <v>8873</v>
      </c>
      <c r="K33" s="1" t="s">
        <v>8874</v>
      </c>
      <c r="L33" s="1" t="s">
        <v>8875</v>
      </c>
      <c r="M33" s="1" t="s">
        <v>8876</v>
      </c>
      <c r="N33" s="1">
        <f>+Categorias[[#This Row],[Id_producto]]</f>
        <v>100201</v>
      </c>
      <c r="O33" s="1">
        <f>+Categorias[[#This Row],[Id_categoría]]</f>
        <v>100201023</v>
      </c>
    </row>
    <row r="34" spans="1:15" x14ac:dyDescent="0.25">
      <c r="A34">
        <v>10</v>
      </c>
      <c r="B34" s="1" t="s">
        <v>8159</v>
      </c>
      <c r="C34">
        <v>1002</v>
      </c>
      <c r="D34" s="1" t="s">
        <v>8781</v>
      </c>
      <c r="E34">
        <v>100201</v>
      </c>
      <c r="F34" s="1" t="s">
        <v>8782</v>
      </c>
      <c r="G34">
        <v>100201024</v>
      </c>
      <c r="H34">
        <v>24</v>
      </c>
      <c r="I34" s="1" t="s">
        <v>8877</v>
      </c>
      <c r="J34" s="1" t="s">
        <v>8878</v>
      </c>
      <c r="K34" s="1" t="s">
        <v>8879</v>
      </c>
      <c r="L34" s="1" t="s">
        <v>8880</v>
      </c>
      <c r="M34" s="1" t="s">
        <v>8881</v>
      </c>
      <c r="N34" s="1">
        <f>+Categorias[[#This Row],[Id_producto]]</f>
        <v>100201</v>
      </c>
      <c r="O34" s="1">
        <f>+Categorias[[#This Row],[Id_categoría]]</f>
        <v>100201024</v>
      </c>
    </row>
    <row r="35" spans="1:15" x14ac:dyDescent="0.25">
      <c r="A35">
        <v>10</v>
      </c>
      <c r="B35" s="1" t="s">
        <v>8159</v>
      </c>
      <c r="C35">
        <v>1002</v>
      </c>
      <c r="D35" s="1" t="s">
        <v>8781</v>
      </c>
      <c r="E35">
        <v>100201</v>
      </c>
      <c r="F35" s="1" t="s">
        <v>8782</v>
      </c>
      <c r="G35">
        <v>100201025</v>
      </c>
      <c r="H35">
        <v>25</v>
      </c>
      <c r="I35" s="1" t="s">
        <v>8882</v>
      </c>
      <c r="J35" s="1" t="s">
        <v>8883</v>
      </c>
      <c r="K35" s="1" t="s">
        <v>8884</v>
      </c>
      <c r="L35" s="1" t="s">
        <v>8885</v>
      </c>
      <c r="M35" s="1" t="s">
        <v>8886</v>
      </c>
      <c r="N35" s="1">
        <f>+Categorias[[#This Row],[Id_producto]]</f>
        <v>100201</v>
      </c>
      <c r="O35" s="1">
        <f>+Categorias[[#This Row],[Id_categoría]]</f>
        <v>100201025</v>
      </c>
    </row>
    <row r="36" spans="1:15" x14ac:dyDescent="0.25">
      <c r="A36">
        <v>10</v>
      </c>
      <c r="B36" s="1" t="s">
        <v>8159</v>
      </c>
      <c r="C36">
        <v>1002</v>
      </c>
      <c r="D36" s="1" t="s">
        <v>8781</v>
      </c>
      <c r="E36">
        <v>100201</v>
      </c>
      <c r="F36" s="1" t="s">
        <v>8782</v>
      </c>
      <c r="G36">
        <v>100201026</v>
      </c>
      <c r="H36">
        <v>26</v>
      </c>
      <c r="I36" s="1" t="s">
        <v>8887</v>
      </c>
      <c r="J36" s="1" t="s">
        <v>8888</v>
      </c>
      <c r="K36" s="1" t="s">
        <v>8889</v>
      </c>
      <c r="L36" s="1" t="s">
        <v>8890</v>
      </c>
      <c r="M36" s="1" t="s">
        <v>8891</v>
      </c>
      <c r="N36" s="1">
        <f>+Categorias[[#This Row],[Id_producto]]</f>
        <v>100201</v>
      </c>
      <c r="O36" s="1">
        <f>+Categorias[[#This Row],[Id_categoría]]</f>
        <v>100201026</v>
      </c>
    </row>
    <row r="37" spans="1:15" x14ac:dyDescent="0.25">
      <c r="A37">
        <v>10</v>
      </c>
      <c r="B37" s="1" t="s">
        <v>8159</v>
      </c>
      <c r="C37">
        <v>1002</v>
      </c>
      <c r="D37" s="1" t="s">
        <v>8781</v>
      </c>
      <c r="E37">
        <v>100201</v>
      </c>
      <c r="F37" s="1" t="s">
        <v>8782</v>
      </c>
      <c r="G37">
        <v>100201027</v>
      </c>
      <c r="H37">
        <v>27</v>
      </c>
      <c r="I37" s="1" t="s">
        <v>8782</v>
      </c>
      <c r="J37" s="1" t="s">
        <v>8892</v>
      </c>
      <c r="K37" s="1" t="s">
        <v>8893</v>
      </c>
      <c r="L37" s="1" t="s">
        <v>8894</v>
      </c>
      <c r="M37" s="1" t="s">
        <v>8895</v>
      </c>
      <c r="N37" s="1">
        <f>+Categorias[[#This Row],[Id_producto]]</f>
        <v>100201</v>
      </c>
      <c r="O37" s="1">
        <f>+Categorias[[#This Row],[Id_categoría]]</f>
        <v>100201027</v>
      </c>
    </row>
    <row r="38" spans="1:15" x14ac:dyDescent="0.25">
      <c r="A38">
        <v>10</v>
      </c>
      <c r="B38" s="1" t="s">
        <v>8159</v>
      </c>
      <c r="C38">
        <v>1002</v>
      </c>
      <c r="D38" s="1" t="s">
        <v>8781</v>
      </c>
      <c r="E38">
        <v>100201</v>
      </c>
      <c r="F38" s="1" t="s">
        <v>8782</v>
      </c>
      <c r="G38">
        <v>100201028</v>
      </c>
      <c r="H38">
        <v>28</v>
      </c>
      <c r="I38" s="1" t="s">
        <v>22547</v>
      </c>
      <c r="J38" s="1" t="s">
        <v>22548</v>
      </c>
      <c r="K38" s="1" t="s">
        <v>22549</v>
      </c>
      <c r="L38" s="1" t="s">
        <v>22550</v>
      </c>
      <c r="M38" s="1" t="s">
        <v>22551</v>
      </c>
      <c r="N38" s="1">
        <f>+Categorias[[#This Row],[Id_producto]]</f>
        <v>100201</v>
      </c>
      <c r="O38" s="1">
        <f>+Categorias[[#This Row],[Id_categoría]]</f>
        <v>100201028</v>
      </c>
    </row>
    <row r="39" spans="1:15" x14ac:dyDescent="0.25">
      <c r="A39">
        <v>10</v>
      </c>
      <c r="B39" s="1" t="s">
        <v>8159</v>
      </c>
      <c r="C39">
        <v>1002</v>
      </c>
      <c r="D39" s="1" t="s">
        <v>8781</v>
      </c>
      <c r="E39">
        <v>100201</v>
      </c>
      <c r="F39" s="1" t="s">
        <v>8782</v>
      </c>
      <c r="G39">
        <v>100201029</v>
      </c>
      <c r="H39">
        <v>29</v>
      </c>
      <c r="I39" s="1" t="s">
        <v>22552</v>
      </c>
      <c r="J39" s="1" t="s">
        <v>22553</v>
      </c>
      <c r="K39" s="1" t="s">
        <v>22554</v>
      </c>
      <c r="L39" s="1" t="s">
        <v>22555</v>
      </c>
      <c r="M39" s="1" t="s">
        <v>22556</v>
      </c>
      <c r="N39" s="1">
        <f>+Categorias[[#This Row],[Id_producto]]</f>
        <v>100201</v>
      </c>
      <c r="O39" s="1">
        <f>+Categorias[[#This Row],[Id_categoría]]</f>
        <v>100201029</v>
      </c>
    </row>
    <row r="40" spans="1:15" x14ac:dyDescent="0.25">
      <c r="A40">
        <v>10</v>
      </c>
      <c r="B40" s="1" t="s">
        <v>8159</v>
      </c>
      <c r="C40">
        <v>1002</v>
      </c>
      <c r="D40" s="1" t="s">
        <v>8781</v>
      </c>
      <c r="E40">
        <v>100201</v>
      </c>
      <c r="F40" s="1" t="s">
        <v>8782</v>
      </c>
      <c r="G40">
        <v>100201030</v>
      </c>
      <c r="H40">
        <v>30</v>
      </c>
      <c r="I40" s="1" t="s">
        <v>22557</v>
      </c>
      <c r="J40" s="1" t="s">
        <v>22558</v>
      </c>
      <c r="K40" s="1" t="s">
        <v>22559</v>
      </c>
      <c r="L40" s="1" t="s">
        <v>22560</v>
      </c>
      <c r="M40" s="1" t="s">
        <v>22561</v>
      </c>
      <c r="N40" s="1">
        <f>+Categorias[[#This Row],[Id_producto]]</f>
        <v>100201</v>
      </c>
      <c r="O40" s="1">
        <f>+Categorias[[#This Row],[Id_categoría]]</f>
        <v>100201030</v>
      </c>
    </row>
    <row r="41" spans="1:15" x14ac:dyDescent="0.25">
      <c r="A41">
        <v>10</v>
      </c>
      <c r="B41" s="1" t="s">
        <v>8159</v>
      </c>
      <c r="C41">
        <v>1002</v>
      </c>
      <c r="D41" s="1" t="s">
        <v>8781</v>
      </c>
      <c r="E41">
        <v>100201</v>
      </c>
      <c r="F41" s="1" t="s">
        <v>8782</v>
      </c>
      <c r="G41">
        <v>100201031</v>
      </c>
      <c r="H41">
        <v>31</v>
      </c>
      <c r="I41" s="1" t="s">
        <v>22562</v>
      </c>
      <c r="J41" s="1" t="s">
        <v>22563</v>
      </c>
      <c r="K41" s="1" t="s">
        <v>22564</v>
      </c>
      <c r="L41" s="1" t="s">
        <v>22565</v>
      </c>
      <c r="M41" s="1" t="s">
        <v>22566</v>
      </c>
      <c r="N41" s="1">
        <f>+Categorias[[#This Row],[Id_producto]]</f>
        <v>100201</v>
      </c>
      <c r="O41" s="1">
        <f>+Categorias[[#This Row],[Id_categoría]]</f>
        <v>100201031</v>
      </c>
    </row>
    <row r="42" spans="1:15" x14ac:dyDescent="0.25">
      <c r="A42">
        <v>10</v>
      </c>
      <c r="B42" s="1" t="s">
        <v>8159</v>
      </c>
      <c r="C42">
        <v>1002</v>
      </c>
      <c r="D42" s="1" t="s">
        <v>8781</v>
      </c>
      <c r="E42">
        <v>100201</v>
      </c>
      <c r="F42" s="1" t="s">
        <v>8782</v>
      </c>
      <c r="G42">
        <v>100201032</v>
      </c>
      <c r="H42">
        <v>32</v>
      </c>
      <c r="I42" s="1" t="s">
        <v>22567</v>
      </c>
      <c r="J42" s="1" t="s">
        <v>22568</v>
      </c>
      <c r="K42" s="1" t="s">
        <v>22569</v>
      </c>
      <c r="L42" s="1" t="s">
        <v>22570</v>
      </c>
      <c r="M42" s="1" t="s">
        <v>22571</v>
      </c>
      <c r="N42" s="1">
        <f>+Categorias[[#This Row],[Id_producto]]</f>
        <v>100201</v>
      </c>
      <c r="O42" s="1">
        <f>+Categorias[[#This Row],[Id_categoría]]</f>
        <v>100201032</v>
      </c>
    </row>
    <row r="43" spans="1:15" x14ac:dyDescent="0.25">
      <c r="A43">
        <v>10</v>
      </c>
      <c r="B43" s="1" t="s">
        <v>8159</v>
      </c>
      <c r="C43">
        <v>1002</v>
      </c>
      <c r="D43" s="1" t="s">
        <v>8781</v>
      </c>
      <c r="E43">
        <v>100201</v>
      </c>
      <c r="F43" s="1" t="s">
        <v>8782</v>
      </c>
      <c r="G43">
        <v>100201033</v>
      </c>
      <c r="H43">
        <v>33</v>
      </c>
      <c r="I43" s="1" t="s">
        <v>22572</v>
      </c>
      <c r="J43" s="1" t="s">
        <v>22573</v>
      </c>
      <c r="K43" s="1" t="s">
        <v>22574</v>
      </c>
      <c r="L43" s="1" t="s">
        <v>22575</v>
      </c>
      <c r="M43" s="1" t="s">
        <v>22576</v>
      </c>
      <c r="N43" s="1">
        <f>+Categorias[[#This Row],[Id_producto]]</f>
        <v>100201</v>
      </c>
      <c r="O43" s="1">
        <f>+Categorias[[#This Row],[Id_categoría]]</f>
        <v>100201033</v>
      </c>
    </row>
    <row r="44" spans="1:15" x14ac:dyDescent="0.25">
      <c r="A44">
        <v>10</v>
      </c>
      <c r="B44" s="1" t="s">
        <v>8159</v>
      </c>
      <c r="C44">
        <v>1002</v>
      </c>
      <c r="D44" s="1" t="s">
        <v>8781</v>
      </c>
      <c r="E44">
        <v>100201</v>
      </c>
      <c r="F44" s="1" t="s">
        <v>8782</v>
      </c>
      <c r="G44">
        <v>100201034</v>
      </c>
      <c r="H44">
        <v>34</v>
      </c>
      <c r="I44" s="1" t="s">
        <v>22577</v>
      </c>
      <c r="J44" s="1" t="s">
        <v>22578</v>
      </c>
      <c r="K44" s="1" t="s">
        <v>22579</v>
      </c>
      <c r="L44" s="1" t="s">
        <v>22580</v>
      </c>
      <c r="M44" s="1" t="s">
        <v>22581</v>
      </c>
      <c r="N44" s="1">
        <f>+Categorias[[#This Row],[Id_producto]]</f>
        <v>100201</v>
      </c>
      <c r="O44" s="1">
        <f>+Categorias[[#This Row],[Id_categoría]]</f>
        <v>100201034</v>
      </c>
    </row>
    <row r="45" spans="1:15" x14ac:dyDescent="0.25">
      <c r="A45">
        <v>10</v>
      </c>
      <c r="B45" s="1" t="s">
        <v>8159</v>
      </c>
      <c r="C45">
        <v>1002</v>
      </c>
      <c r="D45" s="1" t="s">
        <v>8781</v>
      </c>
      <c r="E45">
        <v>100201</v>
      </c>
      <c r="F45" s="1" t="s">
        <v>8782</v>
      </c>
      <c r="G45">
        <v>100201035</v>
      </c>
      <c r="H45">
        <v>35</v>
      </c>
      <c r="I45" s="1" t="s">
        <v>22582</v>
      </c>
      <c r="J45" s="1" t="s">
        <v>22583</v>
      </c>
      <c r="K45" s="1" t="s">
        <v>22584</v>
      </c>
      <c r="L45" s="1" t="s">
        <v>22585</v>
      </c>
      <c r="M45" s="1" t="s">
        <v>22586</v>
      </c>
      <c r="N45" s="1">
        <f>+Categorias[[#This Row],[Id_producto]]</f>
        <v>100201</v>
      </c>
      <c r="O45" s="1">
        <f>+Categorias[[#This Row],[Id_categoría]]</f>
        <v>100201035</v>
      </c>
    </row>
    <row r="46" spans="1:15" x14ac:dyDescent="0.25">
      <c r="A46">
        <v>10</v>
      </c>
      <c r="B46" s="1" t="s">
        <v>8159</v>
      </c>
      <c r="C46">
        <v>1002</v>
      </c>
      <c r="D46" s="1" t="s">
        <v>8781</v>
      </c>
      <c r="E46">
        <v>100201</v>
      </c>
      <c r="F46" s="1" t="s">
        <v>8782</v>
      </c>
      <c r="G46">
        <v>100201036</v>
      </c>
      <c r="H46">
        <v>36</v>
      </c>
      <c r="I46" s="1" t="s">
        <v>22587</v>
      </c>
      <c r="J46" s="1" t="s">
        <v>22588</v>
      </c>
      <c r="K46" s="1" t="s">
        <v>22589</v>
      </c>
      <c r="L46" s="1" t="s">
        <v>22590</v>
      </c>
      <c r="M46" s="1" t="s">
        <v>22591</v>
      </c>
      <c r="N46" s="1">
        <f>+Categorias[[#This Row],[Id_producto]]</f>
        <v>100201</v>
      </c>
      <c r="O46" s="1">
        <f>+Categorias[[#This Row],[Id_categoría]]</f>
        <v>100201036</v>
      </c>
    </row>
    <row r="47" spans="1:15" x14ac:dyDescent="0.25">
      <c r="A47">
        <v>10</v>
      </c>
      <c r="B47" s="1" t="s">
        <v>8159</v>
      </c>
      <c r="C47">
        <v>1002</v>
      </c>
      <c r="D47" s="1" t="s">
        <v>8781</v>
      </c>
      <c r="E47">
        <v>100201</v>
      </c>
      <c r="F47" s="1" t="s">
        <v>8782</v>
      </c>
      <c r="G47">
        <v>100201037</v>
      </c>
      <c r="H47">
        <v>37</v>
      </c>
      <c r="I47" s="1" t="s">
        <v>22592</v>
      </c>
      <c r="J47" s="1" t="s">
        <v>22593</v>
      </c>
      <c r="K47" s="1" t="s">
        <v>22594</v>
      </c>
      <c r="L47" s="1" t="s">
        <v>22595</v>
      </c>
      <c r="M47" s="1" t="s">
        <v>22596</v>
      </c>
      <c r="N47" s="1">
        <f>+Categorias[[#This Row],[Id_producto]]</f>
        <v>100201</v>
      </c>
      <c r="O47" s="1">
        <f>+Categorias[[#This Row],[Id_categoría]]</f>
        <v>100201037</v>
      </c>
    </row>
    <row r="48" spans="1:15" x14ac:dyDescent="0.25">
      <c r="A48">
        <v>10</v>
      </c>
      <c r="B48" s="1" t="s">
        <v>8159</v>
      </c>
      <c r="C48">
        <v>1002</v>
      </c>
      <c r="D48" s="1" t="s">
        <v>8781</v>
      </c>
      <c r="E48">
        <v>100201</v>
      </c>
      <c r="F48" s="1" t="s">
        <v>8782</v>
      </c>
      <c r="G48">
        <v>100201038</v>
      </c>
      <c r="H48">
        <v>38</v>
      </c>
      <c r="I48" s="1" t="s">
        <v>22597</v>
      </c>
      <c r="J48" s="1" t="s">
        <v>22598</v>
      </c>
      <c r="K48" s="1" t="s">
        <v>22599</v>
      </c>
      <c r="L48" s="1" t="s">
        <v>22600</v>
      </c>
      <c r="M48" s="1" t="s">
        <v>22601</v>
      </c>
      <c r="N48" s="1">
        <f>+Categorias[[#This Row],[Id_producto]]</f>
        <v>100201</v>
      </c>
      <c r="O48" s="1">
        <f>+Categorias[[#This Row],[Id_categoría]]</f>
        <v>100201038</v>
      </c>
    </row>
    <row r="49" spans="1:15" x14ac:dyDescent="0.25">
      <c r="A49">
        <v>10</v>
      </c>
      <c r="B49" s="1" t="s">
        <v>8159</v>
      </c>
      <c r="C49">
        <v>1002</v>
      </c>
      <c r="D49" s="1" t="s">
        <v>8781</v>
      </c>
      <c r="E49">
        <v>100201</v>
      </c>
      <c r="F49" s="1" t="s">
        <v>8782</v>
      </c>
      <c r="G49">
        <v>100201039</v>
      </c>
      <c r="H49">
        <v>39</v>
      </c>
      <c r="I49" s="1" t="s">
        <v>22602</v>
      </c>
      <c r="J49" s="1" t="s">
        <v>22603</v>
      </c>
      <c r="K49" s="1" t="s">
        <v>22604</v>
      </c>
      <c r="L49" s="1" t="s">
        <v>22605</v>
      </c>
      <c r="M49" s="1" t="s">
        <v>22606</v>
      </c>
      <c r="N49" s="1">
        <f>+Categorias[[#This Row],[Id_producto]]</f>
        <v>100201</v>
      </c>
      <c r="O49" s="1">
        <f>+Categorias[[#This Row],[Id_categoría]]</f>
        <v>100201039</v>
      </c>
    </row>
    <row r="50" spans="1:15" x14ac:dyDescent="0.25">
      <c r="A50">
        <v>10</v>
      </c>
      <c r="B50" s="1" t="s">
        <v>8159</v>
      </c>
      <c r="C50">
        <v>1002</v>
      </c>
      <c r="D50" s="1" t="s">
        <v>8781</v>
      </c>
      <c r="E50">
        <v>100201</v>
      </c>
      <c r="F50" s="1" t="s">
        <v>8782</v>
      </c>
      <c r="G50">
        <v>100201040</v>
      </c>
      <c r="H50">
        <v>40</v>
      </c>
      <c r="I50" s="1" t="s">
        <v>22607</v>
      </c>
      <c r="J50" s="1" t="s">
        <v>22608</v>
      </c>
      <c r="K50" s="1" t="s">
        <v>22609</v>
      </c>
      <c r="L50" s="1" t="s">
        <v>22610</v>
      </c>
      <c r="M50" s="1" t="s">
        <v>22611</v>
      </c>
      <c r="N50" s="1">
        <f>+Categorias[[#This Row],[Id_producto]]</f>
        <v>100201</v>
      </c>
      <c r="O50" s="1">
        <f>+Categorias[[#This Row],[Id_categoría]]</f>
        <v>100201040</v>
      </c>
    </row>
    <row r="51" spans="1:15" x14ac:dyDescent="0.25">
      <c r="A51">
        <v>10</v>
      </c>
      <c r="B51" s="1" t="s">
        <v>8159</v>
      </c>
      <c r="C51">
        <v>1002</v>
      </c>
      <c r="D51" s="1" t="s">
        <v>8781</v>
      </c>
      <c r="E51">
        <v>100201</v>
      </c>
      <c r="F51" s="1" t="s">
        <v>8782</v>
      </c>
      <c r="G51">
        <v>100201041</v>
      </c>
      <c r="H51">
        <v>41</v>
      </c>
      <c r="I51" s="1" t="s">
        <v>22612</v>
      </c>
      <c r="J51" s="1" t="s">
        <v>22613</v>
      </c>
      <c r="K51" s="1" t="s">
        <v>22614</v>
      </c>
      <c r="L51" s="1" t="s">
        <v>22615</v>
      </c>
      <c r="M51" s="1" t="s">
        <v>22616</v>
      </c>
      <c r="N51" s="1">
        <f>+Categorias[[#This Row],[Id_producto]]</f>
        <v>100201</v>
      </c>
      <c r="O51" s="1">
        <f>+Categorias[[#This Row],[Id_categoría]]</f>
        <v>100201041</v>
      </c>
    </row>
    <row r="52" spans="1:15" x14ac:dyDescent="0.25">
      <c r="A52">
        <v>10</v>
      </c>
      <c r="B52" s="1" t="s">
        <v>8159</v>
      </c>
      <c r="C52">
        <v>1002</v>
      </c>
      <c r="D52" s="1" t="s">
        <v>8781</v>
      </c>
      <c r="E52">
        <v>100201</v>
      </c>
      <c r="F52" s="1" t="s">
        <v>8782</v>
      </c>
      <c r="G52">
        <v>100201042</v>
      </c>
      <c r="H52">
        <v>42</v>
      </c>
      <c r="I52" s="1" t="s">
        <v>22617</v>
      </c>
      <c r="J52" s="1" t="s">
        <v>22618</v>
      </c>
      <c r="K52" s="1" t="s">
        <v>22619</v>
      </c>
      <c r="L52" s="1" t="s">
        <v>22620</v>
      </c>
      <c r="M52" s="1" t="s">
        <v>22621</v>
      </c>
      <c r="N52" s="1">
        <f>+Categorias[[#This Row],[Id_producto]]</f>
        <v>100201</v>
      </c>
      <c r="O52" s="1">
        <f>+Categorias[[#This Row],[Id_categoría]]</f>
        <v>100201042</v>
      </c>
    </row>
    <row r="53" spans="1:15" x14ac:dyDescent="0.25">
      <c r="A53">
        <v>10</v>
      </c>
      <c r="B53" s="1" t="s">
        <v>8159</v>
      </c>
      <c r="C53">
        <v>1002</v>
      </c>
      <c r="D53" s="1" t="s">
        <v>8781</v>
      </c>
      <c r="E53">
        <v>100201</v>
      </c>
      <c r="F53" s="1" t="s">
        <v>8782</v>
      </c>
      <c r="G53">
        <v>100201043</v>
      </c>
      <c r="H53">
        <v>43</v>
      </c>
      <c r="I53" s="1" t="s">
        <v>22622</v>
      </c>
      <c r="J53" s="1" t="s">
        <v>22623</v>
      </c>
      <c r="K53" s="1" t="s">
        <v>22624</v>
      </c>
      <c r="L53" s="1" t="s">
        <v>22625</v>
      </c>
      <c r="M53" s="1" t="s">
        <v>22626</v>
      </c>
      <c r="N53" s="1">
        <f>+Categorias[[#This Row],[Id_producto]]</f>
        <v>100201</v>
      </c>
      <c r="O53" s="1">
        <f>+Categorias[[#This Row],[Id_categoría]]</f>
        <v>100201043</v>
      </c>
    </row>
    <row r="54" spans="1:15" x14ac:dyDescent="0.25">
      <c r="A54">
        <v>10</v>
      </c>
      <c r="B54" s="1" t="s">
        <v>8159</v>
      </c>
      <c r="C54">
        <v>1002</v>
      </c>
      <c r="D54" s="1" t="s">
        <v>8781</v>
      </c>
      <c r="E54">
        <v>100201</v>
      </c>
      <c r="F54" s="1" t="s">
        <v>8782</v>
      </c>
      <c r="G54">
        <v>100201044</v>
      </c>
      <c r="H54">
        <v>44</v>
      </c>
      <c r="I54" s="1" t="s">
        <v>22627</v>
      </c>
      <c r="J54" s="1" t="s">
        <v>22628</v>
      </c>
      <c r="K54" s="1" t="s">
        <v>22629</v>
      </c>
      <c r="L54" s="1" t="s">
        <v>22630</v>
      </c>
      <c r="M54" s="1" t="s">
        <v>22631</v>
      </c>
      <c r="N54" s="1">
        <f>+Categorias[[#This Row],[Id_producto]]</f>
        <v>100201</v>
      </c>
      <c r="O54" s="1">
        <f>+Categorias[[#This Row],[Id_categoría]]</f>
        <v>100201044</v>
      </c>
    </row>
    <row r="55" spans="1:15" x14ac:dyDescent="0.25">
      <c r="A55">
        <v>10</v>
      </c>
      <c r="B55" s="1" t="s">
        <v>8159</v>
      </c>
      <c r="C55">
        <v>1002</v>
      </c>
      <c r="D55" s="1" t="s">
        <v>8781</v>
      </c>
      <c r="E55">
        <v>100201</v>
      </c>
      <c r="F55" s="1" t="s">
        <v>8782</v>
      </c>
      <c r="G55">
        <v>100201045</v>
      </c>
      <c r="H55">
        <v>45</v>
      </c>
      <c r="I55" s="1" t="s">
        <v>22632</v>
      </c>
      <c r="J55" s="1" t="s">
        <v>22633</v>
      </c>
      <c r="K55" s="1" t="s">
        <v>22634</v>
      </c>
      <c r="L55" s="1" t="s">
        <v>22635</v>
      </c>
      <c r="M55" s="1" t="s">
        <v>22636</v>
      </c>
      <c r="N55" s="1">
        <f>+Categorias[[#This Row],[Id_producto]]</f>
        <v>100201</v>
      </c>
      <c r="O55" s="1">
        <f>+Categorias[[#This Row],[Id_categoría]]</f>
        <v>100201045</v>
      </c>
    </row>
    <row r="56" spans="1:15" x14ac:dyDescent="0.25">
      <c r="A56">
        <v>10</v>
      </c>
      <c r="B56" s="1" t="s">
        <v>8159</v>
      </c>
      <c r="C56">
        <v>1002</v>
      </c>
      <c r="D56" s="1" t="s">
        <v>8781</v>
      </c>
      <c r="E56">
        <v>100201</v>
      </c>
      <c r="F56" s="1" t="s">
        <v>8782</v>
      </c>
      <c r="G56">
        <v>100201046</v>
      </c>
      <c r="H56">
        <v>46</v>
      </c>
      <c r="I56" s="1" t="s">
        <v>22637</v>
      </c>
      <c r="J56" s="1" t="s">
        <v>22638</v>
      </c>
      <c r="K56" s="1" t="s">
        <v>22639</v>
      </c>
      <c r="L56" s="1" t="s">
        <v>22640</v>
      </c>
      <c r="M56" s="1" t="s">
        <v>22641</v>
      </c>
      <c r="N56" s="1">
        <f>+Categorias[[#This Row],[Id_producto]]</f>
        <v>100201</v>
      </c>
      <c r="O56" s="1">
        <f>+Categorias[[#This Row],[Id_categoría]]</f>
        <v>100201046</v>
      </c>
    </row>
    <row r="57" spans="1:15" x14ac:dyDescent="0.25">
      <c r="A57">
        <v>10</v>
      </c>
      <c r="B57" s="1" t="s">
        <v>8159</v>
      </c>
      <c r="C57">
        <v>1002</v>
      </c>
      <c r="D57" s="1" t="s">
        <v>8781</v>
      </c>
      <c r="E57">
        <v>100201</v>
      </c>
      <c r="F57" s="1" t="s">
        <v>8782</v>
      </c>
      <c r="G57">
        <v>100201047</v>
      </c>
      <c r="H57">
        <v>47</v>
      </c>
      <c r="I57" s="1" t="s">
        <v>22642</v>
      </c>
      <c r="J57" s="1" t="s">
        <v>22643</v>
      </c>
      <c r="K57" s="1" t="s">
        <v>22644</v>
      </c>
      <c r="L57" s="1" t="s">
        <v>22645</v>
      </c>
      <c r="M57" s="1" t="s">
        <v>22646</v>
      </c>
      <c r="N57" s="1">
        <f>+Categorias[[#This Row],[Id_producto]]</f>
        <v>100201</v>
      </c>
      <c r="O57" s="1">
        <f>+Categorias[[#This Row],[Id_categoría]]</f>
        <v>100201047</v>
      </c>
    </row>
    <row r="58" spans="1:15" x14ac:dyDescent="0.25">
      <c r="A58">
        <v>10</v>
      </c>
      <c r="B58" s="1" t="s">
        <v>8159</v>
      </c>
      <c r="C58">
        <v>1002</v>
      </c>
      <c r="D58" s="1" t="s">
        <v>8781</v>
      </c>
      <c r="E58">
        <v>100201</v>
      </c>
      <c r="F58" s="1" t="s">
        <v>8782</v>
      </c>
      <c r="G58">
        <v>100201048</v>
      </c>
      <c r="H58">
        <v>48</v>
      </c>
      <c r="I58" s="1" t="s">
        <v>22647</v>
      </c>
      <c r="J58" s="1" t="s">
        <v>22648</v>
      </c>
      <c r="K58" s="1" t="s">
        <v>22649</v>
      </c>
      <c r="L58" s="1" t="s">
        <v>22650</v>
      </c>
      <c r="M58" s="1" t="s">
        <v>22651</v>
      </c>
      <c r="N58" s="1">
        <f>+Categorias[[#This Row],[Id_producto]]</f>
        <v>100201</v>
      </c>
      <c r="O58" s="1">
        <f>+Categorias[[#This Row],[Id_categoría]]</f>
        <v>100201048</v>
      </c>
    </row>
    <row r="59" spans="1:15" x14ac:dyDescent="0.25">
      <c r="A59">
        <v>10</v>
      </c>
      <c r="B59" s="1" t="s">
        <v>8159</v>
      </c>
      <c r="C59">
        <v>1002</v>
      </c>
      <c r="D59" s="1" t="s">
        <v>8781</v>
      </c>
      <c r="E59">
        <v>100201</v>
      </c>
      <c r="F59" s="1" t="s">
        <v>8782</v>
      </c>
      <c r="G59">
        <v>100201049</v>
      </c>
      <c r="H59">
        <v>49</v>
      </c>
      <c r="I59" s="1" t="s">
        <v>22652</v>
      </c>
      <c r="J59" s="1" t="s">
        <v>22653</v>
      </c>
      <c r="K59" s="1" t="s">
        <v>22654</v>
      </c>
      <c r="L59" s="1" t="s">
        <v>22655</v>
      </c>
      <c r="M59" s="1" t="s">
        <v>22656</v>
      </c>
      <c r="N59" s="1">
        <f>+Categorias[[#This Row],[Id_producto]]</f>
        <v>100201</v>
      </c>
      <c r="O59" s="1">
        <f>+Categorias[[#This Row],[Id_categoría]]</f>
        <v>100201049</v>
      </c>
    </row>
    <row r="60" spans="1:15" x14ac:dyDescent="0.25">
      <c r="A60">
        <v>10</v>
      </c>
      <c r="B60" s="1" t="s">
        <v>8159</v>
      </c>
      <c r="C60">
        <v>1002</v>
      </c>
      <c r="D60" s="1" t="s">
        <v>8781</v>
      </c>
      <c r="E60">
        <v>100201</v>
      </c>
      <c r="F60" s="1" t="s">
        <v>8782</v>
      </c>
      <c r="G60">
        <v>100201050</v>
      </c>
      <c r="H60">
        <v>50</v>
      </c>
      <c r="I60" s="1" t="s">
        <v>22657</v>
      </c>
      <c r="J60" s="1" t="s">
        <v>22658</v>
      </c>
      <c r="K60" s="1" t="s">
        <v>22659</v>
      </c>
      <c r="L60" s="1" t="s">
        <v>22660</v>
      </c>
      <c r="M60" s="1" t="s">
        <v>22661</v>
      </c>
      <c r="N60" s="1">
        <f>+Categorias[[#This Row],[Id_producto]]</f>
        <v>100201</v>
      </c>
      <c r="O60" s="1">
        <f>+Categorias[[#This Row],[Id_categoría]]</f>
        <v>100201050</v>
      </c>
    </row>
    <row r="61" spans="1:15" x14ac:dyDescent="0.25">
      <c r="A61">
        <v>10</v>
      </c>
      <c r="B61" s="1" t="s">
        <v>8159</v>
      </c>
      <c r="C61">
        <v>1002</v>
      </c>
      <c r="D61" s="1" t="s">
        <v>8781</v>
      </c>
      <c r="E61">
        <v>100201</v>
      </c>
      <c r="F61" s="1" t="s">
        <v>8782</v>
      </c>
      <c r="G61">
        <v>100201051</v>
      </c>
      <c r="H61">
        <v>51</v>
      </c>
      <c r="I61" s="1" t="s">
        <v>22662</v>
      </c>
      <c r="J61" s="1" t="s">
        <v>22663</v>
      </c>
      <c r="K61" s="1" t="s">
        <v>22664</v>
      </c>
      <c r="L61" s="1" t="s">
        <v>22665</v>
      </c>
      <c r="M61" s="1" t="s">
        <v>22666</v>
      </c>
      <c r="N61" s="1">
        <f>+Categorias[[#This Row],[Id_producto]]</f>
        <v>100201</v>
      </c>
      <c r="O61" s="1">
        <f>+Categorias[[#This Row],[Id_categoría]]</f>
        <v>100201051</v>
      </c>
    </row>
    <row r="62" spans="1:15" x14ac:dyDescent="0.25">
      <c r="A62">
        <v>10</v>
      </c>
      <c r="B62" s="1" t="s">
        <v>8159</v>
      </c>
      <c r="C62">
        <v>1002</v>
      </c>
      <c r="D62" s="1" t="s">
        <v>8781</v>
      </c>
      <c r="E62">
        <v>100201</v>
      </c>
      <c r="F62" s="1" t="s">
        <v>8782</v>
      </c>
      <c r="G62">
        <v>100201052</v>
      </c>
      <c r="H62">
        <v>52</v>
      </c>
      <c r="I62" s="1" t="s">
        <v>22667</v>
      </c>
      <c r="J62" s="1" t="s">
        <v>22668</v>
      </c>
      <c r="K62" s="1" t="s">
        <v>22669</v>
      </c>
      <c r="L62" s="1" t="s">
        <v>22670</v>
      </c>
      <c r="M62" s="1" t="s">
        <v>22671</v>
      </c>
      <c r="N62" s="1">
        <f>+Categorias[[#This Row],[Id_producto]]</f>
        <v>100201</v>
      </c>
      <c r="O62" s="1">
        <f>+Categorias[[#This Row],[Id_categoría]]</f>
        <v>100201052</v>
      </c>
    </row>
    <row r="63" spans="1:15" x14ac:dyDescent="0.25">
      <c r="A63">
        <v>10</v>
      </c>
      <c r="B63" s="1" t="s">
        <v>8159</v>
      </c>
      <c r="C63">
        <v>1002</v>
      </c>
      <c r="D63" s="1" t="s">
        <v>8781</v>
      </c>
      <c r="E63">
        <v>100201</v>
      </c>
      <c r="F63" s="1" t="s">
        <v>8782</v>
      </c>
      <c r="G63">
        <v>100201053</v>
      </c>
      <c r="H63">
        <v>53</v>
      </c>
      <c r="I63" s="1" t="s">
        <v>22672</v>
      </c>
      <c r="J63" s="1" t="s">
        <v>22673</v>
      </c>
      <c r="K63" s="1" t="s">
        <v>22674</v>
      </c>
      <c r="L63" s="1" t="s">
        <v>22675</v>
      </c>
      <c r="M63" s="1" t="s">
        <v>22676</v>
      </c>
      <c r="N63" s="1">
        <f>+Categorias[[#This Row],[Id_producto]]</f>
        <v>100201</v>
      </c>
      <c r="O63" s="1">
        <f>+Categorias[[#This Row],[Id_categoría]]</f>
        <v>100201053</v>
      </c>
    </row>
    <row r="64" spans="1:15" x14ac:dyDescent="0.25">
      <c r="A64">
        <v>10</v>
      </c>
      <c r="B64" s="1" t="s">
        <v>8159</v>
      </c>
      <c r="C64">
        <v>1002</v>
      </c>
      <c r="D64" s="1" t="s">
        <v>8781</v>
      </c>
      <c r="E64">
        <v>100201</v>
      </c>
      <c r="F64" s="1" t="s">
        <v>8782</v>
      </c>
      <c r="G64">
        <v>100201054</v>
      </c>
      <c r="H64">
        <v>54</v>
      </c>
      <c r="I64" s="1" t="s">
        <v>22677</v>
      </c>
      <c r="J64" s="1" t="s">
        <v>22678</v>
      </c>
      <c r="K64" s="1" t="s">
        <v>22679</v>
      </c>
      <c r="L64" s="1" t="s">
        <v>22680</v>
      </c>
      <c r="M64" s="1" t="s">
        <v>22681</v>
      </c>
      <c r="N64" s="1">
        <f>+Categorias[[#This Row],[Id_producto]]</f>
        <v>100201</v>
      </c>
      <c r="O64" s="1">
        <f>+Categorias[[#This Row],[Id_categoría]]</f>
        <v>100201054</v>
      </c>
    </row>
    <row r="65" spans="1:15" x14ac:dyDescent="0.25">
      <c r="A65">
        <v>10</v>
      </c>
      <c r="B65" s="1" t="s">
        <v>8159</v>
      </c>
      <c r="C65">
        <v>1002</v>
      </c>
      <c r="D65" s="1" t="s">
        <v>8781</v>
      </c>
      <c r="E65">
        <v>100201</v>
      </c>
      <c r="F65" s="1" t="s">
        <v>8782</v>
      </c>
      <c r="G65">
        <v>100201055</v>
      </c>
      <c r="H65">
        <v>55</v>
      </c>
      <c r="I65" s="1" t="s">
        <v>22682</v>
      </c>
      <c r="J65" s="1" t="s">
        <v>22683</v>
      </c>
      <c r="K65" s="1" t="s">
        <v>22684</v>
      </c>
      <c r="L65" s="1" t="s">
        <v>22685</v>
      </c>
      <c r="M65" s="1" t="s">
        <v>22686</v>
      </c>
      <c r="N65" s="1">
        <f>+Categorias[[#This Row],[Id_producto]]</f>
        <v>100201</v>
      </c>
      <c r="O65" s="1">
        <f>+Categorias[[#This Row],[Id_categoría]]</f>
        <v>100201055</v>
      </c>
    </row>
    <row r="66" spans="1:15" x14ac:dyDescent="0.25">
      <c r="A66">
        <v>10</v>
      </c>
      <c r="B66" s="1" t="s">
        <v>8159</v>
      </c>
      <c r="C66">
        <v>1002</v>
      </c>
      <c r="D66" s="1" t="s">
        <v>8781</v>
      </c>
      <c r="E66">
        <v>100201</v>
      </c>
      <c r="F66" s="1" t="s">
        <v>8782</v>
      </c>
      <c r="G66">
        <v>100201056</v>
      </c>
      <c r="H66">
        <v>56</v>
      </c>
      <c r="I66" s="1" t="s">
        <v>22687</v>
      </c>
      <c r="J66" s="1" t="s">
        <v>22688</v>
      </c>
      <c r="K66" s="1" t="s">
        <v>22689</v>
      </c>
      <c r="L66" s="1" t="s">
        <v>22690</v>
      </c>
      <c r="M66" s="1" t="s">
        <v>22691</v>
      </c>
      <c r="N66" s="1">
        <f>+Categorias[[#This Row],[Id_producto]]</f>
        <v>100201</v>
      </c>
      <c r="O66" s="1">
        <f>+Categorias[[#This Row],[Id_categoría]]</f>
        <v>100201056</v>
      </c>
    </row>
    <row r="67" spans="1:15" x14ac:dyDescent="0.25">
      <c r="A67">
        <v>10</v>
      </c>
      <c r="B67" s="1" t="s">
        <v>8159</v>
      </c>
      <c r="C67">
        <v>1002</v>
      </c>
      <c r="D67" s="1" t="s">
        <v>8781</v>
      </c>
      <c r="E67">
        <v>100201</v>
      </c>
      <c r="F67" s="1" t="s">
        <v>8782</v>
      </c>
      <c r="G67">
        <v>100201057</v>
      </c>
      <c r="H67">
        <v>57</v>
      </c>
      <c r="I67" s="1" t="s">
        <v>22692</v>
      </c>
      <c r="J67" s="1" t="s">
        <v>22693</v>
      </c>
      <c r="K67" s="1" t="s">
        <v>22694</v>
      </c>
      <c r="L67" s="1" t="s">
        <v>22695</v>
      </c>
      <c r="M67" s="1" t="s">
        <v>22696</v>
      </c>
      <c r="N67" s="1">
        <f>+Categorias[[#This Row],[Id_producto]]</f>
        <v>100201</v>
      </c>
      <c r="O67" s="1">
        <f>+Categorias[[#This Row],[Id_categoría]]</f>
        <v>100201057</v>
      </c>
    </row>
    <row r="68" spans="1:15" x14ac:dyDescent="0.25">
      <c r="A68">
        <v>10</v>
      </c>
      <c r="B68" s="1" t="s">
        <v>8159</v>
      </c>
      <c r="C68">
        <v>1002</v>
      </c>
      <c r="D68" s="1" t="s">
        <v>8781</v>
      </c>
      <c r="E68">
        <v>100201</v>
      </c>
      <c r="F68" s="1" t="s">
        <v>8782</v>
      </c>
      <c r="G68">
        <v>100201058</v>
      </c>
      <c r="H68">
        <v>58</v>
      </c>
      <c r="I68" s="1" t="s">
        <v>22697</v>
      </c>
      <c r="J68" s="1" t="s">
        <v>22698</v>
      </c>
      <c r="K68" s="1" t="s">
        <v>22699</v>
      </c>
      <c r="L68" s="1" t="s">
        <v>22700</v>
      </c>
      <c r="M68" s="1" t="s">
        <v>22701</v>
      </c>
      <c r="N68" s="1">
        <f>+Categorias[[#This Row],[Id_producto]]</f>
        <v>100201</v>
      </c>
      <c r="O68" s="1">
        <f>+Categorias[[#This Row],[Id_categoría]]</f>
        <v>100201058</v>
      </c>
    </row>
    <row r="69" spans="1:15" x14ac:dyDescent="0.25">
      <c r="A69">
        <v>10</v>
      </c>
      <c r="B69" s="1" t="s">
        <v>8159</v>
      </c>
      <c r="C69">
        <v>1002</v>
      </c>
      <c r="D69" s="1" t="s">
        <v>8781</v>
      </c>
      <c r="E69">
        <v>100201</v>
      </c>
      <c r="F69" s="1" t="s">
        <v>8782</v>
      </c>
      <c r="G69">
        <v>100201059</v>
      </c>
      <c r="H69">
        <v>59</v>
      </c>
      <c r="I69" s="1" t="s">
        <v>22702</v>
      </c>
      <c r="J69" s="1" t="s">
        <v>22703</v>
      </c>
      <c r="K69" s="1" t="s">
        <v>22704</v>
      </c>
      <c r="L69" s="1" t="s">
        <v>22705</v>
      </c>
      <c r="M69" s="1" t="s">
        <v>22706</v>
      </c>
      <c r="N69" s="1">
        <f>+Categorias[[#This Row],[Id_producto]]</f>
        <v>100201</v>
      </c>
      <c r="O69" s="1">
        <f>+Categorias[[#This Row],[Id_categoría]]</f>
        <v>100201059</v>
      </c>
    </row>
    <row r="70" spans="1:15" x14ac:dyDescent="0.25">
      <c r="A70">
        <v>10</v>
      </c>
      <c r="B70" s="1" t="s">
        <v>8159</v>
      </c>
      <c r="C70">
        <v>1002</v>
      </c>
      <c r="D70" s="1" t="s">
        <v>8781</v>
      </c>
      <c r="E70">
        <v>100201</v>
      </c>
      <c r="F70" s="1" t="s">
        <v>8782</v>
      </c>
      <c r="G70">
        <v>100201060</v>
      </c>
      <c r="H70">
        <v>60</v>
      </c>
      <c r="I70" s="1" t="s">
        <v>22707</v>
      </c>
      <c r="J70" s="1" t="s">
        <v>22708</v>
      </c>
      <c r="K70" s="1" t="s">
        <v>22709</v>
      </c>
      <c r="L70" s="1" t="s">
        <v>22710</v>
      </c>
      <c r="M70" s="1" t="s">
        <v>22711</v>
      </c>
      <c r="N70" s="1">
        <f>+Categorias[[#This Row],[Id_producto]]</f>
        <v>100201</v>
      </c>
      <c r="O70" s="1">
        <f>+Categorias[[#This Row],[Id_categoría]]</f>
        <v>100201060</v>
      </c>
    </row>
    <row r="71" spans="1:15" x14ac:dyDescent="0.25">
      <c r="A71">
        <v>10</v>
      </c>
      <c r="B71" s="1" t="s">
        <v>8159</v>
      </c>
      <c r="C71">
        <v>1002</v>
      </c>
      <c r="D71" s="1" t="s">
        <v>8781</v>
      </c>
      <c r="E71">
        <v>100201</v>
      </c>
      <c r="F71" s="1" t="s">
        <v>8782</v>
      </c>
      <c r="G71">
        <v>100201061</v>
      </c>
      <c r="H71">
        <v>61</v>
      </c>
      <c r="I71" s="1" t="s">
        <v>22712</v>
      </c>
      <c r="J71" s="1" t="s">
        <v>22713</v>
      </c>
      <c r="K71" s="1" t="s">
        <v>22714</v>
      </c>
      <c r="L71" s="1" t="s">
        <v>22715</v>
      </c>
      <c r="M71" s="1" t="s">
        <v>22716</v>
      </c>
      <c r="N71" s="1">
        <f>+Categorias[[#This Row],[Id_producto]]</f>
        <v>100201</v>
      </c>
      <c r="O71" s="1">
        <f>+Categorias[[#This Row],[Id_categoría]]</f>
        <v>100201061</v>
      </c>
    </row>
    <row r="72" spans="1:15" x14ac:dyDescent="0.25">
      <c r="A72">
        <v>10</v>
      </c>
      <c r="B72" s="1" t="s">
        <v>8159</v>
      </c>
      <c r="C72">
        <v>1002</v>
      </c>
      <c r="D72" s="1" t="s">
        <v>8781</v>
      </c>
      <c r="E72">
        <v>100201</v>
      </c>
      <c r="F72" s="1" t="s">
        <v>8782</v>
      </c>
      <c r="G72">
        <v>100201062</v>
      </c>
      <c r="H72">
        <v>62</v>
      </c>
      <c r="I72" s="1" t="s">
        <v>22717</v>
      </c>
      <c r="J72" s="1" t="s">
        <v>22718</v>
      </c>
      <c r="K72" s="1" t="s">
        <v>22719</v>
      </c>
      <c r="L72" s="1" t="s">
        <v>22720</v>
      </c>
      <c r="M72" s="1" t="s">
        <v>22721</v>
      </c>
      <c r="N72" s="1">
        <f>+Categorias[[#This Row],[Id_producto]]</f>
        <v>100201</v>
      </c>
      <c r="O72" s="1">
        <f>+Categorias[[#This Row],[Id_categoría]]</f>
        <v>100201062</v>
      </c>
    </row>
    <row r="73" spans="1:15" x14ac:dyDescent="0.25">
      <c r="A73">
        <v>10</v>
      </c>
      <c r="B73" s="1" t="s">
        <v>8159</v>
      </c>
      <c r="C73">
        <v>1002</v>
      </c>
      <c r="D73" s="1" t="s">
        <v>8781</v>
      </c>
      <c r="E73">
        <v>100201</v>
      </c>
      <c r="F73" s="1" t="s">
        <v>8782</v>
      </c>
      <c r="G73">
        <v>100201063</v>
      </c>
      <c r="H73">
        <v>63</v>
      </c>
      <c r="I73" s="1" t="s">
        <v>22722</v>
      </c>
      <c r="J73" s="1" t="s">
        <v>22723</v>
      </c>
      <c r="K73" s="1" t="s">
        <v>22724</v>
      </c>
      <c r="L73" s="1" t="s">
        <v>22725</v>
      </c>
      <c r="M73" s="1" t="s">
        <v>22726</v>
      </c>
      <c r="N73" s="1">
        <f>+Categorias[[#This Row],[Id_producto]]</f>
        <v>100201</v>
      </c>
      <c r="O73" s="1">
        <f>+Categorias[[#This Row],[Id_categoría]]</f>
        <v>100201063</v>
      </c>
    </row>
    <row r="74" spans="1:15" x14ac:dyDescent="0.25">
      <c r="A74">
        <v>10</v>
      </c>
      <c r="B74" s="1" t="s">
        <v>8159</v>
      </c>
      <c r="C74">
        <v>1002</v>
      </c>
      <c r="D74" s="1" t="s">
        <v>8781</v>
      </c>
      <c r="E74">
        <v>100201</v>
      </c>
      <c r="F74" s="1" t="s">
        <v>8782</v>
      </c>
      <c r="G74">
        <v>100201064</v>
      </c>
      <c r="H74">
        <v>64</v>
      </c>
      <c r="I74" s="1" t="s">
        <v>22727</v>
      </c>
      <c r="J74" s="1" t="s">
        <v>22728</v>
      </c>
      <c r="K74" s="1" t="s">
        <v>22729</v>
      </c>
      <c r="L74" s="1" t="s">
        <v>22730</v>
      </c>
      <c r="M74" s="1" t="s">
        <v>22731</v>
      </c>
      <c r="N74" s="1">
        <f>+Categorias[[#This Row],[Id_producto]]</f>
        <v>100201</v>
      </c>
      <c r="O74" s="1">
        <f>+Categorias[[#This Row],[Id_categoría]]</f>
        <v>100201064</v>
      </c>
    </row>
    <row r="75" spans="1:15" x14ac:dyDescent="0.25">
      <c r="A75">
        <v>10</v>
      </c>
      <c r="B75" s="1" t="s">
        <v>8159</v>
      </c>
      <c r="C75">
        <v>1002</v>
      </c>
      <c r="D75" s="1" t="s">
        <v>8781</v>
      </c>
      <c r="E75">
        <v>100201</v>
      </c>
      <c r="F75" s="1" t="s">
        <v>8782</v>
      </c>
      <c r="G75">
        <v>100201065</v>
      </c>
      <c r="H75">
        <v>65</v>
      </c>
      <c r="I75" s="1" t="s">
        <v>22732</v>
      </c>
      <c r="J75" s="1" t="s">
        <v>22733</v>
      </c>
      <c r="K75" s="1" t="s">
        <v>22734</v>
      </c>
      <c r="L75" s="1" t="s">
        <v>22735</v>
      </c>
      <c r="M75" s="1" t="s">
        <v>22736</v>
      </c>
      <c r="N75" s="1">
        <f>+Categorias[[#This Row],[Id_producto]]</f>
        <v>100201</v>
      </c>
      <c r="O75" s="1">
        <f>+Categorias[[#This Row],[Id_categoría]]</f>
        <v>100201065</v>
      </c>
    </row>
    <row r="76" spans="1:15" x14ac:dyDescent="0.25">
      <c r="A76">
        <v>10</v>
      </c>
      <c r="B76" s="1" t="s">
        <v>8159</v>
      </c>
      <c r="C76">
        <v>1002</v>
      </c>
      <c r="D76" s="1" t="s">
        <v>8781</v>
      </c>
      <c r="E76">
        <v>100201</v>
      </c>
      <c r="F76" s="1" t="s">
        <v>8782</v>
      </c>
      <c r="G76">
        <v>100201066</v>
      </c>
      <c r="H76">
        <v>66</v>
      </c>
      <c r="I76" s="1" t="s">
        <v>22737</v>
      </c>
      <c r="J76" s="1" t="s">
        <v>22738</v>
      </c>
      <c r="K76" s="1" t="s">
        <v>22739</v>
      </c>
      <c r="L76" s="1" t="s">
        <v>22740</v>
      </c>
      <c r="M76" s="1" t="s">
        <v>22741</v>
      </c>
      <c r="N76" s="1">
        <f>+Categorias[[#This Row],[Id_producto]]</f>
        <v>100201</v>
      </c>
      <c r="O76" s="1">
        <f>+Categorias[[#This Row],[Id_categoría]]</f>
        <v>100201066</v>
      </c>
    </row>
    <row r="77" spans="1:15" x14ac:dyDescent="0.25">
      <c r="A77">
        <v>10</v>
      </c>
      <c r="B77" s="1" t="s">
        <v>8159</v>
      </c>
      <c r="C77">
        <v>1002</v>
      </c>
      <c r="D77" s="1" t="s">
        <v>8781</v>
      </c>
      <c r="E77">
        <v>100201</v>
      </c>
      <c r="F77" s="1" t="s">
        <v>8782</v>
      </c>
      <c r="G77">
        <v>100201067</v>
      </c>
      <c r="H77">
        <v>67</v>
      </c>
      <c r="I77" s="1" t="s">
        <v>22742</v>
      </c>
      <c r="J77" s="1" t="s">
        <v>22743</v>
      </c>
      <c r="K77" s="1" t="s">
        <v>22744</v>
      </c>
      <c r="L77" s="1" t="s">
        <v>22745</v>
      </c>
      <c r="M77" s="1" t="s">
        <v>22746</v>
      </c>
      <c r="N77" s="1">
        <f>+Categorias[[#This Row],[Id_producto]]</f>
        <v>100201</v>
      </c>
      <c r="O77" s="1">
        <f>+Categorias[[#This Row],[Id_categoría]]</f>
        <v>100201067</v>
      </c>
    </row>
    <row r="78" spans="1:15" x14ac:dyDescent="0.25">
      <c r="A78">
        <v>10</v>
      </c>
      <c r="B78" s="1" t="s">
        <v>8159</v>
      </c>
      <c r="C78">
        <v>1002</v>
      </c>
      <c r="D78" s="1" t="s">
        <v>8781</v>
      </c>
      <c r="E78">
        <v>100201</v>
      </c>
      <c r="F78" s="1" t="s">
        <v>8782</v>
      </c>
      <c r="G78">
        <v>100201068</v>
      </c>
      <c r="H78">
        <v>68</v>
      </c>
      <c r="I78" s="1" t="s">
        <v>22747</v>
      </c>
      <c r="J78" s="1" t="s">
        <v>22748</v>
      </c>
      <c r="K78" s="1" t="s">
        <v>22749</v>
      </c>
      <c r="L78" s="1" t="s">
        <v>22750</v>
      </c>
      <c r="M78" s="1" t="s">
        <v>22751</v>
      </c>
      <c r="N78" s="1">
        <f>+Categorias[[#This Row],[Id_producto]]</f>
        <v>100201</v>
      </c>
      <c r="O78" s="1">
        <f>+Categorias[[#This Row],[Id_categoría]]</f>
        <v>100201068</v>
      </c>
    </row>
    <row r="79" spans="1:15" x14ac:dyDescent="0.25">
      <c r="A79">
        <v>10</v>
      </c>
      <c r="B79" s="1" t="s">
        <v>8159</v>
      </c>
      <c r="C79">
        <v>1002</v>
      </c>
      <c r="D79" s="1" t="s">
        <v>8781</v>
      </c>
      <c r="E79">
        <v>100201</v>
      </c>
      <c r="F79" s="1" t="s">
        <v>8782</v>
      </c>
      <c r="G79">
        <v>100201069</v>
      </c>
      <c r="H79">
        <v>69</v>
      </c>
      <c r="I79" s="1" t="s">
        <v>22752</v>
      </c>
      <c r="J79" s="1" t="s">
        <v>22753</v>
      </c>
      <c r="K79" s="1" t="s">
        <v>22754</v>
      </c>
      <c r="L79" s="1" t="s">
        <v>22755</v>
      </c>
      <c r="M79" s="1" t="s">
        <v>22756</v>
      </c>
      <c r="N79" s="1">
        <f>+Categorias[[#This Row],[Id_producto]]</f>
        <v>100201</v>
      </c>
      <c r="O79" s="1">
        <f>+Categorias[[#This Row],[Id_categoría]]</f>
        <v>100201069</v>
      </c>
    </row>
    <row r="80" spans="1:15" x14ac:dyDescent="0.25">
      <c r="A80">
        <v>10</v>
      </c>
      <c r="B80" s="1" t="s">
        <v>8159</v>
      </c>
      <c r="C80">
        <v>1002</v>
      </c>
      <c r="D80" s="1" t="s">
        <v>8781</v>
      </c>
      <c r="E80">
        <v>100201</v>
      </c>
      <c r="F80" s="1" t="s">
        <v>8782</v>
      </c>
      <c r="G80">
        <v>100201070</v>
      </c>
      <c r="H80">
        <v>70</v>
      </c>
      <c r="I80" s="1" t="s">
        <v>22757</v>
      </c>
      <c r="J80" s="1" t="s">
        <v>22758</v>
      </c>
      <c r="K80" s="1" t="s">
        <v>22759</v>
      </c>
      <c r="L80" s="1" t="s">
        <v>22760</v>
      </c>
      <c r="M80" s="1" t="s">
        <v>22761</v>
      </c>
      <c r="N80" s="1">
        <f>+Categorias[[#This Row],[Id_producto]]</f>
        <v>100201</v>
      </c>
      <c r="O80" s="1">
        <f>+Categorias[[#This Row],[Id_categoría]]</f>
        <v>100201070</v>
      </c>
    </row>
    <row r="81" spans="1:15" x14ac:dyDescent="0.25">
      <c r="A81">
        <v>10</v>
      </c>
      <c r="B81" s="1" t="s">
        <v>8159</v>
      </c>
      <c r="C81">
        <v>1002</v>
      </c>
      <c r="D81" s="1" t="s">
        <v>8781</v>
      </c>
      <c r="E81">
        <v>100201</v>
      </c>
      <c r="F81" s="1" t="s">
        <v>8782</v>
      </c>
      <c r="G81">
        <v>100201071</v>
      </c>
      <c r="H81">
        <v>71</v>
      </c>
      <c r="I81" s="1" t="s">
        <v>22762</v>
      </c>
      <c r="J81" s="1" t="s">
        <v>22763</v>
      </c>
      <c r="K81" s="1" t="s">
        <v>22764</v>
      </c>
      <c r="L81" s="1" t="s">
        <v>22765</v>
      </c>
      <c r="M81" s="1" t="s">
        <v>22766</v>
      </c>
      <c r="N81" s="1">
        <f>+Categorias[[#This Row],[Id_producto]]</f>
        <v>100201</v>
      </c>
      <c r="O81" s="1">
        <f>+Categorias[[#This Row],[Id_categoría]]</f>
        <v>100201071</v>
      </c>
    </row>
    <row r="82" spans="1:15" x14ac:dyDescent="0.25">
      <c r="A82">
        <v>10</v>
      </c>
      <c r="B82" s="1" t="s">
        <v>8159</v>
      </c>
      <c r="C82">
        <v>1002</v>
      </c>
      <c r="D82" s="1" t="s">
        <v>8781</v>
      </c>
      <c r="E82">
        <v>100201</v>
      </c>
      <c r="F82" s="1" t="s">
        <v>8782</v>
      </c>
      <c r="G82">
        <v>100201072</v>
      </c>
      <c r="H82">
        <v>72</v>
      </c>
      <c r="I82" s="1" t="s">
        <v>22767</v>
      </c>
      <c r="J82" s="1" t="s">
        <v>22768</v>
      </c>
      <c r="K82" s="1" t="s">
        <v>22769</v>
      </c>
      <c r="L82" s="1" t="s">
        <v>22770</v>
      </c>
      <c r="M82" s="1" t="s">
        <v>22771</v>
      </c>
      <c r="N82" s="1">
        <f>+Categorias[[#This Row],[Id_producto]]</f>
        <v>100201</v>
      </c>
      <c r="O82" s="1">
        <f>+Categorias[[#This Row],[Id_categoría]]</f>
        <v>100201072</v>
      </c>
    </row>
    <row r="83" spans="1:15" x14ac:dyDescent="0.25">
      <c r="A83">
        <v>10</v>
      </c>
      <c r="B83" s="1" t="s">
        <v>8159</v>
      </c>
      <c r="C83">
        <v>1002</v>
      </c>
      <c r="D83" s="1" t="s">
        <v>8781</v>
      </c>
      <c r="E83">
        <v>100201</v>
      </c>
      <c r="F83" s="1" t="s">
        <v>8782</v>
      </c>
      <c r="G83">
        <v>100201073</v>
      </c>
      <c r="H83">
        <v>73</v>
      </c>
      <c r="I83" s="1" t="s">
        <v>22772</v>
      </c>
      <c r="J83" s="1" t="s">
        <v>22773</v>
      </c>
      <c r="K83" s="1" t="s">
        <v>22774</v>
      </c>
      <c r="L83" s="1" t="s">
        <v>22775</v>
      </c>
      <c r="M83" s="1" t="s">
        <v>22776</v>
      </c>
      <c r="N83" s="1">
        <f>+Categorias[[#This Row],[Id_producto]]</f>
        <v>100201</v>
      </c>
      <c r="O83" s="1">
        <f>+Categorias[[#This Row],[Id_categoría]]</f>
        <v>100201073</v>
      </c>
    </row>
    <row r="84" spans="1:15" x14ac:dyDescent="0.25">
      <c r="A84">
        <v>10</v>
      </c>
      <c r="B84" s="1" t="s">
        <v>8159</v>
      </c>
      <c r="C84">
        <v>1002</v>
      </c>
      <c r="D84" s="1" t="s">
        <v>8781</v>
      </c>
      <c r="E84">
        <v>100201</v>
      </c>
      <c r="F84" s="1" t="s">
        <v>8782</v>
      </c>
      <c r="G84">
        <v>100201074</v>
      </c>
      <c r="H84">
        <v>74</v>
      </c>
      <c r="I84" s="1" t="s">
        <v>22777</v>
      </c>
      <c r="J84" s="1" t="s">
        <v>22778</v>
      </c>
      <c r="K84" s="1" t="s">
        <v>22779</v>
      </c>
      <c r="L84" s="1" t="s">
        <v>22780</v>
      </c>
      <c r="M84" s="1" t="s">
        <v>22781</v>
      </c>
      <c r="N84" s="1">
        <f>+Categorias[[#This Row],[Id_producto]]</f>
        <v>100201</v>
      </c>
      <c r="O84" s="1">
        <f>+Categorias[[#This Row],[Id_categoría]]</f>
        <v>100201074</v>
      </c>
    </row>
    <row r="85" spans="1:15" x14ac:dyDescent="0.25">
      <c r="A85">
        <v>10</v>
      </c>
      <c r="B85" s="1" t="s">
        <v>8159</v>
      </c>
      <c r="C85">
        <v>1002</v>
      </c>
      <c r="D85" s="1" t="s">
        <v>8781</v>
      </c>
      <c r="E85">
        <v>100201</v>
      </c>
      <c r="F85" s="1" t="s">
        <v>8782</v>
      </c>
      <c r="G85">
        <v>100201075</v>
      </c>
      <c r="H85">
        <v>75</v>
      </c>
      <c r="I85" s="1" t="s">
        <v>22782</v>
      </c>
      <c r="J85" s="1" t="s">
        <v>22783</v>
      </c>
      <c r="K85" s="1" t="s">
        <v>22784</v>
      </c>
      <c r="L85" s="1" t="s">
        <v>22785</v>
      </c>
      <c r="M85" s="1" t="s">
        <v>22786</v>
      </c>
      <c r="N85" s="1">
        <f>+Categorias[[#This Row],[Id_producto]]</f>
        <v>100201</v>
      </c>
      <c r="O85" s="1">
        <f>+Categorias[[#This Row],[Id_categoría]]</f>
        <v>100201075</v>
      </c>
    </row>
    <row r="86" spans="1:15" x14ac:dyDescent="0.25">
      <c r="A86">
        <v>10</v>
      </c>
      <c r="B86" s="1" t="s">
        <v>8159</v>
      </c>
      <c r="C86">
        <v>1002</v>
      </c>
      <c r="D86" s="1" t="s">
        <v>8781</v>
      </c>
      <c r="E86">
        <v>100201</v>
      </c>
      <c r="F86" s="1" t="s">
        <v>8782</v>
      </c>
      <c r="G86">
        <v>100201076</v>
      </c>
      <c r="H86">
        <v>76</v>
      </c>
      <c r="I86" s="1" t="s">
        <v>22787</v>
      </c>
      <c r="J86" s="1" t="s">
        <v>22788</v>
      </c>
      <c r="K86" s="1" t="s">
        <v>22789</v>
      </c>
      <c r="L86" s="1" t="s">
        <v>22790</v>
      </c>
      <c r="M86" s="1" t="s">
        <v>22791</v>
      </c>
      <c r="N86" s="1">
        <f>+Categorias[[#This Row],[Id_producto]]</f>
        <v>100201</v>
      </c>
      <c r="O86" s="1">
        <f>+Categorias[[#This Row],[Id_categoría]]</f>
        <v>100201076</v>
      </c>
    </row>
    <row r="87" spans="1:15" x14ac:dyDescent="0.25">
      <c r="A87">
        <v>10</v>
      </c>
      <c r="B87" s="1" t="s">
        <v>8159</v>
      </c>
      <c r="C87">
        <v>1002</v>
      </c>
      <c r="D87" s="1" t="s">
        <v>8781</v>
      </c>
      <c r="E87">
        <v>100201</v>
      </c>
      <c r="F87" s="1" t="s">
        <v>8782</v>
      </c>
      <c r="G87">
        <v>100201077</v>
      </c>
      <c r="H87">
        <v>77</v>
      </c>
      <c r="I87" s="1" t="s">
        <v>22792</v>
      </c>
      <c r="J87" s="1" t="s">
        <v>22793</v>
      </c>
      <c r="K87" s="1" t="s">
        <v>22794</v>
      </c>
      <c r="L87" s="1" t="s">
        <v>22795</v>
      </c>
      <c r="M87" s="1" t="s">
        <v>22796</v>
      </c>
      <c r="N87" s="1">
        <f>+Categorias[[#This Row],[Id_producto]]</f>
        <v>100201</v>
      </c>
      <c r="O87" s="1">
        <f>+Categorias[[#This Row],[Id_categoría]]</f>
        <v>100201077</v>
      </c>
    </row>
    <row r="88" spans="1:15" x14ac:dyDescent="0.25">
      <c r="A88">
        <v>10</v>
      </c>
      <c r="B88" s="1" t="s">
        <v>8159</v>
      </c>
      <c r="C88">
        <v>1002</v>
      </c>
      <c r="D88" s="1" t="s">
        <v>8781</v>
      </c>
      <c r="E88">
        <v>100201</v>
      </c>
      <c r="F88" s="1" t="s">
        <v>8782</v>
      </c>
      <c r="G88">
        <v>100201078</v>
      </c>
      <c r="H88">
        <v>78</v>
      </c>
      <c r="I88" s="1" t="s">
        <v>22797</v>
      </c>
      <c r="J88" s="1" t="s">
        <v>22798</v>
      </c>
      <c r="K88" s="1" t="s">
        <v>22799</v>
      </c>
      <c r="L88" s="1" t="s">
        <v>22800</v>
      </c>
      <c r="M88" s="1" t="s">
        <v>22801</v>
      </c>
      <c r="N88" s="1">
        <f>+Categorias[[#This Row],[Id_producto]]</f>
        <v>100201</v>
      </c>
      <c r="O88" s="1">
        <f>+Categorias[[#This Row],[Id_categoría]]</f>
        <v>100201078</v>
      </c>
    </row>
    <row r="89" spans="1:15" x14ac:dyDescent="0.25">
      <c r="A89">
        <v>10</v>
      </c>
      <c r="B89" s="1" t="s">
        <v>8159</v>
      </c>
      <c r="C89">
        <v>1002</v>
      </c>
      <c r="D89" s="1" t="s">
        <v>8781</v>
      </c>
      <c r="E89">
        <v>100201</v>
      </c>
      <c r="F89" s="1" t="s">
        <v>8782</v>
      </c>
      <c r="G89">
        <v>100201079</v>
      </c>
      <c r="H89">
        <v>79</v>
      </c>
      <c r="I89" s="1" t="s">
        <v>22802</v>
      </c>
      <c r="J89" s="1" t="s">
        <v>22803</v>
      </c>
      <c r="K89" s="1" t="s">
        <v>22804</v>
      </c>
      <c r="L89" s="1" t="s">
        <v>22805</v>
      </c>
      <c r="M89" s="1" t="s">
        <v>22806</v>
      </c>
      <c r="N89" s="1">
        <f>+Categorias[[#This Row],[Id_producto]]</f>
        <v>100201</v>
      </c>
      <c r="O89" s="1">
        <f>+Categorias[[#This Row],[Id_categoría]]</f>
        <v>100201079</v>
      </c>
    </row>
    <row r="90" spans="1:15" x14ac:dyDescent="0.25">
      <c r="A90">
        <v>10</v>
      </c>
      <c r="B90" s="1" t="s">
        <v>8159</v>
      </c>
      <c r="C90">
        <v>1002</v>
      </c>
      <c r="D90" s="1" t="s">
        <v>8781</v>
      </c>
      <c r="E90">
        <v>100201</v>
      </c>
      <c r="F90" s="1" t="s">
        <v>8782</v>
      </c>
      <c r="G90">
        <v>100201080</v>
      </c>
      <c r="H90">
        <v>80</v>
      </c>
      <c r="I90" s="1" t="s">
        <v>22807</v>
      </c>
      <c r="J90" s="1" t="s">
        <v>22808</v>
      </c>
      <c r="K90" s="1" t="s">
        <v>22809</v>
      </c>
      <c r="L90" s="1" t="s">
        <v>22810</v>
      </c>
      <c r="M90" s="1" t="s">
        <v>22811</v>
      </c>
      <c r="N90" s="1">
        <f>+Categorias[[#This Row],[Id_producto]]</f>
        <v>100201</v>
      </c>
      <c r="O90" s="1">
        <f>+Categorias[[#This Row],[Id_categoría]]</f>
        <v>100201080</v>
      </c>
    </row>
    <row r="91" spans="1:15" x14ac:dyDescent="0.25">
      <c r="A91">
        <v>10</v>
      </c>
      <c r="B91" s="1" t="s">
        <v>8159</v>
      </c>
      <c r="C91">
        <v>1002</v>
      </c>
      <c r="D91" s="1" t="s">
        <v>8781</v>
      </c>
      <c r="E91">
        <v>100201</v>
      </c>
      <c r="F91" s="1" t="s">
        <v>8782</v>
      </c>
      <c r="G91">
        <v>100201081</v>
      </c>
      <c r="H91">
        <v>81</v>
      </c>
      <c r="I91" s="1" t="s">
        <v>22622</v>
      </c>
      <c r="J91" s="1" t="s">
        <v>22812</v>
      </c>
      <c r="K91" s="1" t="s">
        <v>22813</v>
      </c>
      <c r="L91" s="1" t="s">
        <v>22814</v>
      </c>
      <c r="M91" s="1" t="s">
        <v>22815</v>
      </c>
      <c r="N91" s="1">
        <f>+Categorias[[#This Row],[Id_producto]]</f>
        <v>100201</v>
      </c>
      <c r="O91" s="1">
        <f>+Categorias[[#This Row],[Id_categoría]]</f>
        <v>100201081</v>
      </c>
    </row>
    <row r="92" spans="1:15" x14ac:dyDescent="0.25">
      <c r="A92">
        <v>10</v>
      </c>
      <c r="B92" s="1" t="s">
        <v>8159</v>
      </c>
      <c r="C92">
        <v>1002</v>
      </c>
      <c r="D92" s="1" t="s">
        <v>8781</v>
      </c>
      <c r="E92">
        <v>100201</v>
      </c>
      <c r="F92" s="1" t="s">
        <v>8782</v>
      </c>
      <c r="G92">
        <v>100201082</v>
      </c>
      <c r="H92">
        <v>82</v>
      </c>
      <c r="I92" s="1" t="s">
        <v>22816</v>
      </c>
      <c r="J92" s="1" t="s">
        <v>22817</v>
      </c>
      <c r="K92" s="1" t="s">
        <v>22818</v>
      </c>
      <c r="L92" s="1" t="s">
        <v>22819</v>
      </c>
      <c r="M92" s="1" t="s">
        <v>22820</v>
      </c>
      <c r="N92" s="1">
        <f>+Categorias[[#This Row],[Id_producto]]</f>
        <v>100201</v>
      </c>
      <c r="O92" s="1">
        <f>+Categorias[[#This Row],[Id_categoría]]</f>
        <v>100201082</v>
      </c>
    </row>
    <row r="93" spans="1:15" x14ac:dyDescent="0.25">
      <c r="A93">
        <v>10</v>
      </c>
      <c r="B93" s="1" t="s">
        <v>8159</v>
      </c>
      <c r="C93">
        <v>1002</v>
      </c>
      <c r="D93" s="1" t="s">
        <v>8781</v>
      </c>
      <c r="E93">
        <v>100201</v>
      </c>
      <c r="F93" s="1" t="s">
        <v>8782</v>
      </c>
      <c r="G93">
        <v>100201083</v>
      </c>
      <c r="H93">
        <v>83</v>
      </c>
      <c r="I93" s="1" t="s">
        <v>22821</v>
      </c>
      <c r="J93" s="1" t="s">
        <v>22822</v>
      </c>
      <c r="K93" s="1" t="s">
        <v>22823</v>
      </c>
      <c r="L93" s="1" t="s">
        <v>22824</v>
      </c>
      <c r="M93" s="1" t="s">
        <v>22825</v>
      </c>
      <c r="N93" s="1">
        <f>+Categorias[[#This Row],[Id_producto]]</f>
        <v>100201</v>
      </c>
      <c r="O93" s="1">
        <f>+Categorias[[#This Row],[Id_categoría]]</f>
        <v>100201083</v>
      </c>
    </row>
    <row r="94" spans="1:15" x14ac:dyDescent="0.25">
      <c r="A94">
        <v>10</v>
      </c>
      <c r="B94" s="1" t="s">
        <v>8159</v>
      </c>
      <c r="C94">
        <v>1002</v>
      </c>
      <c r="D94" s="1" t="s">
        <v>8781</v>
      </c>
      <c r="E94">
        <v>100201</v>
      </c>
      <c r="F94" s="1" t="s">
        <v>8782</v>
      </c>
      <c r="G94">
        <v>100201084</v>
      </c>
      <c r="H94">
        <v>84</v>
      </c>
      <c r="I94" s="1" t="s">
        <v>22826</v>
      </c>
      <c r="J94" s="1" t="s">
        <v>22827</v>
      </c>
      <c r="K94" s="1" t="s">
        <v>22828</v>
      </c>
      <c r="L94" s="1" t="s">
        <v>22829</v>
      </c>
      <c r="M94" s="1" t="s">
        <v>22830</v>
      </c>
      <c r="N94" s="1">
        <f>+Categorias[[#This Row],[Id_producto]]</f>
        <v>100201</v>
      </c>
      <c r="O94" s="1">
        <f>+Categorias[[#This Row],[Id_categoría]]</f>
        <v>100201084</v>
      </c>
    </row>
    <row r="95" spans="1:15" x14ac:dyDescent="0.25">
      <c r="A95">
        <v>10</v>
      </c>
      <c r="B95" s="1" t="s">
        <v>8159</v>
      </c>
      <c r="C95">
        <v>1002</v>
      </c>
      <c r="D95" s="1" t="s">
        <v>8781</v>
      </c>
      <c r="E95">
        <v>100201</v>
      </c>
      <c r="F95" s="1" t="s">
        <v>8782</v>
      </c>
      <c r="G95">
        <v>100201085</v>
      </c>
      <c r="H95">
        <v>85</v>
      </c>
      <c r="I95" s="1" t="s">
        <v>22831</v>
      </c>
      <c r="J95" s="1" t="s">
        <v>22832</v>
      </c>
      <c r="K95" s="1" t="s">
        <v>22833</v>
      </c>
      <c r="L95" s="1" t="s">
        <v>22834</v>
      </c>
      <c r="M95" s="1" t="s">
        <v>22835</v>
      </c>
      <c r="N95" s="1">
        <f>+Categorias[[#This Row],[Id_producto]]</f>
        <v>100201</v>
      </c>
      <c r="O95" s="1">
        <f>+Categorias[[#This Row],[Id_categoría]]</f>
        <v>100201085</v>
      </c>
    </row>
    <row r="96" spans="1:15" x14ac:dyDescent="0.25">
      <c r="A96">
        <v>10</v>
      </c>
      <c r="B96" s="1" t="s">
        <v>8159</v>
      </c>
      <c r="C96">
        <v>1001</v>
      </c>
      <c r="D96" s="1" t="s">
        <v>8160</v>
      </c>
      <c r="E96">
        <v>100101</v>
      </c>
      <c r="F96" s="1" t="s">
        <v>8161</v>
      </c>
      <c r="G96">
        <v>100101005</v>
      </c>
      <c r="H96">
        <v>5</v>
      </c>
      <c r="I96" s="1" t="s">
        <v>8162</v>
      </c>
      <c r="J96" s="1" t="s">
        <v>8163</v>
      </c>
      <c r="K96" s="1" t="s">
        <v>8164</v>
      </c>
      <c r="L96" s="1" t="s">
        <v>8165</v>
      </c>
      <c r="M96" s="1" t="s">
        <v>8166</v>
      </c>
      <c r="N96" s="1">
        <f>+Categorias[[#This Row],[Id_producto]]</f>
        <v>100101</v>
      </c>
      <c r="O96" s="1">
        <f>+Categorias[[#This Row],[Id_categoría]]</f>
        <v>100101005</v>
      </c>
    </row>
    <row r="97" spans="1:15" x14ac:dyDescent="0.25">
      <c r="A97">
        <v>10</v>
      </c>
      <c r="B97" s="1" t="s">
        <v>8159</v>
      </c>
      <c r="C97">
        <v>1001</v>
      </c>
      <c r="D97" s="1" t="s">
        <v>8160</v>
      </c>
      <c r="E97">
        <v>100101</v>
      </c>
      <c r="F97" s="1" t="s">
        <v>8161</v>
      </c>
      <c r="G97">
        <v>100101006</v>
      </c>
      <c r="H97">
        <v>6</v>
      </c>
      <c r="I97" s="1" t="s">
        <v>8167</v>
      </c>
      <c r="J97" s="1" t="s">
        <v>8168</v>
      </c>
      <c r="K97" s="1" t="s">
        <v>8169</v>
      </c>
      <c r="L97" s="1" t="s">
        <v>8170</v>
      </c>
      <c r="M97" s="1" t="s">
        <v>8171</v>
      </c>
      <c r="N97" s="1">
        <f>+Categorias[[#This Row],[Id_producto]]</f>
        <v>100101</v>
      </c>
      <c r="O97" s="1">
        <f>+Categorias[[#This Row],[Id_categoría]]</f>
        <v>100101006</v>
      </c>
    </row>
    <row r="98" spans="1:15" x14ac:dyDescent="0.25">
      <c r="A98">
        <v>10</v>
      </c>
      <c r="B98" s="1" t="s">
        <v>8159</v>
      </c>
      <c r="C98">
        <v>1001</v>
      </c>
      <c r="D98" s="1" t="s">
        <v>8160</v>
      </c>
      <c r="E98">
        <v>100101</v>
      </c>
      <c r="F98" s="1" t="s">
        <v>8161</v>
      </c>
      <c r="G98">
        <v>100101007</v>
      </c>
      <c r="H98">
        <v>7</v>
      </c>
      <c r="I98" s="1" t="s">
        <v>8172</v>
      </c>
      <c r="J98" s="1" t="s">
        <v>8173</v>
      </c>
      <c r="K98" s="1" t="s">
        <v>8174</v>
      </c>
      <c r="L98" s="1" t="s">
        <v>8175</v>
      </c>
      <c r="M98" s="1" t="s">
        <v>8176</v>
      </c>
      <c r="N98" s="1">
        <f>+Categorias[[#This Row],[Id_producto]]</f>
        <v>100101</v>
      </c>
      <c r="O98" s="1">
        <f>+Categorias[[#This Row],[Id_categoría]]</f>
        <v>100101007</v>
      </c>
    </row>
    <row r="99" spans="1:15" x14ac:dyDescent="0.25">
      <c r="A99">
        <v>10</v>
      </c>
      <c r="B99" s="1" t="s">
        <v>8159</v>
      </c>
      <c r="C99">
        <v>1001</v>
      </c>
      <c r="D99" s="1" t="s">
        <v>8160</v>
      </c>
      <c r="E99">
        <v>100101</v>
      </c>
      <c r="F99" s="1" t="s">
        <v>8161</v>
      </c>
      <c r="G99">
        <v>100101008</v>
      </c>
      <c r="H99">
        <v>8</v>
      </c>
      <c r="I99" s="1" t="s">
        <v>1415</v>
      </c>
      <c r="J99" s="1" t="s">
        <v>8177</v>
      </c>
      <c r="K99" s="1" t="s">
        <v>8178</v>
      </c>
      <c r="L99" s="1" t="s">
        <v>8179</v>
      </c>
      <c r="M99" s="1" t="s">
        <v>8180</v>
      </c>
      <c r="N99" s="1">
        <f>+Categorias[[#This Row],[Id_producto]]</f>
        <v>100101</v>
      </c>
      <c r="O99" s="1">
        <f>+Categorias[[#This Row],[Id_categoría]]</f>
        <v>100101008</v>
      </c>
    </row>
    <row r="100" spans="1:15" x14ac:dyDescent="0.25">
      <c r="A100">
        <v>10</v>
      </c>
      <c r="B100" s="1" t="s">
        <v>8159</v>
      </c>
      <c r="C100">
        <v>1001</v>
      </c>
      <c r="D100" s="1" t="s">
        <v>8160</v>
      </c>
      <c r="E100">
        <v>100101</v>
      </c>
      <c r="F100" s="1" t="s">
        <v>8161</v>
      </c>
      <c r="G100">
        <v>100101009</v>
      </c>
      <c r="H100">
        <v>9</v>
      </c>
      <c r="I100" s="1" t="s">
        <v>8181</v>
      </c>
      <c r="J100" s="1" t="s">
        <v>8182</v>
      </c>
      <c r="K100" s="1" t="s">
        <v>8183</v>
      </c>
      <c r="L100" s="1" t="s">
        <v>8184</v>
      </c>
      <c r="M100" s="1" t="s">
        <v>8185</v>
      </c>
      <c r="N100" s="1">
        <f>+Categorias[[#This Row],[Id_producto]]</f>
        <v>100101</v>
      </c>
      <c r="O100" s="1">
        <f>+Categorias[[#This Row],[Id_categoría]]</f>
        <v>100101009</v>
      </c>
    </row>
    <row r="101" spans="1:15" x14ac:dyDescent="0.25">
      <c r="A101">
        <v>10</v>
      </c>
      <c r="B101" s="1" t="s">
        <v>8159</v>
      </c>
      <c r="C101">
        <v>1001</v>
      </c>
      <c r="D101" s="1" t="s">
        <v>8160</v>
      </c>
      <c r="E101">
        <v>100101</v>
      </c>
      <c r="F101" s="1" t="s">
        <v>8161</v>
      </c>
      <c r="G101">
        <v>100101010</v>
      </c>
      <c r="H101">
        <v>10</v>
      </c>
      <c r="I101" s="1" t="s">
        <v>8186</v>
      </c>
      <c r="J101" s="1" t="s">
        <v>8187</v>
      </c>
      <c r="K101" s="1" t="s">
        <v>8188</v>
      </c>
      <c r="L101" s="1" t="s">
        <v>8189</v>
      </c>
      <c r="M101" s="1" t="s">
        <v>8190</v>
      </c>
      <c r="N101" s="1">
        <f>+Categorias[[#This Row],[Id_producto]]</f>
        <v>100101</v>
      </c>
      <c r="O101" s="1">
        <f>+Categorias[[#This Row],[Id_categoría]]</f>
        <v>100101010</v>
      </c>
    </row>
    <row r="102" spans="1:15" x14ac:dyDescent="0.25">
      <c r="A102">
        <v>10</v>
      </c>
      <c r="B102" s="1" t="s">
        <v>8159</v>
      </c>
      <c r="C102">
        <v>1001</v>
      </c>
      <c r="D102" s="1" t="s">
        <v>8160</v>
      </c>
      <c r="E102">
        <v>100101</v>
      </c>
      <c r="F102" s="1" t="s">
        <v>8161</v>
      </c>
      <c r="G102">
        <v>100101011</v>
      </c>
      <c r="H102">
        <v>11</v>
      </c>
      <c r="I102" s="1" t="s">
        <v>8191</v>
      </c>
      <c r="J102" s="1" t="s">
        <v>8192</v>
      </c>
      <c r="K102" s="1" t="s">
        <v>8193</v>
      </c>
      <c r="L102" s="1" t="s">
        <v>8194</v>
      </c>
      <c r="M102" s="1" t="s">
        <v>8195</v>
      </c>
      <c r="N102" s="1">
        <f>+Categorias[[#This Row],[Id_producto]]</f>
        <v>100101</v>
      </c>
      <c r="O102" s="1">
        <f>+Categorias[[#This Row],[Id_categoría]]</f>
        <v>100101011</v>
      </c>
    </row>
    <row r="103" spans="1:15" x14ac:dyDescent="0.25">
      <c r="A103">
        <v>10</v>
      </c>
      <c r="B103" s="1" t="s">
        <v>8159</v>
      </c>
      <c r="C103">
        <v>1001</v>
      </c>
      <c r="D103" s="1" t="s">
        <v>8160</v>
      </c>
      <c r="E103">
        <v>100101</v>
      </c>
      <c r="F103" s="1" t="s">
        <v>8161</v>
      </c>
      <c r="G103">
        <v>100101012</v>
      </c>
      <c r="H103">
        <v>12</v>
      </c>
      <c r="I103" s="1" t="s">
        <v>8196</v>
      </c>
      <c r="J103" s="1" t="s">
        <v>8197</v>
      </c>
      <c r="K103" s="1" t="s">
        <v>8198</v>
      </c>
      <c r="L103" s="1" t="s">
        <v>8199</v>
      </c>
      <c r="M103" s="1" t="s">
        <v>8200</v>
      </c>
      <c r="N103" s="1">
        <f>+Categorias[[#This Row],[Id_producto]]</f>
        <v>100101</v>
      </c>
      <c r="O103" s="1">
        <f>+Categorias[[#This Row],[Id_categoría]]</f>
        <v>100101012</v>
      </c>
    </row>
    <row r="104" spans="1:15" x14ac:dyDescent="0.25">
      <c r="A104">
        <v>10</v>
      </c>
      <c r="B104" s="1" t="s">
        <v>8159</v>
      </c>
      <c r="C104">
        <v>1001</v>
      </c>
      <c r="D104" s="1" t="s">
        <v>8160</v>
      </c>
      <c r="E104">
        <v>100101</v>
      </c>
      <c r="F104" s="1" t="s">
        <v>8161</v>
      </c>
      <c r="G104">
        <v>100101013</v>
      </c>
      <c r="H104">
        <v>13</v>
      </c>
      <c r="I104" s="1" t="s">
        <v>8201</v>
      </c>
      <c r="J104" s="1" t="s">
        <v>8202</v>
      </c>
      <c r="K104" s="1" t="s">
        <v>8203</v>
      </c>
      <c r="L104" s="1" t="s">
        <v>8204</v>
      </c>
      <c r="M104" s="1" t="s">
        <v>8205</v>
      </c>
      <c r="N104" s="1">
        <f>+Categorias[[#This Row],[Id_producto]]</f>
        <v>100101</v>
      </c>
      <c r="O104" s="1">
        <f>+Categorias[[#This Row],[Id_categoría]]</f>
        <v>100101013</v>
      </c>
    </row>
    <row r="105" spans="1:15" x14ac:dyDescent="0.25">
      <c r="A105">
        <v>10</v>
      </c>
      <c r="B105" s="1" t="s">
        <v>8159</v>
      </c>
      <c r="C105">
        <v>1001</v>
      </c>
      <c r="D105" s="1" t="s">
        <v>8160</v>
      </c>
      <c r="E105">
        <v>100101</v>
      </c>
      <c r="F105" s="1" t="s">
        <v>8161</v>
      </c>
      <c r="G105">
        <v>100101014</v>
      </c>
      <c r="H105">
        <v>14</v>
      </c>
      <c r="I105" s="1" t="s">
        <v>8206</v>
      </c>
      <c r="J105" s="1" t="s">
        <v>8207</v>
      </c>
      <c r="K105" s="1" t="s">
        <v>8208</v>
      </c>
      <c r="L105" s="1" t="s">
        <v>8209</v>
      </c>
      <c r="M105" s="1" t="s">
        <v>8210</v>
      </c>
      <c r="N105" s="1">
        <f>+Categorias[[#This Row],[Id_producto]]</f>
        <v>100101</v>
      </c>
      <c r="O105" s="1">
        <f>+Categorias[[#This Row],[Id_categoría]]</f>
        <v>100101014</v>
      </c>
    </row>
    <row r="106" spans="1:15" x14ac:dyDescent="0.25">
      <c r="A106">
        <v>10</v>
      </c>
      <c r="B106" s="1" t="s">
        <v>8159</v>
      </c>
      <c r="C106">
        <v>1001</v>
      </c>
      <c r="D106" s="1" t="s">
        <v>8160</v>
      </c>
      <c r="E106">
        <v>100102</v>
      </c>
      <c r="F106" s="1" t="s">
        <v>8211</v>
      </c>
      <c r="G106">
        <v>100102005</v>
      </c>
      <c r="H106">
        <v>5</v>
      </c>
      <c r="I106" s="1" t="s">
        <v>8212</v>
      </c>
      <c r="J106" s="1" t="s">
        <v>8213</v>
      </c>
      <c r="K106" s="1" t="s">
        <v>8214</v>
      </c>
      <c r="L106" s="1" t="s">
        <v>8215</v>
      </c>
      <c r="M106" s="1" t="s">
        <v>8216</v>
      </c>
      <c r="N106" s="1">
        <f>+Categorias[[#This Row],[Id_producto]]</f>
        <v>100102</v>
      </c>
      <c r="O106" s="1">
        <f>+Categorias[[#This Row],[Id_categoría]]</f>
        <v>100102005</v>
      </c>
    </row>
    <row r="107" spans="1:15" x14ac:dyDescent="0.25">
      <c r="A107">
        <v>10</v>
      </c>
      <c r="B107" s="1" t="s">
        <v>8159</v>
      </c>
      <c r="C107">
        <v>1001</v>
      </c>
      <c r="D107" s="1" t="s">
        <v>8160</v>
      </c>
      <c r="E107">
        <v>100102</v>
      </c>
      <c r="F107" s="1" t="s">
        <v>8211</v>
      </c>
      <c r="G107">
        <v>100102006</v>
      </c>
      <c r="H107">
        <v>6</v>
      </c>
      <c r="I107" s="1" t="s">
        <v>8217</v>
      </c>
      <c r="J107" s="1" t="s">
        <v>8218</v>
      </c>
      <c r="K107" s="1" t="s">
        <v>8219</v>
      </c>
      <c r="L107" s="1" t="s">
        <v>8220</v>
      </c>
      <c r="M107" s="1" t="s">
        <v>8221</v>
      </c>
      <c r="N107" s="1">
        <f>+Categorias[[#This Row],[Id_producto]]</f>
        <v>100102</v>
      </c>
      <c r="O107" s="1">
        <f>+Categorias[[#This Row],[Id_categoría]]</f>
        <v>100102006</v>
      </c>
    </row>
    <row r="108" spans="1:15" x14ac:dyDescent="0.25">
      <c r="A108">
        <v>10</v>
      </c>
      <c r="B108" s="1" t="s">
        <v>8159</v>
      </c>
      <c r="C108">
        <v>1001</v>
      </c>
      <c r="D108" s="1" t="s">
        <v>8160</v>
      </c>
      <c r="E108">
        <v>100102</v>
      </c>
      <c r="F108" s="1" t="s">
        <v>8211</v>
      </c>
      <c r="G108">
        <v>100102007</v>
      </c>
      <c r="H108">
        <v>7</v>
      </c>
      <c r="I108" s="1" t="s">
        <v>8222</v>
      </c>
      <c r="J108" s="1" t="s">
        <v>8223</v>
      </c>
      <c r="K108" s="1" t="s">
        <v>8224</v>
      </c>
      <c r="L108" s="1" t="s">
        <v>8225</v>
      </c>
      <c r="M108" s="1" t="s">
        <v>8226</v>
      </c>
      <c r="N108" s="1">
        <f>+Categorias[[#This Row],[Id_producto]]</f>
        <v>100102</v>
      </c>
      <c r="O108" s="1">
        <f>+Categorias[[#This Row],[Id_categoría]]</f>
        <v>100102007</v>
      </c>
    </row>
    <row r="109" spans="1:15" x14ac:dyDescent="0.25">
      <c r="A109">
        <v>10</v>
      </c>
      <c r="B109" s="1" t="s">
        <v>8159</v>
      </c>
      <c r="C109">
        <v>1001</v>
      </c>
      <c r="D109" s="1" t="s">
        <v>8160</v>
      </c>
      <c r="E109">
        <v>100102</v>
      </c>
      <c r="F109" s="1" t="s">
        <v>8211</v>
      </c>
      <c r="G109">
        <v>100102008</v>
      </c>
      <c r="H109">
        <v>8</v>
      </c>
      <c r="I109" s="1" t="s">
        <v>8227</v>
      </c>
      <c r="J109" s="1" t="s">
        <v>8228</v>
      </c>
      <c r="K109" s="1" t="s">
        <v>8229</v>
      </c>
      <c r="L109" s="1" t="s">
        <v>8230</v>
      </c>
      <c r="M109" s="1" t="s">
        <v>8231</v>
      </c>
      <c r="N109" s="1">
        <f>+Categorias[[#This Row],[Id_producto]]</f>
        <v>100102</v>
      </c>
      <c r="O109" s="1">
        <f>+Categorias[[#This Row],[Id_categoría]]</f>
        <v>100102008</v>
      </c>
    </row>
    <row r="110" spans="1:15" x14ac:dyDescent="0.25">
      <c r="A110">
        <v>10</v>
      </c>
      <c r="B110" s="1" t="s">
        <v>8159</v>
      </c>
      <c r="C110">
        <v>1001</v>
      </c>
      <c r="D110" s="1" t="s">
        <v>8160</v>
      </c>
      <c r="E110">
        <v>100102</v>
      </c>
      <c r="F110" s="1" t="s">
        <v>8211</v>
      </c>
      <c r="G110">
        <v>100102009</v>
      </c>
      <c r="H110">
        <v>9</v>
      </c>
      <c r="I110" s="1" t="s">
        <v>8232</v>
      </c>
      <c r="J110" s="1" t="s">
        <v>8233</v>
      </c>
      <c r="K110" s="1" t="s">
        <v>8234</v>
      </c>
      <c r="L110" s="1" t="s">
        <v>8235</v>
      </c>
      <c r="M110" s="1" t="s">
        <v>8236</v>
      </c>
      <c r="N110" s="1">
        <f>+Categorias[[#This Row],[Id_producto]]</f>
        <v>100102</v>
      </c>
      <c r="O110" s="1">
        <f>+Categorias[[#This Row],[Id_categoría]]</f>
        <v>100102009</v>
      </c>
    </row>
    <row r="111" spans="1:15" x14ac:dyDescent="0.25">
      <c r="A111">
        <v>10</v>
      </c>
      <c r="B111" s="1" t="s">
        <v>8159</v>
      </c>
      <c r="C111">
        <v>1001</v>
      </c>
      <c r="D111" s="1" t="s">
        <v>8160</v>
      </c>
      <c r="E111">
        <v>100102</v>
      </c>
      <c r="F111" s="1" t="s">
        <v>8211</v>
      </c>
      <c r="G111">
        <v>100102010</v>
      </c>
      <c r="H111">
        <v>10</v>
      </c>
      <c r="I111" s="1" t="s">
        <v>8237</v>
      </c>
      <c r="J111" s="1" t="s">
        <v>8238</v>
      </c>
      <c r="K111" s="1" t="s">
        <v>8239</v>
      </c>
      <c r="L111" s="1" t="s">
        <v>8240</v>
      </c>
      <c r="M111" s="1" t="s">
        <v>8241</v>
      </c>
      <c r="N111" s="1">
        <f>+Categorias[[#This Row],[Id_producto]]</f>
        <v>100102</v>
      </c>
      <c r="O111" s="1">
        <f>+Categorias[[#This Row],[Id_categoría]]</f>
        <v>100102010</v>
      </c>
    </row>
    <row r="112" spans="1:15" x14ac:dyDescent="0.25">
      <c r="A112">
        <v>10</v>
      </c>
      <c r="B112" s="1" t="s">
        <v>8159</v>
      </c>
      <c r="C112">
        <v>1001</v>
      </c>
      <c r="D112" s="1" t="s">
        <v>8160</v>
      </c>
      <c r="E112">
        <v>100103</v>
      </c>
      <c r="F112" s="1" t="s">
        <v>8242</v>
      </c>
      <c r="G112">
        <v>100103005</v>
      </c>
      <c r="H112">
        <v>5</v>
      </c>
      <c r="I112" s="1" t="s">
        <v>8243</v>
      </c>
      <c r="J112" s="1" t="s">
        <v>8244</v>
      </c>
      <c r="K112" s="1" t="s">
        <v>8245</v>
      </c>
      <c r="L112" s="1" t="s">
        <v>8246</v>
      </c>
      <c r="M112" s="1" t="s">
        <v>8247</v>
      </c>
      <c r="N112" s="1">
        <f>+Categorias[[#This Row],[Id_producto]]</f>
        <v>100103</v>
      </c>
      <c r="O112" s="1">
        <f>+Categorias[[#This Row],[Id_categoría]]</f>
        <v>100103005</v>
      </c>
    </row>
    <row r="113" spans="1:15" x14ac:dyDescent="0.25">
      <c r="A113">
        <v>10</v>
      </c>
      <c r="B113" s="1" t="s">
        <v>8159</v>
      </c>
      <c r="C113">
        <v>1001</v>
      </c>
      <c r="D113" s="1" t="s">
        <v>8160</v>
      </c>
      <c r="E113">
        <v>100103</v>
      </c>
      <c r="F113" s="1" t="s">
        <v>8242</v>
      </c>
      <c r="G113">
        <v>100103006</v>
      </c>
      <c r="H113">
        <v>6</v>
      </c>
      <c r="I113" s="1" t="s">
        <v>8248</v>
      </c>
      <c r="J113" s="1" t="s">
        <v>8249</v>
      </c>
      <c r="K113" s="1" t="s">
        <v>8250</v>
      </c>
      <c r="L113" s="1" t="s">
        <v>8251</v>
      </c>
      <c r="M113" s="1" t="s">
        <v>8252</v>
      </c>
      <c r="N113" s="1">
        <f>+Categorias[[#This Row],[Id_producto]]</f>
        <v>100103</v>
      </c>
      <c r="O113" s="1">
        <f>+Categorias[[#This Row],[Id_categoría]]</f>
        <v>100103006</v>
      </c>
    </row>
    <row r="114" spans="1:15" x14ac:dyDescent="0.25">
      <c r="A114">
        <v>10</v>
      </c>
      <c r="B114" s="1" t="s">
        <v>8159</v>
      </c>
      <c r="C114">
        <v>1001</v>
      </c>
      <c r="D114" s="1" t="s">
        <v>8160</v>
      </c>
      <c r="E114">
        <v>100103</v>
      </c>
      <c r="F114" s="1" t="s">
        <v>8242</v>
      </c>
      <c r="G114">
        <v>100103007</v>
      </c>
      <c r="H114">
        <v>7</v>
      </c>
      <c r="I114" s="1" t="s">
        <v>8253</v>
      </c>
      <c r="J114" s="1" t="s">
        <v>8254</v>
      </c>
      <c r="K114" s="1" t="s">
        <v>8255</v>
      </c>
      <c r="L114" s="1" t="s">
        <v>8256</v>
      </c>
      <c r="M114" s="1" t="s">
        <v>8257</v>
      </c>
      <c r="N114" s="1">
        <f>+Categorias[[#This Row],[Id_producto]]</f>
        <v>100103</v>
      </c>
      <c r="O114" s="1">
        <f>+Categorias[[#This Row],[Id_categoría]]</f>
        <v>100103007</v>
      </c>
    </row>
    <row r="115" spans="1:15" x14ac:dyDescent="0.25">
      <c r="A115">
        <v>10</v>
      </c>
      <c r="B115" s="1" t="s">
        <v>8159</v>
      </c>
      <c r="C115">
        <v>1001</v>
      </c>
      <c r="D115" s="1" t="s">
        <v>8160</v>
      </c>
      <c r="E115">
        <v>100103</v>
      </c>
      <c r="F115" s="1" t="s">
        <v>8242</v>
      </c>
      <c r="G115">
        <v>100103008</v>
      </c>
      <c r="H115">
        <v>8</v>
      </c>
      <c r="I115" s="1" t="s">
        <v>8242</v>
      </c>
      <c r="J115" s="1" t="s">
        <v>8258</v>
      </c>
      <c r="K115" s="1" t="s">
        <v>8259</v>
      </c>
      <c r="L115" s="1" t="s">
        <v>8260</v>
      </c>
      <c r="M115" s="1" t="s">
        <v>8261</v>
      </c>
      <c r="N115" s="1">
        <f>+Categorias[[#This Row],[Id_producto]]</f>
        <v>100103</v>
      </c>
      <c r="O115" s="1">
        <f>+Categorias[[#This Row],[Id_categoría]]</f>
        <v>100103008</v>
      </c>
    </row>
    <row r="116" spans="1:15" x14ac:dyDescent="0.25">
      <c r="A116">
        <v>10</v>
      </c>
      <c r="B116" s="1" t="s">
        <v>8159</v>
      </c>
      <c r="C116">
        <v>1001</v>
      </c>
      <c r="D116" s="1" t="s">
        <v>8160</v>
      </c>
      <c r="E116">
        <v>100103</v>
      </c>
      <c r="F116" s="1" t="s">
        <v>8242</v>
      </c>
      <c r="G116">
        <v>100103009</v>
      </c>
      <c r="H116">
        <v>9</v>
      </c>
      <c r="I116" s="1" t="s">
        <v>8262</v>
      </c>
      <c r="J116" s="1" t="s">
        <v>8263</v>
      </c>
      <c r="K116" s="1" t="s">
        <v>8264</v>
      </c>
      <c r="L116" s="1" t="s">
        <v>8265</v>
      </c>
      <c r="M116" s="1" t="s">
        <v>8266</v>
      </c>
      <c r="N116" s="1">
        <f>+Categorias[[#This Row],[Id_producto]]</f>
        <v>100103</v>
      </c>
      <c r="O116" s="1">
        <f>+Categorias[[#This Row],[Id_categoría]]</f>
        <v>100103009</v>
      </c>
    </row>
    <row r="117" spans="1:15" x14ac:dyDescent="0.25">
      <c r="A117">
        <v>10</v>
      </c>
      <c r="B117" s="1" t="s">
        <v>8159</v>
      </c>
      <c r="C117">
        <v>1001</v>
      </c>
      <c r="D117" s="1" t="s">
        <v>8160</v>
      </c>
      <c r="E117">
        <v>100104</v>
      </c>
      <c r="F117" s="1" t="s">
        <v>8267</v>
      </c>
      <c r="G117">
        <v>100104005</v>
      </c>
      <c r="H117">
        <v>5</v>
      </c>
      <c r="I117" s="1" t="s">
        <v>8268</v>
      </c>
      <c r="J117" s="1" t="s">
        <v>8269</v>
      </c>
      <c r="K117" s="1" t="s">
        <v>8270</v>
      </c>
      <c r="L117" s="1" t="s">
        <v>8271</v>
      </c>
      <c r="M117" s="1" t="s">
        <v>8272</v>
      </c>
      <c r="N117" s="1">
        <f>+Categorias[[#This Row],[Id_producto]]</f>
        <v>100104</v>
      </c>
      <c r="O117" s="1">
        <f>+Categorias[[#This Row],[Id_categoría]]</f>
        <v>100104005</v>
      </c>
    </row>
    <row r="118" spans="1:15" x14ac:dyDescent="0.25">
      <c r="A118">
        <v>10</v>
      </c>
      <c r="B118" s="1" t="s">
        <v>8159</v>
      </c>
      <c r="C118">
        <v>1001</v>
      </c>
      <c r="D118" s="1" t="s">
        <v>8160</v>
      </c>
      <c r="E118">
        <v>100104</v>
      </c>
      <c r="F118" s="1" t="s">
        <v>8267</v>
      </c>
      <c r="G118">
        <v>100104006</v>
      </c>
      <c r="H118">
        <v>6</v>
      </c>
      <c r="I118" s="1" t="s">
        <v>8273</v>
      </c>
      <c r="J118" s="1" t="s">
        <v>8274</v>
      </c>
      <c r="K118" s="1" t="s">
        <v>8275</v>
      </c>
      <c r="L118" s="1" t="s">
        <v>8276</v>
      </c>
      <c r="M118" s="1" t="s">
        <v>8277</v>
      </c>
      <c r="N118" s="1">
        <f>+Categorias[[#This Row],[Id_producto]]</f>
        <v>100104</v>
      </c>
      <c r="O118" s="1">
        <f>+Categorias[[#This Row],[Id_categoría]]</f>
        <v>100104006</v>
      </c>
    </row>
    <row r="119" spans="1:15" x14ac:dyDescent="0.25">
      <c r="A119">
        <v>10</v>
      </c>
      <c r="B119" s="1" t="s">
        <v>8159</v>
      </c>
      <c r="C119">
        <v>1001</v>
      </c>
      <c r="D119" s="1" t="s">
        <v>8160</v>
      </c>
      <c r="E119">
        <v>100104</v>
      </c>
      <c r="F119" s="1" t="s">
        <v>8267</v>
      </c>
      <c r="G119">
        <v>100104007</v>
      </c>
      <c r="H119">
        <v>7</v>
      </c>
      <c r="I119" s="1" t="s">
        <v>8267</v>
      </c>
      <c r="J119" s="1" t="s">
        <v>8278</v>
      </c>
      <c r="K119" s="1" t="s">
        <v>8279</v>
      </c>
      <c r="L119" s="1" t="s">
        <v>8280</v>
      </c>
      <c r="M119" s="1" t="s">
        <v>8281</v>
      </c>
      <c r="N119" s="1">
        <f>+Categorias[[#This Row],[Id_producto]]</f>
        <v>100104</v>
      </c>
      <c r="O119" s="1">
        <f>+Categorias[[#This Row],[Id_categoría]]</f>
        <v>100104007</v>
      </c>
    </row>
    <row r="120" spans="1:15" x14ac:dyDescent="0.25">
      <c r="A120">
        <v>10</v>
      </c>
      <c r="B120" s="1" t="s">
        <v>8159</v>
      </c>
      <c r="C120">
        <v>1001</v>
      </c>
      <c r="D120" s="1" t="s">
        <v>8160</v>
      </c>
      <c r="E120">
        <v>100105</v>
      </c>
      <c r="F120" s="1" t="s">
        <v>8282</v>
      </c>
      <c r="G120">
        <v>100105005</v>
      </c>
      <c r="H120">
        <v>5</v>
      </c>
      <c r="I120" s="1" t="s">
        <v>8283</v>
      </c>
      <c r="J120" s="1" t="s">
        <v>8284</v>
      </c>
      <c r="K120" s="1" t="s">
        <v>8285</v>
      </c>
      <c r="L120" s="1" t="s">
        <v>8286</v>
      </c>
      <c r="M120" s="1" t="s">
        <v>8287</v>
      </c>
      <c r="N120" s="1">
        <f>+Categorias[[#This Row],[Id_producto]]</f>
        <v>100105</v>
      </c>
      <c r="O120" s="1">
        <f>+Categorias[[#This Row],[Id_categoría]]</f>
        <v>100105005</v>
      </c>
    </row>
    <row r="121" spans="1:15" x14ac:dyDescent="0.25">
      <c r="A121">
        <v>10</v>
      </c>
      <c r="B121" s="1" t="s">
        <v>8159</v>
      </c>
      <c r="C121">
        <v>1001</v>
      </c>
      <c r="D121" s="1" t="s">
        <v>8160</v>
      </c>
      <c r="E121">
        <v>100105</v>
      </c>
      <c r="F121" s="1" t="s">
        <v>8282</v>
      </c>
      <c r="G121">
        <v>100105006</v>
      </c>
      <c r="H121">
        <v>6</v>
      </c>
      <c r="I121" s="1" t="s">
        <v>8288</v>
      </c>
      <c r="J121" s="1" t="s">
        <v>8289</v>
      </c>
      <c r="K121" s="1" t="s">
        <v>8290</v>
      </c>
      <c r="L121" s="1" t="s">
        <v>8291</v>
      </c>
      <c r="M121" s="1" t="s">
        <v>8292</v>
      </c>
      <c r="N121" s="1">
        <f>+Categorias[[#This Row],[Id_producto]]</f>
        <v>100105</v>
      </c>
      <c r="O121" s="1">
        <f>+Categorias[[#This Row],[Id_categoría]]</f>
        <v>100105006</v>
      </c>
    </row>
    <row r="122" spans="1:15" x14ac:dyDescent="0.25">
      <c r="A122">
        <v>10</v>
      </c>
      <c r="B122" s="1" t="s">
        <v>8159</v>
      </c>
      <c r="C122">
        <v>1001</v>
      </c>
      <c r="D122" s="1" t="s">
        <v>8160</v>
      </c>
      <c r="E122">
        <v>100105</v>
      </c>
      <c r="F122" s="1" t="s">
        <v>8282</v>
      </c>
      <c r="G122">
        <v>100105007</v>
      </c>
      <c r="H122">
        <v>7</v>
      </c>
      <c r="I122" s="1" t="s">
        <v>22836</v>
      </c>
      <c r="J122" s="1" t="s">
        <v>22837</v>
      </c>
      <c r="K122" s="1" t="s">
        <v>22838</v>
      </c>
      <c r="L122" s="1" t="s">
        <v>22839</v>
      </c>
      <c r="M122" s="1" t="s">
        <v>22840</v>
      </c>
      <c r="N122" s="1">
        <f>+Categorias[[#This Row],[Id_producto]]</f>
        <v>100105</v>
      </c>
      <c r="O122" s="1">
        <f>+Categorias[[#This Row],[Id_categoría]]</f>
        <v>100105007</v>
      </c>
    </row>
    <row r="123" spans="1:15" x14ac:dyDescent="0.25">
      <c r="A123">
        <v>10</v>
      </c>
      <c r="B123" s="1" t="s">
        <v>8159</v>
      </c>
      <c r="C123">
        <v>1001</v>
      </c>
      <c r="D123" s="1" t="s">
        <v>8160</v>
      </c>
      <c r="E123">
        <v>100107</v>
      </c>
      <c r="F123" s="1" t="s">
        <v>6334</v>
      </c>
      <c r="G123">
        <v>100107005</v>
      </c>
      <c r="H123">
        <v>5</v>
      </c>
      <c r="I123" s="1" t="s">
        <v>8293</v>
      </c>
      <c r="J123" s="1" t="s">
        <v>8294</v>
      </c>
      <c r="K123" s="1" t="s">
        <v>8295</v>
      </c>
      <c r="L123" s="1" t="s">
        <v>8296</v>
      </c>
      <c r="M123" s="1" t="s">
        <v>8297</v>
      </c>
      <c r="N123" s="1">
        <f>+Categorias[[#This Row],[Id_producto]]</f>
        <v>100107</v>
      </c>
      <c r="O123" s="1">
        <f>+Categorias[[#This Row],[Id_categoría]]</f>
        <v>100107005</v>
      </c>
    </row>
    <row r="124" spans="1:15" x14ac:dyDescent="0.25">
      <c r="A124">
        <v>10</v>
      </c>
      <c r="B124" s="1" t="s">
        <v>8159</v>
      </c>
      <c r="C124">
        <v>1001</v>
      </c>
      <c r="D124" s="1" t="s">
        <v>8160</v>
      </c>
      <c r="E124">
        <v>100107</v>
      </c>
      <c r="F124" s="1" t="s">
        <v>6334</v>
      </c>
      <c r="G124">
        <v>100107006</v>
      </c>
      <c r="H124">
        <v>6</v>
      </c>
      <c r="I124" s="1" t="s">
        <v>8298</v>
      </c>
      <c r="J124" s="1" t="s">
        <v>8299</v>
      </c>
      <c r="K124" s="1" t="s">
        <v>8300</v>
      </c>
      <c r="L124" s="1" t="s">
        <v>8301</v>
      </c>
      <c r="M124" s="1" t="s">
        <v>8302</v>
      </c>
      <c r="N124" s="1">
        <f>+Categorias[[#This Row],[Id_producto]]</f>
        <v>100107</v>
      </c>
      <c r="O124" s="1">
        <f>+Categorias[[#This Row],[Id_categoría]]</f>
        <v>100107006</v>
      </c>
    </row>
    <row r="125" spans="1:15" x14ac:dyDescent="0.25">
      <c r="A125">
        <v>10</v>
      </c>
      <c r="B125" s="1" t="s">
        <v>8159</v>
      </c>
      <c r="C125">
        <v>1001</v>
      </c>
      <c r="D125" s="1" t="s">
        <v>8160</v>
      </c>
      <c r="E125">
        <v>100107</v>
      </c>
      <c r="F125" s="1" t="s">
        <v>6334</v>
      </c>
      <c r="G125">
        <v>100107007</v>
      </c>
      <c r="H125">
        <v>7</v>
      </c>
      <c r="I125" s="1" t="s">
        <v>8303</v>
      </c>
      <c r="J125" s="1" t="s">
        <v>8304</v>
      </c>
      <c r="K125" s="1" t="s">
        <v>8305</v>
      </c>
      <c r="L125" s="1" t="s">
        <v>8306</v>
      </c>
      <c r="M125" s="1" t="s">
        <v>8307</v>
      </c>
      <c r="N125" s="1">
        <f>+Categorias[[#This Row],[Id_producto]]</f>
        <v>100107</v>
      </c>
      <c r="O125" s="1">
        <f>+Categorias[[#This Row],[Id_categoría]]</f>
        <v>100107007</v>
      </c>
    </row>
    <row r="126" spans="1:15" x14ac:dyDescent="0.25">
      <c r="A126">
        <v>10</v>
      </c>
      <c r="B126" s="1" t="s">
        <v>8159</v>
      </c>
      <c r="C126">
        <v>1001</v>
      </c>
      <c r="D126" s="1" t="s">
        <v>8160</v>
      </c>
      <c r="E126">
        <v>100107</v>
      </c>
      <c r="F126" s="1" t="s">
        <v>6334</v>
      </c>
      <c r="G126">
        <v>100107008</v>
      </c>
      <c r="H126">
        <v>8</v>
      </c>
      <c r="I126" s="1" t="s">
        <v>8308</v>
      </c>
      <c r="J126" s="1" t="s">
        <v>8309</v>
      </c>
      <c r="K126" s="1" t="s">
        <v>8310</v>
      </c>
      <c r="L126" s="1" t="s">
        <v>8311</v>
      </c>
      <c r="M126" s="1" t="s">
        <v>8312</v>
      </c>
      <c r="N126" s="1">
        <f>+Categorias[[#This Row],[Id_producto]]</f>
        <v>100107</v>
      </c>
      <c r="O126" s="1">
        <f>+Categorias[[#This Row],[Id_categoría]]</f>
        <v>100107008</v>
      </c>
    </row>
    <row r="127" spans="1:15" x14ac:dyDescent="0.25">
      <c r="A127">
        <v>10</v>
      </c>
      <c r="B127" s="1" t="s">
        <v>8159</v>
      </c>
      <c r="C127">
        <v>1001</v>
      </c>
      <c r="D127" s="1" t="s">
        <v>8160</v>
      </c>
      <c r="E127">
        <v>100107</v>
      </c>
      <c r="F127" s="1" t="s">
        <v>6334</v>
      </c>
      <c r="G127">
        <v>100107009</v>
      </c>
      <c r="H127">
        <v>9</v>
      </c>
      <c r="I127" s="1" t="s">
        <v>8313</v>
      </c>
      <c r="J127" s="1" t="s">
        <v>8314</v>
      </c>
      <c r="K127" s="1" t="s">
        <v>8315</v>
      </c>
      <c r="L127" s="1" t="s">
        <v>8316</v>
      </c>
      <c r="M127" s="1" t="s">
        <v>8317</v>
      </c>
      <c r="N127" s="1">
        <f>+Categorias[[#This Row],[Id_producto]]</f>
        <v>100107</v>
      </c>
      <c r="O127" s="1">
        <f>+Categorias[[#This Row],[Id_categoría]]</f>
        <v>100107009</v>
      </c>
    </row>
    <row r="128" spans="1:15" x14ac:dyDescent="0.25">
      <c r="A128">
        <v>10</v>
      </c>
      <c r="B128" s="1" t="s">
        <v>8159</v>
      </c>
      <c r="C128">
        <v>1001</v>
      </c>
      <c r="D128" s="1" t="s">
        <v>8160</v>
      </c>
      <c r="E128">
        <v>100107</v>
      </c>
      <c r="F128" s="1" t="s">
        <v>6334</v>
      </c>
      <c r="G128">
        <v>100107010</v>
      </c>
      <c r="H128">
        <v>10</v>
      </c>
      <c r="I128" s="1" t="s">
        <v>8318</v>
      </c>
      <c r="J128" s="1" t="s">
        <v>8319</v>
      </c>
      <c r="K128" s="1" t="s">
        <v>8320</v>
      </c>
      <c r="L128" s="1" t="s">
        <v>8321</v>
      </c>
      <c r="M128" s="1" t="s">
        <v>8322</v>
      </c>
      <c r="N128" s="1">
        <f>+Categorias[[#This Row],[Id_producto]]</f>
        <v>100107</v>
      </c>
      <c r="O128" s="1">
        <f>+Categorias[[#This Row],[Id_categoría]]</f>
        <v>100107010</v>
      </c>
    </row>
    <row r="129" spans="1:15" x14ac:dyDescent="0.25">
      <c r="A129">
        <v>10</v>
      </c>
      <c r="B129" s="1" t="s">
        <v>8159</v>
      </c>
      <c r="C129">
        <v>1001</v>
      </c>
      <c r="D129" s="1" t="s">
        <v>8160</v>
      </c>
      <c r="E129">
        <v>100107</v>
      </c>
      <c r="F129" s="1" t="s">
        <v>6334</v>
      </c>
      <c r="G129">
        <v>100107011</v>
      </c>
      <c r="H129">
        <v>11</v>
      </c>
      <c r="I129" s="1" t="s">
        <v>8323</v>
      </c>
      <c r="J129" s="1" t="s">
        <v>8324</v>
      </c>
      <c r="K129" s="1" t="s">
        <v>8325</v>
      </c>
      <c r="L129" s="1" t="s">
        <v>8326</v>
      </c>
      <c r="M129" s="1" t="s">
        <v>8327</v>
      </c>
      <c r="N129" s="1">
        <f>+Categorias[[#This Row],[Id_producto]]</f>
        <v>100107</v>
      </c>
      <c r="O129" s="1">
        <f>+Categorias[[#This Row],[Id_categoría]]</f>
        <v>100107011</v>
      </c>
    </row>
    <row r="130" spans="1:15" x14ac:dyDescent="0.25">
      <c r="A130">
        <v>10</v>
      </c>
      <c r="B130" s="1" t="s">
        <v>8159</v>
      </c>
      <c r="C130">
        <v>1001</v>
      </c>
      <c r="D130" s="1" t="s">
        <v>8160</v>
      </c>
      <c r="E130">
        <v>100107</v>
      </c>
      <c r="F130" s="1" t="s">
        <v>6334</v>
      </c>
      <c r="G130">
        <v>100107012</v>
      </c>
      <c r="H130">
        <v>12</v>
      </c>
      <c r="I130" s="1" t="s">
        <v>8328</v>
      </c>
      <c r="J130" s="1" t="s">
        <v>8329</v>
      </c>
      <c r="K130" s="1" t="s">
        <v>8330</v>
      </c>
      <c r="L130" s="1" t="s">
        <v>8331</v>
      </c>
      <c r="M130" s="1" t="s">
        <v>8332</v>
      </c>
      <c r="N130" s="1">
        <f>+Categorias[[#This Row],[Id_producto]]</f>
        <v>100107</v>
      </c>
      <c r="O130" s="1">
        <f>+Categorias[[#This Row],[Id_categoría]]</f>
        <v>100107012</v>
      </c>
    </row>
    <row r="131" spans="1:15" x14ac:dyDescent="0.25">
      <c r="A131">
        <v>10</v>
      </c>
      <c r="B131" s="1" t="s">
        <v>8159</v>
      </c>
      <c r="C131">
        <v>1001</v>
      </c>
      <c r="D131" s="1" t="s">
        <v>8160</v>
      </c>
      <c r="E131">
        <v>100107</v>
      </c>
      <c r="F131" s="1" t="s">
        <v>6334</v>
      </c>
      <c r="G131">
        <v>100107013</v>
      </c>
      <c r="H131">
        <v>13</v>
      </c>
      <c r="I131" s="1" t="s">
        <v>8333</v>
      </c>
      <c r="J131" s="1" t="s">
        <v>8334</v>
      </c>
      <c r="K131" s="1" t="s">
        <v>8335</v>
      </c>
      <c r="L131" s="1" t="s">
        <v>8336</v>
      </c>
      <c r="M131" s="1" t="s">
        <v>8337</v>
      </c>
      <c r="N131" s="1">
        <f>+Categorias[[#This Row],[Id_producto]]</f>
        <v>100107</v>
      </c>
      <c r="O131" s="1">
        <f>+Categorias[[#This Row],[Id_categoría]]</f>
        <v>100107013</v>
      </c>
    </row>
    <row r="132" spans="1:15" x14ac:dyDescent="0.25">
      <c r="A132">
        <v>10</v>
      </c>
      <c r="B132" s="1" t="s">
        <v>8159</v>
      </c>
      <c r="C132">
        <v>1001</v>
      </c>
      <c r="D132" s="1" t="s">
        <v>8160</v>
      </c>
      <c r="E132">
        <v>100107</v>
      </c>
      <c r="F132" s="1" t="s">
        <v>6334</v>
      </c>
      <c r="G132">
        <v>100107014</v>
      </c>
      <c r="H132">
        <v>14</v>
      </c>
      <c r="I132" s="1" t="s">
        <v>8338</v>
      </c>
      <c r="J132" s="1" t="s">
        <v>8339</v>
      </c>
      <c r="K132" s="1" t="s">
        <v>8340</v>
      </c>
      <c r="L132" s="1" t="s">
        <v>8341</v>
      </c>
      <c r="M132" s="1" t="s">
        <v>8342</v>
      </c>
      <c r="N132" s="1">
        <f>+Categorias[[#This Row],[Id_producto]]</f>
        <v>100107</v>
      </c>
      <c r="O132" s="1">
        <f>+Categorias[[#This Row],[Id_categoría]]</f>
        <v>100107014</v>
      </c>
    </row>
    <row r="133" spans="1:15" x14ac:dyDescent="0.25">
      <c r="A133">
        <v>10</v>
      </c>
      <c r="B133" s="1" t="s">
        <v>8159</v>
      </c>
      <c r="C133">
        <v>1001</v>
      </c>
      <c r="D133" s="1" t="s">
        <v>8160</v>
      </c>
      <c r="E133">
        <v>100108</v>
      </c>
      <c r="F133" s="1" t="s">
        <v>8343</v>
      </c>
      <c r="G133">
        <v>100108005</v>
      </c>
      <c r="H133">
        <v>5</v>
      </c>
      <c r="I133" s="1" t="s">
        <v>3373</v>
      </c>
      <c r="J133" s="1" t="s">
        <v>8344</v>
      </c>
      <c r="K133" s="1" t="s">
        <v>8345</v>
      </c>
      <c r="L133" s="1" t="s">
        <v>8346</v>
      </c>
      <c r="M133" s="1" t="s">
        <v>8347</v>
      </c>
      <c r="N133" s="1">
        <f>+Categorias[[#This Row],[Id_producto]]</f>
        <v>100108</v>
      </c>
      <c r="O133" s="1">
        <f>+Categorias[[#This Row],[Id_categoría]]</f>
        <v>100108005</v>
      </c>
    </row>
    <row r="134" spans="1:15" x14ac:dyDescent="0.25">
      <c r="A134">
        <v>10</v>
      </c>
      <c r="B134" s="1" t="s">
        <v>8159</v>
      </c>
      <c r="C134">
        <v>1001</v>
      </c>
      <c r="D134" s="1" t="s">
        <v>8160</v>
      </c>
      <c r="E134">
        <v>100108</v>
      </c>
      <c r="F134" s="1" t="s">
        <v>8343</v>
      </c>
      <c r="G134">
        <v>100108006</v>
      </c>
      <c r="H134">
        <v>6</v>
      </c>
      <c r="I134" s="1" t="s">
        <v>8348</v>
      </c>
      <c r="J134" s="1" t="s">
        <v>8349</v>
      </c>
      <c r="K134" s="1" t="s">
        <v>8350</v>
      </c>
      <c r="L134" s="1" t="s">
        <v>8351</v>
      </c>
      <c r="M134" s="1" t="s">
        <v>8352</v>
      </c>
      <c r="N134" s="1">
        <f>+Categorias[[#This Row],[Id_producto]]</f>
        <v>100108</v>
      </c>
      <c r="O134" s="1">
        <f>+Categorias[[#This Row],[Id_categoría]]</f>
        <v>100108006</v>
      </c>
    </row>
    <row r="135" spans="1:15" x14ac:dyDescent="0.25">
      <c r="A135">
        <v>10</v>
      </c>
      <c r="B135" s="1" t="s">
        <v>8159</v>
      </c>
      <c r="C135">
        <v>1001</v>
      </c>
      <c r="D135" s="1" t="s">
        <v>8160</v>
      </c>
      <c r="E135">
        <v>100108</v>
      </c>
      <c r="F135" s="1" t="s">
        <v>8343</v>
      </c>
      <c r="G135">
        <v>100108007</v>
      </c>
      <c r="H135">
        <v>7</v>
      </c>
      <c r="I135" s="1" t="s">
        <v>8353</v>
      </c>
      <c r="J135" s="1" t="s">
        <v>8354</v>
      </c>
      <c r="K135" s="1" t="s">
        <v>8355</v>
      </c>
      <c r="L135" s="1" t="s">
        <v>8356</v>
      </c>
      <c r="M135" s="1" t="s">
        <v>8357</v>
      </c>
      <c r="N135" s="1">
        <f>+Categorias[[#This Row],[Id_producto]]</f>
        <v>100108</v>
      </c>
      <c r="O135" s="1">
        <f>+Categorias[[#This Row],[Id_categoría]]</f>
        <v>100108007</v>
      </c>
    </row>
    <row r="136" spans="1:15" x14ac:dyDescent="0.25">
      <c r="A136">
        <v>10</v>
      </c>
      <c r="B136" s="1" t="s">
        <v>8159</v>
      </c>
      <c r="C136">
        <v>1001</v>
      </c>
      <c r="D136" s="1" t="s">
        <v>8160</v>
      </c>
      <c r="E136">
        <v>100108</v>
      </c>
      <c r="F136" s="1" t="s">
        <v>8343</v>
      </c>
      <c r="G136">
        <v>100108008</v>
      </c>
      <c r="H136">
        <v>8</v>
      </c>
      <c r="I136" s="1" t="s">
        <v>8358</v>
      </c>
      <c r="J136" s="1" t="s">
        <v>8359</v>
      </c>
      <c r="K136" s="1" t="s">
        <v>8360</v>
      </c>
      <c r="L136" s="1" t="s">
        <v>8361</v>
      </c>
      <c r="M136" s="1" t="s">
        <v>8362</v>
      </c>
      <c r="N136" s="1">
        <f>+Categorias[[#This Row],[Id_producto]]</f>
        <v>100108</v>
      </c>
      <c r="O136" s="1">
        <f>+Categorias[[#This Row],[Id_categoría]]</f>
        <v>100108008</v>
      </c>
    </row>
    <row r="137" spans="1:15" x14ac:dyDescent="0.25">
      <c r="A137">
        <v>10</v>
      </c>
      <c r="B137" s="1" t="s">
        <v>8159</v>
      </c>
      <c r="C137">
        <v>1001</v>
      </c>
      <c r="D137" s="1" t="s">
        <v>8160</v>
      </c>
      <c r="E137">
        <v>100108</v>
      </c>
      <c r="F137" s="1" t="s">
        <v>8343</v>
      </c>
      <c r="G137">
        <v>100108009</v>
      </c>
      <c r="H137">
        <v>9</v>
      </c>
      <c r="I137" s="1" t="s">
        <v>8363</v>
      </c>
      <c r="J137" s="1" t="s">
        <v>8364</v>
      </c>
      <c r="K137" s="1" t="s">
        <v>8365</v>
      </c>
      <c r="L137" s="1" t="s">
        <v>8366</v>
      </c>
      <c r="M137" s="1" t="s">
        <v>8367</v>
      </c>
      <c r="N137" s="1">
        <f>+Categorias[[#This Row],[Id_producto]]</f>
        <v>100108</v>
      </c>
      <c r="O137" s="1">
        <f>+Categorias[[#This Row],[Id_categoría]]</f>
        <v>100108009</v>
      </c>
    </row>
    <row r="138" spans="1:15" x14ac:dyDescent="0.25">
      <c r="A138">
        <v>10</v>
      </c>
      <c r="B138" s="1" t="s">
        <v>8159</v>
      </c>
      <c r="C138">
        <v>1001</v>
      </c>
      <c r="D138" s="1" t="s">
        <v>8160</v>
      </c>
      <c r="E138">
        <v>100108</v>
      </c>
      <c r="F138" s="1" t="s">
        <v>8343</v>
      </c>
      <c r="G138">
        <v>100108010</v>
      </c>
      <c r="H138">
        <v>10</v>
      </c>
      <c r="I138" s="1" t="s">
        <v>8368</v>
      </c>
      <c r="J138" s="1" t="s">
        <v>8369</v>
      </c>
      <c r="K138" s="1" t="s">
        <v>8370</v>
      </c>
      <c r="L138" s="1" t="s">
        <v>8371</v>
      </c>
      <c r="M138" s="1" t="s">
        <v>8372</v>
      </c>
      <c r="N138" s="1">
        <f>+Categorias[[#This Row],[Id_producto]]</f>
        <v>100108</v>
      </c>
      <c r="O138" s="1">
        <f>+Categorias[[#This Row],[Id_categoría]]</f>
        <v>100108010</v>
      </c>
    </row>
    <row r="139" spans="1:15" x14ac:dyDescent="0.25">
      <c r="A139">
        <v>10</v>
      </c>
      <c r="B139" s="1" t="s">
        <v>8159</v>
      </c>
      <c r="C139">
        <v>1001</v>
      </c>
      <c r="D139" s="1" t="s">
        <v>8160</v>
      </c>
      <c r="E139">
        <v>100108</v>
      </c>
      <c r="F139" s="1" t="s">
        <v>8343</v>
      </c>
      <c r="G139">
        <v>100108011</v>
      </c>
      <c r="H139">
        <v>11</v>
      </c>
      <c r="I139" s="1" t="s">
        <v>8373</v>
      </c>
      <c r="J139" s="1" t="s">
        <v>8374</v>
      </c>
      <c r="K139" s="1" t="s">
        <v>8375</v>
      </c>
      <c r="L139" s="1" t="s">
        <v>8376</v>
      </c>
      <c r="M139" s="1" t="s">
        <v>8377</v>
      </c>
      <c r="N139" s="1">
        <f>+Categorias[[#This Row],[Id_producto]]</f>
        <v>100108</v>
      </c>
      <c r="O139" s="1">
        <f>+Categorias[[#This Row],[Id_categoría]]</f>
        <v>100108011</v>
      </c>
    </row>
    <row r="140" spans="1:15" x14ac:dyDescent="0.25">
      <c r="A140">
        <v>10</v>
      </c>
      <c r="B140" s="1" t="s">
        <v>8159</v>
      </c>
      <c r="C140">
        <v>1001</v>
      </c>
      <c r="D140" s="1" t="s">
        <v>8160</v>
      </c>
      <c r="E140">
        <v>100110</v>
      </c>
      <c r="F140" s="1" t="s">
        <v>8378</v>
      </c>
      <c r="G140">
        <v>100110005</v>
      </c>
      <c r="H140">
        <v>5</v>
      </c>
      <c r="I140" s="1" t="s">
        <v>8379</v>
      </c>
      <c r="J140" s="1" t="s">
        <v>8380</v>
      </c>
      <c r="K140" s="1" t="s">
        <v>8381</v>
      </c>
      <c r="L140" s="1" t="s">
        <v>8382</v>
      </c>
      <c r="M140" s="1" t="s">
        <v>8383</v>
      </c>
      <c r="N140" s="1">
        <f>+Categorias[[#This Row],[Id_producto]]</f>
        <v>100110</v>
      </c>
      <c r="O140" s="1">
        <f>+Categorias[[#This Row],[Id_categoría]]</f>
        <v>100110005</v>
      </c>
    </row>
    <row r="141" spans="1:15" x14ac:dyDescent="0.25">
      <c r="A141">
        <v>10</v>
      </c>
      <c r="B141" s="1" t="s">
        <v>8159</v>
      </c>
      <c r="C141">
        <v>1001</v>
      </c>
      <c r="D141" s="1" t="s">
        <v>8160</v>
      </c>
      <c r="E141">
        <v>100110</v>
      </c>
      <c r="F141" s="1" t="s">
        <v>8378</v>
      </c>
      <c r="G141">
        <v>100110006</v>
      </c>
      <c r="H141">
        <v>6</v>
      </c>
      <c r="I141" s="1" t="s">
        <v>8384</v>
      </c>
      <c r="J141" s="1" t="s">
        <v>8385</v>
      </c>
      <c r="K141" s="1" t="s">
        <v>8386</v>
      </c>
      <c r="L141" s="1" t="s">
        <v>8387</v>
      </c>
      <c r="M141" s="1" t="s">
        <v>8388</v>
      </c>
      <c r="N141" s="1">
        <f>+Categorias[[#This Row],[Id_producto]]</f>
        <v>100110</v>
      </c>
      <c r="O141" s="1">
        <f>+Categorias[[#This Row],[Id_categoría]]</f>
        <v>100110006</v>
      </c>
    </row>
    <row r="142" spans="1:15" x14ac:dyDescent="0.25">
      <c r="A142">
        <v>10</v>
      </c>
      <c r="B142" s="1" t="s">
        <v>8159</v>
      </c>
      <c r="C142">
        <v>1001</v>
      </c>
      <c r="D142" s="1" t="s">
        <v>8160</v>
      </c>
      <c r="E142">
        <v>100110</v>
      </c>
      <c r="F142" s="1" t="s">
        <v>8378</v>
      </c>
      <c r="G142">
        <v>100110007</v>
      </c>
      <c r="H142">
        <v>7</v>
      </c>
      <c r="I142" s="1" t="s">
        <v>8389</v>
      </c>
      <c r="J142" s="1" t="s">
        <v>8390</v>
      </c>
      <c r="K142" s="1" t="s">
        <v>8391</v>
      </c>
      <c r="L142" s="1" t="s">
        <v>8392</v>
      </c>
      <c r="M142" s="1" t="s">
        <v>8393</v>
      </c>
      <c r="N142" s="1">
        <f>+Categorias[[#This Row],[Id_producto]]</f>
        <v>100110</v>
      </c>
      <c r="O142" s="1">
        <f>+Categorias[[#This Row],[Id_categoría]]</f>
        <v>100110007</v>
      </c>
    </row>
    <row r="143" spans="1:15" x14ac:dyDescent="0.25">
      <c r="A143">
        <v>10</v>
      </c>
      <c r="B143" s="1" t="s">
        <v>8159</v>
      </c>
      <c r="C143">
        <v>1001</v>
      </c>
      <c r="D143" s="1" t="s">
        <v>8160</v>
      </c>
      <c r="E143">
        <v>100111</v>
      </c>
      <c r="F143" s="1" t="s">
        <v>8394</v>
      </c>
      <c r="G143">
        <v>100111005</v>
      </c>
      <c r="H143">
        <v>5</v>
      </c>
      <c r="I143" s="1" t="s">
        <v>8395</v>
      </c>
      <c r="J143" s="1" t="s">
        <v>8396</v>
      </c>
      <c r="K143" s="1" t="s">
        <v>8397</v>
      </c>
      <c r="L143" s="1" t="s">
        <v>8398</v>
      </c>
      <c r="M143" s="1" t="s">
        <v>8399</v>
      </c>
      <c r="N143" s="1">
        <f>+Categorias[[#This Row],[Id_producto]]</f>
        <v>100111</v>
      </c>
      <c r="O143" s="1">
        <f>+Categorias[[#This Row],[Id_categoría]]</f>
        <v>100111005</v>
      </c>
    </row>
    <row r="144" spans="1:15" x14ac:dyDescent="0.25">
      <c r="A144">
        <v>10</v>
      </c>
      <c r="B144" s="1" t="s">
        <v>8159</v>
      </c>
      <c r="C144">
        <v>1001</v>
      </c>
      <c r="D144" s="1" t="s">
        <v>8160</v>
      </c>
      <c r="E144">
        <v>100111</v>
      </c>
      <c r="F144" s="1" t="s">
        <v>8394</v>
      </c>
      <c r="G144">
        <v>100111006</v>
      </c>
      <c r="H144">
        <v>6</v>
      </c>
      <c r="I144" s="1" t="s">
        <v>8400</v>
      </c>
      <c r="J144" s="1" t="s">
        <v>8401</v>
      </c>
      <c r="K144" s="1" t="s">
        <v>8402</v>
      </c>
      <c r="L144" s="1" t="s">
        <v>8403</v>
      </c>
      <c r="M144" s="1" t="s">
        <v>8404</v>
      </c>
      <c r="N144" s="1">
        <f>+Categorias[[#This Row],[Id_producto]]</f>
        <v>100111</v>
      </c>
      <c r="O144" s="1">
        <f>+Categorias[[#This Row],[Id_categoría]]</f>
        <v>100111006</v>
      </c>
    </row>
    <row r="145" spans="1:15" x14ac:dyDescent="0.25">
      <c r="A145">
        <v>10</v>
      </c>
      <c r="B145" s="1" t="s">
        <v>8159</v>
      </c>
      <c r="C145">
        <v>1001</v>
      </c>
      <c r="D145" s="1" t="s">
        <v>8160</v>
      </c>
      <c r="E145">
        <v>100111</v>
      </c>
      <c r="F145" s="1" t="s">
        <v>8394</v>
      </c>
      <c r="G145">
        <v>100111007</v>
      </c>
      <c r="H145">
        <v>7</v>
      </c>
      <c r="I145" s="1" t="s">
        <v>8405</v>
      </c>
      <c r="J145" s="1" t="s">
        <v>8406</v>
      </c>
      <c r="K145" s="1" t="s">
        <v>8407</v>
      </c>
      <c r="L145" s="1" t="s">
        <v>8408</v>
      </c>
      <c r="M145" s="1" t="s">
        <v>8409</v>
      </c>
      <c r="N145" s="1">
        <f>+Categorias[[#This Row],[Id_producto]]</f>
        <v>100111</v>
      </c>
      <c r="O145" s="1">
        <f>+Categorias[[#This Row],[Id_categoría]]</f>
        <v>100111007</v>
      </c>
    </row>
    <row r="146" spans="1:15" x14ac:dyDescent="0.25">
      <c r="A146">
        <v>10</v>
      </c>
      <c r="B146" s="1" t="s">
        <v>8159</v>
      </c>
      <c r="C146">
        <v>1001</v>
      </c>
      <c r="D146" s="1" t="s">
        <v>8160</v>
      </c>
      <c r="E146">
        <v>100111</v>
      </c>
      <c r="F146" s="1" t="s">
        <v>8394</v>
      </c>
      <c r="G146">
        <v>100111008</v>
      </c>
      <c r="H146">
        <v>8</v>
      </c>
      <c r="I146" s="1" t="s">
        <v>8410</v>
      </c>
      <c r="J146" s="1" t="s">
        <v>8411</v>
      </c>
      <c r="K146" s="1" t="s">
        <v>8412</v>
      </c>
      <c r="L146" s="1" t="s">
        <v>8413</v>
      </c>
      <c r="M146" s="1" t="s">
        <v>8414</v>
      </c>
      <c r="N146" s="1">
        <f>+Categorias[[#This Row],[Id_producto]]</f>
        <v>100111</v>
      </c>
      <c r="O146" s="1">
        <f>+Categorias[[#This Row],[Id_categoría]]</f>
        <v>100111008</v>
      </c>
    </row>
    <row r="147" spans="1:15" x14ac:dyDescent="0.25">
      <c r="A147">
        <v>10</v>
      </c>
      <c r="B147" s="1" t="s">
        <v>8159</v>
      </c>
      <c r="C147">
        <v>1001</v>
      </c>
      <c r="D147" s="1" t="s">
        <v>8160</v>
      </c>
      <c r="E147">
        <v>100111</v>
      </c>
      <c r="F147" s="1" t="s">
        <v>8394</v>
      </c>
      <c r="G147">
        <v>100111009</v>
      </c>
      <c r="H147">
        <v>9</v>
      </c>
      <c r="I147" s="1" t="s">
        <v>8415</v>
      </c>
      <c r="J147" s="1" t="s">
        <v>8416</v>
      </c>
      <c r="K147" s="1" t="s">
        <v>8417</v>
      </c>
      <c r="L147" s="1" t="s">
        <v>8418</v>
      </c>
      <c r="M147" s="1" t="s">
        <v>8419</v>
      </c>
      <c r="N147" s="1">
        <f>+Categorias[[#This Row],[Id_producto]]</f>
        <v>100111</v>
      </c>
      <c r="O147" s="1">
        <f>+Categorias[[#This Row],[Id_categoría]]</f>
        <v>100111009</v>
      </c>
    </row>
    <row r="148" spans="1:15" x14ac:dyDescent="0.25">
      <c r="A148">
        <v>10</v>
      </c>
      <c r="B148" s="1" t="s">
        <v>8159</v>
      </c>
      <c r="C148">
        <v>1001</v>
      </c>
      <c r="D148" s="1" t="s">
        <v>8160</v>
      </c>
      <c r="E148">
        <v>100111</v>
      </c>
      <c r="F148" s="1" t="s">
        <v>8394</v>
      </c>
      <c r="G148">
        <v>100111010</v>
      </c>
      <c r="H148">
        <v>10</v>
      </c>
      <c r="I148" s="1" t="s">
        <v>8420</v>
      </c>
      <c r="J148" s="1" t="s">
        <v>8421</v>
      </c>
      <c r="K148" s="1" t="s">
        <v>8422</v>
      </c>
      <c r="L148" s="1" t="s">
        <v>8423</v>
      </c>
      <c r="M148" s="1" t="s">
        <v>8424</v>
      </c>
      <c r="N148" s="1">
        <f>+Categorias[[#This Row],[Id_producto]]</f>
        <v>100111</v>
      </c>
      <c r="O148" s="1">
        <f>+Categorias[[#This Row],[Id_categoría]]</f>
        <v>100111010</v>
      </c>
    </row>
    <row r="149" spans="1:15" x14ac:dyDescent="0.25">
      <c r="A149">
        <v>10</v>
      </c>
      <c r="B149" s="1" t="s">
        <v>8159</v>
      </c>
      <c r="C149">
        <v>1001</v>
      </c>
      <c r="D149" s="1" t="s">
        <v>8160</v>
      </c>
      <c r="E149">
        <v>100111</v>
      </c>
      <c r="F149" s="1" t="s">
        <v>8394</v>
      </c>
      <c r="G149">
        <v>100111011</v>
      </c>
      <c r="H149">
        <v>11</v>
      </c>
      <c r="I149" s="1" t="s">
        <v>8425</v>
      </c>
      <c r="J149" s="1" t="s">
        <v>8426</v>
      </c>
      <c r="K149" s="1" t="s">
        <v>8427</v>
      </c>
      <c r="L149" s="1" t="s">
        <v>8428</v>
      </c>
      <c r="M149" s="1" t="s">
        <v>8429</v>
      </c>
      <c r="N149" s="1">
        <f>+Categorias[[#This Row],[Id_producto]]</f>
        <v>100111</v>
      </c>
      <c r="O149" s="1">
        <f>+Categorias[[#This Row],[Id_categoría]]</f>
        <v>100111011</v>
      </c>
    </row>
    <row r="150" spans="1:15" x14ac:dyDescent="0.25">
      <c r="A150">
        <v>10</v>
      </c>
      <c r="B150" s="1" t="s">
        <v>8159</v>
      </c>
      <c r="C150">
        <v>1001</v>
      </c>
      <c r="D150" s="1" t="s">
        <v>8160</v>
      </c>
      <c r="E150">
        <v>100111</v>
      </c>
      <c r="F150" s="1" t="s">
        <v>8394</v>
      </c>
      <c r="G150">
        <v>100111012</v>
      </c>
      <c r="H150">
        <v>12</v>
      </c>
      <c r="I150" s="1" t="s">
        <v>8430</v>
      </c>
      <c r="J150" s="1" t="s">
        <v>8431</v>
      </c>
      <c r="K150" s="1" t="s">
        <v>8432</v>
      </c>
      <c r="L150" s="1" t="s">
        <v>8433</v>
      </c>
      <c r="M150" s="1" t="s">
        <v>8434</v>
      </c>
      <c r="N150" s="1">
        <f>+Categorias[[#This Row],[Id_producto]]</f>
        <v>100111</v>
      </c>
      <c r="O150" s="1">
        <f>+Categorias[[#This Row],[Id_categoría]]</f>
        <v>100111012</v>
      </c>
    </row>
    <row r="151" spans="1:15" x14ac:dyDescent="0.25">
      <c r="A151">
        <v>10</v>
      </c>
      <c r="B151" s="1" t="s">
        <v>8159</v>
      </c>
      <c r="C151">
        <v>1001</v>
      </c>
      <c r="D151" s="1" t="s">
        <v>8160</v>
      </c>
      <c r="E151">
        <v>100112</v>
      </c>
      <c r="F151" s="1" t="s">
        <v>8435</v>
      </c>
      <c r="G151">
        <v>100112005</v>
      </c>
      <c r="H151">
        <v>5</v>
      </c>
      <c r="I151" s="1" t="s">
        <v>8436</v>
      </c>
      <c r="J151" s="1" t="s">
        <v>8437</v>
      </c>
      <c r="K151" s="1" t="s">
        <v>8438</v>
      </c>
      <c r="L151" s="1" t="s">
        <v>8439</v>
      </c>
      <c r="M151" s="1" t="s">
        <v>8440</v>
      </c>
      <c r="N151" s="1">
        <f>+Categorias[[#This Row],[Id_producto]]</f>
        <v>100112</v>
      </c>
      <c r="O151" s="1">
        <f>+Categorias[[#This Row],[Id_categoría]]</f>
        <v>100112005</v>
      </c>
    </row>
    <row r="152" spans="1:15" x14ac:dyDescent="0.25">
      <c r="A152">
        <v>10</v>
      </c>
      <c r="B152" s="1" t="s">
        <v>8159</v>
      </c>
      <c r="C152">
        <v>1001</v>
      </c>
      <c r="D152" s="1" t="s">
        <v>8160</v>
      </c>
      <c r="E152">
        <v>100112</v>
      </c>
      <c r="F152" s="1" t="s">
        <v>8435</v>
      </c>
      <c r="G152">
        <v>100112006</v>
      </c>
      <c r="H152">
        <v>6</v>
      </c>
      <c r="I152" s="1" t="s">
        <v>8441</v>
      </c>
      <c r="J152" s="1" t="s">
        <v>8442</v>
      </c>
      <c r="K152" s="1" t="s">
        <v>8443</v>
      </c>
      <c r="L152" s="1" t="s">
        <v>8444</v>
      </c>
      <c r="M152" s="1" t="s">
        <v>8445</v>
      </c>
      <c r="N152" s="1">
        <f>+Categorias[[#This Row],[Id_producto]]</f>
        <v>100112</v>
      </c>
      <c r="O152" s="1">
        <f>+Categorias[[#This Row],[Id_categoría]]</f>
        <v>100112006</v>
      </c>
    </row>
    <row r="153" spans="1:15" x14ac:dyDescent="0.25">
      <c r="A153">
        <v>10</v>
      </c>
      <c r="B153" s="1" t="s">
        <v>8159</v>
      </c>
      <c r="C153">
        <v>1001</v>
      </c>
      <c r="D153" s="1" t="s">
        <v>8160</v>
      </c>
      <c r="E153">
        <v>100112</v>
      </c>
      <c r="F153" s="1" t="s">
        <v>8435</v>
      </c>
      <c r="G153">
        <v>100112007</v>
      </c>
      <c r="H153">
        <v>7</v>
      </c>
      <c r="I153" s="1" t="s">
        <v>8446</v>
      </c>
      <c r="J153" s="1" t="s">
        <v>8447</v>
      </c>
      <c r="K153" s="1" t="s">
        <v>8448</v>
      </c>
      <c r="L153" s="1" t="s">
        <v>8449</v>
      </c>
      <c r="M153" s="1" t="s">
        <v>8450</v>
      </c>
      <c r="N153" s="1">
        <f>+Categorias[[#This Row],[Id_producto]]</f>
        <v>100112</v>
      </c>
      <c r="O153" s="1">
        <f>+Categorias[[#This Row],[Id_categoría]]</f>
        <v>100112007</v>
      </c>
    </row>
    <row r="154" spans="1:15" x14ac:dyDescent="0.25">
      <c r="A154">
        <v>10</v>
      </c>
      <c r="B154" s="1" t="s">
        <v>8159</v>
      </c>
      <c r="C154">
        <v>1001</v>
      </c>
      <c r="D154" s="1" t="s">
        <v>8160</v>
      </c>
      <c r="E154">
        <v>100112</v>
      </c>
      <c r="F154" s="1" t="s">
        <v>8435</v>
      </c>
      <c r="G154">
        <v>100112008</v>
      </c>
      <c r="H154">
        <v>8</v>
      </c>
      <c r="I154" s="1" t="s">
        <v>8451</v>
      </c>
      <c r="J154" s="1" t="s">
        <v>8452</v>
      </c>
      <c r="K154" s="1" t="s">
        <v>8453</v>
      </c>
      <c r="L154" s="1" t="s">
        <v>8454</v>
      </c>
      <c r="M154" s="1" t="s">
        <v>8455</v>
      </c>
      <c r="N154" s="1">
        <f>+Categorias[[#This Row],[Id_producto]]</f>
        <v>100112</v>
      </c>
      <c r="O154" s="1">
        <f>+Categorias[[#This Row],[Id_categoría]]</f>
        <v>100112008</v>
      </c>
    </row>
    <row r="155" spans="1:15" x14ac:dyDescent="0.25">
      <c r="A155">
        <v>10</v>
      </c>
      <c r="B155" s="1" t="s">
        <v>8159</v>
      </c>
      <c r="C155">
        <v>1001</v>
      </c>
      <c r="D155" s="1" t="s">
        <v>8160</v>
      </c>
      <c r="E155">
        <v>100112</v>
      </c>
      <c r="F155" s="1" t="s">
        <v>8435</v>
      </c>
      <c r="G155">
        <v>100112009</v>
      </c>
      <c r="H155">
        <v>9</v>
      </c>
      <c r="I155" s="1" t="s">
        <v>8456</v>
      </c>
      <c r="J155" s="1" t="s">
        <v>8457</v>
      </c>
      <c r="K155" s="1" t="s">
        <v>8458</v>
      </c>
      <c r="L155" s="1" t="s">
        <v>8459</v>
      </c>
      <c r="M155" s="1" t="s">
        <v>8460</v>
      </c>
      <c r="N155" s="1">
        <f>+Categorias[[#This Row],[Id_producto]]</f>
        <v>100112</v>
      </c>
      <c r="O155" s="1">
        <f>+Categorias[[#This Row],[Id_categoría]]</f>
        <v>100112009</v>
      </c>
    </row>
    <row r="156" spans="1:15" x14ac:dyDescent="0.25">
      <c r="A156">
        <v>10</v>
      </c>
      <c r="B156" s="1" t="s">
        <v>8159</v>
      </c>
      <c r="C156">
        <v>1001</v>
      </c>
      <c r="D156" s="1" t="s">
        <v>8160</v>
      </c>
      <c r="E156">
        <v>100112</v>
      </c>
      <c r="F156" s="1" t="s">
        <v>8435</v>
      </c>
      <c r="G156">
        <v>100112010</v>
      </c>
      <c r="H156">
        <v>10</v>
      </c>
      <c r="I156" s="1" t="s">
        <v>8461</v>
      </c>
      <c r="J156" s="1" t="s">
        <v>8462</v>
      </c>
      <c r="K156" s="1" t="s">
        <v>8463</v>
      </c>
      <c r="L156" s="1" t="s">
        <v>8464</v>
      </c>
      <c r="M156" s="1" t="s">
        <v>8465</v>
      </c>
      <c r="N156" s="1">
        <f>+Categorias[[#This Row],[Id_producto]]</f>
        <v>100112</v>
      </c>
      <c r="O156" s="1">
        <f>+Categorias[[#This Row],[Id_categoría]]</f>
        <v>100112010</v>
      </c>
    </row>
    <row r="157" spans="1:15" x14ac:dyDescent="0.25">
      <c r="A157">
        <v>10</v>
      </c>
      <c r="B157" s="1" t="s">
        <v>8159</v>
      </c>
      <c r="C157">
        <v>1001</v>
      </c>
      <c r="D157" s="1" t="s">
        <v>8160</v>
      </c>
      <c r="E157">
        <v>100112</v>
      </c>
      <c r="F157" s="1" t="s">
        <v>8435</v>
      </c>
      <c r="G157">
        <v>100112011</v>
      </c>
      <c r="H157">
        <v>11</v>
      </c>
      <c r="I157" s="1" t="s">
        <v>8466</v>
      </c>
      <c r="J157" s="1" t="s">
        <v>8467</v>
      </c>
      <c r="K157" s="1" t="s">
        <v>8468</v>
      </c>
      <c r="L157" s="1" t="s">
        <v>8469</v>
      </c>
      <c r="M157" s="1" t="s">
        <v>8470</v>
      </c>
      <c r="N157" s="1">
        <f>+Categorias[[#This Row],[Id_producto]]</f>
        <v>100112</v>
      </c>
      <c r="O157" s="1">
        <f>+Categorias[[#This Row],[Id_categoría]]</f>
        <v>100112011</v>
      </c>
    </row>
    <row r="158" spans="1:15" x14ac:dyDescent="0.25">
      <c r="A158">
        <v>10</v>
      </c>
      <c r="B158" s="1" t="s">
        <v>8159</v>
      </c>
      <c r="C158">
        <v>1001</v>
      </c>
      <c r="D158" s="1" t="s">
        <v>8160</v>
      </c>
      <c r="E158">
        <v>100112</v>
      </c>
      <c r="F158" s="1" t="s">
        <v>8435</v>
      </c>
      <c r="G158">
        <v>100112012</v>
      </c>
      <c r="H158">
        <v>12</v>
      </c>
      <c r="I158" s="1" t="s">
        <v>8471</v>
      </c>
      <c r="J158" s="1" t="s">
        <v>8472</v>
      </c>
      <c r="K158" s="1" t="s">
        <v>8473</v>
      </c>
      <c r="L158" s="1" t="s">
        <v>8474</v>
      </c>
      <c r="M158" s="1" t="s">
        <v>8475</v>
      </c>
      <c r="N158" s="1">
        <f>+Categorias[[#This Row],[Id_producto]]</f>
        <v>100112</v>
      </c>
      <c r="O158" s="1">
        <f>+Categorias[[#This Row],[Id_categoría]]</f>
        <v>100112012</v>
      </c>
    </row>
    <row r="159" spans="1:15" x14ac:dyDescent="0.25">
      <c r="A159">
        <v>10</v>
      </c>
      <c r="B159" s="1" t="s">
        <v>8159</v>
      </c>
      <c r="C159">
        <v>1001</v>
      </c>
      <c r="D159" s="1" t="s">
        <v>8160</v>
      </c>
      <c r="E159">
        <v>100112</v>
      </c>
      <c r="F159" s="1" t="s">
        <v>8435</v>
      </c>
      <c r="G159">
        <v>100112013</v>
      </c>
      <c r="H159">
        <v>13</v>
      </c>
      <c r="I159" s="1" t="s">
        <v>8476</v>
      </c>
      <c r="J159" s="1" t="s">
        <v>8477</v>
      </c>
      <c r="K159" s="1" t="s">
        <v>8478</v>
      </c>
      <c r="L159" s="1" t="s">
        <v>8479</v>
      </c>
      <c r="M159" s="1" t="s">
        <v>8480</v>
      </c>
      <c r="N159" s="1">
        <f>+Categorias[[#This Row],[Id_producto]]</f>
        <v>100112</v>
      </c>
      <c r="O159" s="1">
        <f>+Categorias[[#This Row],[Id_categoría]]</f>
        <v>100112013</v>
      </c>
    </row>
    <row r="160" spans="1:15" x14ac:dyDescent="0.25">
      <c r="A160">
        <v>10</v>
      </c>
      <c r="B160" s="1" t="s">
        <v>8159</v>
      </c>
      <c r="C160">
        <v>1001</v>
      </c>
      <c r="D160" s="1" t="s">
        <v>8160</v>
      </c>
      <c r="E160">
        <v>100112</v>
      </c>
      <c r="F160" s="1" t="s">
        <v>8435</v>
      </c>
      <c r="G160">
        <v>100112014</v>
      </c>
      <c r="H160">
        <v>14</v>
      </c>
      <c r="I160" s="1" t="s">
        <v>8481</v>
      </c>
      <c r="J160" s="1" t="s">
        <v>8482</v>
      </c>
      <c r="K160" s="1" t="s">
        <v>8483</v>
      </c>
      <c r="L160" s="1" t="s">
        <v>8484</v>
      </c>
      <c r="M160" s="1" t="s">
        <v>8485</v>
      </c>
      <c r="N160" s="1">
        <f>+Categorias[[#This Row],[Id_producto]]</f>
        <v>100112</v>
      </c>
      <c r="O160" s="1">
        <f>+Categorias[[#This Row],[Id_categoría]]</f>
        <v>100112014</v>
      </c>
    </row>
    <row r="161" spans="1:15" x14ac:dyDescent="0.25">
      <c r="A161">
        <v>10</v>
      </c>
      <c r="B161" s="1" t="s">
        <v>8159</v>
      </c>
      <c r="C161">
        <v>1001</v>
      </c>
      <c r="D161" s="1" t="s">
        <v>8160</v>
      </c>
      <c r="E161">
        <v>100112</v>
      </c>
      <c r="F161" s="1" t="s">
        <v>8435</v>
      </c>
      <c r="G161">
        <v>100112015</v>
      </c>
      <c r="H161">
        <v>15</v>
      </c>
      <c r="I161" s="1" t="s">
        <v>8486</v>
      </c>
      <c r="J161" s="1" t="s">
        <v>8487</v>
      </c>
      <c r="K161" s="1" t="s">
        <v>8488</v>
      </c>
      <c r="L161" s="1" t="s">
        <v>8489</v>
      </c>
      <c r="M161" s="1" t="s">
        <v>8490</v>
      </c>
      <c r="N161" s="1">
        <f>+Categorias[[#This Row],[Id_producto]]</f>
        <v>100112</v>
      </c>
      <c r="O161" s="1">
        <f>+Categorias[[#This Row],[Id_categoría]]</f>
        <v>100112015</v>
      </c>
    </row>
    <row r="162" spans="1:15" x14ac:dyDescent="0.25">
      <c r="A162">
        <v>10</v>
      </c>
      <c r="B162" s="1" t="s">
        <v>8159</v>
      </c>
      <c r="C162">
        <v>1001</v>
      </c>
      <c r="D162" s="1" t="s">
        <v>8160</v>
      </c>
      <c r="E162">
        <v>100112</v>
      </c>
      <c r="F162" s="1" t="s">
        <v>8435</v>
      </c>
      <c r="G162">
        <v>100112016</v>
      </c>
      <c r="H162">
        <v>16</v>
      </c>
      <c r="I162" s="1" t="s">
        <v>8491</v>
      </c>
      <c r="J162" s="1" t="s">
        <v>8492</v>
      </c>
      <c r="K162" s="1" t="s">
        <v>8493</v>
      </c>
      <c r="L162" s="1" t="s">
        <v>8494</v>
      </c>
      <c r="M162" s="1" t="s">
        <v>8495</v>
      </c>
      <c r="N162" s="1">
        <f>+Categorias[[#This Row],[Id_producto]]</f>
        <v>100112</v>
      </c>
      <c r="O162" s="1">
        <f>+Categorias[[#This Row],[Id_categoría]]</f>
        <v>100112016</v>
      </c>
    </row>
    <row r="163" spans="1:15" x14ac:dyDescent="0.25">
      <c r="A163">
        <v>10</v>
      </c>
      <c r="B163" s="1" t="s">
        <v>8159</v>
      </c>
      <c r="C163">
        <v>1001</v>
      </c>
      <c r="D163" s="1" t="s">
        <v>8160</v>
      </c>
      <c r="E163">
        <v>100112</v>
      </c>
      <c r="F163" s="1" t="s">
        <v>8435</v>
      </c>
      <c r="G163">
        <v>100112017</v>
      </c>
      <c r="H163">
        <v>17</v>
      </c>
      <c r="I163" s="1" t="s">
        <v>8496</v>
      </c>
      <c r="J163" s="1" t="s">
        <v>8497</v>
      </c>
      <c r="K163" s="1" t="s">
        <v>8498</v>
      </c>
      <c r="L163" s="1" t="s">
        <v>8499</v>
      </c>
      <c r="M163" s="1" t="s">
        <v>8500</v>
      </c>
      <c r="N163" s="1">
        <f>+Categorias[[#This Row],[Id_producto]]</f>
        <v>100112</v>
      </c>
      <c r="O163" s="1">
        <f>+Categorias[[#This Row],[Id_categoría]]</f>
        <v>100112017</v>
      </c>
    </row>
    <row r="164" spans="1:15" x14ac:dyDescent="0.25">
      <c r="A164">
        <v>10</v>
      </c>
      <c r="B164" s="1" t="s">
        <v>8159</v>
      </c>
      <c r="C164">
        <v>1001</v>
      </c>
      <c r="D164" s="1" t="s">
        <v>8160</v>
      </c>
      <c r="E164">
        <v>100112</v>
      </c>
      <c r="F164" s="1" t="s">
        <v>8435</v>
      </c>
      <c r="G164">
        <v>100112018</v>
      </c>
      <c r="H164">
        <v>18</v>
      </c>
      <c r="I164" s="1" t="s">
        <v>8501</v>
      </c>
      <c r="J164" s="1" t="s">
        <v>8502</v>
      </c>
      <c r="K164" s="1" t="s">
        <v>8503</v>
      </c>
      <c r="L164" s="1" t="s">
        <v>8504</v>
      </c>
      <c r="M164" s="1" t="s">
        <v>8505</v>
      </c>
      <c r="N164" s="1">
        <f>+Categorias[[#This Row],[Id_producto]]</f>
        <v>100112</v>
      </c>
      <c r="O164" s="1">
        <f>+Categorias[[#This Row],[Id_categoría]]</f>
        <v>100112018</v>
      </c>
    </row>
    <row r="165" spans="1:15" x14ac:dyDescent="0.25">
      <c r="A165">
        <v>10</v>
      </c>
      <c r="B165" s="1" t="s">
        <v>8159</v>
      </c>
      <c r="C165">
        <v>1001</v>
      </c>
      <c r="D165" s="1" t="s">
        <v>8160</v>
      </c>
      <c r="E165">
        <v>100112</v>
      </c>
      <c r="F165" s="1" t="s">
        <v>8435</v>
      </c>
      <c r="G165">
        <v>100112019</v>
      </c>
      <c r="H165">
        <v>19</v>
      </c>
      <c r="I165" s="1" t="s">
        <v>8506</v>
      </c>
      <c r="J165" s="1" t="s">
        <v>8507</v>
      </c>
      <c r="K165" s="1" t="s">
        <v>8508</v>
      </c>
      <c r="L165" s="1" t="s">
        <v>8509</v>
      </c>
      <c r="M165" s="1" t="s">
        <v>8510</v>
      </c>
      <c r="N165" s="1">
        <f>+Categorias[[#This Row],[Id_producto]]</f>
        <v>100112</v>
      </c>
      <c r="O165" s="1">
        <f>+Categorias[[#This Row],[Id_categoría]]</f>
        <v>100112019</v>
      </c>
    </row>
    <row r="166" spans="1:15" x14ac:dyDescent="0.25">
      <c r="A166">
        <v>10</v>
      </c>
      <c r="B166" s="1" t="s">
        <v>8159</v>
      </c>
      <c r="C166">
        <v>1001</v>
      </c>
      <c r="D166" s="1" t="s">
        <v>8160</v>
      </c>
      <c r="E166">
        <v>100112</v>
      </c>
      <c r="F166" s="1" t="s">
        <v>8435</v>
      </c>
      <c r="G166">
        <v>100112020</v>
      </c>
      <c r="H166">
        <v>20</v>
      </c>
      <c r="I166" s="1" t="s">
        <v>8511</v>
      </c>
      <c r="J166" s="1" t="s">
        <v>8512</v>
      </c>
      <c r="K166" s="1" t="s">
        <v>8513</v>
      </c>
      <c r="L166" s="1" t="s">
        <v>8514</v>
      </c>
      <c r="M166" s="1" t="s">
        <v>8515</v>
      </c>
      <c r="N166" s="1">
        <f>+Categorias[[#This Row],[Id_producto]]</f>
        <v>100112</v>
      </c>
      <c r="O166" s="1">
        <f>+Categorias[[#This Row],[Id_categoría]]</f>
        <v>100112020</v>
      </c>
    </row>
    <row r="167" spans="1:15" x14ac:dyDescent="0.25">
      <c r="A167">
        <v>10</v>
      </c>
      <c r="B167" s="1" t="s">
        <v>8159</v>
      </c>
      <c r="C167">
        <v>1001</v>
      </c>
      <c r="D167" s="1" t="s">
        <v>8160</v>
      </c>
      <c r="E167">
        <v>100112</v>
      </c>
      <c r="F167" s="1" t="s">
        <v>8435</v>
      </c>
      <c r="G167">
        <v>100112021</v>
      </c>
      <c r="H167">
        <v>21</v>
      </c>
      <c r="I167" s="1" t="s">
        <v>8516</v>
      </c>
      <c r="J167" s="1" t="s">
        <v>8517</v>
      </c>
      <c r="K167" s="1" t="s">
        <v>8518</v>
      </c>
      <c r="L167" s="1" t="s">
        <v>8519</v>
      </c>
      <c r="M167" s="1" t="s">
        <v>8520</v>
      </c>
      <c r="N167" s="1">
        <f>+Categorias[[#This Row],[Id_producto]]</f>
        <v>100112</v>
      </c>
      <c r="O167" s="1">
        <f>+Categorias[[#This Row],[Id_categoría]]</f>
        <v>100112021</v>
      </c>
    </row>
    <row r="168" spans="1:15" x14ac:dyDescent="0.25">
      <c r="A168">
        <v>10</v>
      </c>
      <c r="B168" s="1" t="s">
        <v>8159</v>
      </c>
      <c r="C168">
        <v>1001</v>
      </c>
      <c r="D168" s="1" t="s">
        <v>8160</v>
      </c>
      <c r="E168">
        <v>100112</v>
      </c>
      <c r="F168" s="1" t="s">
        <v>8435</v>
      </c>
      <c r="G168">
        <v>100112022</v>
      </c>
      <c r="H168">
        <v>22</v>
      </c>
      <c r="I168" s="1" t="s">
        <v>8521</v>
      </c>
      <c r="J168" s="1" t="s">
        <v>8522</v>
      </c>
      <c r="K168" s="1" t="s">
        <v>8523</v>
      </c>
      <c r="L168" s="1" t="s">
        <v>8524</v>
      </c>
      <c r="M168" s="1" t="s">
        <v>8525</v>
      </c>
      <c r="N168" s="1">
        <f>+Categorias[[#This Row],[Id_producto]]</f>
        <v>100112</v>
      </c>
      <c r="O168" s="1">
        <f>+Categorias[[#This Row],[Id_categoría]]</f>
        <v>100112022</v>
      </c>
    </row>
    <row r="169" spans="1:15" x14ac:dyDescent="0.25">
      <c r="A169">
        <v>10</v>
      </c>
      <c r="B169" s="1" t="s">
        <v>8159</v>
      </c>
      <c r="C169">
        <v>1001</v>
      </c>
      <c r="D169" s="1" t="s">
        <v>8160</v>
      </c>
      <c r="E169">
        <v>100112</v>
      </c>
      <c r="F169" s="1" t="s">
        <v>8435</v>
      </c>
      <c r="G169">
        <v>100112023</v>
      </c>
      <c r="H169">
        <v>23</v>
      </c>
      <c r="I169" s="1" t="s">
        <v>8526</v>
      </c>
      <c r="J169" s="1" t="s">
        <v>8527</v>
      </c>
      <c r="K169" s="1" t="s">
        <v>8528</v>
      </c>
      <c r="L169" s="1" t="s">
        <v>8529</v>
      </c>
      <c r="M169" s="1" t="s">
        <v>8530</v>
      </c>
      <c r="N169" s="1">
        <f>+Categorias[[#This Row],[Id_producto]]</f>
        <v>100112</v>
      </c>
      <c r="O169" s="1">
        <f>+Categorias[[#This Row],[Id_categoría]]</f>
        <v>100112023</v>
      </c>
    </row>
    <row r="170" spans="1:15" x14ac:dyDescent="0.25">
      <c r="A170">
        <v>10</v>
      </c>
      <c r="B170" s="1" t="s">
        <v>8159</v>
      </c>
      <c r="C170">
        <v>1001</v>
      </c>
      <c r="D170" s="1" t="s">
        <v>8160</v>
      </c>
      <c r="E170">
        <v>100112</v>
      </c>
      <c r="F170" s="1" t="s">
        <v>8435</v>
      </c>
      <c r="G170">
        <v>100112024</v>
      </c>
      <c r="H170">
        <v>24</v>
      </c>
      <c r="I170" s="1" t="s">
        <v>8531</v>
      </c>
      <c r="J170" s="1" t="s">
        <v>8532</v>
      </c>
      <c r="K170" s="1" t="s">
        <v>8533</v>
      </c>
      <c r="L170" s="1" t="s">
        <v>8534</v>
      </c>
      <c r="M170" s="1" t="s">
        <v>8535</v>
      </c>
      <c r="N170" s="1">
        <f>+Categorias[[#This Row],[Id_producto]]</f>
        <v>100112</v>
      </c>
      <c r="O170" s="1">
        <f>+Categorias[[#This Row],[Id_categoría]]</f>
        <v>100112024</v>
      </c>
    </row>
    <row r="171" spans="1:15" x14ac:dyDescent="0.25">
      <c r="A171">
        <v>10</v>
      </c>
      <c r="B171" s="1" t="s">
        <v>8159</v>
      </c>
      <c r="C171">
        <v>1001</v>
      </c>
      <c r="D171" s="1" t="s">
        <v>8160</v>
      </c>
      <c r="E171">
        <v>100112</v>
      </c>
      <c r="F171" s="1" t="s">
        <v>8435</v>
      </c>
      <c r="G171">
        <v>100112025</v>
      </c>
      <c r="H171">
        <v>25</v>
      </c>
      <c r="I171" s="1" t="s">
        <v>8536</v>
      </c>
      <c r="J171" s="1" t="s">
        <v>8537</v>
      </c>
      <c r="K171" s="1" t="s">
        <v>8538</v>
      </c>
      <c r="L171" s="1" t="s">
        <v>8539</v>
      </c>
      <c r="M171" s="1" t="s">
        <v>8540</v>
      </c>
      <c r="N171" s="1">
        <f>+Categorias[[#This Row],[Id_producto]]</f>
        <v>100112</v>
      </c>
      <c r="O171" s="1">
        <f>+Categorias[[#This Row],[Id_categoría]]</f>
        <v>100112025</v>
      </c>
    </row>
    <row r="172" spans="1:15" x14ac:dyDescent="0.25">
      <c r="A172">
        <v>10</v>
      </c>
      <c r="B172" s="1" t="s">
        <v>8159</v>
      </c>
      <c r="C172">
        <v>1001</v>
      </c>
      <c r="D172" s="1" t="s">
        <v>8160</v>
      </c>
      <c r="E172">
        <v>100112</v>
      </c>
      <c r="F172" s="1" t="s">
        <v>8435</v>
      </c>
      <c r="G172">
        <v>100112026</v>
      </c>
      <c r="H172">
        <v>26</v>
      </c>
      <c r="I172" s="1" t="s">
        <v>8541</v>
      </c>
      <c r="J172" s="1" t="s">
        <v>8542</v>
      </c>
      <c r="K172" s="1" t="s">
        <v>8543</v>
      </c>
      <c r="L172" s="1" t="s">
        <v>8544</v>
      </c>
      <c r="M172" s="1" t="s">
        <v>8545</v>
      </c>
      <c r="N172" s="1">
        <f>+Categorias[[#This Row],[Id_producto]]</f>
        <v>100112</v>
      </c>
      <c r="O172" s="1">
        <f>+Categorias[[#This Row],[Id_categoría]]</f>
        <v>100112026</v>
      </c>
    </row>
    <row r="173" spans="1:15" x14ac:dyDescent="0.25">
      <c r="A173">
        <v>10</v>
      </c>
      <c r="B173" s="1" t="s">
        <v>8159</v>
      </c>
      <c r="C173">
        <v>1001</v>
      </c>
      <c r="D173" s="1" t="s">
        <v>8160</v>
      </c>
      <c r="E173">
        <v>100112</v>
      </c>
      <c r="F173" s="1" t="s">
        <v>8435</v>
      </c>
      <c r="G173">
        <v>100112027</v>
      </c>
      <c r="H173">
        <v>27</v>
      </c>
      <c r="I173" s="1" t="s">
        <v>8546</v>
      </c>
      <c r="J173" s="1" t="s">
        <v>8547</v>
      </c>
      <c r="K173" s="1" t="s">
        <v>8548</v>
      </c>
      <c r="L173" s="1" t="s">
        <v>8549</v>
      </c>
      <c r="M173" s="1" t="s">
        <v>8550</v>
      </c>
      <c r="N173" s="1">
        <f>+Categorias[[#This Row],[Id_producto]]</f>
        <v>100112</v>
      </c>
      <c r="O173" s="1">
        <f>+Categorias[[#This Row],[Id_categoría]]</f>
        <v>100112027</v>
      </c>
    </row>
    <row r="174" spans="1:15" x14ac:dyDescent="0.25">
      <c r="A174">
        <v>10</v>
      </c>
      <c r="B174" s="1" t="s">
        <v>8159</v>
      </c>
      <c r="C174">
        <v>1001</v>
      </c>
      <c r="D174" s="1" t="s">
        <v>8160</v>
      </c>
      <c r="E174">
        <v>100112</v>
      </c>
      <c r="F174" s="1" t="s">
        <v>8435</v>
      </c>
      <c r="G174">
        <v>100112028</v>
      </c>
      <c r="H174">
        <v>28</v>
      </c>
      <c r="I174" s="1" t="s">
        <v>8551</v>
      </c>
      <c r="J174" s="1" t="s">
        <v>8552</v>
      </c>
      <c r="K174" s="1" t="s">
        <v>8553</v>
      </c>
      <c r="L174" s="1" t="s">
        <v>8554</v>
      </c>
      <c r="M174" s="1" t="s">
        <v>8555</v>
      </c>
      <c r="N174" s="1">
        <f>+Categorias[[#This Row],[Id_producto]]</f>
        <v>100112</v>
      </c>
      <c r="O174" s="1">
        <f>+Categorias[[#This Row],[Id_categoría]]</f>
        <v>100112028</v>
      </c>
    </row>
    <row r="175" spans="1:15" x14ac:dyDescent="0.25">
      <c r="A175">
        <v>10</v>
      </c>
      <c r="B175" s="1" t="s">
        <v>8159</v>
      </c>
      <c r="C175">
        <v>1001</v>
      </c>
      <c r="D175" s="1" t="s">
        <v>8160</v>
      </c>
      <c r="E175">
        <v>100112</v>
      </c>
      <c r="F175" s="1" t="s">
        <v>8435</v>
      </c>
      <c r="G175">
        <v>100112029</v>
      </c>
      <c r="H175">
        <v>29</v>
      </c>
      <c r="I175" s="1" t="s">
        <v>8556</v>
      </c>
      <c r="J175" s="1" t="s">
        <v>8557</v>
      </c>
      <c r="K175" s="1" t="s">
        <v>8558</v>
      </c>
      <c r="L175" s="1" t="s">
        <v>8559</v>
      </c>
      <c r="M175" s="1" t="s">
        <v>8560</v>
      </c>
      <c r="N175" s="1">
        <f>+Categorias[[#This Row],[Id_producto]]</f>
        <v>100112</v>
      </c>
      <c r="O175" s="1">
        <f>+Categorias[[#This Row],[Id_categoría]]</f>
        <v>100112029</v>
      </c>
    </row>
    <row r="176" spans="1:15" x14ac:dyDescent="0.25">
      <c r="A176">
        <v>10</v>
      </c>
      <c r="B176" s="1" t="s">
        <v>8159</v>
      </c>
      <c r="C176">
        <v>1001</v>
      </c>
      <c r="D176" s="1" t="s">
        <v>8160</v>
      </c>
      <c r="E176">
        <v>100112</v>
      </c>
      <c r="F176" s="1" t="s">
        <v>8435</v>
      </c>
      <c r="G176">
        <v>100112030</v>
      </c>
      <c r="H176">
        <v>30</v>
      </c>
      <c r="I176" s="1" t="s">
        <v>8561</v>
      </c>
      <c r="J176" s="1" t="s">
        <v>8562</v>
      </c>
      <c r="K176" s="1" t="s">
        <v>8563</v>
      </c>
      <c r="L176" s="1" t="s">
        <v>8564</v>
      </c>
      <c r="M176" s="1" t="s">
        <v>8565</v>
      </c>
      <c r="N176" s="1">
        <f>+Categorias[[#This Row],[Id_producto]]</f>
        <v>100112</v>
      </c>
      <c r="O176" s="1">
        <f>+Categorias[[#This Row],[Id_categoría]]</f>
        <v>100112030</v>
      </c>
    </row>
    <row r="177" spans="1:15" x14ac:dyDescent="0.25">
      <c r="A177">
        <v>10</v>
      </c>
      <c r="B177" s="1" t="s">
        <v>8159</v>
      </c>
      <c r="C177">
        <v>1001</v>
      </c>
      <c r="D177" s="1" t="s">
        <v>8160</v>
      </c>
      <c r="E177">
        <v>100112</v>
      </c>
      <c r="F177" s="1" t="s">
        <v>8435</v>
      </c>
      <c r="G177">
        <v>100112031</v>
      </c>
      <c r="H177">
        <v>31</v>
      </c>
      <c r="I177" s="1" t="s">
        <v>8566</v>
      </c>
      <c r="J177" s="1" t="s">
        <v>8567</v>
      </c>
      <c r="K177" s="1" t="s">
        <v>8568</v>
      </c>
      <c r="L177" s="1" t="s">
        <v>8569</v>
      </c>
      <c r="M177" s="1" t="s">
        <v>8570</v>
      </c>
      <c r="N177" s="1">
        <f>+Categorias[[#This Row],[Id_producto]]</f>
        <v>100112</v>
      </c>
      <c r="O177" s="1">
        <f>+Categorias[[#This Row],[Id_categoría]]</f>
        <v>100112031</v>
      </c>
    </row>
    <row r="178" spans="1:15" x14ac:dyDescent="0.25">
      <c r="A178">
        <v>10</v>
      </c>
      <c r="B178" s="1" t="s">
        <v>8159</v>
      </c>
      <c r="C178">
        <v>1001</v>
      </c>
      <c r="D178" s="1" t="s">
        <v>8160</v>
      </c>
      <c r="E178">
        <v>100112</v>
      </c>
      <c r="F178" s="1" t="s">
        <v>8435</v>
      </c>
      <c r="G178">
        <v>100112032</v>
      </c>
      <c r="H178">
        <v>32</v>
      </c>
      <c r="I178" s="1" t="s">
        <v>8571</v>
      </c>
      <c r="J178" s="1" t="s">
        <v>8572</v>
      </c>
      <c r="K178" s="1" t="s">
        <v>8573</v>
      </c>
      <c r="L178" s="1" t="s">
        <v>8574</v>
      </c>
      <c r="M178" s="1" t="s">
        <v>8575</v>
      </c>
      <c r="N178" s="1">
        <f>+Categorias[[#This Row],[Id_producto]]</f>
        <v>100112</v>
      </c>
      <c r="O178" s="1">
        <f>+Categorias[[#This Row],[Id_categoría]]</f>
        <v>100112032</v>
      </c>
    </row>
    <row r="179" spans="1:15" x14ac:dyDescent="0.25">
      <c r="A179">
        <v>10</v>
      </c>
      <c r="B179" s="1" t="s">
        <v>8159</v>
      </c>
      <c r="C179">
        <v>1001</v>
      </c>
      <c r="D179" s="1" t="s">
        <v>8160</v>
      </c>
      <c r="E179">
        <v>100112</v>
      </c>
      <c r="F179" s="1" t="s">
        <v>8435</v>
      </c>
      <c r="G179">
        <v>100112033</v>
      </c>
      <c r="H179">
        <v>33</v>
      </c>
      <c r="I179" s="1" t="s">
        <v>8576</v>
      </c>
      <c r="J179" s="1" t="s">
        <v>8577</v>
      </c>
      <c r="K179" s="1" t="s">
        <v>8578</v>
      </c>
      <c r="L179" s="1" t="s">
        <v>8579</v>
      </c>
      <c r="M179" s="1" t="s">
        <v>8580</v>
      </c>
      <c r="N179" s="1">
        <f>+Categorias[[#This Row],[Id_producto]]</f>
        <v>100112</v>
      </c>
      <c r="O179" s="1">
        <f>+Categorias[[#This Row],[Id_categoría]]</f>
        <v>100112033</v>
      </c>
    </row>
    <row r="180" spans="1:15" x14ac:dyDescent="0.25">
      <c r="A180">
        <v>10</v>
      </c>
      <c r="B180" s="1" t="s">
        <v>8159</v>
      </c>
      <c r="C180">
        <v>1001</v>
      </c>
      <c r="D180" s="1" t="s">
        <v>8160</v>
      </c>
      <c r="E180">
        <v>100112</v>
      </c>
      <c r="F180" s="1" t="s">
        <v>8435</v>
      </c>
      <c r="G180">
        <v>100112034</v>
      </c>
      <c r="H180">
        <v>34</v>
      </c>
      <c r="I180" s="1" t="s">
        <v>8581</v>
      </c>
      <c r="J180" s="1" t="s">
        <v>8582</v>
      </c>
      <c r="K180" s="1" t="s">
        <v>8583</v>
      </c>
      <c r="L180" s="1" t="s">
        <v>8584</v>
      </c>
      <c r="M180" s="1" t="s">
        <v>8585</v>
      </c>
      <c r="N180" s="1">
        <f>+Categorias[[#This Row],[Id_producto]]</f>
        <v>100112</v>
      </c>
      <c r="O180" s="1">
        <f>+Categorias[[#This Row],[Id_categoría]]</f>
        <v>100112034</v>
      </c>
    </row>
    <row r="181" spans="1:15" x14ac:dyDescent="0.25">
      <c r="A181">
        <v>10</v>
      </c>
      <c r="B181" s="1" t="s">
        <v>8159</v>
      </c>
      <c r="C181">
        <v>1001</v>
      </c>
      <c r="D181" s="1" t="s">
        <v>8160</v>
      </c>
      <c r="E181">
        <v>100112</v>
      </c>
      <c r="F181" s="1" t="s">
        <v>8435</v>
      </c>
      <c r="G181">
        <v>100112035</v>
      </c>
      <c r="H181">
        <v>35</v>
      </c>
      <c r="I181" s="1" t="s">
        <v>8586</v>
      </c>
      <c r="J181" s="1" t="s">
        <v>8587</v>
      </c>
      <c r="K181" s="1" t="s">
        <v>8588</v>
      </c>
      <c r="L181" s="1" t="s">
        <v>8589</v>
      </c>
      <c r="M181" s="1" t="s">
        <v>8590</v>
      </c>
      <c r="N181" s="1">
        <f>+Categorias[[#This Row],[Id_producto]]</f>
        <v>100112</v>
      </c>
      <c r="O181" s="1">
        <f>+Categorias[[#This Row],[Id_categoría]]</f>
        <v>100112035</v>
      </c>
    </row>
    <row r="182" spans="1:15" x14ac:dyDescent="0.25">
      <c r="A182">
        <v>10</v>
      </c>
      <c r="B182" s="1" t="s">
        <v>8159</v>
      </c>
      <c r="C182">
        <v>1001</v>
      </c>
      <c r="D182" s="1" t="s">
        <v>8160</v>
      </c>
      <c r="E182">
        <v>100112</v>
      </c>
      <c r="F182" s="1" t="s">
        <v>8435</v>
      </c>
      <c r="G182">
        <v>100112036</v>
      </c>
      <c r="H182">
        <v>36</v>
      </c>
      <c r="I182" s="1" t="s">
        <v>8591</v>
      </c>
      <c r="J182" s="1" t="s">
        <v>8592</v>
      </c>
      <c r="K182" s="1" t="s">
        <v>8593</v>
      </c>
      <c r="L182" s="1" t="s">
        <v>8594</v>
      </c>
      <c r="M182" s="1" t="s">
        <v>8595</v>
      </c>
      <c r="N182" s="1">
        <f>+Categorias[[#This Row],[Id_producto]]</f>
        <v>100112</v>
      </c>
      <c r="O182" s="1">
        <f>+Categorias[[#This Row],[Id_categoría]]</f>
        <v>100112036</v>
      </c>
    </row>
    <row r="183" spans="1:15" x14ac:dyDescent="0.25">
      <c r="A183">
        <v>10</v>
      </c>
      <c r="B183" s="1" t="s">
        <v>8159</v>
      </c>
      <c r="C183">
        <v>1001</v>
      </c>
      <c r="D183" s="1" t="s">
        <v>8160</v>
      </c>
      <c r="E183">
        <v>100112</v>
      </c>
      <c r="F183" s="1" t="s">
        <v>8435</v>
      </c>
      <c r="G183">
        <v>100112037</v>
      </c>
      <c r="H183">
        <v>37</v>
      </c>
      <c r="I183" s="1" t="s">
        <v>8596</v>
      </c>
      <c r="J183" s="1" t="s">
        <v>8597</v>
      </c>
      <c r="K183" s="1" t="s">
        <v>8598</v>
      </c>
      <c r="L183" s="1" t="s">
        <v>8599</v>
      </c>
      <c r="M183" s="1" t="s">
        <v>8600</v>
      </c>
      <c r="N183" s="1">
        <f>+Categorias[[#This Row],[Id_producto]]</f>
        <v>100112</v>
      </c>
      <c r="O183" s="1">
        <f>+Categorias[[#This Row],[Id_categoría]]</f>
        <v>100112037</v>
      </c>
    </row>
    <row r="184" spans="1:15" x14ac:dyDescent="0.25">
      <c r="A184">
        <v>10</v>
      </c>
      <c r="B184" s="1" t="s">
        <v>8159</v>
      </c>
      <c r="C184">
        <v>1001</v>
      </c>
      <c r="D184" s="1" t="s">
        <v>8160</v>
      </c>
      <c r="E184">
        <v>100112</v>
      </c>
      <c r="F184" s="1" t="s">
        <v>8435</v>
      </c>
      <c r="G184">
        <v>100112038</v>
      </c>
      <c r="H184">
        <v>38</v>
      </c>
      <c r="I184" s="1" t="s">
        <v>8601</v>
      </c>
      <c r="J184" s="1" t="s">
        <v>8602</v>
      </c>
      <c r="K184" s="1" t="s">
        <v>8603</v>
      </c>
      <c r="L184" s="1" t="s">
        <v>8604</v>
      </c>
      <c r="M184" s="1" t="s">
        <v>8605</v>
      </c>
      <c r="N184" s="1">
        <f>+Categorias[[#This Row],[Id_producto]]</f>
        <v>100112</v>
      </c>
      <c r="O184" s="1">
        <f>+Categorias[[#This Row],[Id_categoría]]</f>
        <v>100112038</v>
      </c>
    </row>
    <row r="185" spans="1:15" x14ac:dyDescent="0.25">
      <c r="A185">
        <v>10</v>
      </c>
      <c r="B185" s="1" t="s">
        <v>8159</v>
      </c>
      <c r="C185">
        <v>1001</v>
      </c>
      <c r="D185" s="1" t="s">
        <v>8160</v>
      </c>
      <c r="E185">
        <v>100112</v>
      </c>
      <c r="F185" s="1" t="s">
        <v>8435</v>
      </c>
      <c r="G185">
        <v>100112039</v>
      </c>
      <c r="H185">
        <v>39</v>
      </c>
      <c r="I185" s="1" t="s">
        <v>8606</v>
      </c>
      <c r="J185" s="1" t="s">
        <v>8607</v>
      </c>
      <c r="K185" s="1" t="s">
        <v>8608</v>
      </c>
      <c r="L185" s="1" t="s">
        <v>8609</v>
      </c>
      <c r="M185" s="1" t="s">
        <v>8610</v>
      </c>
      <c r="N185" s="1">
        <f>+Categorias[[#This Row],[Id_producto]]</f>
        <v>100112</v>
      </c>
      <c r="O185" s="1">
        <f>+Categorias[[#This Row],[Id_categoría]]</f>
        <v>100112039</v>
      </c>
    </row>
    <row r="186" spans="1:15" x14ac:dyDescent="0.25">
      <c r="A186">
        <v>10</v>
      </c>
      <c r="B186" s="1" t="s">
        <v>8159</v>
      </c>
      <c r="C186">
        <v>1001</v>
      </c>
      <c r="D186" s="1" t="s">
        <v>8160</v>
      </c>
      <c r="E186">
        <v>100112</v>
      </c>
      <c r="F186" s="1" t="s">
        <v>8435</v>
      </c>
      <c r="G186">
        <v>100112040</v>
      </c>
      <c r="H186">
        <v>40</v>
      </c>
      <c r="I186" s="1" t="s">
        <v>8611</v>
      </c>
      <c r="J186" s="1" t="s">
        <v>8612</v>
      </c>
      <c r="K186" s="1" t="s">
        <v>8613</v>
      </c>
      <c r="L186" s="1" t="s">
        <v>8614</v>
      </c>
      <c r="M186" s="1" t="s">
        <v>8615</v>
      </c>
      <c r="N186" s="1">
        <f>+Categorias[[#This Row],[Id_producto]]</f>
        <v>100112</v>
      </c>
      <c r="O186" s="1">
        <f>+Categorias[[#This Row],[Id_categoría]]</f>
        <v>100112040</v>
      </c>
    </row>
    <row r="187" spans="1:15" x14ac:dyDescent="0.25">
      <c r="A187">
        <v>10</v>
      </c>
      <c r="B187" s="1" t="s">
        <v>8159</v>
      </c>
      <c r="C187">
        <v>1001</v>
      </c>
      <c r="D187" s="1" t="s">
        <v>8160</v>
      </c>
      <c r="E187">
        <v>100112</v>
      </c>
      <c r="F187" s="1" t="s">
        <v>8435</v>
      </c>
      <c r="G187">
        <v>100112041</v>
      </c>
      <c r="H187">
        <v>41</v>
      </c>
      <c r="I187" s="1" t="s">
        <v>8616</v>
      </c>
      <c r="J187" s="1" t="s">
        <v>8617</v>
      </c>
      <c r="K187" s="1" t="s">
        <v>8618</v>
      </c>
      <c r="L187" s="1" t="s">
        <v>8619</v>
      </c>
      <c r="M187" s="1" t="s">
        <v>8620</v>
      </c>
      <c r="N187" s="1">
        <f>+Categorias[[#This Row],[Id_producto]]</f>
        <v>100112</v>
      </c>
      <c r="O187" s="1">
        <f>+Categorias[[#This Row],[Id_categoría]]</f>
        <v>100112041</v>
      </c>
    </row>
    <row r="188" spans="1:15" x14ac:dyDescent="0.25">
      <c r="A188">
        <v>10</v>
      </c>
      <c r="B188" s="1" t="s">
        <v>8159</v>
      </c>
      <c r="C188">
        <v>1001</v>
      </c>
      <c r="D188" s="1" t="s">
        <v>8160</v>
      </c>
      <c r="E188">
        <v>100112</v>
      </c>
      <c r="F188" s="1" t="s">
        <v>8435</v>
      </c>
      <c r="G188">
        <v>100112042</v>
      </c>
      <c r="H188">
        <v>42</v>
      </c>
      <c r="I188" s="1" t="s">
        <v>8621</v>
      </c>
      <c r="J188" s="1" t="s">
        <v>8622</v>
      </c>
      <c r="K188" s="1" t="s">
        <v>8623</v>
      </c>
      <c r="L188" s="1" t="s">
        <v>8624</v>
      </c>
      <c r="M188" s="1" t="s">
        <v>8625</v>
      </c>
      <c r="N188" s="1">
        <f>+Categorias[[#This Row],[Id_producto]]</f>
        <v>100112</v>
      </c>
      <c r="O188" s="1">
        <f>+Categorias[[#This Row],[Id_categoría]]</f>
        <v>100112042</v>
      </c>
    </row>
    <row r="189" spans="1:15" x14ac:dyDescent="0.25">
      <c r="A189">
        <v>10</v>
      </c>
      <c r="B189" s="1" t="s">
        <v>8159</v>
      </c>
      <c r="C189">
        <v>1001</v>
      </c>
      <c r="D189" s="1" t="s">
        <v>8160</v>
      </c>
      <c r="E189">
        <v>100112</v>
      </c>
      <c r="F189" s="1" t="s">
        <v>8435</v>
      </c>
      <c r="G189">
        <v>100112043</v>
      </c>
      <c r="H189">
        <v>43</v>
      </c>
      <c r="I189" s="1" t="s">
        <v>8626</v>
      </c>
      <c r="J189" s="1" t="s">
        <v>8627</v>
      </c>
      <c r="K189" s="1" t="s">
        <v>8628</v>
      </c>
      <c r="L189" s="1" t="s">
        <v>8629</v>
      </c>
      <c r="M189" s="1" t="s">
        <v>8630</v>
      </c>
      <c r="N189" s="1">
        <f>+Categorias[[#This Row],[Id_producto]]</f>
        <v>100112</v>
      </c>
      <c r="O189" s="1">
        <f>+Categorias[[#This Row],[Id_categoría]]</f>
        <v>100112043</v>
      </c>
    </row>
    <row r="190" spans="1:15" x14ac:dyDescent="0.25">
      <c r="A190">
        <v>10</v>
      </c>
      <c r="B190" s="1" t="s">
        <v>8159</v>
      </c>
      <c r="C190">
        <v>1001</v>
      </c>
      <c r="D190" s="1" t="s">
        <v>8160</v>
      </c>
      <c r="E190">
        <v>100112</v>
      </c>
      <c r="F190" s="1" t="s">
        <v>8435</v>
      </c>
      <c r="G190">
        <v>100112044</v>
      </c>
      <c r="H190">
        <v>44</v>
      </c>
      <c r="I190" s="1" t="s">
        <v>8631</v>
      </c>
      <c r="J190" s="1" t="s">
        <v>8632</v>
      </c>
      <c r="K190" s="1" t="s">
        <v>8633</v>
      </c>
      <c r="L190" s="1" t="s">
        <v>8634</v>
      </c>
      <c r="M190" s="1" t="s">
        <v>8635</v>
      </c>
      <c r="N190" s="1">
        <f>+Categorias[[#This Row],[Id_producto]]</f>
        <v>100112</v>
      </c>
      <c r="O190" s="1">
        <f>+Categorias[[#This Row],[Id_categoría]]</f>
        <v>100112044</v>
      </c>
    </row>
    <row r="191" spans="1:15" x14ac:dyDescent="0.25">
      <c r="A191">
        <v>10</v>
      </c>
      <c r="B191" s="1" t="s">
        <v>8159</v>
      </c>
      <c r="C191">
        <v>1001</v>
      </c>
      <c r="D191" s="1" t="s">
        <v>8160</v>
      </c>
      <c r="E191">
        <v>100112</v>
      </c>
      <c r="F191" s="1" t="s">
        <v>8435</v>
      </c>
      <c r="G191">
        <v>100112045</v>
      </c>
      <c r="H191">
        <v>45</v>
      </c>
      <c r="I191" s="1" t="s">
        <v>8636</v>
      </c>
      <c r="J191" s="1" t="s">
        <v>8637</v>
      </c>
      <c r="K191" s="1" t="s">
        <v>8638</v>
      </c>
      <c r="L191" s="1" t="s">
        <v>8639</v>
      </c>
      <c r="M191" s="1" t="s">
        <v>8640</v>
      </c>
      <c r="N191" s="1">
        <f>+Categorias[[#This Row],[Id_producto]]</f>
        <v>100112</v>
      </c>
      <c r="O191" s="1">
        <f>+Categorias[[#This Row],[Id_categoría]]</f>
        <v>100112045</v>
      </c>
    </row>
    <row r="192" spans="1:15" x14ac:dyDescent="0.25">
      <c r="A192">
        <v>10</v>
      </c>
      <c r="B192" s="1" t="s">
        <v>8159</v>
      </c>
      <c r="C192">
        <v>1001</v>
      </c>
      <c r="D192" s="1" t="s">
        <v>8160</v>
      </c>
      <c r="E192">
        <v>100112</v>
      </c>
      <c r="F192" s="1" t="s">
        <v>8435</v>
      </c>
      <c r="G192">
        <v>100112046</v>
      </c>
      <c r="H192">
        <v>46</v>
      </c>
      <c r="I192" s="1" t="s">
        <v>8435</v>
      </c>
      <c r="J192" s="1" t="s">
        <v>8641</v>
      </c>
      <c r="K192" s="1" t="s">
        <v>8642</v>
      </c>
      <c r="L192" s="1" t="s">
        <v>8643</v>
      </c>
      <c r="M192" s="1" t="s">
        <v>8644</v>
      </c>
      <c r="N192" s="1">
        <f>+Categorias[[#This Row],[Id_producto]]</f>
        <v>100112</v>
      </c>
      <c r="O192" s="1">
        <f>+Categorias[[#This Row],[Id_categoría]]</f>
        <v>100112046</v>
      </c>
    </row>
    <row r="193" spans="1:15" x14ac:dyDescent="0.25">
      <c r="A193">
        <v>10</v>
      </c>
      <c r="B193" s="1" t="s">
        <v>8159</v>
      </c>
      <c r="C193">
        <v>1001</v>
      </c>
      <c r="D193" s="1" t="s">
        <v>8160</v>
      </c>
      <c r="E193">
        <v>100112</v>
      </c>
      <c r="F193" s="1" t="s">
        <v>8435</v>
      </c>
      <c r="G193">
        <v>100112047</v>
      </c>
      <c r="H193">
        <v>47</v>
      </c>
      <c r="I193" s="1" t="s">
        <v>8645</v>
      </c>
      <c r="J193" s="1" t="s">
        <v>8646</v>
      </c>
      <c r="K193" s="1" t="s">
        <v>8647</v>
      </c>
      <c r="L193" s="1" t="s">
        <v>8648</v>
      </c>
      <c r="M193" s="1" t="s">
        <v>8649</v>
      </c>
      <c r="N193" s="1">
        <f>+Categorias[[#This Row],[Id_producto]]</f>
        <v>100112</v>
      </c>
      <c r="O193" s="1">
        <f>+Categorias[[#This Row],[Id_categoría]]</f>
        <v>100112047</v>
      </c>
    </row>
    <row r="194" spans="1:15" x14ac:dyDescent="0.25">
      <c r="A194">
        <v>10</v>
      </c>
      <c r="B194" s="1" t="s">
        <v>8159</v>
      </c>
      <c r="C194">
        <v>1001</v>
      </c>
      <c r="D194" s="1" t="s">
        <v>8160</v>
      </c>
      <c r="E194">
        <v>100112</v>
      </c>
      <c r="F194" s="1" t="s">
        <v>8435</v>
      </c>
      <c r="G194">
        <v>100112048</v>
      </c>
      <c r="H194">
        <v>48</v>
      </c>
      <c r="I194" s="1" t="s">
        <v>8650</v>
      </c>
      <c r="J194" s="1" t="s">
        <v>8651</v>
      </c>
      <c r="K194" s="1" t="s">
        <v>8652</v>
      </c>
      <c r="L194" s="1" t="s">
        <v>8653</v>
      </c>
      <c r="M194" s="1" t="s">
        <v>8654</v>
      </c>
      <c r="N194" s="1">
        <f>+Categorias[[#This Row],[Id_producto]]</f>
        <v>100112</v>
      </c>
      <c r="O194" s="1">
        <f>+Categorias[[#This Row],[Id_categoría]]</f>
        <v>100112048</v>
      </c>
    </row>
    <row r="195" spans="1:15" x14ac:dyDescent="0.25">
      <c r="A195">
        <v>10</v>
      </c>
      <c r="B195" s="1" t="s">
        <v>8159</v>
      </c>
      <c r="C195">
        <v>1001</v>
      </c>
      <c r="D195" s="1" t="s">
        <v>8160</v>
      </c>
      <c r="E195">
        <v>100112</v>
      </c>
      <c r="F195" s="1" t="s">
        <v>8435</v>
      </c>
      <c r="G195">
        <v>100112049</v>
      </c>
      <c r="H195">
        <v>49</v>
      </c>
      <c r="I195" s="1" t="s">
        <v>8655</v>
      </c>
      <c r="J195" s="1" t="s">
        <v>8656</v>
      </c>
      <c r="K195" s="1" t="s">
        <v>8657</v>
      </c>
      <c r="L195" s="1" t="s">
        <v>8658</v>
      </c>
      <c r="M195" s="1" t="s">
        <v>8659</v>
      </c>
      <c r="N195" s="1">
        <f>+Categorias[[#This Row],[Id_producto]]</f>
        <v>100112</v>
      </c>
      <c r="O195" s="1">
        <f>+Categorias[[#This Row],[Id_categoría]]</f>
        <v>100112049</v>
      </c>
    </row>
    <row r="196" spans="1:15" x14ac:dyDescent="0.25">
      <c r="A196">
        <v>10</v>
      </c>
      <c r="B196" s="1" t="s">
        <v>8159</v>
      </c>
      <c r="C196">
        <v>1001</v>
      </c>
      <c r="D196" s="1" t="s">
        <v>8160</v>
      </c>
      <c r="E196">
        <v>100112</v>
      </c>
      <c r="F196" s="1" t="s">
        <v>8435</v>
      </c>
      <c r="G196">
        <v>100112050</v>
      </c>
      <c r="H196">
        <v>50</v>
      </c>
      <c r="I196" s="1" t="s">
        <v>8660</v>
      </c>
      <c r="J196" s="1" t="s">
        <v>8661</v>
      </c>
      <c r="K196" s="1" t="s">
        <v>8662</v>
      </c>
      <c r="L196" s="1" t="s">
        <v>8663</v>
      </c>
      <c r="M196" s="1" t="s">
        <v>8664</v>
      </c>
      <c r="N196" s="1">
        <f>+Categorias[[#This Row],[Id_producto]]</f>
        <v>100112</v>
      </c>
      <c r="O196" s="1">
        <f>+Categorias[[#This Row],[Id_categoría]]</f>
        <v>100112050</v>
      </c>
    </row>
    <row r="197" spans="1:15" x14ac:dyDescent="0.25">
      <c r="A197">
        <v>10</v>
      </c>
      <c r="B197" s="1" t="s">
        <v>8159</v>
      </c>
      <c r="C197">
        <v>1001</v>
      </c>
      <c r="D197" s="1" t="s">
        <v>8160</v>
      </c>
      <c r="E197">
        <v>100112</v>
      </c>
      <c r="F197" s="1" t="s">
        <v>8435</v>
      </c>
      <c r="G197">
        <v>100112051</v>
      </c>
      <c r="H197">
        <v>51</v>
      </c>
      <c r="I197" s="1" t="s">
        <v>8665</v>
      </c>
      <c r="J197" s="1" t="s">
        <v>8666</v>
      </c>
      <c r="K197" s="1" t="s">
        <v>8667</v>
      </c>
      <c r="L197" s="1" t="s">
        <v>8668</v>
      </c>
      <c r="M197" s="1" t="s">
        <v>8669</v>
      </c>
      <c r="N197" s="1">
        <f>+Categorias[[#This Row],[Id_producto]]</f>
        <v>100112</v>
      </c>
      <c r="O197" s="1">
        <f>+Categorias[[#This Row],[Id_categoría]]</f>
        <v>100112051</v>
      </c>
    </row>
    <row r="198" spans="1:15" x14ac:dyDescent="0.25">
      <c r="A198">
        <v>10</v>
      </c>
      <c r="B198" s="1" t="s">
        <v>8159</v>
      </c>
      <c r="C198">
        <v>1001</v>
      </c>
      <c r="D198" s="1" t="s">
        <v>8160</v>
      </c>
      <c r="E198">
        <v>100112</v>
      </c>
      <c r="F198" s="1" t="s">
        <v>8435</v>
      </c>
      <c r="G198">
        <v>100112052</v>
      </c>
      <c r="H198">
        <v>52</v>
      </c>
      <c r="I198" s="1" t="s">
        <v>8581</v>
      </c>
      <c r="J198" s="1" t="s">
        <v>8670</v>
      </c>
      <c r="K198" s="1" t="s">
        <v>8671</v>
      </c>
      <c r="L198" s="1" t="s">
        <v>8672</v>
      </c>
      <c r="M198" s="1" t="s">
        <v>8673</v>
      </c>
      <c r="N198" s="1">
        <f>+Categorias[[#This Row],[Id_producto]]</f>
        <v>100112</v>
      </c>
      <c r="O198" s="1">
        <f>+Categorias[[#This Row],[Id_categoría]]</f>
        <v>100112052</v>
      </c>
    </row>
    <row r="199" spans="1:15" x14ac:dyDescent="0.25">
      <c r="A199">
        <v>10</v>
      </c>
      <c r="B199" s="1" t="s">
        <v>8159</v>
      </c>
      <c r="C199">
        <v>1001</v>
      </c>
      <c r="D199" s="1" t="s">
        <v>8160</v>
      </c>
      <c r="E199">
        <v>100112</v>
      </c>
      <c r="F199" s="1" t="s">
        <v>8435</v>
      </c>
      <c r="G199">
        <v>100112053</v>
      </c>
      <c r="H199">
        <v>53</v>
      </c>
      <c r="I199" s="1" t="s">
        <v>8674</v>
      </c>
      <c r="J199" s="1" t="s">
        <v>8675</v>
      </c>
      <c r="K199" s="1" t="s">
        <v>8676</v>
      </c>
      <c r="L199" s="1" t="s">
        <v>8677</v>
      </c>
      <c r="M199" s="1" t="s">
        <v>8678</v>
      </c>
      <c r="N199" s="1">
        <f>+Categorias[[#This Row],[Id_producto]]</f>
        <v>100112</v>
      </c>
      <c r="O199" s="1">
        <f>+Categorias[[#This Row],[Id_categoría]]</f>
        <v>100112053</v>
      </c>
    </row>
    <row r="200" spans="1:15" x14ac:dyDescent="0.25">
      <c r="A200">
        <v>10</v>
      </c>
      <c r="B200" s="1" t="s">
        <v>8159</v>
      </c>
      <c r="C200">
        <v>1001</v>
      </c>
      <c r="D200" s="1" t="s">
        <v>8160</v>
      </c>
      <c r="E200">
        <v>100112</v>
      </c>
      <c r="F200" s="1" t="s">
        <v>8435</v>
      </c>
      <c r="G200">
        <v>100112054</v>
      </c>
      <c r="H200">
        <v>54</v>
      </c>
      <c r="I200" s="1" t="s">
        <v>22841</v>
      </c>
      <c r="J200" s="1" t="s">
        <v>22842</v>
      </c>
      <c r="K200" s="1" t="s">
        <v>22843</v>
      </c>
      <c r="L200" s="1" t="s">
        <v>22844</v>
      </c>
      <c r="M200" s="1" t="s">
        <v>22845</v>
      </c>
      <c r="N200" s="1">
        <f>+Categorias[[#This Row],[Id_producto]]</f>
        <v>100112</v>
      </c>
      <c r="O200" s="1">
        <f>+Categorias[[#This Row],[Id_categoría]]</f>
        <v>100112054</v>
      </c>
    </row>
    <row r="201" spans="1:15" x14ac:dyDescent="0.25">
      <c r="A201">
        <v>10</v>
      </c>
      <c r="B201" s="1" t="s">
        <v>8159</v>
      </c>
      <c r="C201">
        <v>1001</v>
      </c>
      <c r="D201" s="1" t="s">
        <v>8160</v>
      </c>
      <c r="E201">
        <v>100113</v>
      </c>
      <c r="F201" s="1" t="s">
        <v>8679</v>
      </c>
      <c r="G201">
        <v>100113005</v>
      </c>
      <c r="H201">
        <v>5</v>
      </c>
      <c r="I201" s="1" t="s">
        <v>8680</v>
      </c>
      <c r="J201" s="1" t="s">
        <v>8681</v>
      </c>
      <c r="K201" s="1" t="s">
        <v>8682</v>
      </c>
      <c r="L201" s="1" t="s">
        <v>8683</v>
      </c>
      <c r="M201" s="1" t="s">
        <v>8684</v>
      </c>
      <c r="N201" s="1">
        <f>+Categorias[[#This Row],[Id_producto]]</f>
        <v>100113</v>
      </c>
      <c r="O201" s="1">
        <f>+Categorias[[#This Row],[Id_categoría]]</f>
        <v>100113005</v>
      </c>
    </row>
    <row r="202" spans="1:15" x14ac:dyDescent="0.25">
      <c r="A202">
        <v>10</v>
      </c>
      <c r="B202" s="1" t="s">
        <v>8159</v>
      </c>
      <c r="C202">
        <v>1001</v>
      </c>
      <c r="D202" s="1" t="s">
        <v>8160</v>
      </c>
      <c r="E202">
        <v>100113</v>
      </c>
      <c r="F202" s="1" t="s">
        <v>8679</v>
      </c>
      <c r="G202">
        <v>100113006</v>
      </c>
      <c r="H202">
        <v>6</v>
      </c>
      <c r="I202" s="1" t="s">
        <v>8685</v>
      </c>
      <c r="J202" s="1" t="s">
        <v>8686</v>
      </c>
      <c r="K202" s="1" t="s">
        <v>8687</v>
      </c>
      <c r="L202" s="1" t="s">
        <v>8688</v>
      </c>
      <c r="M202" s="1" t="s">
        <v>8689</v>
      </c>
      <c r="N202" s="1">
        <f>+Categorias[[#This Row],[Id_producto]]</f>
        <v>100113</v>
      </c>
      <c r="O202" s="1">
        <f>+Categorias[[#This Row],[Id_categoría]]</f>
        <v>100113006</v>
      </c>
    </row>
    <row r="203" spans="1:15" x14ac:dyDescent="0.25">
      <c r="A203">
        <v>10</v>
      </c>
      <c r="B203" s="1" t="s">
        <v>8159</v>
      </c>
      <c r="C203">
        <v>1001</v>
      </c>
      <c r="D203" s="1" t="s">
        <v>8160</v>
      </c>
      <c r="E203">
        <v>100113</v>
      </c>
      <c r="F203" s="1" t="s">
        <v>8679</v>
      </c>
      <c r="G203">
        <v>100113007</v>
      </c>
      <c r="H203">
        <v>7</v>
      </c>
      <c r="I203" s="1" t="s">
        <v>8690</v>
      </c>
      <c r="J203" s="1" t="s">
        <v>8691</v>
      </c>
      <c r="K203" s="1" t="s">
        <v>8692</v>
      </c>
      <c r="L203" s="1" t="s">
        <v>8693</v>
      </c>
      <c r="M203" s="1" t="s">
        <v>8694</v>
      </c>
      <c r="N203" s="1">
        <f>+Categorias[[#This Row],[Id_producto]]</f>
        <v>100113</v>
      </c>
      <c r="O203" s="1">
        <f>+Categorias[[#This Row],[Id_categoría]]</f>
        <v>100113007</v>
      </c>
    </row>
    <row r="204" spans="1:15" x14ac:dyDescent="0.25">
      <c r="A204">
        <v>10</v>
      </c>
      <c r="B204" s="1" t="s">
        <v>8159</v>
      </c>
      <c r="C204">
        <v>1001</v>
      </c>
      <c r="D204" s="1" t="s">
        <v>8160</v>
      </c>
      <c r="E204">
        <v>100113</v>
      </c>
      <c r="F204" s="1" t="s">
        <v>8679</v>
      </c>
      <c r="G204">
        <v>100113008</v>
      </c>
      <c r="H204">
        <v>8</v>
      </c>
      <c r="I204" s="1" t="s">
        <v>8695</v>
      </c>
      <c r="J204" s="1" t="s">
        <v>8696</v>
      </c>
      <c r="K204" s="1" t="s">
        <v>8697</v>
      </c>
      <c r="L204" s="1" t="s">
        <v>8698</v>
      </c>
      <c r="M204" s="1" t="s">
        <v>8699</v>
      </c>
      <c r="N204" s="1">
        <f>+Categorias[[#This Row],[Id_producto]]</f>
        <v>100113</v>
      </c>
      <c r="O204" s="1">
        <f>+Categorias[[#This Row],[Id_categoría]]</f>
        <v>100113008</v>
      </c>
    </row>
    <row r="205" spans="1:15" x14ac:dyDescent="0.25">
      <c r="A205">
        <v>10</v>
      </c>
      <c r="B205" s="1" t="s">
        <v>8159</v>
      </c>
      <c r="C205">
        <v>1001</v>
      </c>
      <c r="D205" s="1" t="s">
        <v>8160</v>
      </c>
      <c r="E205">
        <v>100113</v>
      </c>
      <c r="F205" s="1" t="s">
        <v>8679</v>
      </c>
      <c r="G205">
        <v>100113009</v>
      </c>
      <c r="H205">
        <v>9</v>
      </c>
      <c r="I205" s="1" t="s">
        <v>8700</v>
      </c>
      <c r="J205" s="1" t="s">
        <v>8701</v>
      </c>
      <c r="K205" s="1" t="s">
        <v>8702</v>
      </c>
      <c r="L205" s="1" t="s">
        <v>8703</v>
      </c>
      <c r="M205" s="1" t="s">
        <v>8704</v>
      </c>
      <c r="N205" s="1">
        <f>+Categorias[[#This Row],[Id_producto]]</f>
        <v>100113</v>
      </c>
      <c r="O205" s="1">
        <f>+Categorias[[#This Row],[Id_categoría]]</f>
        <v>100113009</v>
      </c>
    </row>
    <row r="206" spans="1:15" x14ac:dyDescent="0.25">
      <c r="A206">
        <v>10</v>
      </c>
      <c r="B206" s="1" t="s">
        <v>8159</v>
      </c>
      <c r="C206">
        <v>1001</v>
      </c>
      <c r="D206" s="1" t="s">
        <v>8160</v>
      </c>
      <c r="E206">
        <v>100113</v>
      </c>
      <c r="F206" s="1" t="s">
        <v>8679</v>
      </c>
      <c r="G206">
        <v>100113010</v>
      </c>
      <c r="H206">
        <v>10</v>
      </c>
      <c r="I206" s="1" t="s">
        <v>8705</v>
      </c>
      <c r="J206" s="1" t="s">
        <v>8706</v>
      </c>
      <c r="K206" s="1" t="s">
        <v>8707</v>
      </c>
      <c r="L206" s="1" t="s">
        <v>8708</v>
      </c>
      <c r="M206" s="1" t="s">
        <v>8709</v>
      </c>
      <c r="N206" s="1">
        <f>+Categorias[[#This Row],[Id_producto]]</f>
        <v>100113</v>
      </c>
      <c r="O206" s="1">
        <f>+Categorias[[#This Row],[Id_categoría]]</f>
        <v>100113010</v>
      </c>
    </row>
    <row r="207" spans="1:15" x14ac:dyDescent="0.25">
      <c r="A207">
        <v>10</v>
      </c>
      <c r="B207" s="1" t="s">
        <v>8159</v>
      </c>
      <c r="C207">
        <v>1001</v>
      </c>
      <c r="D207" s="1" t="s">
        <v>8160</v>
      </c>
      <c r="E207">
        <v>100113</v>
      </c>
      <c r="F207" s="1" t="s">
        <v>8679</v>
      </c>
      <c r="G207">
        <v>100113011</v>
      </c>
      <c r="H207">
        <v>11</v>
      </c>
      <c r="I207" s="1" t="s">
        <v>8710</v>
      </c>
      <c r="J207" s="1" t="s">
        <v>8711</v>
      </c>
      <c r="K207" s="1" t="s">
        <v>8712</v>
      </c>
      <c r="L207" s="1" t="s">
        <v>8713</v>
      </c>
      <c r="M207" s="1" t="s">
        <v>8714</v>
      </c>
      <c r="N207" s="1">
        <f>+Categorias[[#This Row],[Id_producto]]</f>
        <v>100113</v>
      </c>
      <c r="O207" s="1">
        <f>+Categorias[[#This Row],[Id_categoría]]</f>
        <v>100113011</v>
      </c>
    </row>
    <row r="208" spans="1:15" x14ac:dyDescent="0.25">
      <c r="A208">
        <v>10</v>
      </c>
      <c r="B208" s="1" t="s">
        <v>8159</v>
      </c>
      <c r="C208">
        <v>1001</v>
      </c>
      <c r="D208" s="1" t="s">
        <v>8160</v>
      </c>
      <c r="E208">
        <v>100114</v>
      </c>
      <c r="F208" s="1" t="s">
        <v>8715</v>
      </c>
      <c r="G208">
        <v>100114005</v>
      </c>
      <c r="H208">
        <v>5</v>
      </c>
      <c r="I208" s="1" t="s">
        <v>8716</v>
      </c>
      <c r="J208" s="1" t="s">
        <v>8717</v>
      </c>
      <c r="K208" s="1" t="s">
        <v>8718</v>
      </c>
      <c r="L208" s="1" t="s">
        <v>8719</v>
      </c>
      <c r="M208" s="1" t="s">
        <v>8720</v>
      </c>
      <c r="N208" s="1">
        <f>+Categorias[[#This Row],[Id_producto]]</f>
        <v>100114</v>
      </c>
      <c r="O208" s="1">
        <f>+Categorias[[#This Row],[Id_categoría]]</f>
        <v>100114005</v>
      </c>
    </row>
    <row r="209" spans="1:15" x14ac:dyDescent="0.25">
      <c r="A209">
        <v>10</v>
      </c>
      <c r="B209" s="1" t="s">
        <v>8159</v>
      </c>
      <c r="C209">
        <v>1001</v>
      </c>
      <c r="D209" s="1" t="s">
        <v>8160</v>
      </c>
      <c r="E209">
        <v>100114</v>
      </c>
      <c r="F209" s="1" t="s">
        <v>8715</v>
      </c>
      <c r="G209">
        <v>100114006</v>
      </c>
      <c r="H209">
        <v>6</v>
      </c>
      <c r="I209" s="1" t="s">
        <v>8721</v>
      </c>
      <c r="J209" s="1" t="s">
        <v>8722</v>
      </c>
      <c r="K209" s="1" t="s">
        <v>8723</v>
      </c>
      <c r="L209" s="1" t="s">
        <v>8724</v>
      </c>
      <c r="M209" s="1" t="s">
        <v>8725</v>
      </c>
      <c r="N209" s="1">
        <f>+Categorias[[#This Row],[Id_producto]]</f>
        <v>100114</v>
      </c>
      <c r="O209" s="1">
        <f>+Categorias[[#This Row],[Id_categoría]]</f>
        <v>100114006</v>
      </c>
    </row>
    <row r="210" spans="1:15" x14ac:dyDescent="0.25">
      <c r="A210">
        <v>10</v>
      </c>
      <c r="B210" s="1" t="s">
        <v>8159</v>
      </c>
      <c r="C210">
        <v>1001</v>
      </c>
      <c r="D210" s="1" t="s">
        <v>8160</v>
      </c>
      <c r="E210">
        <v>100114</v>
      </c>
      <c r="F210" s="1" t="s">
        <v>8715</v>
      </c>
      <c r="G210">
        <v>100114007</v>
      </c>
      <c r="H210">
        <v>7</v>
      </c>
      <c r="I210" s="1" t="s">
        <v>8726</v>
      </c>
      <c r="J210" s="1" t="s">
        <v>8727</v>
      </c>
      <c r="K210" s="1" t="s">
        <v>8728</v>
      </c>
      <c r="L210" s="1" t="s">
        <v>8729</v>
      </c>
      <c r="M210" s="1" t="s">
        <v>8730</v>
      </c>
      <c r="N210" s="1">
        <f>+Categorias[[#This Row],[Id_producto]]</f>
        <v>100114</v>
      </c>
      <c r="O210" s="1">
        <f>+Categorias[[#This Row],[Id_categoría]]</f>
        <v>100114007</v>
      </c>
    </row>
    <row r="211" spans="1:15" x14ac:dyDescent="0.25">
      <c r="A211">
        <v>10</v>
      </c>
      <c r="B211" s="1" t="s">
        <v>8159</v>
      </c>
      <c r="C211">
        <v>1001</v>
      </c>
      <c r="D211" s="1" t="s">
        <v>8160</v>
      </c>
      <c r="E211">
        <v>100114</v>
      </c>
      <c r="F211" s="1" t="s">
        <v>8715</v>
      </c>
      <c r="G211">
        <v>100114008</v>
      </c>
      <c r="H211">
        <v>8</v>
      </c>
      <c r="I211" s="1" t="s">
        <v>8731</v>
      </c>
      <c r="J211" s="1" t="s">
        <v>8732</v>
      </c>
      <c r="K211" s="1" t="s">
        <v>8733</v>
      </c>
      <c r="L211" s="1" t="s">
        <v>8734</v>
      </c>
      <c r="M211" s="1" t="s">
        <v>8735</v>
      </c>
      <c r="N211" s="1">
        <f>+Categorias[[#This Row],[Id_producto]]</f>
        <v>100114</v>
      </c>
      <c r="O211" s="1">
        <f>+Categorias[[#This Row],[Id_categoría]]</f>
        <v>100114008</v>
      </c>
    </row>
    <row r="212" spans="1:15" x14ac:dyDescent="0.25">
      <c r="A212">
        <v>10</v>
      </c>
      <c r="B212" s="1" t="s">
        <v>8159</v>
      </c>
      <c r="C212">
        <v>1001</v>
      </c>
      <c r="D212" s="1" t="s">
        <v>8160</v>
      </c>
      <c r="E212">
        <v>100114</v>
      </c>
      <c r="F212" s="1" t="s">
        <v>8715</v>
      </c>
      <c r="G212">
        <v>100114009</v>
      </c>
      <c r="H212">
        <v>9</v>
      </c>
      <c r="I212" s="1" t="s">
        <v>8736</v>
      </c>
      <c r="J212" s="1" t="s">
        <v>8737</v>
      </c>
      <c r="K212" s="1" t="s">
        <v>8738</v>
      </c>
      <c r="L212" s="1" t="s">
        <v>8739</v>
      </c>
      <c r="M212" s="1" t="s">
        <v>8740</v>
      </c>
      <c r="N212" s="1">
        <f>+Categorias[[#This Row],[Id_producto]]</f>
        <v>100114</v>
      </c>
      <c r="O212" s="1">
        <f>+Categorias[[#This Row],[Id_categoría]]</f>
        <v>100114009</v>
      </c>
    </row>
    <row r="213" spans="1:15" x14ac:dyDescent="0.25">
      <c r="A213">
        <v>10</v>
      </c>
      <c r="B213" s="1" t="s">
        <v>8159</v>
      </c>
      <c r="C213">
        <v>1001</v>
      </c>
      <c r="D213" s="1" t="s">
        <v>8160</v>
      </c>
      <c r="E213">
        <v>100114</v>
      </c>
      <c r="F213" s="1" t="s">
        <v>8715</v>
      </c>
      <c r="G213">
        <v>100114010</v>
      </c>
      <c r="H213">
        <v>10</v>
      </c>
      <c r="I213" s="1" t="s">
        <v>8741</v>
      </c>
      <c r="J213" s="1" t="s">
        <v>8742</v>
      </c>
      <c r="K213" s="1" t="s">
        <v>8743</v>
      </c>
      <c r="L213" s="1" t="s">
        <v>8744</v>
      </c>
      <c r="M213" s="1" t="s">
        <v>8745</v>
      </c>
      <c r="N213" s="1">
        <f>+Categorias[[#This Row],[Id_producto]]</f>
        <v>100114</v>
      </c>
      <c r="O213" s="1">
        <f>+Categorias[[#This Row],[Id_categoría]]</f>
        <v>100114010</v>
      </c>
    </row>
    <row r="214" spans="1:15" x14ac:dyDescent="0.25">
      <c r="A214">
        <v>10</v>
      </c>
      <c r="B214" s="1" t="s">
        <v>8159</v>
      </c>
      <c r="C214">
        <v>1001</v>
      </c>
      <c r="D214" s="1" t="s">
        <v>8160</v>
      </c>
      <c r="E214">
        <v>100114</v>
      </c>
      <c r="F214" s="1" t="s">
        <v>8715</v>
      </c>
      <c r="G214">
        <v>100114011</v>
      </c>
      <c r="H214">
        <v>11</v>
      </c>
      <c r="I214" s="1" t="s">
        <v>8746</v>
      </c>
      <c r="J214" s="1" t="s">
        <v>8747</v>
      </c>
      <c r="K214" s="1" t="s">
        <v>8748</v>
      </c>
      <c r="L214" s="1" t="s">
        <v>8749</v>
      </c>
      <c r="M214" s="1" t="s">
        <v>8750</v>
      </c>
      <c r="N214" s="1">
        <f>+Categorias[[#This Row],[Id_producto]]</f>
        <v>100114</v>
      </c>
      <c r="O214" s="1">
        <f>+Categorias[[#This Row],[Id_categoría]]</f>
        <v>100114011</v>
      </c>
    </row>
    <row r="215" spans="1:15" x14ac:dyDescent="0.25">
      <c r="A215">
        <v>10</v>
      </c>
      <c r="B215" s="1" t="s">
        <v>8159</v>
      </c>
      <c r="C215">
        <v>1001</v>
      </c>
      <c r="D215" s="1" t="s">
        <v>8160</v>
      </c>
      <c r="E215">
        <v>100114</v>
      </c>
      <c r="F215" s="1" t="s">
        <v>8715</v>
      </c>
      <c r="G215">
        <v>100114012</v>
      </c>
      <c r="H215">
        <v>12</v>
      </c>
      <c r="I215" s="1" t="s">
        <v>8751</v>
      </c>
      <c r="J215" s="1" t="s">
        <v>8752</v>
      </c>
      <c r="K215" s="1" t="s">
        <v>8753</v>
      </c>
      <c r="L215" s="1" t="s">
        <v>8754</v>
      </c>
      <c r="M215" s="1" t="s">
        <v>8755</v>
      </c>
      <c r="N215" s="1">
        <f>+Categorias[[#This Row],[Id_producto]]</f>
        <v>100114</v>
      </c>
      <c r="O215" s="1">
        <f>+Categorias[[#This Row],[Id_categoría]]</f>
        <v>100114012</v>
      </c>
    </row>
    <row r="216" spans="1:15" x14ac:dyDescent="0.25">
      <c r="A216">
        <v>10</v>
      </c>
      <c r="B216" s="1" t="s">
        <v>8159</v>
      </c>
      <c r="C216">
        <v>1001</v>
      </c>
      <c r="D216" s="1" t="s">
        <v>8160</v>
      </c>
      <c r="E216">
        <v>100114</v>
      </c>
      <c r="F216" s="1" t="s">
        <v>8715</v>
      </c>
      <c r="G216">
        <v>100114013</v>
      </c>
      <c r="H216">
        <v>13</v>
      </c>
      <c r="I216" s="1" t="s">
        <v>8756</v>
      </c>
      <c r="J216" s="1" t="s">
        <v>8757</v>
      </c>
      <c r="K216" s="1" t="s">
        <v>8758</v>
      </c>
      <c r="L216" s="1" t="s">
        <v>8759</v>
      </c>
      <c r="M216" s="1" t="s">
        <v>8760</v>
      </c>
      <c r="N216" s="1">
        <f>+Categorias[[#This Row],[Id_producto]]</f>
        <v>100114</v>
      </c>
      <c r="O216" s="1">
        <f>+Categorias[[#This Row],[Id_categoría]]</f>
        <v>100114013</v>
      </c>
    </row>
    <row r="217" spans="1:15" x14ac:dyDescent="0.25">
      <c r="A217">
        <v>10</v>
      </c>
      <c r="B217" s="1" t="s">
        <v>8159</v>
      </c>
      <c r="C217">
        <v>1001</v>
      </c>
      <c r="D217" s="1" t="s">
        <v>8160</v>
      </c>
      <c r="E217">
        <v>100114</v>
      </c>
      <c r="F217" s="1" t="s">
        <v>8715</v>
      </c>
      <c r="G217">
        <v>100114014</v>
      </c>
      <c r="H217">
        <v>14</v>
      </c>
      <c r="I217" s="1" t="s">
        <v>8761</v>
      </c>
      <c r="J217" s="1" t="s">
        <v>8762</v>
      </c>
      <c r="K217" s="1" t="s">
        <v>8763</v>
      </c>
      <c r="L217" s="1" t="s">
        <v>8764</v>
      </c>
      <c r="M217" s="1" t="s">
        <v>8765</v>
      </c>
      <c r="N217" s="1">
        <f>+Categorias[[#This Row],[Id_producto]]</f>
        <v>100114</v>
      </c>
      <c r="O217" s="1">
        <f>+Categorias[[#This Row],[Id_categoría]]</f>
        <v>100114014</v>
      </c>
    </row>
    <row r="218" spans="1:15" x14ac:dyDescent="0.25">
      <c r="A218">
        <v>10</v>
      </c>
      <c r="B218" s="1" t="s">
        <v>8159</v>
      </c>
      <c r="C218">
        <v>1001</v>
      </c>
      <c r="D218" s="1" t="s">
        <v>8160</v>
      </c>
      <c r="E218">
        <v>100114</v>
      </c>
      <c r="F218" s="1" t="s">
        <v>8715</v>
      </c>
      <c r="G218">
        <v>100114015</v>
      </c>
      <c r="H218">
        <v>15</v>
      </c>
      <c r="I218" s="1" t="s">
        <v>8766</v>
      </c>
      <c r="J218" s="1" t="s">
        <v>8767</v>
      </c>
      <c r="K218" s="1" t="s">
        <v>8768</v>
      </c>
      <c r="L218" s="1" t="s">
        <v>8769</v>
      </c>
      <c r="M218" s="1" t="s">
        <v>8770</v>
      </c>
      <c r="N218" s="1">
        <f>+Categorias[[#This Row],[Id_producto]]</f>
        <v>100114</v>
      </c>
      <c r="O218" s="1">
        <f>+Categorias[[#This Row],[Id_categoría]]</f>
        <v>100114015</v>
      </c>
    </row>
    <row r="219" spans="1:15" x14ac:dyDescent="0.25">
      <c r="A219">
        <v>10</v>
      </c>
      <c r="B219" s="1" t="s">
        <v>8159</v>
      </c>
      <c r="C219">
        <v>1001</v>
      </c>
      <c r="D219" s="1" t="s">
        <v>8160</v>
      </c>
      <c r="E219">
        <v>100117</v>
      </c>
      <c r="F219" s="1" t="s">
        <v>8771</v>
      </c>
      <c r="G219">
        <v>100117005</v>
      </c>
      <c r="H219">
        <v>5</v>
      </c>
      <c r="I219" s="1" t="s">
        <v>1496</v>
      </c>
      <c r="J219" s="1" t="s">
        <v>8772</v>
      </c>
      <c r="K219" s="1" t="s">
        <v>8773</v>
      </c>
      <c r="L219" s="1" t="s">
        <v>8774</v>
      </c>
      <c r="M219" s="1" t="s">
        <v>8775</v>
      </c>
      <c r="N219" s="1">
        <f>+Categorias[[#This Row],[Id_producto]]</f>
        <v>100117</v>
      </c>
      <c r="O219" s="1">
        <f>+Categorias[[#This Row],[Id_categoría]]</f>
        <v>100117005</v>
      </c>
    </row>
    <row r="220" spans="1:15" x14ac:dyDescent="0.25">
      <c r="A220">
        <v>10</v>
      </c>
      <c r="B220" s="1" t="s">
        <v>8159</v>
      </c>
      <c r="C220">
        <v>1001</v>
      </c>
      <c r="D220" s="1" t="s">
        <v>8160</v>
      </c>
      <c r="E220">
        <v>100117</v>
      </c>
      <c r="F220" s="1" t="s">
        <v>8771</v>
      </c>
      <c r="G220">
        <v>100117006</v>
      </c>
      <c r="H220">
        <v>6</v>
      </c>
      <c r="I220" s="1" t="s">
        <v>8776</v>
      </c>
      <c r="J220" s="1" t="s">
        <v>8777</v>
      </c>
      <c r="K220" s="1" t="s">
        <v>8778</v>
      </c>
      <c r="L220" s="1" t="s">
        <v>8779</v>
      </c>
      <c r="M220" s="1" t="s">
        <v>8780</v>
      </c>
      <c r="N220" s="1">
        <f>+Categorias[[#This Row],[Id_producto]]</f>
        <v>100117</v>
      </c>
      <c r="O220" s="1">
        <f>+Categorias[[#This Row],[Id_categoría]]</f>
        <v>100117006</v>
      </c>
    </row>
    <row r="221" spans="1:15" x14ac:dyDescent="0.25">
      <c r="A221">
        <v>10</v>
      </c>
      <c r="B221" s="1" t="s">
        <v>8159</v>
      </c>
      <c r="C221">
        <v>1002</v>
      </c>
      <c r="D221" s="1" t="s">
        <v>8781</v>
      </c>
      <c r="E221">
        <v>100202</v>
      </c>
      <c r="F221" s="1" t="s">
        <v>8896</v>
      </c>
      <c r="G221">
        <v>100202005</v>
      </c>
      <c r="H221">
        <v>5</v>
      </c>
      <c r="I221" s="1" t="s">
        <v>8897</v>
      </c>
      <c r="J221" s="1" t="s">
        <v>8898</v>
      </c>
      <c r="K221" s="1" t="s">
        <v>8899</v>
      </c>
      <c r="L221" s="1" t="s">
        <v>8900</v>
      </c>
      <c r="M221" s="1" t="s">
        <v>8901</v>
      </c>
      <c r="N221" s="1">
        <f>+Categorias[[#This Row],[Id_producto]]</f>
        <v>100202</v>
      </c>
      <c r="O221" s="1">
        <f>+Categorias[[#This Row],[Id_categoría]]</f>
        <v>100202005</v>
      </c>
    </row>
    <row r="222" spans="1:15" x14ac:dyDescent="0.25">
      <c r="A222">
        <v>10</v>
      </c>
      <c r="B222" s="1" t="s">
        <v>8159</v>
      </c>
      <c r="C222">
        <v>1002</v>
      </c>
      <c r="D222" s="1" t="s">
        <v>8781</v>
      </c>
      <c r="E222">
        <v>100202</v>
      </c>
      <c r="F222" s="1" t="s">
        <v>8896</v>
      </c>
      <c r="G222">
        <v>100202006</v>
      </c>
      <c r="H222">
        <v>6</v>
      </c>
      <c r="I222" s="1" t="s">
        <v>8902</v>
      </c>
      <c r="J222" s="1" t="s">
        <v>8903</v>
      </c>
      <c r="K222" s="1" t="s">
        <v>8904</v>
      </c>
      <c r="L222" s="1" t="s">
        <v>8905</v>
      </c>
      <c r="M222" s="1" t="s">
        <v>8906</v>
      </c>
      <c r="N222" s="1">
        <f>+Categorias[[#This Row],[Id_producto]]</f>
        <v>100202</v>
      </c>
      <c r="O222" s="1">
        <f>+Categorias[[#This Row],[Id_categoría]]</f>
        <v>100202006</v>
      </c>
    </row>
    <row r="223" spans="1:15" x14ac:dyDescent="0.25">
      <c r="A223">
        <v>10</v>
      </c>
      <c r="B223" s="1" t="s">
        <v>8159</v>
      </c>
      <c r="C223">
        <v>1002</v>
      </c>
      <c r="D223" s="1" t="s">
        <v>8781</v>
      </c>
      <c r="E223">
        <v>100202</v>
      </c>
      <c r="F223" s="1" t="s">
        <v>8896</v>
      </c>
      <c r="G223">
        <v>100202007</v>
      </c>
      <c r="H223">
        <v>7</v>
      </c>
      <c r="I223" s="1" t="s">
        <v>8907</v>
      </c>
      <c r="J223" s="1" t="s">
        <v>8908</v>
      </c>
      <c r="K223" s="1" t="s">
        <v>8909</v>
      </c>
      <c r="L223" s="1" t="s">
        <v>8910</v>
      </c>
      <c r="M223" s="1" t="s">
        <v>8911</v>
      </c>
      <c r="N223" s="1">
        <f>+Categorias[[#This Row],[Id_producto]]</f>
        <v>100202</v>
      </c>
      <c r="O223" s="1">
        <f>+Categorias[[#This Row],[Id_categoría]]</f>
        <v>100202007</v>
      </c>
    </row>
    <row r="224" spans="1:15" x14ac:dyDescent="0.25">
      <c r="A224">
        <v>10</v>
      </c>
      <c r="B224" s="1" t="s">
        <v>8159</v>
      </c>
      <c r="C224">
        <v>1002</v>
      </c>
      <c r="D224" s="1" t="s">
        <v>8781</v>
      </c>
      <c r="E224">
        <v>100202</v>
      </c>
      <c r="F224" s="1" t="s">
        <v>8896</v>
      </c>
      <c r="G224">
        <v>100202008</v>
      </c>
      <c r="H224">
        <v>8</v>
      </c>
      <c r="I224" s="1" t="s">
        <v>8912</v>
      </c>
      <c r="J224" s="1" t="s">
        <v>8913</v>
      </c>
      <c r="K224" s="1" t="s">
        <v>8914</v>
      </c>
      <c r="L224" s="1" t="s">
        <v>8915</v>
      </c>
      <c r="M224" s="1" t="s">
        <v>8916</v>
      </c>
      <c r="N224" s="1">
        <f>+Categorias[[#This Row],[Id_producto]]</f>
        <v>100202</v>
      </c>
      <c r="O224" s="1">
        <f>+Categorias[[#This Row],[Id_categoría]]</f>
        <v>100202008</v>
      </c>
    </row>
    <row r="225" spans="1:15" x14ac:dyDescent="0.25">
      <c r="A225">
        <v>10</v>
      </c>
      <c r="B225" s="1" t="s">
        <v>8159</v>
      </c>
      <c r="C225">
        <v>1002</v>
      </c>
      <c r="D225" s="1" t="s">
        <v>8781</v>
      </c>
      <c r="E225">
        <v>100202</v>
      </c>
      <c r="F225" s="1" t="s">
        <v>8896</v>
      </c>
      <c r="G225">
        <v>100202009</v>
      </c>
      <c r="H225">
        <v>9</v>
      </c>
      <c r="I225" s="1" t="s">
        <v>8917</v>
      </c>
      <c r="J225" s="1" t="s">
        <v>8918</v>
      </c>
      <c r="K225" s="1" t="s">
        <v>8919</v>
      </c>
      <c r="L225" s="1" t="s">
        <v>8920</v>
      </c>
      <c r="M225" s="1" t="s">
        <v>8921</v>
      </c>
      <c r="N225" s="1">
        <f>+Categorias[[#This Row],[Id_producto]]</f>
        <v>100202</v>
      </c>
      <c r="O225" s="1">
        <f>+Categorias[[#This Row],[Id_categoría]]</f>
        <v>100202009</v>
      </c>
    </row>
    <row r="226" spans="1:15" x14ac:dyDescent="0.25">
      <c r="A226">
        <v>10</v>
      </c>
      <c r="B226" s="1" t="s">
        <v>8159</v>
      </c>
      <c r="C226">
        <v>1002</v>
      </c>
      <c r="D226" s="1" t="s">
        <v>8781</v>
      </c>
      <c r="E226">
        <v>100202</v>
      </c>
      <c r="F226" s="1" t="s">
        <v>8896</v>
      </c>
      <c r="G226">
        <v>100202010</v>
      </c>
      <c r="H226">
        <v>10</v>
      </c>
      <c r="I226" s="1" t="s">
        <v>8922</v>
      </c>
      <c r="J226" s="1" t="s">
        <v>8923</v>
      </c>
      <c r="K226" s="1" t="s">
        <v>8924</v>
      </c>
      <c r="L226" s="1" t="s">
        <v>8925</v>
      </c>
      <c r="M226" s="1" t="s">
        <v>8926</v>
      </c>
      <c r="N226" s="1">
        <f>+Categorias[[#This Row],[Id_producto]]</f>
        <v>100202</v>
      </c>
      <c r="O226" s="1">
        <f>+Categorias[[#This Row],[Id_categoría]]</f>
        <v>100202010</v>
      </c>
    </row>
    <row r="227" spans="1:15" x14ac:dyDescent="0.25">
      <c r="A227">
        <v>10</v>
      </c>
      <c r="B227" s="1" t="s">
        <v>8159</v>
      </c>
      <c r="C227">
        <v>1002</v>
      </c>
      <c r="D227" s="1" t="s">
        <v>8781</v>
      </c>
      <c r="E227">
        <v>100202</v>
      </c>
      <c r="F227" s="1" t="s">
        <v>8896</v>
      </c>
      <c r="G227">
        <v>100202011</v>
      </c>
      <c r="H227">
        <v>11</v>
      </c>
      <c r="I227" s="1" t="s">
        <v>8927</v>
      </c>
      <c r="J227" s="1" t="s">
        <v>8928</v>
      </c>
      <c r="K227" s="1" t="s">
        <v>8929</v>
      </c>
      <c r="L227" s="1" t="s">
        <v>8930</v>
      </c>
      <c r="M227" s="1" t="s">
        <v>8931</v>
      </c>
      <c r="N227" s="1">
        <f>+Categorias[[#This Row],[Id_producto]]</f>
        <v>100202</v>
      </c>
      <c r="O227" s="1">
        <f>+Categorias[[#This Row],[Id_categoría]]</f>
        <v>100202011</v>
      </c>
    </row>
    <row r="228" spans="1:15" x14ac:dyDescent="0.25">
      <c r="A228">
        <v>10</v>
      </c>
      <c r="B228" s="1" t="s">
        <v>8159</v>
      </c>
      <c r="C228">
        <v>1002</v>
      </c>
      <c r="D228" s="1" t="s">
        <v>8781</v>
      </c>
      <c r="E228">
        <v>100202</v>
      </c>
      <c r="F228" s="1" t="s">
        <v>8896</v>
      </c>
      <c r="G228">
        <v>100202012</v>
      </c>
      <c r="H228">
        <v>12</v>
      </c>
      <c r="I228" s="1" t="s">
        <v>8932</v>
      </c>
      <c r="J228" s="1" t="s">
        <v>8933</v>
      </c>
      <c r="K228" s="1" t="s">
        <v>8934</v>
      </c>
      <c r="L228" s="1" t="s">
        <v>8935</v>
      </c>
      <c r="M228" s="1" t="s">
        <v>8936</v>
      </c>
      <c r="N228" s="1">
        <f>+Categorias[[#This Row],[Id_producto]]</f>
        <v>100202</v>
      </c>
      <c r="O228" s="1">
        <f>+Categorias[[#This Row],[Id_categoría]]</f>
        <v>100202012</v>
      </c>
    </row>
    <row r="229" spans="1:15" x14ac:dyDescent="0.25">
      <c r="A229">
        <v>10</v>
      </c>
      <c r="B229" s="1" t="s">
        <v>8159</v>
      </c>
      <c r="C229">
        <v>1002</v>
      </c>
      <c r="D229" s="1" t="s">
        <v>8781</v>
      </c>
      <c r="E229">
        <v>100202</v>
      </c>
      <c r="F229" s="1" t="s">
        <v>8896</v>
      </c>
      <c r="G229">
        <v>100202013</v>
      </c>
      <c r="H229">
        <v>13</v>
      </c>
      <c r="I229" s="1" t="s">
        <v>8937</v>
      </c>
      <c r="J229" s="1" t="s">
        <v>8938</v>
      </c>
      <c r="K229" s="1" t="s">
        <v>8939</v>
      </c>
      <c r="L229" s="1" t="s">
        <v>8940</v>
      </c>
      <c r="M229" s="1" t="s">
        <v>8941</v>
      </c>
      <c r="N229" s="1">
        <f>+Categorias[[#This Row],[Id_producto]]</f>
        <v>100202</v>
      </c>
      <c r="O229" s="1">
        <f>+Categorias[[#This Row],[Id_categoría]]</f>
        <v>100202013</v>
      </c>
    </row>
    <row r="230" spans="1:15" x14ac:dyDescent="0.25">
      <c r="A230">
        <v>10</v>
      </c>
      <c r="B230" s="1" t="s">
        <v>8159</v>
      </c>
      <c r="C230">
        <v>1002</v>
      </c>
      <c r="D230" s="1" t="s">
        <v>8781</v>
      </c>
      <c r="E230">
        <v>100202</v>
      </c>
      <c r="F230" s="1" t="s">
        <v>8896</v>
      </c>
      <c r="G230">
        <v>100202014</v>
      </c>
      <c r="H230">
        <v>14</v>
      </c>
      <c r="I230" s="1" t="s">
        <v>8942</v>
      </c>
      <c r="J230" s="1" t="s">
        <v>8943</v>
      </c>
      <c r="K230" s="1" t="s">
        <v>8944</v>
      </c>
      <c r="L230" s="1" t="s">
        <v>8945</v>
      </c>
      <c r="M230" s="1" t="s">
        <v>8946</v>
      </c>
      <c r="N230" s="1">
        <f>+Categorias[[#This Row],[Id_producto]]</f>
        <v>100202</v>
      </c>
      <c r="O230" s="1">
        <f>+Categorias[[#This Row],[Id_categoría]]</f>
        <v>100202014</v>
      </c>
    </row>
    <row r="231" spans="1:15" x14ac:dyDescent="0.25">
      <c r="A231">
        <v>10</v>
      </c>
      <c r="B231" s="1" t="s">
        <v>8159</v>
      </c>
      <c r="C231">
        <v>1002</v>
      </c>
      <c r="D231" s="1" t="s">
        <v>8781</v>
      </c>
      <c r="E231">
        <v>100202</v>
      </c>
      <c r="F231" s="1" t="s">
        <v>8896</v>
      </c>
      <c r="G231">
        <v>100202015</v>
      </c>
      <c r="H231">
        <v>15</v>
      </c>
      <c r="I231" s="1" t="s">
        <v>8947</v>
      </c>
      <c r="J231" s="1" t="s">
        <v>8948</v>
      </c>
      <c r="K231" s="1" t="s">
        <v>8949</v>
      </c>
      <c r="L231" s="1" t="s">
        <v>8950</v>
      </c>
      <c r="M231" s="1" t="s">
        <v>8951</v>
      </c>
      <c r="N231" s="1">
        <f>+Categorias[[#This Row],[Id_producto]]</f>
        <v>100202</v>
      </c>
      <c r="O231" s="1">
        <f>+Categorias[[#This Row],[Id_categoría]]</f>
        <v>100202015</v>
      </c>
    </row>
    <row r="232" spans="1:15" x14ac:dyDescent="0.25">
      <c r="A232">
        <v>10</v>
      </c>
      <c r="B232" s="1" t="s">
        <v>8159</v>
      </c>
      <c r="C232">
        <v>1002</v>
      </c>
      <c r="D232" s="1" t="s">
        <v>8781</v>
      </c>
      <c r="E232">
        <v>100202</v>
      </c>
      <c r="F232" s="1" t="s">
        <v>8896</v>
      </c>
      <c r="G232">
        <v>100202016</v>
      </c>
      <c r="H232">
        <v>16</v>
      </c>
      <c r="I232" s="1" t="s">
        <v>8952</v>
      </c>
      <c r="J232" s="1" t="s">
        <v>8953</v>
      </c>
      <c r="K232" s="1" t="s">
        <v>8954</v>
      </c>
      <c r="L232" s="1" t="s">
        <v>8955</v>
      </c>
      <c r="M232" s="1" t="s">
        <v>8956</v>
      </c>
      <c r="N232" s="1">
        <f>+Categorias[[#This Row],[Id_producto]]</f>
        <v>100202</v>
      </c>
      <c r="O232" s="1">
        <f>+Categorias[[#This Row],[Id_categoría]]</f>
        <v>100202016</v>
      </c>
    </row>
    <row r="233" spans="1:15" x14ac:dyDescent="0.25">
      <c r="A233">
        <v>10</v>
      </c>
      <c r="B233" s="1" t="s">
        <v>8159</v>
      </c>
      <c r="C233">
        <v>1002</v>
      </c>
      <c r="D233" s="1" t="s">
        <v>8781</v>
      </c>
      <c r="E233">
        <v>100202</v>
      </c>
      <c r="F233" s="1" t="s">
        <v>8896</v>
      </c>
      <c r="G233">
        <v>100202017</v>
      </c>
      <c r="H233">
        <v>17</v>
      </c>
      <c r="I233" s="1" t="s">
        <v>8957</v>
      </c>
      <c r="J233" s="1" t="s">
        <v>8958</v>
      </c>
      <c r="K233" s="1" t="s">
        <v>8959</v>
      </c>
      <c r="L233" s="1" t="s">
        <v>8960</v>
      </c>
      <c r="M233" s="1" t="s">
        <v>8961</v>
      </c>
      <c r="N233" s="1">
        <f>+Categorias[[#This Row],[Id_producto]]</f>
        <v>100202</v>
      </c>
      <c r="O233" s="1">
        <f>+Categorias[[#This Row],[Id_categoría]]</f>
        <v>100202017</v>
      </c>
    </row>
    <row r="234" spans="1:15" x14ac:dyDescent="0.25">
      <c r="A234">
        <v>10</v>
      </c>
      <c r="B234" s="1" t="s">
        <v>8159</v>
      </c>
      <c r="C234">
        <v>1002</v>
      </c>
      <c r="D234" s="1" t="s">
        <v>8781</v>
      </c>
      <c r="E234">
        <v>100202</v>
      </c>
      <c r="F234" s="1" t="s">
        <v>8896</v>
      </c>
      <c r="G234">
        <v>100202018</v>
      </c>
      <c r="H234">
        <v>18</v>
      </c>
      <c r="I234" s="1" t="s">
        <v>8962</v>
      </c>
      <c r="J234" s="1" t="s">
        <v>8963</v>
      </c>
      <c r="K234" s="1" t="s">
        <v>8964</v>
      </c>
      <c r="L234" s="1" t="s">
        <v>8965</v>
      </c>
      <c r="M234" s="1" t="s">
        <v>8966</v>
      </c>
      <c r="N234" s="1">
        <f>+Categorias[[#This Row],[Id_producto]]</f>
        <v>100202</v>
      </c>
      <c r="O234" s="1">
        <f>+Categorias[[#This Row],[Id_categoría]]</f>
        <v>100202018</v>
      </c>
    </row>
    <row r="235" spans="1:15" x14ac:dyDescent="0.25">
      <c r="A235">
        <v>10</v>
      </c>
      <c r="B235" s="1" t="s">
        <v>8159</v>
      </c>
      <c r="C235">
        <v>1002</v>
      </c>
      <c r="D235" s="1" t="s">
        <v>8781</v>
      </c>
      <c r="E235">
        <v>100202</v>
      </c>
      <c r="F235" s="1" t="s">
        <v>8896</v>
      </c>
      <c r="G235">
        <v>100202019</v>
      </c>
      <c r="H235">
        <v>19</v>
      </c>
      <c r="I235" s="1" t="s">
        <v>8967</v>
      </c>
      <c r="J235" s="1" t="s">
        <v>8968</v>
      </c>
      <c r="K235" s="1" t="s">
        <v>8969</v>
      </c>
      <c r="L235" s="1" t="s">
        <v>8970</v>
      </c>
      <c r="M235" s="1" t="s">
        <v>8971</v>
      </c>
      <c r="N235" s="1">
        <f>+Categorias[[#This Row],[Id_producto]]</f>
        <v>100202</v>
      </c>
      <c r="O235" s="1">
        <f>+Categorias[[#This Row],[Id_categoría]]</f>
        <v>100202019</v>
      </c>
    </row>
    <row r="236" spans="1:15" x14ac:dyDescent="0.25">
      <c r="A236">
        <v>10</v>
      </c>
      <c r="B236" s="1" t="s">
        <v>8159</v>
      </c>
      <c r="C236">
        <v>1002</v>
      </c>
      <c r="D236" s="1" t="s">
        <v>8781</v>
      </c>
      <c r="E236">
        <v>100202</v>
      </c>
      <c r="F236" s="1" t="s">
        <v>8896</v>
      </c>
      <c r="G236">
        <v>100202020</v>
      </c>
      <c r="H236">
        <v>20</v>
      </c>
      <c r="I236" s="1" t="s">
        <v>8972</v>
      </c>
      <c r="J236" s="1" t="s">
        <v>8973</v>
      </c>
      <c r="K236" s="1" t="s">
        <v>8974</v>
      </c>
      <c r="L236" s="1" t="s">
        <v>8975</v>
      </c>
      <c r="M236" s="1" t="s">
        <v>8976</v>
      </c>
      <c r="N236" s="1">
        <f>+Categorias[[#This Row],[Id_producto]]</f>
        <v>100202</v>
      </c>
      <c r="O236" s="1">
        <f>+Categorias[[#This Row],[Id_categoría]]</f>
        <v>100202020</v>
      </c>
    </row>
    <row r="237" spans="1:15" x14ac:dyDescent="0.25">
      <c r="A237">
        <v>10</v>
      </c>
      <c r="B237" s="1" t="s">
        <v>8159</v>
      </c>
      <c r="C237">
        <v>1002</v>
      </c>
      <c r="D237" s="1" t="s">
        <v>8781</v>
      </c>
      <c r="E237">
        <v>100202</v>
      </c>
      <c r="F237" s="1" t="s">
        <v>8896</v>
      </c>
      <c r="G237">
        <v>100202021</v>
      </c>
      <c r="H237">
        <v>21</v>
      </c>
      <c r="I237" s="1" t="s">
        <v>8896</v>
      </c>
      <c r="J237" s="1" t="s">
        <v>8977</v>
      </c>
      <c r="K237" s="1" t="s">
        <v>8978</v>
      </c>
      <c r="L237" s="1" t="s">
        <v>8979</v>
      </c>
      <c r="M237" s="1" t="s">
        <v>8980</v>
      </c>
      <c r="N237" s="1">
        <f>+Categorias[[#This Row],[Id_producto]]</f>
        <v>100202</v>
      </c>
      <c r="O237" s="1">
        <f>+Categorias[[#This Row],[Id_categoría]]</f>
        <v>100202021</v>
      </c>
    </row>
    <row r="238" spans="1:15" x14ac:dyDescent="0.25">
      <c r="A238">
        <v>10</v>
      </c>
      <c r="B238" s="1" t="s">
        <v>8159</v>
      </c>
      <c r="C238">
        <v>1002</v>
      </c>
      <c r="D238" s="1" t="s">
        <v>8781</v>
      </c>
      <c r="E238">
        <v>100202</v>
      </c>
      <c r="F238" s="1" t="s">
        <v>8896</v>
      </c>
      <c r="G238">
        <v>100202022</v>
      </c>
      <c r="H238">
        <v>22</v>
      </c>
      <c r="I238" s="1" t="s">
        <v>22846</v>
      </c>
      <c r="J238" s="1" t="s">
        <v>22847</v>
      </c>
      <c r="K238" s="1" t="s">
        <v>22848</v>
      </c>
      <c r="L238" s="1" t="s">
        <v>22849</v>
      </c>
      <c r="M238" s="1" t="s">
        <v>22850</v>
      </c>
      <c r="N238" s="1">
        <f>+Categorias[[#This Row],[Id_producto]]</f>
        <v>100202</v>
      </c>
      <c r="O238" s="1">
        <f>+Categorias[[#This Row],[Id_categoría]]</f>
        <v>100202022</v>
      </c>
    </row>
    <row r="239" spans="1:15" x14ac:dyDescent="0.25">
      <c r="A239">
        <v>10</v>
      </c>
      <c r="B239" s="1" t="s">
        <v>8159</v>
      </c>
      <c r="C239">
        <v>1002</v>
      </c>
      <c r="D239" s="1" t="s">
        <v>8781</v>
      </c>
      <c r="E239">
        <v>100202</v>
      </c>
      <c r="F239" s="1" t="s">
        <v>8896</v>
      </c>
      <c r="G239">
        <v>100202023</v>
      </c>
      <c r="H239">
        <v>23</v>
      </c>
      <c r="I239" s="1" t="s">
        <v>22851</v>
      </c>
      <c r="J239" s="1" t="s">
        <v>22852</v>
      </c>
      <c r="K239" s="1" t="s">
        <v>22853</v>
      </c>
      <c r="L239" s="1" t="s">
        <v>22854</v>
      </c>
      <c r="M239" s="1" t="s">
        <v>22855</v>
      </c>
      <c r="N239" s="1">
        <f>+Categorias[[#This Row],[Id_producto]]</f>
        <v>100202</v>
      </c>
      <c r="O239" s="1">
        <f>+Categorias[[#This Row],[Id_categoría]]</f>
        <v>100202023</v>
      </c>
    </row>
    <row r="240" spans="1:15" x14ac:dyDescent="0.25">
      <c r="A240">
        <v>10</v>
      </c>
      <c r="B240" s="1" t="s">
        <v>8159</v>
      </c>
      <c r="C240">
        <v>1002</v>
      </c>
      <c r="D240" s="1" t="s">
        <v>8781</v>
      </c>
      <c r="E240">
        <v>100202</v>
      </c>
      <c r="F240" s="1" t="s">
        <v>8896</v>
      </c>
      <c r="G240">
        <v>100202024</v>
      </c>
      <c r="H240">
        <v>24</v>
      </c>
      <c r="I240" s="1" t="s">
        <v>22856</v>
      </c>
      <c r="J240" s="1" t="s">
        <v>22857</v>
      </c>
      <c r="K240" s="1" t="s">
        <v>22858</v>
      </c>
      <c r="L240" s="1" t="s">
        <v>22859</v>
      </c>
      <c r="M240" s="1" t="s">
        <v>22860</v>
      </c>
      <c r="N240" s="1">
        <f>+Categorias[[#This Row],[Id_producto]]</f>
        <v>100202</v>
      </c>
      <c r="O240" s="1">
        <f>+Categorias[[#This Row],[Id_categoría]]</f>
        <v>100202024</v>
      </c>
    </row>
    <row r="241" spans="1:15" x14ac:dyDescent="0.25">
      <c r="A241">
        <v>10</v>
      </c>
      <c r="B241" s="1" t="s">
        <v>8159</v>
      </c>
      <c r="C241">
        <v>1002</v>
      </c>
      <c r="D241" s="1" t="s">
        <v>8781</v>
      </c>
      <c r="E241">
        <v>100202</v>
      </c>
      <c r="F241" s="1" t="s">
        <v>8896</v>
      </c>
      <c r="G241">
        <v>100202025</v>
      </c>
      <c r="H241">
        <v>25</v>
      </c>
      <c r="I241" s="1" t="s">
        <v>22861</v>
      </c>
      <c r="J241" s="1" t="s">
        <v>22862</v>
      </c>
      <c r="K241" s="1" t="s">
        <v>22863</v>
      </c>
      <c r="L241" s="1" t="s">
        <v>22864</v>
      </c>
      <c r="M241" s="1" t="s">
        <v>22865</v>
      </c>
      <c r="N241" s="1">
        <f>+Categorias[[#This Row],[Id_producto]]</f>
        <v>100202</v>
      </c>
      <c r="O241" s="1">
        <f>+Categorias[[#This Row],[Id_categoría]]</f>
        <v>100202025</v>
      </c>
    </row>
    <row r="242" spans="1:15" x14ac:dyDescent="0.25">
      <c r="A242">
        <v>10</v>
      </c>
      <c r="B242" s="1" t="s">
        <v>8159</v>
      </c>
      <c r="C242">
        <v>1002</v>
      </c>
      <c r="D242" s="1" t="s">
        <v>8781</v>
      </c>
      <c r="E242">
        <v>100202</v>
      </c>
      <c r="F242" s="1" t="s">
        <v>8896</v>
      </c>
      <c r="G242">
        <v>100202026</v>
      </c>
      <c r="H242">
        <v>26</v>
      </c>
      <c r="I242" s="1" t="s">
        <v>22866</v>
      </c>
      <c r="J242" s="1" t="s">
        <v>22867</v>
      </c>
      <c r="K242" s="1" t="s">
        <v>22868</v>
      </c>
      <c r="L242" s="1" t="s">
        <v>22869</v>
      </c>
      <c r="M242" s="1" t="s">
        <v>22870</v>
      </c>
      <c r="N242" s="1">
        <f>+Categorias[[#This Row],[Id_producto]]</f>
        <v>100202</v>
      </c>
      <c r="O242" s="1">
        <f>+Categorias[[#This Row],[Id_categoría]]</f>
        <v>100202026</v>
      </c>
    </row>
    <row r="243" spans="1:15" x14ac:dyDescent="0.25">
      <c r="A243">
        <v>10</v>
      </c>
      <c r="B243" s="1" t="s">
        <v>8159</v>
      </c>
      <c r="C243">
        <v>1002</v>
      </c>
      <c r="D243" s="1" t="s">
        <v>8781</v>
      </c>
      <c r="E243">
        <v>100202</v>
      </c>
      <c r="F243" s="1" t="s">
        <v>8896</v>
      </c>
      <c r="G243">
        <v>100202027</v>
      </c>
      <c r="H243">
        <v>27</v>
      </c>
      <c r="I243" s="1" t="s">
        <v>22871</v>
      </c>
      <c r="J243" s="1" t="s">
        <v>22872</v>
      </c>
      <c r="K243" s="1" t="s">
        <v>22873</v>
      </c>
      <c r="L243" s="1" t="s">
        <v>22874</v>
      </c>
      <c r="M243" s="1" t="s">
        <v>22875</v>
      </c>
      <c r="N243" s="1">
        <f>+Categorias[[#This Row],[Id_producto]]</f>
        <v>100202</v>
      </c>
      <c r="O243" s="1">
        <f>+Categorias[[#This Row],[Id_categoría]]</f>
        <v>100202027</v>
      </c>
    </row>
    <row r="244" spans="1:15" x14ac:dyDescent="0.25">
      <c r="A244">
        <v>10</v>
      </c>
      <c r="B244" s="1" t="s">
        <v>8159</v>
      </c>
      <c r="C244">
        <v>1002</v>
      </c>
      <c r="D244" s="1" t="s">
        <v>8781</v>
      </c>
      <c r="E244">
        <v>100203</v>
      </c>
      <c r="F244" s="1" t="s">
        <v>8981</v>
      </c>
      <c r="G244">
        <v>100203005</v>
      </c>
      <c r="H244">
        <v>5</v>
      </c>
      <c r="I244" s="1" t="s">
        <v>8982</v>
      </c>
      <c r="J244" s="1" t="s">
        <v>8983</v>
      </c>
      <c r="K244" s="1" t="s">
        <v>8984</v>
      </c>
      <c r="L244" s="1" t="s">
        <v>8985</v>
      </c>
      <c r="M244" s="1" t="s">
        <v>8986</v>
      </c>
      <c r="N244" s="1">
        <f>+Categorias[[#This Row],[Id_producto]]</f>
        <v>100203</v>
      </c>
      <c r="O244" s="1">
        <f>+Categorias[[#This Row],[Id_categoría]]</f>
        <v>100203005</v>
      </c>
    </row>
    <row r="245" spans="1:15" x14ac:dyDescent="0.25">
      <c r="A245">
        <v>10</v>
      </c>
      <c r="B245" s="1" t="s">
        <v>8159</v>
      </c>
      <c r="C245">
        <v>1002</v>
      </c>
      <c r="D245" s="1" t="s">
        <v>8781</v>
      </c>
      <c r="E245">
        <v>100203</v>
      </c>
      <c r="F245" s="1" t="s">
        <v>8981</v>
      </c>
      <c r="G245">
        <v>100203006</v>
      </c>
      <c r="H245">
        <v>6</v>
      </c>
      <c r="I245" s="1" t="s">
        <v>8987</v>
      </c>
      <c r="J245" s="1" t="s">
        <v>8988</v>
      </c>
      <c r="K245" s="1" t="s">
        <v>8989</v>
      </c>
      <c r="L245" s="1" t="s">
        <v>8990</v>
      </c>
      <c r="M245" s="1" t="s">
        <v>8991</v>
      </c>
      <c r="N245" s="1">
        <f>+Categorias[[#This Row],[Id_producto]]</f>
        <v>100203</v>
      </c>
      <c r="O245" s="1">
        <f>+Categorias[[#This Row],[Id_categoría]]</f>
        <v>100203006</v>
      </c>
    </row>
    <row r="246" spans="1:15" x14ac:dyDescent="0.25">
      <c r="A246">
        <v>10</v>
      </c>
      <c r="B246" s="1" t="s">
        <v>8159</v>
      </c>
      <c r="C246">
        <v>1002</v>
      </c>
      <c r="D246" s="1" t="s">
        <v>8781</v>
      </c>
      <c r="E246">
        <v>100203</v>
      </c>
      <c r="F246" s="1" t="s">
        <v>8981</v>
      </c>
      <c r="G246">
        <v>100203007</v>
      </c>
      <c r="H246">
        <v>7</v>
      </c>
      <c r="I246" s="1" t="s">
        <v>8992</v>
      </c>
      <c r="J246" s="1" t="s">
        <v>8993</v>
      </c>
      <c r="K246" s="1" t="s">
        <v>8994</v>
      </c>
      <c r="L246" s="1" t="s">
        <v>8995</v>
      </c>
      <c r="M246" s="1" t="s">
        <v>8996</v>
      </c>
      <c r="N246" s="1">
        <f>+Categorias[[#This Row],[Id_producto]]</f>
        <v>100203</v>
      </c>
      <c r="O246" s="1">
        <f>+Categorias[[#This Row],[Id_categoría]]</f>
        <v>100203007</v>
      </c>
    </row>
    <row r="247" spans="1:15" x14ac:dyDescent="0.25">
      <c r="A247">
        <v>10</v>
      </c>
      <c r="B247" s="1" t="s">
        <v>8159</v>
      </c>
      <c r="C247">
        <v>1002</v>
      </c>
      <c r="D247" s="1" t="s">
        <v>8781</v>
      </c>
      <c r="E247">
        <v>100203</v>
      </c>
      <c r="F247" s="1" t="s">
        <v>8981</v>
      </c>
      <c r="G247">
        <v>100203008</v>
      </c>
      <c r="H247">
        <v>8</v>
      </c>
      <c r="I247" s="1" t="s">
        <v>8997</v>
      </c>
      <c r="J247" s="1" t="s">
        <v>8998</v>
      </c>
      <c r="K247" s="1" t="s">
        <v>8999</v>
      </c>
      <c r="L247" s="1" t="s">
        <v>9000</v>
      </c>
      <c r="M247" s="1" t="s">
        <v>9001</v>
      </c>
      <c r="N247" s="1">
        <f>+Categorias[[#This Row],[Id_producto]]</f>
        <v>100203</v>
      </c>
      <c r="O247" s="1">
        <f>+Categorias[[#This Row],[Id_categoría]]</f>
        <v>100203008</v>
      </c>
    </row>
    <row r="248" spans="1:15" x14ac:dyDescent="0.25">
      <c r="A248">
        <v>10</v>
      </c>
      <c r="B248" s="1" t="s">
        <v>8159</v>
      </c>
      <c r="C248">
        <v>1002</v>
      </c>
      <c r="D248" s="1" t="s">
        <v>8781</v>
      </c>
      <c r="E248">
        <v>100203</v>
      </c>
      <c r="F248" s="1" t="s">
        <v>8981</v>
      </c>
      <c r="G248">
        <v>100203009</v>
      </c>
      <c r="H248">
        <v>9</v>
      </c>
      <c r="I248" s="1" t="s">
        <v>9002</v>
      </c>
      <c r="J248" s="1" t="s">
        <v>9003</v>
      </c>
      <c r="K248" s="1" t="s">
        <v>9004</v>
      </c>
      <c r="L248" s="1" t="s">
        <v>9005</v>
      </c>
      <c r="M248" s="1" t="s">
        <v>9006</v>
      </c>
      <c r="N248" s="1">
        <f>+Categorias[[#This Row],[Id_producto]]</f>
        <v>100203</v>
      </c>
      <c r="O248" s="1">
        <f>+Categorias[[#This Row],[Id_categoría]]</f>
        <v>100203009</v>
      </c>
    </row>
    <row r="249" spans="1:15" x14ac:dyDescent="0.25">
      <c r="A249">
        <v>10</v>
      </c>
      <c r="B249" s="1" t="s">
        <v>8159</v>
      </c>
      <c r="C249">
        <v>1002</v>
      </c>
      <c r="D249" s="1" t="s">
        <v>8781</v>
      </c>
      <c r="E249">
        <v>100203</v>
      </c>
      <c r="F249" s="1" t="s">
        <v>8981</v>
      </c>
      <c r="G249">
        <v>100203010</v>
      </c>
      <c r="H249">
        <v>10</v>
      </c>
      <c r="I249" s="1" t="s">
        <v>9007</v>
      </c>
      <c r="J249" s="1" t="s">
        <v>9008</v>
      </c>
      <c r="K249" s="1" t="s">
        <v>9009</v>
      </c>
      <c r="L249" s="1" t="s">
        <v>9010</v>
      </c>
      <c r="M249" s="1" t="s">
        <v>9011</v>
      </c>
      <c r="N249" s="1">
        <f>+Categorias[[#This Row],[Id_producto]]</f>
        <v>100203</v>
      </c>
      <c r="O249" s="1">
        <f>+Categorias[[#This Row],[Id_categoría]]</f>
        <v>100203010</v>
      </c>
    </row>
    <row r="250" spans="1:15" x14ac:dyDescent="0.25">
      <c r="A250">
        <v>10</v>
      </c>
      <c r="B250" s="1" t="s">
        <v>8159</v>
      </c>
      <c r="C250">
        <v>1002</v>
      </c>
      <c r="D250" s="1" t="s">
        <v>8781</v>
      </c>
      <c r="E250">
        <v>100203</v>
      </c>
      <c r="F250" s="1" t="s">
        <v>8981</v>
      </c>
      <c r="G250">
        <v>100203011</v>
      </c>
      <c r="H250">
        <v>11</v>
      </c>
      <c r="I250" s="1" t="s">
        <v>22876</v>
      </c>
      <c r="J250" s="1" t="s">
        <v>22877</v>
      </c>
      <c r="K250" s="1" t="s">
        <v>22878</v>
      </c>
      <c r="L250" s="1" t="s">
        <v>22879</v>
      </c>
      <c r="M250" s="1" t="s">
        <v>22880</v>
      </c>
      <c r="N250" s="1">
        <f>+Categorias[[#This Row],[Id_producto]]</f>
        <v>100203</v>
      </c>
      <c r="O250" s="1">
        <f>+Categorias[[#This Row],[Id_categoría]]</f>
        <v>100203011</v>
      </c>
    </row>
    <row r="251" spans="1:15" x14ac:dyDescent="0.25">
      <c r="A251">
        <v>10</v>
      </c>
      <c r="B251" s="1" t="s">
        <v>8159</v>
      </c>
      <c r="C251">
        <v>1002</v>
      </c>
      <c r="D251" s="1" t="s">
        <v>8781</v>
      </c>
      <c r="E251">
        <v>100203</v>
      </c>
      <c r="F251" s="1" t="s">
        <v>8981</v>
      </c>
      <c r="G251">
        <v>100203012</v>
      </c>
      <c r="H251">
        <v>12</v>
      </c>
      <c r="I251" s="1" t="s">
        <v>22881</v>
      </c>
      <c r="J251" s="1" t="s">
        <v>22882</v>
      </c>
      <c r="K251" s="1" t="s">
        <v>22883</v>
      </c>
      <c r="L251" s="1" t="s">
        <v>22884</v>
      </c>
      <c r="M251" s="1" t="s">
        <v>22885</v>
      </c>
      <c r="N251" s="1">
        <f>+Categorias[[#This Row],[Id_producto]]</f>
        <v>100203</v>
      </c>
      <c r="O251" s="1">
        <f>+Categorias[[#This Row],[Id_categoría]]</f>
        <v>100203012</v>
      </c>
    </row>
    <row r="252" spans="1:15" x14ac:dyDescent="0.25">
      <c r="A252">
        <v>10</v>
      </c>
      <c r="B252" s="1" t="s">
        <v>8159</v>
      </c>
      <c r="C252">
        <v>1002</v>
      </c>
      <c r="D252" s="1" t="s">
        <v>8781</v>
      </c>
      <c r="E252">
        <v>100203</v>
      </c>
      <c r="F252" s="1" t="s">
        <v>8981</v>
      </c>
      <c r="G252">
        <v>100203013</v>
      </c>
      <c r="H252">
        <v>13</v>
      </c>
      <c r="I252" s="1" t="s">
        <v>22886</v>
      </c>
      <c r="J252" s="1" t="s">
        <v>22887</v>
      </c>
      <c r="K252" s="1" t="s">
        <v>22888</v>
      </c>
      <c r="L252" s="1" t="s">
        <v>22889</v>
      </c>
      <c r="M252" s="1" t="s">
        <v>22890</v>
      </c>
      <c r="N252" s="1">
        <f>+Categorias[[#This Row],[Id_producto]]</f>
        <v>100203</v>
      </c>
      <c r="O252" s="1">
        <f>+Categorias[[#This Row],[Id_categoría]]</f>
        <v>100203013</v>
      </c>
    </row>
    <row r="253" spans="1:15" x14ac:dyDescent="0.25">
      <c r="A253">
        <v>10</v>
      </c>
      <c r="B253" s="1" t="s">
        <v>8159</v>
      </c>
      <c r="C253">
        <v>1002</v>
      </c>
      <c r="D253" s="1" t="s">
        <v>8781</v>
      </c>
      <c r="E253">
        <v>100203</v>
      </c>
      <c r="F253" s="1" t="s">
        <v>8981</v>
      </c>
      <c r="G253">
        <v>100203014</v>
      </c>
      <c r="H253">
        <v>14</v>
      </c>
      <c r="I253" s="1" t="s">
        <v>22891</v>
      </c>
      <c r="J253" s="1" t="s">
        <v>22892</v>
      </c>
      <c r="K253" s="1" t="s">
        <v>22893</v>
      </c>
      <c r="L253" s="1" t="s">
        <v>22894</v>
      </c>
      <c r="M253" s="1" t="s">
        <v>22895</v>
      </c>
      <c r="N253" s="1">
        <f>+Categorias[[#This Row],[Id_producto]]</f>
        <v>100203</v>
      </c>
      <c r="O253" s="1">
        <f>+Categorias[[#This Row],[Id_categoría]]</f>
        <v>100203014</v>
      </c>
    </row>
    <row r="254" spans="1:15" x14ac:dyDescent="0.25">
      <c r="A254">
        <v>10</v>
      </c>
      <c r="B254" s="1" t="s">
        <v>8159</v>
      </c>
      <c r="C254">
        <v>1002</v>
      </c>
      <c r="D254" s="1" t="s">
        <v>8781</v>
      </c>
      <c r="E254">
        <v>100203</v>
      </c>
      <c r="F254" s="1" t="s">
        <v>8981</v>
      </c>
      <c r="G254">
        <v>100203015</v>
      </c>
      <c r="H254">
        <v>15</v>
      </c>
      <c r="I254" s="1" t="s">
        <v>22896</v>
      </c>
      <c r="J254" s="1" t="s">
        <v>22897</v>
      </c>
      <c r="K254" s="1" t="s">
        <v>22898</v>
      </c>
      <c r="L254" s="1" t="s">
        <v>22899</v>
      </c>
      <c r="M254" s="1" t="s">
        <v>22900</v>
      </c>
      <c r="N254" s="1">
        <f>+Categorias[[#This Row],[Id_producto]]</f>
        <v>100203</v>
      </c>
      <c r="O254" s="1">
        <f>+Categorias[[#This Row],[Id_categoría]]</f>
        <v>100203015</v>
      </c>
    </row>
    <row r="255" spans="1:15" x14ac:dyDescent="0.25">
      <c r="A255">
        <v>10</v>
      </c>
      <c r="B255" s="1" t="s">
        <v>8159</v>
      </c>
      <c r="C255">
        <v>1002</v>
      </c>
      <c r="D255" s="1" t="s">
        <v>8781</v>
      </c>
      <c r="E255">
        <v>100203</v>
      </c>
      <c r="F255" s="1" t="s">
        <v>8981</v>
      </c>
      <c r="G255">
        <v>100203016</v>
      </c>
      <c r="H255">
        <v>16</v>
      </c>
      <c r="I255" s="1" t="s">
        <v>22901</v>
      </c>
      <c r="J255" s="1" t="s">
        <v>22902</v>
      </c>
      <c r="K255" s="1" t="s">
        <v>22903</v>
      </c>
      <c r="L255" s="1" t="s">
        <v>22904</v>
      </c>
      <c r="M255" s="1" t="s">
        <v>22905</v>
      </c>
      <c r="N255" s="1">
        <f>+Categorias[[#This Row],[Id_producto]]</f>
        <v>100203</v>
      </c>
      <c r="O255" s="1">
        <f>+Categorias[[#This Row],[Id_categoría]]</f>
        <v>100203016</v>
      </c>
    </row>
    <row r="256" spans="1:15" x14ac:dyDescent="0.25">
      <c r="A256">
        <v>10</v>
      </c>
      <c r="B256" s="1" t="s">
        <v>8159</v>
      </c>
      <c r="C256">
        <v>1002</v>
      </c>
      <c r="D256" s="1" t="s">
        <v>8781</v>
      </c>
      <c r="E256">
        <v>100204</v>
      </c>
      <c r="F256" s="1" t="s">
        <v>9012</v>
      </c>
      <c r="G256">
        <v>100204005</v>
      </c>
      <c r="H256">
        <v>5</v>
      </c>
      <c r="I256" s="1" t="s">
        <v>9013</v>
      </c>
      <c r="J256" s="1" t="s">
        <v>9014</v>
      </c>
      <c r="K256" s="1" t="s">
        <v>9015</v>
      </c>
      <c r="L256" s="1" t="s">
        <v>9016</v>
      </c>
      <c r="M256" s="1" t="s">
        <v>9017</v>
      </c>
      <c r="N256" s="1">
        <f>+Categorias[[#This Row],[Id_producto]]</f>
        <v>100204</v>
      </c>
      <c r="O256" s="1">
        <f>+Categorias[[#This Row],[Id_categoría]]</f>
        <v>100204005</v>
      </c>
    </row>
    <row r="257" spans="1:15" x14ac:dyDescent="0.25">
      <c r="A257">
        <v>10</v>
      </c>
      <c r="B257" s="1" t="s">
        <v>8159</v>
      </c>
      <c r="C257">
        <v>1002</v>
      </c>
      <c r="D257" s="1" t="s">
        <v>8781</v>
      </c>
      <c r="E257">
        <v>100204</v>
      </c>
      <c r="F257" s="1" t="s">
        <v>9012</v>
      </c>
      <c r="G257">
        <v>100204006</v>
      </c>
      <c r="H257">
        <v>6</v>
      </c>
      <c r="I257" s="1" t="s">
        <v>9018</v>
      </c>
      <c r="J257" s="1" t="s">
        <v>9019</v>
      </c>
      <c r="K257" s="1" t="s">
        <v>9020</v>
      </c>
      <c r="L257" s="1" t="s">
        <v>9021</v>
      </c>
      <c r="M257" s="1" t="s">
        <v>9022</v>
      </c>
      <c r="N257" s="1">
        <f>+Categorias[[#This Row],[Id_producto]]</f>
        <v>100204</v>
      </c>
      <c r="O257" s="1">
        <f>+Categorias[[#This Row],[Id_categoría]]</f>
        <v>100204006</v>
      </c>
    </row>
    <row r="258" spans="1:15" x14ac:dyDescent="0.25">
      <c r="A258">
        <v>10</v>
      </c>
      <c r="B258" s="1" t="s">
        <v>8159</v>
      </c>
      <c r="C258">
        <v>1002</v>
      </c>
      <c r="D258" s="1" t="s">
        <v>8781</v>
      </c>
      <c r="E258">
        <v>100204</v>
      </c>
      <c r="F258" s="1" t="s">
        <v>9012</v>
      </c>
      <c r="G258">
        <v>100204007</v>
      </c>
      <c r="H258">
        <v>7</v>
      </c>
      <c r="I258" s="1" t="s">
        <v>9023</v>
      </c>
      <c r="J258" s="1" t="s">
        <v>9024</v>
      </c>
      <c r="K258" s="1" t="s">
        <v>9025</v>
      </c>
      <c r="L258" s="1" t="s">
        <v>9026</v>
      </c>
      <c r="M258" s="1" t="s">
        <v>9027</v>
      </c>
      <c r="N258" s="1">
        <f>+Categorias[[#This Row],[Id_producto]]</f>
        <v>100204</v>
      </c>
      <c r="O258" s="1">
        <f>+Categorias[[#This Row],[Id_categoría]]</f>
        <v>100204007</v>
      </c>
    </row>
    <row r="259" spans="1:15" x14ac:dyDescent="0.25">
      <c r="A259">
        <v>10</v>
      </c>
      <c r="B259" s="1" t="s">
        <v>8159</v>
      </c>
      <c r="C259">
        <v>1002</v>
      </c>
      <c r="D259" s="1" t="s">
        <v>8781</v>
      </c>
      <c r="E259">
        <v>100204</v>
      </c>
      <c r="F259" s="1" t="s">
        <v>9012</v>
      </c>
      <c r="G259">
        <v>100204008</v>
      </c>
      <c r="H259">
        <v>8</v>
      </c>
      <c r="I259" s="1" t="s">
        <v>9028</v>
      </c>
      <c r="J259" s="1" t="s">
        <v>9029</v>
      </c>
      <c r="K259" s="1" t="s">
        <v>9030</v>
      </c>
      <c r="L259" s="1" t="s">
        <v>9031</v>
      </c>
      <c r="M259" s="1" t="s">
        <v>9032</v>
      </c>
      <c r="N259" s="1">
        <f>+Categorias[[#This Row],[Id_producto]]</f>
        <v>100204</v>
      </c>
      <c r="O259" s="1">
        <f>+Categorias[[#This Row],[Id_categoría]]</f>
        <v>100204008</v>
      </c>
    </row>
    <row r="260" spans="1:15" x14ac:dyDescent="0.25">
      <c r="A260">
        <v>10</v>
      </c>
      <c r="B260" s="1" t="s">
        <v>8159</v>
      </c>
      <c r="C260">
        <v>1002</v>
      </c>
      <c r="D260" s="1" t="s">
        <v>8781</v>
      </c>
      <c r="E260">
        <v>100204</v>
      </c>
      <c r="F260" s="1" t="s">
        <v>9012</v>
      </c>
      <c r="G260">
        <v>100204009</v>
      </c>
      <c r="H260">
        <v>9</v>
      </c>
      <c r="I260" s="1" t="s">
        <v>9033</v>
      </c>
      <c r="J260" s="1" t="s">
        <v>9034</v>
      </c>
      <c r="K260" s="1" t="s">
        <v>9035</v>
      </c>
      <c r="L260" s="1" t="s">
        <v>9036</v>
      </c>
      <c r="M260" s="1" t="s">
        <v>9037</v>
      </c>
      <c r="N260" s="1">
        <f>+Categorias[[#This Row],[Id_producto]]</f>
        <v>100204</v>
      </c>
      <c r="O260" s="1">
        <f>+Categorias[[#This Row],[Id_categoría]]</f>
        <v>100204009</v>
      </c>
    </row>
    <row r="261" spans="1:15" x14ac:dyDescent="0.25">
      <c r="A261">
        <v>10</v>
      </c>
      <c r="B261" s="1" t="s">
        <v>8159</v>
      </c>
      <c r="C261">
        <v>1002</v>
      </c>
      <c r="D261" s="1" t="s">
        <v>8781</v>
      </c>
      <c r="E261">
        <v>100204</v>
      </c>
      <c r="F261" s="1" t="s">
        <v>9012</v>
      </c>
      <c r="G261">
        <v>100204010</v>
      </c>
      <c r="H261">
        <v>10</v>
      </c>
      <c r="I261" s="1" t="s">
        <v>9012</v>
      </c>
      <c r="J261" s="1" t="s">
        <v>9038</v>
      </c>
      <c r="K261" s="1" t="s">
        <v>9039</v>
      </c>
      <c r="L261" s="1" t="s">
        <v>9040</v>
      </c>
      <c r="M261" s="1" t="s">
        <v>9041</v>
      </c>
      <c r="N261" s="1">
        <f>+Categorias[[#This Row],[Id_producto]]</f>
        <v>100204</v>
      </c>
      <c r="O261" s="1">
        <f>+Categorias[[#This Row],[Id_categoría]]</f>
        <v>100204010</v>
      </c>
    </row>
    <row r="262" spans="1:15" x14ac:dyDescent="0.25">
      <c r="A262">
        <v>10</v>
      </c>
      <c r="B262" s="1" t="s">
        <v>8159</v>
      </c>
      <c r="C262">
        <v>1002</v>
      </c>
      <c r="D262" s="1" t="s">
        <v>8781</v>
      </c>
      <c r="E262">
        <v>100204</v>
      </c>
      <c r="F262" s="1" t="s">
        <v>9012</v>
      </c>
      <c r="G262">
        <v>100204011</v>
      </c>
      <c r="H262">
        <v>11</v>
      </c>
      <c r="I262" s="1" t="s">
        <v>22906</v>
      </c>
      <c r="J262" s="1" t="s">
        <v>22907</v>
      </c>
      <c r="K262" s="1" t="s">
        <v>22908</v>
      </c>
      <c r="L262" s="1" t="s">
        <v>22909</v>
      </c>
      <c r="M262" s="1" t="s">
        <v>22910</v>
      </c>
      <c r="N262" s="1">
        <f>+Categorias[[#This Row],[Id_producto]]</f>
        <v>100204</v>
      </c>
      <c r="O262" s="1">
        <f>+Categorias[[#This Row],[Id_categoría]]</f>
        <v>100204011</v>
      </c>
    </row>
    <row r="263" spans="1:15" x14ac:dyDescent="0.25">
      <c r="A263">
        <v>10</v>
      </c>
      <c r="B263" s="1" t="s">
        <v>8159</v>
      </c>
      <c r="C263">
        <v>1002</v>
      </c>
      <c r="D263" s="1" t="s">
        <v>8781</v>
      </c>
      <c r="E263">
        <v>100204</v>
      </c>
      <c r="F263" s="1" t="s">
        <v>9012</v>
      </c>
      <c r="G263">
        <v>100204012</v>
      </c>
      <c r="H263">
        <v>12</v>
      </c>
      <c r="I263" s="1" t="s">
        <v>22911</v>
      </c>
      <c r="J263" s="1" t="s">
        <v>22912</v>
      </c>
      <c r="K263" s="1" t="s">
        <v>22913</v>
      </c>
      <c r="L263" s="1" t="s">
        <v>22914</v>
      </c>
      <c r="M263" s="1" t="s">
        <v>22915</v>
      </c>
      <c r="N263" s="1">
        <f>+Categorias[[#This Row],[Id_producto]]</f>
        <v>100204</v>
      </c>
      <c r="O263" s="1">
        <f>+Categorias[[#This Row],[Id_categoría]]</f>
        <v>100204012</v>
      </c>
    </row>
    <row r="264" spans="1:15" x14ac:dyDescent="0.25">
      <c r="A264">
        <v>10</v>
      </c>
      <c r="B264" s="1" t="s">
        <v>8159</v>
      </c>
      <c r="C264">
        <v>1002</v>
      </c>
      <c r="D264" s="1" t="s">
        <v>8781</v>
      </c>
      <c r="E264">
        <v>100204</v>
      </c>
      <c r="F264" s="1" t="s">
        <v>9012</v>
      </c>
      <c r="G264">
        <v>100204013</v>
      </c>
      <c r="H264">
        <v>13</v>
      </c>
      <c r="I264" s="1" t="s">
        <v>22916</v>
      </c>
      <c r="J264" s="1" t="s">
        <v>22917</v>
      </c>
      <c r="K264" s="1" t="s">
        <v>22918</v>
      </c>
      <c r="L264" s="1" t="s">
        <v>22919</v>
      </c>
      <c r="M264" s="1" t="s">
        <v>22920</v>
      </c>
      <c r="N264" s="1">
        <f>+Categorias[[#This Row],[Id_producto]]</f>
        <v>100204</v>
      </c>
      <c r="O264" s="1">
        <f>+Categorias[[#This Row],[Id_categoría]]</f>
        <v>100204013</v>
      </c>
    </row>
    <row r="265" spans="1:15" x14ac:dyDescent="0.25">
      <c r="A265">
        <v>10</v>
      </c>
      <c r="B265" s="1" t="s">
        <v>8159</v>
      </c>
      <c r="C265">
        <v>1002</v>
      </c>
      <c r="D265" s="1" t="s">
        <v>8781</v>
      </c>
      <c r="E265">
        <v>100206</v>
      </c>
      <c r="F265" s="1" t="s">
        <v>9042</v>
      </c>
      <c r="G265">
        <v>100206005</v>
      </c>
      <c r="H265">
        <v>5</v>
      </c>
      <c r="I265" s="1" t="s">
        <v>9043</v>
      </c>
      <c r="J265" s="1" t="s">
        <v>9044</v>
      </c>
      <c r="K265" s="1" t="s">
        <v>9045</v>
      </c>
      <c r="L265" s="1" t="s">
        <v>9046</v>
      </c>
      <c r="M265" s="1" t="s">
        <v>9047</v>
      </c>
      <c r="N265" s="1">
        <f>+Categorias[[#This Row],[Id_producto]]</f>
        <v>100206</v>
      </c>
      <c r="O265" s="1">
        <f>+Categorias[[#This Row],[Id_categoría]]</f>
        <v>100206005</v>
      </c>
    </row>
    <row r="266" spans="1:15" x14ac:dyDescent="0.25">
      <c r="A266">
        <v>10</v>
      </c>
      <c r="B266" s="1" t="s">
        <v>8159</v>
      </c>
      <c r="C266">
        <v>1002</v>
      </c>
      <c r="D266" s="1" t="s">
        <v>8781</v>
      </c>
      <c r="E266">
        <v>100206</v>
      </c>
      <c r="F266" s="1" t="s">
        <v>9042</v>
      </c>
      <c r="G266">
        <v>100206006</v>
      </c>
      <c r="H266">
        <v>6</v>
      </c>
      <c r="I266" s="1" t="s">
        <v>9048</v>
      </c>
      <c r="J266" s="1" t="s">
        <v>9049</v>
      </c>
      <c r="K266" s="1" t="s">
        <v>9050</v>
      </c>
      <c r="L266" s="1" t="s">
        <v>9051</v>
      </c>
      <c r="M266" s="1" t="s">
        <v>9052</v>
      </c>
      <c r="N266" s="1">
        <f>+Categorias[[#This Row],[Id_producto]]</f>
        <v>100206</v>
      </c>
      <c r="O266" s="1">
        <f>+Categorias[[#This Row],[Id_categoría]]</f>
        <v>100206006</v>
      </c>
    </row>
    <row r="267" spans="1:15" x14ac:dyDescent="0.25">
      <c r="A267">
        <v>10</v>
      </c>
      <c r="B267" s="1" t="s">
        <v>8159</v>
      </c>
      <c r="C267">
        <v>1002</v>
      </c>
      <c r="D267" s="1" t="s">
        <v>8781</v>
      </c>
      <c r="E267">
        <v>100206</v>
      </c>
      <c r="F267" s="1" t="s">
        <v>9042</v>
      </c>
      <c r="G267">
        <v>100206007</v>
      </c>
      <c r="H267">
        <v>7</v>
      </c>
      <c r="I267" s="1" t="s">
        <v>9053</v>
      </c>
      <c r="J267" s="1" t="s">
        <v>9054</v>
      </c>
      <c r="K267" s="1" t="s">
        <v>9055</v>
      </c>
      <c r="L267" s="1" t="s">
        <v>9056</v>
      </c>
      <c r="M267" s="1" t="s">
        <v>9057</v>
      </c>
      <c r="N267" s="1">
        <f>+Categorias[[#This Row],[Id_producto]]</f>
        <v>100206</v>
      </c>
      <c r="O267" s="1">
        <f>+Categorias[[#This Row],[Id_categoría]]</f>
        <v>100206007</v>
      </c>
    </row>
    <row r="268" spans="1:15" x14ac:dyDescent="0.25">
      <c r="A268">
        <v>10</v>
      </c>
      <c r="B268" s="1" t="s">
        <v>8159</v>
      </c>
      <c r="C268">
        <v>1002</v>
      </c>
      <c r="D268" s="1" t="s">
        <v>8781</v>
      </c>
      <c r="E268">
        <v>100206</v>
      </c>
      <c r="F268" s="1" t="s">
        <v>9042</v>
      </c>
      <c r="G268">
        <v>100206008</v>
      </c>
      <c r="H268">
        <v>8</v>
      </c>
      <c r="I268" s="1" t="s">
        <v>9058</v>
      </c>
      <c r="J268" s="1" t="s">
        <v>9059</v>
      </c>
      <c r="K268" s="1" t="s">
        <v>9060</v>
      </c>
      <c r="L268" s="1" t="s">
        <v>9061</v>
      </c>
      <c r="M268" s="1" t="s">
        <v>9062</v>
      </c>
      <c r="N268" s="1">
        <f>+Categorias[[#This Row],[Id_producto]]</f>
        <v>100206</v>
      </c>
      <c r="O268" s="1">
        <f>+Categorias[[#This Row],[Id_categoría]]</f>
        <v>100206008</v>
      </c>
    </row>
    <row r="269" spans="1:15" x14ac:dyDescent="0.25">
      <c r="A269">
        <v>10</v>
      </c>
      <c r="B269" s="1" t="s">
        <v>8159</v>
      </c>
      <c r="C269">
        <v>1002</v>
      </c>
      <c r="D269" s="1" t="s">
        <v>8781</v>
      </c>
      <c r="E269">
        <v>100206</v>
      </c>
      <c r="F269" s="1" t="s">
        <v>9042</v>
      </c>
      <c r="G269">
        <v>100206009</v>
      </c>
      <c r="H269">
        <v>9</v>
      </c>
      <c r="I269" s="1" t="s">
        <v>9063</v>
      </c>
      <c r="J269" s="1" t="s">
        <v>9064</v>
      </c>
      <c r="K269" s="1" t="s">
        <v>9065</v>
      </c>
      <c r="L269" s="1" t="s">
        <v>9066</v>
      </c>
      <c r="M269" s="1" t="s">
        <v>9067</v>
      </c>
      <c r="N269" s="1">
        <f>+Categorias[[#This Row],[Id_producto]]</f>
        <v>100206</v>
      </c>
      <c r="O269" s="1">
        <f>+Categorias[[#This Row],[Id_categoría]]</f>
        <v>100206009</v>
      </c>
    </row>
    <row r="270" spans="1:15" x14ac:dyDescent="0.25">
      <c r="A270">
        <v>10</v>
      </c>
      <c r="B270" s="1" t="s">
        <v>8159</v>
      </c>
      <c r="C270">
        <v>1002</v>
      </c>
      <c r="D270" s="1" t="s">
        <v>8781</v>
      </c>
      <c r="E270">
        <v>100206</v>
      </c>
      <c r="F270" s="1" t="s">
        <v>9042</v>
      </c>
      <c r="G270">
        <v>100206010</v>
      </c>
      <c r="H270">
        <v>10</v>
      </c>
      <c r="I270" s="1" t="s">
        <v>9068</v>
      </c>
      <c r="J270" s="1" t="s">
        <v>9069</v>
      </c>
      <c r="K270" s="1" t="s">
        <v>9070</v>
      </c>
      <c r="L270" s="1" t="s">
        <v>9071</v>
      </c>
      <c r="M270" s="1" t="s">
        <v>9072</v>
      </c>
      <c r="N270" s="1">
        <f>+Categorias[[#This Row],[Id_producto]]</f>
        <v>100206</v>
      </c>
      <c r="O270" s="1">
        <f>+Categorias[[#This Row],[Id_categoría]]</f>
        <v>100206010</v>
      </c>
    </row>
    <row r="271" spans="1:15" x14ac:dyDescent="0.25">
      <c r="A271">
        <v>10</v>
      </c>
      <c r="B271" s="1" t="s">
        <v>8159</v>
      </c>
      <c r="C271">
        <v>1002</v>
      </c>
      <c r="D271" s="1" t="s">
        <v>8781</v>
      </c>
      <c r="E271">
        <v>100206</v>
      </c>
      <c r="F271" s="1" t="s">
        <v>9042</v>
      </c>
      <c r="G271">
        <v>100206011</v>
      </c>
      <c r="H271">
        <v>11</v>
      </c>
      <c r="I271" s="1" t="s">
        <v>9073</v>
      </c>
      <c r="J271" s="1" t="s">
        <v>9074</v>
      </c>
      <c r="K271" s="1" t="s">
        <v>9075</v>
      </c>
      <c r="L271" s="1" t="s">
        <v>9076</v>
      </c>
      <c r="M271" s="1" t="s">
        <v>9077</v>
      </c>
      <c r="N271" s="1">
        <f>+Categorias[[#This Row],[Id_producto]]</f>
        <v>100206</v>
      </c>
      <c r="O271" s="1">
        <f>+Categorias[[#This Row],[Id_categoría]]</f>
        <v>100206011</v>
      </c>
    </row>
    <row r="272" spans="1:15" x14ac:dyDescent="0.25">
      <c r="A272">
        <v>10</v>
      </c>
      <c r="B272" s="1" t="s">
        <v>8159</v>
      </c>
      <c r="C272">
        <v>1002</v>
      </c>
      <c r="D272" s="1" t="s">
        <v>8781</v>
      </c>
      <c r="E272">
        <v>100206</v>
      </c>
      <c r="F272" s="1" t="s">
        <v>9042</v>
      </c>
      <c r="G272">
        <v>100206012</v>
      </c>
      <c r="H272">
        <v>12</v>
      </c>
      <c r="I272" s="1" t="s">
        <v>9078</v>
      </c>
      <c r="J272" s="1" t="s">
        <v>9079</v>
      </c>
      <c r="K272" s="1" t="s">
        <v>9080</v>
      </c>
      <c r="L272" s="1" t="s">
        <v>9081</v>
      </c>
      <c r="M272" s="1" t="s">
        <v>9082</v>
      </c>
      <c r="N272" s="1">
        <f>+Categorias[[#This Row],[Id_producto]]</f>
        <v>100206</v>
      </c>
      <c r="O272" s="1">
        <f>+Categorias[[#This Row],[Id_categoría]]</f>
        <v>100206012</v>
      </c>
    </row>
    <row r="273" spans="1:15" x14ac:dyDescent="0.25">
      <c r="A273">
        <v>10</v>
      </c>
      <c r="B273" s="1" t="s">
        <v>8159</v>
      </c>
      <c r="C273">
        <v>1002</v>
      </c>
      <c r="D273" s="1" t="s">
        <v>8781</v>
      </c>
      <c r="E273">
        <v>100206</v>
      </c>
      <c r="F273" s="1" t="s">
        <v>9042</v>
      </c>
      <c r="G273">
        <v>100206013</v>
      </c>
      <c r="H273">
        <v>13</v>
      </c>
      <c r="I273" s="1" t="s">
        <v>9083</v>
      </c>
      <c r="J273" s="1" t="s">
        <v>9084</v>
      </c>
      <c r="K273" s="1" t="s">
        <v>9085</v>
      </c>
      <c r="L273" s="1" t="s">
        <v>9086</v>
      </c>
      <c r="M273" s="1" t="s">
        <v>9087</v>
      </c>
      <c r="N273" s="1">
        <f>+Categorias[[#This Row],[Id_producto]]</f>
        <v>100206</v>
      </c>
      <c r="O273" s="1">
        <f>+Categorias[[#This Row],[Id_categoría]]</f>
        <v>100206013</v>
      </c>
    </row>
    <row r="274" spans="1:15" x14ac:dyDescent="0.25">
      <c r="A274">
        <v>10</v>
      </c>
      <c r="B274" s="1" t="s">
        <v>8159</v>
      </c>
      <c r="C274">
        <v>1002</v>
      </c>
      <c r="D274" s="1" t="s">
        <v>8781</v>
      </c>
      <c r="E274">
        <v>100206</v>
      </c>
      <c r="F274" s="1" t="s">
        <v>9042</v>
      </c>
      <c r="G274">
        <v>100206014</v>
      </c>
      <c r="H274">
        <v>14</v>
      </c>
      <c r="I274" s="1" t="s">
        <v>9088</v>
      </c>
      <c r="J274" s="1" t="s">
        <v>9089</v>
      </c>
      <c r="K274" s="1" t="s">
        <v>9090</v>
      </c>
      <c r="L274" s="1" t="s">
        <v>9091</v>
      </c>
      <c r="M274" s="1" t="s">
        <v>9092</v>
      </c>
      <c r="N274" s="1">
        <f>+Categorias[[#This Row],[Id_producto]]</f>
        <v>100206</v>
      </c>
      <c r="O274" s="1">
        <f>+Categorias[[#This Row],[Id_categoría]]</f>
        <v>100206014</v>
      </c>
    </row>
    <row r="275" spans="1:15" x14ac:dyDescent="0.25">
      <c r="A275">
        <v>10</v>
      </c>
      <c r="B275" s="1" t="s">
        <v>8159</v>
      </c>
      <c r="C275">
        <v>1002</v>
      </c>
      <c r="D275" s="1" t="s">
        <v>8781</v>
      </c>
      <c r="E275">
        <v>100208</v>
      </c>
      <c r="F275" s="1" t="s">
        <v>9093</v>
      </c>
      <c r="G275">
        <v>100208005</v>
      </c>
      <c r="H275">
        <v>5</v>
      </c>
      <c r="I275" s="1" t="s">
        <v>9094</v>
      </c>
      <c r="J275" s="1" t="s">
        <v>9095</v>
      </c>
      <c r="K275" s="1" t="s">
        <v>9096</v>
      </c>
      <c r="L275" s="1" t="s">
        <v>9097</v>
      </c>
      <c r="M275" s="1" t="s">
        <v>9098</v>
      </c>
      <c r="N275" s="1">
        <f>+Categorias[[#This Row],[Id_producto]]</f>
        <v>100208</v>
      </c>
      <c r="O275" s="1">
        <f>+Categorias[[#This Row],[Id_categoría]]</f>
        <v>100208005</v>
      </c>
    </row>
    <row r="276" spans="1:15" x14ac:dyDescent="0.25">
      <c r="A276">
        <v>10</v>
      </c>
      <c r="B276" s="1" t="s">
        <v>8159</v>
      </c>
      <c r="C276">
        <v>1002</v>
      </c>
      <c r="D276" s="1" t="s">
        <v>8781</v>
      </c>
      <c r="E276">
        <v>100209</v>
      </c>
      <c r="F276" s="1" t="s">
        <v>6334</v>
      </c>
      <c r="G276">
        <v>100209005</v>
      </c>
      <c r="H276">
        <v>5</v>
      </c>
      <c r="I276" s="1" t="s">
        <v>9099</v>
      </c>
      <c r="J276" s="1" t="s">
        <v>9100</v>
      </c>
      <c r="K276" s="1" t="s">
        <v>9101</v>
      </c>
      <c r="L276" s="1" t="s">
        <v>9102</v>
      </c>
      <c r="M276" s="1" t="s">
        <v>9103</v>
      </c>
      <c r="N276" s="1">
        <f>+Categorias[[#This Row],[Id_producto]]</f>
        <v>100209</v>
      </c>
      <c r="O276" s="1">
        <f>+Categorias[[#This Row],[Id_categoría]]</f>
        <v>100209005</v>
      </c>
    </row>
    <row r="277" spans="1:15" x14ac:dyDescent="0.25">
      <c r="A277">
        <v>10</v>
      </c>
      <c r="B277" s="1" t="s">
        <v>8159</v>
      </c>
      <c r="C277">
        <v>1002</v>
      </c>
      <c r="D277" s="1" t="s">
        <v>8781</v>
      </c>
      <c r="E277">
        <v>100209</v>
      </c>
      <c r="F277" s="1" t="s">
        <v>6334</v>
      </c>
      <c r="G277">
        <v>100209006</v>
      </c>
      <c r="H277">
        <v>6</v>
      </c>
      <c r="I277" s="1" t="s">
        <v>6334</v>
      </c>
      <c r="J277" s="1" t="s">
        <v>9104</v>
      </c>
      <c r="K277" s="1" t="s">
        <v>9105</v>
      </c>
      <c r="L277" s="1" t="s">
        <v>9106</v>
      </c>
      <c r="M277" s="1" t="s">
        <v>9107</v>
      </c>
      <c r="N277" s="1">
        <f>+Categorias[[#This Row],[Id_producto]]</f>
        <v>100209</v>
      </c>
      <c r="O277" s="1">
        <f>+Categorias[[#This Row],[Id_categoría]]</f>
        <v>100209006</v>
      </c>
    </row>
    <row r="278" spans="1:15" x14ac:dyDescent="0.25">
      <c r="A278">
        <v>10</v>
      </c>
      <c r="B278" s="1" t="s">
        <v>8159</v>
      </c>
      <c r="C278">
        <v>1003</v>
      </c>
      <c r="D278" s="1" t="s">
        <v>9108</v>
      </c>
      <c r="E278">
        <v>100301</v>
      </c>
      <c r="F278" s="1" t="s">
        <v>9109</v>
      </c>
      <c r="G278">
        <v>100301005</v>
      </c>
      <c r="H278">
        <v>5</v>
      </c>
      <c r="I278" s="1" t="s">
        <v>9110</v>
      </c>
      <c r="J278" s="1" t="s">
        <v>9111</v>
      </c>
      <c r="K278" s="1" t="s">
        <v>9112</v>
      </c>
      <c r="L278" s="1" t="s">
        <v>9113</v>
      </c>
      <c r="M278" s="1" t="s">
        <v>9114</v>
      </c>
      <c r="N278" s="1">
        <f>+Categorias[[#This Row],[Id_producto]]</f>
        <v>100301</v>
      </c>
      <c r="O278" s="1">
        <f>+Categorias[[#This Row],[Id_categoría]]</f>
        <v>100301005</v>
      </c>
    </row>
    <row r="279" spans="1:15" x14ac:dyDescent="0.25">
      <c r="A279">
        <v>10</v>
      </c>
      <c r="B279" s="1" t="s">
        <v>8159</v>
      </c>
      <c r="C279">
        <v>1003</v>
      </c>
      <c r="D279" s="1" t="s">
        <v>9108</v>
      </c>
      <c r="E279">
        <v>100301</v>
      </c>
      <c r="F279" s="1" t="s">
        <v>9109</v>
      </c>
      <c r="G279">
        <v>100301006</v>
      </c>
      <c r="H279">
        <v>6</v>
      </c>
      <c r="I279" s="1" t="s">
        <v>9115</v>
      </c>
      <c r="J279" s="1" t="s">
        <v>9116</v>
      </c>
      <c r="K279" s="1" t="s">
        <v>9117</v>
      </c>
      <c r="L279" s="1" t="s">
        <v>9118</v>
      </c>
      <c r="M279" s="1" t="s">
        <v>9119</v>
      </c>
      <c r="N279" s="1">
        <f>+Categorias[[#This Row],[Id_producto]]</f>
        <v>100301</v>
      </c>
      <c r="O279" s="1">
        <f>+Categorias[[#This Row],[Id_categoría]]</f>
        <v>100301006</v>
      </c>
    </row>
    <row r="280" spans="1:15" x14ac:dyDescent="0.25">
      <c r="A280">
        <v>10</v>
      </c>
      <c r="B280" s="1" t="s">
        <v>8159</v>
      </c>
      <c r="C280">
        <v>1003</v>
      </c>
      <c r="D280" s="1" t="s">
        <v>9108</v>
      </c>
      <c r="E280">
        <v>100301</v>
      </c>
      <c r="F280" s="1" t="s">
        <v>9109</v>
      </c>
      <c r="G280">
        <v>100301007</v>
      </c>
      <c r="H280">
        <v>7</v>
      </c>
      <c r="I280" s="1" t="s">
        <v>9120</v>
      </c>
      <c r="J280" s="1" t="s">
        <v>9121</v>
      </c>
      <c r="K280" s="1" t="s">
        <v>9122</v>
      </c>
      <c r="L280" s="1" t="s">
        <v>9123</v>
      </c>
      <c r="M280" s="1" t="s">
        <v>9124</v>
      </c>
      <c r="N280" s="1">
        <f>+Categorias[[#This Row],[Id_producto]]</f>
        <v>100301</v>
      </c>
      <c r="O280" s="1">
        <f>+Categorias[[#This Row],[Id_categoría]]</f>
        <v>100301007</v>
      </c>
    </row>
    <row r="281" spans="1:15" x14ac:dyDescent="0.25">
      <c r="A281">
        <v>10</v>
      </c>
      <c r="B281" s="1" t="s">
        <v>8159</v>
      </c>
      <c r="C281">
        <v>1003</v>
      </c>
      <c r="D281" s="1" t="s">
        <v>9108</v>
      </c>
      <c r="E281">
        <v>100301</v>
      </c>
      <c r="F281" s="1" t="s">
        <v>9109</v>
      </c>
      <c r="G281">
        <v>100301008</v>
      </c>
      <c r="H281">
        <v>8</v>
      </c>
      <c r="I281" s="1" t="s">
        <v>9125</v>
      </c>
      <c r="J281" s="1" t="s">
        <v>9126</v>
      </c>
      <c r="K281" s="1" t="s">
        <v>9127</v>
      </c>
      <c r="L281" s="1" t="s">
        <v>9128</v>
      </c>
      <c r="M281" s="1" t="s">
        <v>9129</v>
      </c>
      <c r="N281" s="1">
        <f>+Categorias[[#This Row],[Id_producto]]</f>
        <v>100301</v>
      </c>
      <c r="O281" s="1">
        <f>+Categorias[[#This Row],[Id_categoría]]</f>
        <v>100301008</v>
      </c>
    </row>
    <row r="282" spans="1:15" x14ac:dyDescent="0.25">
      <c r="A282">
        <v>10</v>
      </c>
      <c r="B282" s="1" t="s">
        <v>8159</v>
      </c>
      <c r="C282">
        <v>1003</v>
      </c>
      <c r="D282" s="1" t="s">
        <v>9108</v>
      </c>
      <c r="E282">
        <v>100301</v>
      </c>
      <c r="F282" s="1" t="s">
        <v>9109</v>
      </c>
      <c r="G282">
        <v>100301009</v>
      </c>
      <c r="H282">
        <v>9</v>
      </c>
      <c r="I282" s="1" t="s">
        <v>9130</v>
      </c>
      <c r="J282" s="1" t="s">
        <v>9131</v>
      </c>
      <c r="K282" s="1" t="s">
        <v>9132</v>
      </c>
      <c r="L282" s="1" t="s">
        <v>9133</v>
      </c>
      <c r="M282" s="1" t="s">
        <v>9134</v>
      </c>
      <c r="N282" s="1">
        <f>+Categorias[[#This Row],[Id_producto]]</f>
        <v>100301</v>
      </c>
      <c r="O282" s="1">
        <f>+Categorias[[#This Row],[Id_categoría]]</f>
        <v>100301009</v>
      </c>
    </row>
    <row r="283" spans="1:15" x14ac:dyDescent="0.25">
      <c r="A283">
        <v>10</v>
      </c>
      <c r="B283" s="1" t="s">
        <v>8159</v>
      </c>
      <c r="C283">
        <v>1004</v>
      </c>
      <c r="D283" s="1" t="s">
        <v>9135</v>
      </c>
      <c r="E283">
        <v>100401</v>
      </c>
      <c r="F283" s="1" t="s">
        <v>9136</v>
      </c>
      <c r="G283">
        <v>100401005</v>
      </c>
      <c r="H283">
        <v>5</v>
      </c>
      <c r="I283" s="1" t="s">
        <v>9137</v>
      </c>
      <c r="J283" s="1" t="s">
        <v>9138</v>
      </c>
      <c r="K283" s="1" t="s">
        <v>9139</v>
      </c>
      <c r="L283" s="1" t="s">
        <v>9140</v>
      </c>
      <c r="M283" s="1" t="s">
        <v>9141</v>
      </c>
      <c r="N283" s="1">
        <f>+Categorias[[#This Row],[Id_producto]]</f>
        <v>100401</v>
      </c>
      <c r="O283" s="1">
        <f>+Categorias[[#This Row],[Id_categoría]]</f>
        <v>100401005</v>
      </c>
    </row>
    <row r="284" spans="1:15" x14ac:dyDescent="0.25">
      <c r="A284">
        <v>10</v>
      </c>
      <c r="B284" s="1" t="s">
        <v>8159</v>
      </c>
      <c r="C284">
        <v>1004</v>
      </c>
      <c r="D284" s="1" t="s">
        <v>9135</v>
      </c>
      <c r="E284">
        <v>100401</v>
      </c>
      <c r="F284" s="1" t="s">
        <v>9136</v>
      </c>
      <c r="G284">
        <v>100401006</v>
      </c>
      <c r="H284">
        <v>6</v>
      </c>
      <c r="I284" s="1" t="s">
        <v>9142</v>
      </c>
      <c r="J284" s="1" t="s">
        <v>9143</v>
      </c>
      <c r="K284" s="1" t="s">
        <v>9144</v>
      </c>
      <c r="L284" s="1" t="s">
        <v>9145</v>
      </c>
      <c r="M284" s="1" t="s">
        <v>9146</v>
      </c>
      <c r="N284" s="1">
        <f>+Categorias[[#This Row],[Id_producto]]</f>
        <v>100401</v>
      </c>
      <c r="O284" s="1">
        <f>+Categorias[[#This Row],[Id_categoría]]</f>
        <v>100401006</v>
      </c>
    </row>
    <row r="285" spans="1:15" x14ac:dyDescent="0.25">
      <c r="A285">
        <v>10</v>
      </c>
      <c r="B285" s="1" t="s">
        <v>8159</v>
      </c>
      <c r="C285">
        <v>1004</v>
      </c>
      <c r="D285" s="1" t="s">
        <v>9135</v>
      </c>
      <c r="E285">
        <v>100401</v>
      </c>
      <c r="F285" s="1" t="s">
        <v>9136</v>
      </c>
      <c r="G285">
        <v>100401007</v>
      </c>
      <c r="H285">
        <v>7</v>
      </c>
      <c r="I285" s="1" t="s">
        <v>9147</v>
      </c>
      <c r="J285" s="1" t="s">
        <v>9148</v>
      </c>
      <c r="K285" s="1" t="s">
        <v>9149</v>
      </c>
      <c r="L285" s="1" t="s">
        <v>9150</v>
      </c>
      <c r="M285" s="1" t="s">
        <v>9151</v>
      </c>
      <c r="N285" s="1">
        <f>+Categorias[[#This Row],[Id_producto]]</f>
        <v>100401</v>
      </c>
      <c r="O285" s="1">
        <f>+Categorias[[#This Row],[Id_categoría]]</f>
        <v>100401007</v>
      </c>
    </row>
    <row r="286" spans="1:15" x14ac:dyDescent="0.25">
      <c r="A286">
        <v>10</v>
      </c>
      <c r="B286" s="1" t="s">
        <v>8159</v>
      </c>
      <c r="C286">
        <v>1004</v>
      </c>
      <c r="D286" s="1" t="s">
        <v>9135</v>
      </c>
      <c r="E286">
        <v>100401</v>
      </c>
      <c r="F286" s="1" t="s">
        <v>9136</v>
      </c>
      <c r="G286">
        <v>100401008</v>
      </c>
      <c r="H286">
        <v>8</v>
      </c>
      <c r="I286" s="1" t="s">
        <v>9152</v>
      </c>
      <c r="J286" s="1" t="s">
        <v>9153</v>
      </c>
      <c r="K286" s="1" t="s">
        <v>9154</v>
      </c>
      <c r="L286" s="1" t="s">
        <v>9155</v>
      </c>
      <c r="M286" s="1" t="s">
        <v>9156</v>
      </c>
      <c r="N286" s="1">
        <f>+Categorias[[#This Row],[Id_producto]]</f>
        <v>100401</v>
      </c>
      <c r="O286" s="1">
        <f>+Categorias[[#This Row],[Id_categoría]]</f>
        <v>100401008</v>
      </c>
    </row>
    <row r="287" spans="1:15" x14ac:dyDescent="0.25">
      <c r="A287">
        <v>10</v>
      </c>
      <c r="B287" s="1" t="s">
        <v>8159</v>
      </c>
      <c r="C287">
        <v>1004</v>
      </c>
      <c r="D287" s="1" t="s">
        <v>9135</v>
      </c>
      <c r="E287">
        <v>100401</v>
      </c>
      <c r="F287" s="1" t="s">
        <v>9136</v>
      </c>
      <c r="G287">
        <v>100401009</v>
      </c>
      <c r="H287">
        <v>9</v>
      </c>
      <c r="I287" s="1" t="s">
        <v>9157</v>
      </c>
      <c r="J287" s="1" t="s">
        <v>9158</v>
      </c>
      <c r="K287" s="1" t="s">
        <v>9159</v>
      </c>
      <c r="L287" s="1" t="s">
        <v>9160</v>
      </c>
      <c r="M287" s="1" t="s">
        <v>9161</v>
      </c>
      <c r="N287" s="1">
        <f>+Categorias[[#This Row],[Id_producto]]</f>
        <v>100401</v>
      </c>
      <c r="O287" s="1">
        <f>+Categorias[[#This Row],[Id_categoría]]</f>
        <v>100401009</v>
      </c>
    </row>
    <row r="288" spans="1:15" x14ac:dyDescent="0.25">
      <c r="A288">
        <v>10</v>
      </c>
      <c r="B288" s="1" t="s">
        <v>8159</v>
      </c>
      <c r="C288">
        <v>1004</v>
      </c>
      <c r="D288" s="1" t="s">
        <v>9135</v>
      </c>
      <c r="E288">
        <v>100401</v>
      </c>
      <c r="F288" s="1" t="s">
        <v>9136</v>
      </c>
      <c r="G288">
        <v>100401010</v>
      </c>
      <c r="H288">
        <v>10</v>
      </c>
      <c r="I288" s="1" t="s">
        <v>9162</v>
      </c>
      <c r="J288" s="1" t="s">
        <v>9163</v>
      </c>
      <c r="K288" s="1" t="s">
        <v>9164</v>
      </c>
      <c r="L288" s="1" t="s">
        <v>9165</v>
      </c>
      <c r="M288" s="1" t="s">
        <v>9166</v>
      </c>
      <c r="N288" s="1">
        <f>+Categorias[[#This Row],[Id_producto]]</f>
        <v>100401</v>
      </c>
      <c r="O288" s="1">
        <f>+Categorias[[#This Row],[Id_categoría]]</f>
        <v>100401010</v>
      </c>
    </row>
    <row r="289" spans="1:15" x14ac:dyDescent="0.25">
      <c r="A289">
        <v>10</v>
      </c>
      <c r="B289" s="1" t="s">
        <v>8159</v>
      </c>
      <c r="C289">
        <v>1004</v>
      </c>
      <c r="D289" s="1" t="s">
        <v>9135</v>
      </c>
      <c r="E289">
        <v>100401</v>
      </c>
      <c r="F289" s="1" t="s">
        <v>9136</v>
      </c>
      <c r="G289">
        <v>100401011</v>
      </c>
      <c r="H289">
        <v>11</v>
      </c>
      <c r="I289" s="1" t="s">
        <v>9167</v>
      </c>
      <c r="J289" s="1" t="s">
        <v>9168</v>
      </c>
      <c r="K289" s="1" t="s">
        <v>9169</v>
      </c>
      <c r="L289" s="1" t="s">
        <v>9170</v>
      </c>
      <c r="M289" s="1" t="s">
        <v>9171</v>
      </c>
      <c r="N289" s="1">
        <f>+Categorias[[#This Row],[Id_producto]]</f>
        <v>100401</v>
      </c>
      <c r="O289" s="1">
        <f>+Categorias[[#This Row],[Id_categoría]]</f>
        <v>100401011</v>
      </c>
    </row>
    <row r="290" spans="1:15" x14ac:dyDescent="0.25">
      <c r="A290">
        <v>10</v>
      </c>
      <c r="B290" s="1" t="s">
        <v>8159</v>
      </c>
      <c r="C290">
        <v>1004</v>
      </c>
      <c r="D290" s="1" t="s">
        <v>9135</v>
      </c>
      <c r="E290">
        <v>100401</v>
      </c>
      <c r="F290" s="1" t="s">
        <v>9136</v>
      </c>
      <c r="G290">
        <v>100401012</v>
      </c>
      <c r="H290">
        <v>12</v>
      </c>
      <c r="I290" s="1" t="s">
        <v>22921</v>
      </c>
      <c r="J290" s="1" t="s">
        <v>22922</v>
      </c>
      <c r="K290" s="1" t="s">
        <v>22923</v>
      </c>
      <c r="L290" s="1" t="s">
        <v>22924</v>
      </c>
      <c r="M290" s="1" t="s">
        <v>22925</v>
      </c>
      <c r="N290" s="1">
        <f>+Categorias[[#This Row],[Id_producto]]</f>
        <v>100401</v>
      </c>
      <c r="O290" s="1">
        <f>+Categorias[[#This Row],[Id_categoría]]</f>
        <v>100401012</v>
      </c>
    </row>
    <row r="291" spans="1:15" x14ac:dyDescent="0.25">
      <c r="A291">
        <v>10</v>
      </c>
      <c r="B291" s="1" t="s">
        <v>8159</v>
      </c>
      <c r="C291">
        <v>1004</v>
      </c>
      <c r="D291" s="1" t="s">
        <v>9135</v>
      </c>
      <c r="E291">
        <v>100402</v>
      </c>
      <c r="F291" s="1" t="s">
        <v>9172</v>
      </c>
      <c r="G291">
        <v>100402005</v>
      </c>
      <c r="H291">
        <v>5</v>
      </c>
      <c r="I291" s="1" t="s">
        <v>9173</v>
      </c>
      <c r="J291" s="1" t="s">
        <v>9174</v>
      </c>
      <c r="K291" s="1" t="s">
        <v>9175</v>
      </c>
      <c r="L291" s="1" t="s">
        <v>9176</v>
      </c>
      <c r="M291" s="1" t="s">
        <v>9177</v>
      </c>
      <c r="N291" s="1">
        <f>+Categorias[[#This Row],[Id_producto]]</f>
        <v>100402</v>
      </c>
      <c r="O291" s="1">
        <f>+Categorias[[#This Row],[Id_categoría]]</f>
        <v>100402005</v>
      </c>
    </row>
    <row r="292" spans="1:15" x14ac:dyDescent="0.25">
      <c r="A292">
        <v>10</v>
      </c>
      <c r="B292" s="1" t="s">
        <v>8159</v>
      </c>
      <c r="C292">
        <v>1004</v>
      </c>
      <c r="D292" s="1" t="s">
        <v>9135</v>
      </c>
      <c r="E292">
        <v>100402</v>
      </c>
      <c r="F292" s="1" t="s">
        <v>9172</v>
      </c>
      <c r="G292">
        <v>100402006</v>
      </c>
      <c r="H292">
        <v>6</v>
      </c>
      <c r="I292" s="1" t="s">
        <v>9178</v>
      </c>
      <c r="J292" s="1" t="s">
        <v>9179</v>
      </c>
      <c r="K292" s="1" t="s">
        <v>9180</v>
      </c>
      <c r="L292" s="1" t="s">
        <v>9181</v>
      </c>
      <c r="M292" s="1" t="s">
        <v>9182</v>
      </c>
      <c r="N292" s="1">
        <f>+Categorias[[#This Row],[Id_producto]]</f>
        <v>100402</v>
      </c>
      <c r="O292" s="1">
        <f>+Categorias[[#This Row],[Id_categoría]]</f>
        <v>100402006</v>
      </c>
    </row>
    <row r="293" spans="1:15" x14ac:dyDescent="0.25">
      <c r="A293">
        <v>10</v>
      </c>
      <c r="B293" s="1" t="s">
        <v>8159</v>
      </c>
      <c r="C293">
        <v>1004</v>
      </c>
      <c r="D293" s="1" t="s">
        <v>9135</v>
      </c>
      <c r="E293">
        <v>100402</v>
      </c>
      <c r="F293" s="1" t="s">
        <v>9172</v>
      </c>
      <c r="G293">
        <v>100402007</v>
      </c>
      <c r="H293">
        <v>7</v>
      </c>
      <c r="I293" s="1" t="s">
        <v>9183</v>
      </c>
      <c r="J293" s="1" t="s">
        <v>9184</v>
      </c>
      <c r="K293" s="1" t="s">
        <v>9185</v>
      </c>
      <c r="L293" s="1" t="s">
        <v>9186</v>
      </c>
      <c r="M293" s="1" t="s">
        <v>9187</v>
      </c>
      <c r="N293" s="1">
        <f>+Categorias[[#This Row],[Id_producto]]</f>
        <v>100402</v>
      </c>
      <c r="O293" s="1">
        <f>+Categorias[[#This Row],[Id_categoría]]</f>
        <v>100402007</v>
      </c>
    </row>
    <row r="294" spans="1:15" x14ac:dyDescent="0.25">
      <c r="A294">
        <v>10</v>
      </c>
      <c r="B294" s="1" t="s">
        <v>8159</v>
      </c>
      <c r="C294">
        <v>1004</v>
      </c>
      <c r="D294" s="1" t="s">
        <v>9135</v>
      </c>
      <c r="E294">
        <v>100403</v>
      </c>
      <c r="F294" s="1" t="s">
        <v>9188</v>
      </c>
      <c r="G294">
        <v>100403005</v>
      </c>
      <c r="H294">
        <v>5</v>
      </c>
      <c r="I294" s="1" t="s">
        <v>9152</v>
      </c>
      <c r="J294" s="1" t="s">
        <v>9189</v>
      </c>
      <c r="K294" s="1" t="s">
        <v>9190</v>
      </c>
      <c r="L294" s="1" t="s">
        <v>9191</v>
      </c>
      <c r="M294" s="1" t="s">
        <v>9192</v>
      </c>
      <c r="N294" s="1">
        <f>+Categorias[[#This Row],[Id_producto]]</f>
        <v>100403</v>
      </c>
      <c r="O294" s="1">
        <f>+Categorias[[#This Row],[Id_categoría]]</f>
        <v>100403005</v>
      </c>
    </row>
    <row r="295" spans="1:15" x14ac:dyDescent="0.25">
      <c r="A295">
        <v>10</v>
      </c>
      <c r="B295" s="1" t="s">
        <v>8159</v>
      </c>
      <c r="C295">
        <v>1004</v>
      </c>
      <c r="D295" s="1" t="s">
        <v>9135</v>
      </c>
      <c r="E295">
        <v>100403</v>
      </c>
      <c r="F295" s="1" t="s">
        <v>9188</v>
      </c>
      <c r="G295">
        <v>100403006</v>
      </c>
      <c r="H295">
        <v>6</v>
      </c>
      <c r="I295" s="1" t="s">
        <v>9193</v>
      </c>
      <c r="J295" s="1" t="s">
        <v>9194</v>
      </c>
      <c r="K295" s="1" t="s">
        <v>9195</v>
      </c>
      <c r="L295" s="1" t="s">
        <v>9196</v>
      </c>
      <c r="M295" s="1" t="s">
        <v>9197</v>
      </c>
      <c r="N295" s="1">
        <f>+Categorias[[#This Row],[Id_producto]]</f>
        <v>100403</v>
      </c>
      <c r="O295" s="1">
        <f>+Categorias[[#This Row],[Id_categoría]]</f>
        <v>100403006</v>
      </c>
    </row>
    <row r="296" spans="1:15" x14ac:dyDescent="0.25">
      <c r="A296">
        <v>10</v>
      </c>
      <c r="B296" s="1" t="s">
        <v>8159</v>
      </c>
      <c r="C296">
        <v>1004</v>
      </c>
      <c r="D296" s="1" t="s">
        <v>9135</v>
      </c>
      <c r="E296">
        <v>100403</v>
      </c>
      <c r="F296" s="1" t="s">
        <v>9188</v>
      </c>
      <c r="G296">
        <v>100403007</v>
      </c>
      <c r="H296">
        <v>7</v>
      </c>
      <c r="I296" s="1" t="s">
        <v>9198</v>
      </c>
      <c r="J296" s="1" t="s">
        <v>9199</v>
      </c>
      <c r="K296" s="1" t="s">
        <v>9200</v>
      </c>
      <c r="L296" s="1" t="s">
        <v>9201</v>
      </c>
      <c r="M296" s="1" t="s">
        <v>9202</v>
      </c>
      <c r="N296" s="1">
        <f>+Categorias[[#This Row],[Id_producto]]</f>
        <v>100403</v>
      </c>
      <c r="O296" s="1">
        <f>+Categorias[[#This Row],[Id_categoría]]</f>
        <v>100403007</v>
      </c>
    </row>
    <row r="297" spans="1:15" x14ac:dyDescent="0.25">
      <c r="A297">
        <v>10</v>
      </c>
      <c r="B297" s="1" t="s">
        <v>8159</v>
      </c>
      <c r="C297">
        <v>1004</v>
      </c>
      <c r="D297" s="1" t="s">
        <v>9135</v>
      </c>
      <c r="E297">
        <v>100404</v>
      </c>
      <c r="F297" s="1" t="s">
        <v>9203</v>
      </c>
      <c r="G297">
        <v>100404005</v>
      </c>
      <c r="H297">
        <v>5</v>
      </c>
      <c r="I297" s="1" t="s">
        <v>9204</v>
      </c>
      <c r="J297" s="1" t="s">
        <v>9205</v>
      </c>
      <c r="K297" s="1" t="s">
        <v>9206</v>
      </c>
      <c r="L297" s="1" t="s">
        <v>9207</v>
      </c>
      <c r="M297" s="1" t="s">
        <v>9208</v>
      </c>
      <c r="N297" s="1">
        <f>+Categorias[[#This Row],[Id_producto]]</f>
        <v>100404</v>
      </c>
      <c r="O297" s="1">
        <f>+Categorias[[#This Row],[Id_categoría]]</f>
        <v>100404005</v>
      </c>
    </row>
    <row r="298" spans="1:15" x14ac:dyDescent="0.25">
      <c r="A298">
        <v>10</v>
      </c>
      <c r="B298" s="1" t="s">
        <v>8159</v>
      </c>
      <c r="C298">
        <v>1004</v>
      </c>
      <c r="D298" s="1" t="s">
        <v>9135</v>
      </c>
      <c r="E298">
        <v>100404</v>
      </c>
      <c r="F298" s="1" t="s">
        <v>9203</v>
      </c>
      <c r="G298">
        <v>100404006</v>
      </c>
      <c r="H298">
        <v>6</v>
      </c>
      <c r="I298" s="1" t="s">
        <v>9209</v>
      </c>
      <c r="J298" s="1" t="s">
        <v>9210</v>
      </c>
      <c r="K298" s="1" t="s">
        <v>9211</v>
      </c>
      <c r="L298" s="1" t="s">
        <v>9212</v>
      </c>
      <c r="M298" s="1" t="s">
        <v>9213</v>
      </c>
      <c r="N298" s="1">
        <f>+Categorias[[#This Row],[Id_producto]]</f>
        <v>100404</v>
      </c>
      <c r="O298" s="1">
        <f>+Categorias[[#This Row],[Id_categoría]]</f>
        <v>100404006</v>
      </c>
    </row>
    <row r="299" spans="1:15" x14ac:dyDescent="0.25">
      <c r="A299">
        <v>10</v>
      </c>
      <c r="B299" s="1" t="s">
        <v>8159</v>
      </c>
      <c r="C299">
        <v>1004</v>
      </c>
      <c r="D299" s="1" t="s">
        <v>9135</v>
      </c>
      <c r="E299">
        <v>100405</v>
      </c>
      <c r="F299" s="1" t="s">
        <v>9214</v>
      </c>
      <c r="G299">
        <v>100405005</v>
      </c>
      <c r="H299">
        <v>5</v>
      </c>
      <c r="I299" s="1" t="s">
        <v>9215</v>
      </c>
      <c r="J299" s="1" t="s">
        <v>9216</v>
      </c>
      <c r="K299" s="1" t="s">
        <v>9217</v>
      </c>
      <c r="L299" s="1" t="s">
        <v>9218</v>
      </c>
      <c r="M299" s="1" t="s">
        <v>9219</v>
      </c>
      <c r="N299" s="1">
        <f>+Categorias[[#This Row],[Id_producto]]</f>
        <v>100405</v>
      </c>
      <c r="O299" s="1">
        <f>+Categorias[[#This Row],[Id_categoría]]</f>
        <v>100405005</v>
      </c>
    </row>
    <row r="300" spans="1:15" x14ac:dyDescent="0.25">
      <c r="A300">
        <v>10</v>
      </c>
      <c r="B300" s="1" t="s">
        <v>8159</v>
      </c>
      <c r="C300">
        <v>1004</v>
      </c>
      <c r="D300" s="1" t="s">
        <v>9135</v>
      </c>
      <c r="E300">
        <v>100405</v>
      </c>
      <c r="F300" s="1" t="s">
        <v>9214</v>
      </c>
      <c r="G300">
        <v>100405006</v>
      </c>
      <c r="H300">
        <v>6</v>
      </c>
      <c r="I300" s="1" t="s">
        <v>9220</v>
      </c>
      <c r="J300" s="1" t="s">
        <v>9221</v>
      </c>
      <c r="K300" s="1" t="s">
        <v>9222</v>
      </c>
      <c r="L300" s="1" t="s">
        <v>9223</v>
      </c>
      <c r="M300" s="1" t="s">
        <v>9224</v>
      </c>
      <c r="N300" s="1">
        <f>+Categorias[[#This Row],[Id_producto]]</f>
        <v>100405</v>
      </c>
      <c r="O300" s="1">
        <f>+Categorias[[#This Row],[Id_categoría]]</f>
        <v>100405006</v>
      </c>
    </row>
    <row r="301" spans="1:15" x14ac:dyDescent="0.25">
      <c r="A301">
        <v>10</v>
      </c>
      <c r="B301" s="1" t="s">
        <v>8159</v>
      </c>
      <c r="C301">
        <v>1004</v>
      </c>
      <c r="D301" s="1" t="s">
        <v>9135</v>
      </c>
      <c r="E301">
        <v>100405</v>
      </c>
      <c r="F301" s="1" t="s">
        <v>9214</v>
      </c>
      <c r="G301">
        <v>100405007</v>
      </c>
      <c r="H301">
        <v>7</v>
      </c>
      <c r="I301" s="1" t="s">
        <v>9157</v>
      </c>
      <c r="J301" s="1" t="s">
        <v>9225</v>
      </c>
      <c r="K301" s="1" t="s">
        <v>9226</v>
      </c>
      <c r="L301" s="1" t="s">
        <v>9227</v>
      </c>
      <c r="M301" s="1" t="s">
        <v>9228</v>
      </c>
      <c r="N301" s="1">
        <f>+Categorias[[#This Row],[Id_producto]]</f>
        <v>100405</v>
      </c>
      <c r="O301" s="1">
        <f>+Categorias[[#This Row],[Id_categoría]]</f>
        <v>100405007</v>
      </c>
    </row>
    <row r="302" spans="1:15" x14ac:dyDescent="0.25">
      <c r="A302">
        <v>10</v>
      </c>
      <c r="B302" s="1" t="s">
        <v>8159</v>
      </c>
      <c r="C302">
        <v>1004</v>
      </c>
      <c r="D302" s="1" t="s">
        <v>9135</v>
      </c>
      <c r="E302">
        <v>100405</v>
      </c>
      <c r="F302" s="1" t="s">
        <v>9214</v>
      </c>
      <c r="G302">
        <v>100405008</v>
      </c>
      <c r="H302">
        <v>8</v>
      </c>
      <c r="I302" s="1" t="s">
        <v>9229</v>
      </c>
      <c r="J302" s="1" t="s">
        <v>9230</v>
      </c>
      <c r="K302" s="1" t="s">
        <v>9231</v>
      </c>
      <c r="L302" s="1" t="s">
        <v>9232</v>
      </c>
      <c r="M302" s="1" t="s">
        <v>9233</v>
      </c>
      <c r="N302" s="1">
        <f>+Categorias[[#This Row],[Id_producto]]</f>
        <v>100405</v>
      </c>
      <c r="O302" s="1">
        <f>+Categorias[[#This Row],[Id_categoría]]</f>
        <v>100405008</v>
      </c>
    </row>
    <row r="303" spans="1:15" x14ac:dyDescent="0.25">
      <c r="A303">
        <v>10</v>
      </c>
      <c r="B303" s="1" t="s">
        <v>8159</v>
      </c>
      <c r="C303">
        <v>1004</v>
      </c>
      <c r="D303" s="1" t="s">
        <v>9135</v>
      </c>
      <c r="E303">
        <v>100405</v>
      </c>
      <c r="F303" s="1" t="s">
        <v>9214</v>
      </c>
      <c r="G303">
        <v>100405009</v>
      </c>
      <c r="H303">
        <v>9</v>
      </c>
      <c r="I303" s="1" t="s">
        <v>9234</v>
      </c>
      <c r="J303" s="1" t="s">
        <v>9235</v>
      </c>
      <c r="K303" s="1" t="s">
        <v>9236</v>
      </c>
      <c r="L303" s="1" t="s">
        <v>9237</v>
      </c>
      <c r="M303" s="1" t="s">
        <v>9238</v>
      </c>
      <c r="N303" s="1">
        <f>+Categorias[[#This Row],[Id_producto]]</f>
        <v>100405</v>
      </c>
      <c r="O303" s="1">
        <f>+Categorias[[#This Row],[Id_categoría]]</f>
        <v>100405009</v>
      </c>
    </row>
    <row r="304" spans="1:15" x14ac:dyDescent="0.25">
      <c r="A304">
        <v>10</v>
      </c>
      <c r="B304" s="1" t="s">
        <v>8159</v>
      </c>
      <c r="C304">
        <v>1004</v>
      </c>
      <c r="D304" s="1" t="s">
        <v>9135</v>
      </c>
      <c r="E304">
        <v>100405</v>
      </c>
      <c r="F304" s="1" t="s">
        <v>9214</v>
      </c>
      <c r="G304">
        <v>100405010</v>
      </c>
      <c r="H304">
        <v>10</v>
      </c>
      <c r="I304" s="1" t="s">
        <v>9239</v>
      </c>
      <c r="J304" s="1" t="s">
        <v>9240</v>
      </c>
      <c r="K304" s="1" t="s">
        <v>9241</v>
      </c>
      <c r="L304" s="1" t="s">
        <v>9242</v>
      </c>
      <c r="M304" s="1" t="s">
        <v>9243</v>
      </c>
      <c r="N304" s="1">
        <f>+Categorias[[#This Row],[Id_producto]]</f>
        <v>100405</v>
      </c>
      <c r="O304" s="1">
        <f>+Categorias[[#This Row],[Id_categoría]]</f>
        <v>100405010</v>
      </c>
    </row>
    <row r="305" spans="1:15" x14ac:dyDescent="0.25">
      <c r="A305">
        <v>10</v>
      </c>
      <c r="B305" s="1" t="s">
        <v>8159</v>
      </c>
      <c r="C305">
        <v>1004</v>
      </c>
      <c r="D305" s="1" t="s">
        <v>9135</v>
      </c>
      <c r="E305">
        <v>100405</v>
      </c>
      <c r="F305" s="1" t="s">
        <v>9214</v>
      </c>
      <c r="G305">
        <v>100405011</v>
      </c>
      <c r="H305">
        <v>11</v>
      </c>
      <c r="I305" s="1" t="s">
        <v>9244</v>
      </c>
      <c r="J305" s="1" t="s">
        <v>9245</v>
      </c>
      <c r="K305" s="1" t="s">
        <v>9246</v>
      </c>
      <c r="L305" s="1" t="s">
        <v>9247</v>
      </c>
      <c r="M305" s="1" t="s">
        <v>9248</v>
      </c>
      <c r="N305" s="1">
        <f>+Categorias[[#This Row],[Id_producto]]</f>
        <v>100405</v>
      </c>
      <c r="O305" s="1">
        <f>+Categorias[[#This Row],[Id_categoría]]</f>
        <v>100405011</v>
      </c>
    </row>
    <row r="306" spans="1:15" x14ac:dyDescent="0.25">
      <c r="A306">
        <v>10</v>
      </c>
      <c r="B306" s="1" t="s">
        <v>8159</v>
      </c>
      <c r="C306">
        <v>1004</v>
      </c>
      <c r="D306" s="1" t="s">
        <v>9135</v>
      </c>
      <c r="E306">
        <v>100405</v>
      </c>
      <c r="F306" s="1" t="s">
        <v>9214</v>
      </c>
      <c r="G306">
        <v>100405012</v>
      </c>
      <c r="H306">
        <v>12</v>
      </c>
      <c r="I306" s="1" t="s">
        <v>9249</v>
      </c>
      <c r="J306" s="1" t="s">
        <v>9250</v>
      </c>
      <c r="K306" s="1" t="s">
        <v>9251</v>
      </c>
      <c r="L306" s="1" t="s">
        <v>9252</v>
      </c>
      <c r="M306" s="1" t="s">
        <v>9253</v>
      </c>
      <c r="N306" s="1">
        <f>+Categorias[[#This Row],[Id_producto]]</f>
        <v>100405</v>
      </c>
      <c r="O306" s="1">
        <f>+Categorias[[#This Row],[Id_categoría]]</f>
        <v>100405012</v>
      </c>
    </row>
    <row r="307" spans="1:15" x14ac:dyDescent="0.25">
      <c r="A307">
        <v>10</v>
      </c>
      <c r="B307" s="1" t="s">
        <v>8159</v>
      </c>
      <c r="C307">
        <v>1004</v>
      </c>
      <c r="D307" s="1" t="s">
        <v>9135</v>
      </c>
      <c r="E307">
        <v>100405</v>
      </c>
      <c r="F307" s="1" t="s">
        <v>9214</v>
      </c>
      <c r="G307">
        <v>100405013</v>
      </c>
      <c r="H307">
        <v>13</v>
      </c>
      <c r="I307" s="1" t="s">
        <v>9254</v>
      </c>
      <c r="J307" s="1" t="s">
        <v>9255</v>
      </c>
      <c r="K307" s="1" t="s">
        <v>9256</v>
      </c>
      <c r="L307" s="1" t="s">
        <v>9257</v>
      </c>
      <c r="M307" s="1" t="s">
        <v>9258</v>
      </c>
      <c r="N307" s="1">
        <f>+Categorias[[#This Row],[Id_producto]]</f>
        <v>100405</v>
      </c>
      <c r="O307" s="1">
        <f>+Categorias[[#This Row],[Id_categoría]]</f>
        <v>100405013</v>
      </c>
    </row>
    <row r="308" spans="1:15" x14ac:dyDescent="0.25">
      <c r="A308">
        <v>10</v>
      </c>
      <c r="B308" s="1" t="s">
        <v>8159</v>
      </c>
      <c r="C308">
        <v>1004</v>
      </c>
      <c r="D308" s="1" t="s">
        <v>9135</v>
      </c>
      <c r="E308">
        <v>100405</v>
      </c>
      <c r="F308" s="1" t="s">
        <v>9214</v>
      </c>
      <c r="G308">
        <v>100405014</v>
      </c>
      <c r="H308">
        <v>14</v>
      </c>
      <c r="I308" s="1" t="s">
        <v>9259</v>
      </c>
      <c r="J308" s="1" t="s">
        <v>9260</v>
      </c>
      <c r="K308" s="1" t="s">
        <v>9261</v>
      </c>
      <c r="L308" s="1" t="s">
        <v>9262</v>
      </c>
      <c r="M308" s="1" t="s">
        <v>9263</v>
      </c>
      <c r="N308" s="1">
        <f>+Categorias[[#This Row],[Id_producto]]</f>
        <v>100405</v>
      </c>
      <c r="O308" s="1">
        <f>+Categorias[[#This Row],[Id_categoría]]</f>
        <v>100405014</v>
      </c>
    </row>
    <row r="309" spans="1:15" x14ac:dyDescent="0.25">
      <c r="A309">
        <v>10</v>
      </c>
      <c r="B309" s="1" t="s">
        <v>8159</v>
      </c>
      <c r="C309">
        <v>1004</v>
      </c>
      <c r="D309" s="1" t="s">
        <v>9135</v>
      </c>
      <c r="E309">
        <v>100405</v>
      </c>
      <c r="F309" s="1" t="s">
        <v>9214</v>
      </c>
      <c r="G309">
        <v>100405015</v>
      </c>
      <c r="H309">
        <v>15</v>
      </c>
      <c r="I309" s="1" t="s">
        <v>9152</v>
      </c>
      <c r="J309" s="1" t="s">
        <v>9264</v>
      </c>
      <c r="K309" s="1" t="s">
        <v>9265</v>
      </c>
      <c r="L309" s="1" t="s">
        <v>9266</v>
      </c>
      <c r="M309" s="1" t="s">
        <v>9267</v>
      </c>
      <c r="N309" s="1">
        <f>+Categorias[[#This Row],[Id_producto]]</f>
        <v>100405</v>
      </c>
      <c r="O309" s="1">
        <f>+Categorias[[#This Row],[Id_categoría]]</f>
        <v>100405015</v>
      </c>
    </row>
    <row r="310" spans="1:15" x14ac:dyDescent="0.25">
      <c r="A310">
        <v>10</v>
      </c>
      <c r="B310" s="1" t="s">
        <v>8159</v>
      </c>
      <c r="C310">
        <v>1004</v>
      </c>
      <c r="D310" s="1" t="s">
        <v>9135</v>
      </c>
      <c r="E310">
        <v>100405</v>
      </c>
      <c r="F310" s="1" t="s">
        <v>9214</v>
      </c>
      <c r="G310">
        <v>100405016</v>
      </c>
      <c r="H310">
        <v>16</v>
      </c>
      <c r="I310" s="1" t="s">
        <v>9268</v>
      </c>
      <c r="J310" s="1" t="s">
        <v>9269</v>
      </c>
      <c r="K310" s="1" t="s">
        <v>9270</v>
      </c>
      <c r="L310" s="1" t="s">
        <v>9271</v>
      </c>
      <c r="M310" s="1" t="s">
        <v>9272</v>
      </c>
      <c r="N310" s="1">
        <f>+Categorias[[#This Row],[Id_producto]]</f>
        <v>100405</v>
      </c>
      <c r="O310" s="1">
        <f>+Categorias[[#This Row],[Id_categoría]]</f>
        <v>100405016</v>
      </c>
    </row>
    <row r="311" spans="1:15" x14ac:dyDescent="0.25">
      <c r="A311">
        <v>10</v>
      </c>
      <c r="B311" s="1" t="s">
        <v>8159</v>
      </c>
      <c r="C311">
        <v>1004</v>
      </c>
      <c r="D311" s="1" t="s">
        <v>9135</v>
      </c>
      <c r="E311">
        <v>100406</v>
      </c>
      <c r="F311" s="1" t="s">
        <v>9273</v>
      </c>
      <c r="G311">
        <v>100406005</v>
      </c>
      <c r="H311">
        <v>5</v>
      </c>
      <c r="I311" s="1" t="s">
        <v>9274</v>
      </c>
      <c r="J311" s="1" t="s">
        <v>9275</v>
      </c>
      <c r="K311" s="1" t="s">
        <v>9276</v>
      </c>
      <c r="L311" s="1" t="s">
        <v>9277</v>
      </c>
      <c r="M311" s="1" t="s">
        <v>9278</v>
      </c>
      <c r="N311" s="1">
        <f>+Categorias[[#This Row],[Id_producto]]</f>
        <v>100406</v>
      </c>
      <c r="O311" s="1">
        <f>+Categorias[[#This Row],[Id_categoría]]</f>
        <v>100406005</v>
      </c>
    </row>
    <row r="312" spans="1:15" x14ac:dyDescent="0.25">
      <c r="A312">
        <v>10</v>
      </c>
      <c r="B312" s="1" t="s">
        <v>8159</v>
      </c>
      <c r="C312">
        <v>1004</v>
      </c>
      <c r="D312" s="1" t="s">
        <v>9135</v>
      </c>
      <c r="E312">
        <v>100406</v>
      </c>
      <c r="F312" s="1" t="s">
        <v>9273</v>
      </c>
      <c r="G312">
        <v>100406006</v>
      </c>
      <c r="H312">
        <v>6</v>
      </c>
      <c r="I312" s="1" t="s">
        <v>9279</v>
      </c>
      <c r="J312" s="1" t="s">
        <v>9280</v>
      </c>
      <c r="K312" s="1" t="s">
        <v>9281</v>
      </c>
      <c r="L312" s="1" t="s">
        <v>9282</v>
      </c>
      <c r="M312" s="1" t="s">
        <v>9283</v>
      </c>
      <c r="N312" s="1">
        <f>+Categorias[[#This Row],[Id_producto]]</f>
        <v>100406</v>
      </c>
      <c r="O312" s="1">
        <f>+Categorias[[#This Row],[Id_categoría]]</f>
        <v>100406006</v>
      </c>
    </row>
    <row r="313" spans="1:15" x14ac:dyDescent="0.25">
      <c r="A313">
        <v>10</v>
      </c>
      <c r="B313" s="1" t="s">
        <v>8159</v>
      </c>
      <c r="C313">
        <v>1004</v>
      </c>
      <c r="D313" s="1" t="s">
        <v>9135</v>
      </c>
      <c r="E313">
        <v>100406</v>
      </c>
      <c r="F313" s="1" t="s">
        <v>9273</v>
      </c>
      <c r="G313">
        <v>100406007</v>
      </c>
      <c r="H313">
        <v>7</v>
      </c>
      <c r="I313" s="1" t="s">
        <v>9152</v>
      </c>
      <c r="J313" s="1" t="s">
        <v>9284</v>
      </c>
      <c r="K313" s="1" t="s">
        <v>9285</v>
      </c>
      <c r="L313" s="1" t="s">
        <v>9286</v>
      </c>
      <c r="M313" s="1" t="s">
        <v>9287</v>
      </c>
      <c r="N313" s="1">
        <f>+Categorias[[#This Row],[Id_producto]]</f>
        <v>100406</v>
      </c>
      <c r="O313" s="1">
        <f>+Categorias[[#This Row],[Id_categoría]]</f>
        <v>100406007</v>
      </c>
    </row>
    <row r="314" spans="1:15" x14ac:dyDescent="0.25">
      <c r="A314">
        <v>10</v>
      </c>
      <c r="B314" s="1" t="s">
        <v>8159</v>
      </c>
      <c r="C314">
        <v>1004</v>
      </c>
      <c r="D314" s="1" t="s">
        <v>9135</v>
      </c>
      <c r="E314">
        <v>100406</v>
      </c>
      <c r="F314" s="1" t="s">
        <v>9273</v>
      </c>
      <c r="G314">
        <v>100406008</v>
      </c>
      <c r="H314">
        <v>8</v>
      </c>
      <c r="I314" s="1" t="s">
        <v>9288</v>
      </c>
      <c r="J314" s="1" t="s">
        <v>9289</v>
      </c>
      <c r="K314" s="1" t="s">
        <v>9290</v>
      </c>
      <c r="L314" s="1" t="s">
        <v>9291</v>
      </c>
      <c r="M314" s="1" t="s">
        <v>9292</v>
      </c>
      <c r="N314" s="1">
        <f>+Categorias[[#This Row],[Id_producto]]</f>
        <v>100406</v>
      </c>
      <c r="O314" s="1">
        <f>+Categorias[[#This Row],[Id_categoría]]</f>
        <v>100406008</v>
      </c>
    </row>
    <row r="315" spans="1:15" x14ac:dyDescent="0.25">
      <c r="A315">
        <v>10</v>
      </c>
      <c r="B315" s="1" t="s">
        <v>8159</v>
      </c>
      <c r="C315">
        <v>1004</v>
      </c>
      <c r="D315" s="1" t="s">
        <v>9135</v>
      </c>
      <c r="E315">
        <v>100406</v>
      </c>
      <c r="F315" s="1" t="s">
        <v>9273</v>
      </c>
      <c r="G315">
        <v>100406009</v>
      </c>
      <c r="H315">
        <v>9</v>
      </c>
      <c r="I315" s="1" t="s">
        <v>9157</v>
      </c>
      <c r="J315" s="1" t="s">
        <v>9293</v>
      </c>
      <c r="K315" s="1" t="s">
        <v>9294</v>
      </c>
      <c r="L315" s="1" t="s">
        <v>9295</v>
      </c>
      <c r="M315" s="1" t="s">
        <v>9296</v>
      </c>
      <c r="N315" s="1">
        <f>+Categorias[[#This Row],[Id_producto]]</f>
        <v>100406</v>
      </c>
      <c r="O315" s="1">
        <f>+Categorias[[#This Row],[Id_categoría]]</f>
        <v>100406009</v>
      </c>
    </row>
    <row r="316" spans="1:15" x14ac:dyDescent="0.25">
      <c r="A316">
        <v>10</v>
      </c>
      <c r="B316" s="1" t="s">
        <v>8159</v>
      </c>
      <c r="C316">
        <v>1004</v>
      </c>
      <c r="D316" s="1" t="s">
        <v>9135</v>
      </c>
      <c r="E316">
        <v>100407</v>
      </c>
      <c r="F316" s="1" t="s">
        <v>9297</v>
      </c>
      <c r="G316">
        <v>100407005</v>
      </c>
      <c r="H316">
        <v>5</v>
      </c>
      <c r="I316" s="1" t="s">
        <v>9298</v>
      </c>
      <c r="J316" s="1" t="s">
        <v>9299</v>
      </c>
      <c r="K316" s="1" t="s">
        <v>9300</v>
      </c>
      <c r="L316" s="1" t="s">
        <v>9301</v>
      </c>
      <c r="M316" s="1" t="s">
        <v>9302</v>
      </c>
      <c r="N316" s="1">
        <f>+Categorias[[#This Row],[Id_producto]]</f>
        <v>100407</v>
      </c>
      <c r="O316" s="1">
        <f>+Categorias[[#This Row],[Id_categoría]]</f>
        <v>100407005</v>
      </c>
    </row>
    <row r="317" spans="1:15" x14ac:dyDescent="0.25">
      <c r="A317">
        <v>10</v>
      </c>
      <c r="B317" s="1" t="s">
        <v>8159</v>
      </c>
      <c r="C317">
        <v>1004</v>
      </c>
      <c r="D317" s="1" t="s">
        <v>9135</v>
      </c>
      <c r="E317">
        <v>100409</v>
      </c>
      <c r="F317" s="1" t="s">
        <v>13328</v>
      </c>
      <c r="G317">
        <v>100409005</v>
      </c>
      <c r="H317">
        <v>5</v>
      </c>
      <c r="I317" s="1" t="s">
        <v>22926</v>
      </c>
      <c r="J317" s="1" t="s">
        <v>22927</v>
      </c>
      <c r="K317" s="1" t="s">
        <v>22928</v>
      </c>
      <c r="L317" s="1" t="s">
        <v>22929</v>
      </c>
      <c r="M317" s="1" t="s">
        <v>22930</v>
      </c>
      <c r="N317" s="1">
        <f>+Categorias[[#This Row],[Id_producto]]</f>
        <v>100409</v>
      </c>
      <c r="O317" s="1">
        <f>+Categorias[[#This Row],[Id_categoría]]</f>
        <v>100409005</v>
      </c>
    </row>
    <row r="318" spans="1:15" x14ac:dyDescent="0.25">
      <c r="A318">
        <v>10</v>
      </c>
      <c r="B318" s="1" t="s">
        <v>8159</v>
      </c>
      <c r="C318">
        <v>1004</v>
      </c>
      <c r="D318" s="1" t="s">
        <v>9135</v>
      </c>
      <c r="E318">
        <v>100409</v>
      </c>
      <c r="F318" s="1" t="s">
        <v>13328</v>
      </c>
      <c r="G318">
        <v>100409006</v>
      </c>
      <c r="H318">
        <v>6</v>
      </c>
      <c r="I318" s="1" t="s">
        <v>22931</v>
      </c>
      <c r="J318" s="1" t="s">
        <v>22932</v>
      </c>
      <c r="K318" s="1" t="s">
        <v>22933</v>
      </c>
      <c r="L318" s="1" t="s">
        <v>22934</v>
      </c>
      <c r="M318" s="1" t="s">
        <v>22935</v>
      </c>
      <c r="N318" s="1">
        <f>+Categorias[[#This Row],[Id_producto]]</f>
        <v>100409</v>
      </c>
      <c r="O318" s="1">
        <f>+Categorias[[#This Row],[Id_categoría]]</f>
        <v>100409006</v>
      </c>
    </row>
    <row r="319" spans="1:15" x14ac:dyDescent="0.25">
      <c r="A319">
        <v>10</v>
      </c>
      <c r="B319" s="1" t="s">
        <v>8159</v>
      </c>
      <c r="C319">
        <v>1001</v>
      </c>
      <c r="D319" s="1" t="s">
        <v>8160</v>
      </c>
      <c r="E319">
        <v>100101</v>
      </c>
      <c r="F319" s="1" t="s">
        <v>8161</v>
      </c>
      <c r="G319">
        <v>100101004</v>
      </c>
      <c r="H319">
        <v>4</v>
      </c>
      <c r="I319" s="1" t="s">
        <v>13186</v>
      </c>
      <c r="J319" s="1" t="s">
        <v>13187</v>
      </c>
      <c r="K319" s="1" t="s">
        <v>13188</v>
      </c>
      <c r="L319" s="1" t="s">
        <v>13189</v>
      </c>
      <c r="M319" s="1" t="s">
        <v>13190</v>
      </c>
      <c r="N319" s="1">
        <f>+Categorias[[#This Row],[Id_producto]]</f>
        <v>100101</v>
      </c>
      <c r="O319" s="1">
        <f>+Categorias[[#This Row],[Id_categoría]]</f>
        <v>100101004</v>
      </c>
    </row>
    <row r="320" spans="1:15" x14ac:dyDescent="0.25">
      <c r="A320">
        <v>10</v>
      </c>
      <c r="B320" s="1" t="s">
        <v>8159</v>
      </c>
      <c r="C320">
        <v>1001</v>
      </c>
      <c r="D320" s="1" t="s">
        <v>8160</v>
      </c>
      <c r="E320">
        <v>100102</v>
      </c>
      <c r="F320" s="1" t="s">
        <v>8211</v>
      </c>
      <c r="G320">
        <v>100102004</v>
      </c>
      <c r="H320">
        <v>4</v>
      </c>
      <c r="I320" s="1" t="s">
        <v>13191</v>
      </c>
      <c r="J320" s="1" t="s">
        <v>13192</v>
      </c>
      <c r="K320" s="1" t="s">
        <v>13193</v>
      </c>
      <c r="L320" s="1" t="s">
        <v>13194</v>
      </c>
      <c r="M320" s="1" t="s">
        <v>13195</v>
      </c>
      <c r="N320" s="1">
        <f>+Categorias[[#This Row],[Id_producto]]</f>
        <v>100102</v>
      </c>
      <c r="O320" s="1">
        <f>+Categorias[[#This Row],[Id_categoría]]</f>
        <v>100102004</v>
      </c>
    </row>
    <row r="321" spans="1:15" x14ac:dyDescent="0.25">
      <c r="A321">
        <v>10</v>
      </c>
      <c r="B321" s="1" t="s">
        <v>8159</v>
      </c>
      <c r="C321">
        <v>1001</v>
      </c>
      <c r="D321" s="1" t="s">
        <v>8160</v>
      </c>
      <c r="E321">
        <v>100103</v>
      </c>
      <c r="F321" s="1" t="s">
        <v>8242</v>
      </c>
      <c r="G321">
        <v>100103004</v>
      </c>
      <c r="H321">
        <v>4</v>
      </c>
      <c r="I321" s="1" t="s">
        <v>13196</v>
      </c>
      <c r="J321" s="1" t="s">
        <v>13197</v>
      </c>
      <c r="K321" s="1" t="s">
        <v>13198</v>
      </c>
      <c r="L321" s="1" t="s">
        <v>13199</v>
      </c>
      <c r="M321" s="1" t="s">
        <v>13200</v>
      </c>
      <c r="N321" s="1">
        <f>+Categorias[[#This Row],[Id_producto]]</f>
        <v>100103</v>
      </c>
      <c r="O321" s="1">
        <f>+Categorias[[#This Row],[Id_categoría]]</f>
        <v>100103004</v>
      </c>
    </row>
    <row r="322" spans="1:15" x14ac:dyDescent="0.25">
      <c r="A322">
        <v>10</v>
      </c>
      <c r="B322" s="1" t="s">
        <v>8159</v>
      </c>
      <c r="C322">
        <v>1001</v>
      </c>
      <c r="D322" s="1" t="s">
        <v>8160</v>
      </c>
      <c r="E322">
        <v>100104</v>
      </c>
      <c r="F322" s="1" t="s">
        <v>8267</v>
      </c>
      <c r="G322">
        <v>100104004</v>
      </c>
      <c r="H322">
        <v>4</v>
      </c>
      <c r="I322" s="1" t="s">
        <v>13201</v>
      </c>
      <c r="J322" s="1" t="s">
        <v>13202</v>
      </c>
      <c r="K322" s="1" t="s">
        <v>13203</v>
      </c>
      <c r="L322" s="1" t="s">
        <v>13204</v>
      </c>
      <c r="M322" s="1" t="s">
        <v>13205</v>
      </c>
      <c r="N322" s="1">
        <f>+Categorias[[#This Row],[Id_producto]]</f>
        <v>100104</v>
      </c>
      <c r="O322" s="1">
        <f>+Categorias[[#This Row],[Id_categoría]]</f>
        <v>100104004</v>
      </c>
    </row>
    <row r="323" spans="1:15" x14ac:dyDescent="0.25">
      <c r="A323">
        <v>10</v>
      </c>
      <c r="B323" s="1" t="s">
        <v>8159</v>
      </c>
      <c r="C323">
        <v>1001</v>
      </c>
      <c r="D323" s="1" t="s">
        <v>8160</v>
      </c>
      <c r="E323">
        <v>100105</v>
      </c>
      <c r="F323" s="1" t="s">
        <v>8282</v>
      </c>
      <c r="G323">
        <v>100105004</v>
      </c>
      <c r="H323">
        <v>4</v>
      </c>
      <c r="I323" s="1" t="s">
        <v>13206</v>
      </c>
      <c r="J323" s="1" t="s">
        <v>13207</v>
      </c>
      <c r="K323" s="1" t="s">
        <v>13208</v>
      </c>
      <c r="L323" s="1" t="s">
        <v>13209</v>
      </c>
      <c r="M323" s="1" t="s">
        <v>13210</v>
      </c>
      <c r="N323" s="1">
        <f>+Categorias[[#This Row],[Id_producto]]</f>
        <v>100105</v>
      </c>
      <c r="O323" s="1">
        <f>+Categorias[[#This Row],[Id_categoría]]</f>
        <v>100105004</v>
      </c>
    </row>
    <row r="324" spans="1:15" x14ac:dyDescent="0.25">
      <c r="A324">
        <v>10</v>
      </c>
      <c r="B324" s="1" t="s">
        <v>8159</v>
      </c>
      <c r="C324">
        <v>1001</v>
      </c>
      <c r="D324" s="1" t="s">
        <v>8160</v>
      </c>
      <c r="E324">
        <v>100107</v>
      </c>
      <c r="F324" s="1" t="s">
        <v>6334</v>
      </c>
      <c r="G324">
        <v>100107004</v>
      </c>
      <c r="H324">
        <v>4</v>
      </c>
      <c r="I324" s="1" t="s">
        <v>13211</v>
      </c>
      <c r="J324" s="1" t="s">
        <v>13212</v>
      </c>
      <c r="K324" s="1" t="s">
        <v>13213</v>
      </c>
      <c r="L324" s="1" t="s">
        <v>13214</v>
      </c>
      <c r="M324" s="1" t="s">
        <v>13215</v>
      </c>
      <c r="N324" s="1">
        <f>+Categorias[[#This Row],[Id_producto]]</f>
        <v>100107</v>
      </c>
      <c r="O324" s="1">
        <f>+Categorias[[#This Row],[Id_categoría]]</f>
        <v>100107004</v>
      </c>
    </row>
    <row r="325" spans="1:15" x14ac:dyDescent="0.25">
      <c r="A325">
        <v>10</v>
      </c>
      <c r="B325" s="1" t="s">
        <v>8159</v>
      </c>
      <c r="C325">
        <v>1001</v>
      </c>
      <c r="D325" s="1" t="s">
        <v>8160</v>
      </c>
      <c r="E325">
        <v>100108</v>
      </c>
      <c r="F325" s="1" t="s">
        <v>8343</v>
      </c>
      <c r="G325">
        <v>100108004</v>
      </c>
      <c r="H325">
        <v>4</v>
      </c>
      <c r="I325" s="1" t="s">
        <v>13216</v>
      </c>
      <c r="J325" s="1" t="s">
        <v>13217</v>
      </c>
      <c r="K325" s="1" t="s">
        <v>13218</v>
      </c>
      <c r="L325" s="1" t="s">
        <v>13219</v>
      </c>
      <c r="M325" s="1" t="s">
        <v>13220</v>
      </c>
      <c r="N325" s="1">
        <f>+Categorias[[#This Row],[Id_producto]]</f>
        <v>100108</v>
      </c>
      <c r="O325" s="1">
        <f>+Categorias[[#This Row],[Id_categoría]]</f>
        <v>100108004</v>
      </c>
    </row>
    <row r="326" spans="1:15" x14ac:dyDescent="0.25">
      <c r="A326">
        <v>10</v>
      </c>
      <c r="B326" s="1" t="s">
        <v>8159</v>
      </c>
      <c r="C326">
        <v>1001</v>
      </c>
      <c r="D326" s="1" t="s">
        <v>8160</v>
      </c>
      <c r="E326">
        <v>100110</v>
      </c>
      <c r="F326" s="1" t="s">
        <v>8378</v>
      </c>
      <c r="G326">
        <v>100110004</v>
      </c>
      <c r="H326">
        <v>4</v>
      </c>
      <c r="I326" s="1" t="s">
        <v>13221</v>
      </c>
      <c r="J326" s="1" t="s">
        <v>13222</v>
      </c>
      <c r="K326" s="1" t="s">
        <v>13223</v>
      </c>
      <c r="L326" s="1" t="s">
        <v>13224</v>
      </c>
      <c r="M326" s="1" t="s">
        <v>13225</v>
      </c>
      <c r="N326" s="1">
        <f>+Categorias[[#This Row],[Id_producto]]</f>
        <v>100110</v>
      </c>
      <c r="O326" s="1">
        <f>+Categorias[[#This Row],[Id_categoría]]</f>
        <v>100110004</v>
      </c>
    </row>
    <row r="327" spans="1:15" x14ac:dyDescent="0.25">
      <c r="A327">
        <v>10</v>
      </c>
      <c r="B327" s="1" t="s">
        <v>8159</v>
      </c>
      <c r="C327">
        <v>1001</v>
      </c>
      <c r="D327" s="1" t="s">
        <v>8160</v>
      </c>
      <c r="E327">
        <v>100111</v>
      </c>
      <c r="F327" s="1" t="s">
        <v>8394</v>
      </c>
      <c r="G327">
        <v>100111004</v>
      </c>
      <c r="H327">
        <v>4</v>
      </c>
      <c r="I327" s="1" t="s">
        <v>13226</v>
      </c>
      <c r="J327" s="1" t="s">
        <v>13227</v>
      </c>
      <c r="K327" s="1" t="s">
        <v>13228</v>
      </c>
      <c r="L327" s="1" t="s">
        <v>13229</v>
      </c>
      <c r="M327" s="1" t="s">
        <v>13230</v>
      </c>
      <c r="N327" s="1">
        <f>+Categorias[[#This Row],[Id_producto]]</f>
        <v>100111</v>
      </c>
      <c r="O327" s="1">
        <f>+Categorias[[#This Row],[Id_categoría]]</f>
        <v>100111004</v>
      </c>
    </row>
    <row r="328" spans="1:15" x14ac:dyDescent="0.25">
      <c r="A328">
        <v>10</v>
      </c>
      <c r="B328" s="1" t="s">
        <v>8159</v>
      </c>
      <c r="C328">
        <v>1001</v>
      </c>
      <c r="D328" s="1" t="s">
        <v>8160</v>
      </c>
      <c r="E328">
        <v>100112</v>
      </c>
      <c r="F328" s="1" t="s">
        <v>8435</v>
      </c>
      <c r="G328">
        <v>100112004</v>
      </c>
      <c r="H328">
        <v>4</v>
      </c>
      <c r="I328" s="1" t="s">
        <v>13231</v>
      </c>
      <c r="J328" s="1" t="s">
        <v>13232</v>
      </c>
      <c r="K328" s="1" t="s">
        <v>13233</v>
      </c>
      <c r="L328" s="1" t="s">
        <v>13234</v>
      </c>
      <c r="M328" s="1" t="s">
        <v>13235</v>
      </c>
      <c r="N328" s="1">
        <f>+Categorias[[#This Row],[Id_producto]]</f>
        <v>100112</v>
      </c>
      <c r="O328" s="1">
        <f>+Categorias[[#This Row],[Id_categoría]]</f>
        <v>100112004</v>
      </c>
    </row>
    <row r="329" spans="1:15" x14ac:dyDescent="0.25">
      <c r="A329">
        <v>10</v>
      </c>
      <c r="B329" s="1" t="s">
        <v>8159</v>
      </c>
      <c r="C329">
        <v>1001</v>
      </c>
      <c r="D329" s="1" t="s">
        <v>8160</v>
      </c>
      <c r="E329">
        <v>100113</v>
      </c>
      <c r="F329" s="1" t="s">
        <v>8679</v>
      </c>
      <c r="G329">
        <v>100113004</v>
      </c>
      <c r="H329">
        <v>4</v>
      </c>
      <c r="I329" s="1" t="s">
        <v>13236</v>
      </c>
      <c r="J329" s="1" t="s">
        <v>13237</v>
      </c>
      <c r="K329" s="1" t="s">
        <v>13238</v>
      </c>
      <c r="L329" s="1" t="s">
        <v>13239</v>
      </c>
      <c r="M329" s="1" t="s">
        <v>13240</v>
      </c>
      <c r="N329" s="1">
        <f>+Categorias[[#This Row],[Id_producto]]</f>
        <v>100113</v>
      </c>
      <c r="O329" s="1">
        <f>+Categorias[[#This Row],[Id_categoría]]</f>
        <v>100113004</v>
      </c>
    </row>
    <row r="330" spans="1:15" x14ac:dyDescent="0.25">
      <c r="A330">
        <v>10</v>
      </c>
      <c r="B330" s="1" t="s">
        <v>8159</v>
      </c>
      <c r="C330">
        <v>1001</v>
      </c>
      <c r="D330" s="1" t="s">
        <v>8160</v>
      </c>
      <c r="E330">
        <v>100114</v>
      </c>
      <c r="F330" s="1" t="s">
        <v>8715</v>
      </c>
      <c r="G330">
        <v>100114004</v>
      </c>
      <c r="H330">
        <v>4</v>
      </c>
      <c r="I330" s="1" t="s">
        <v>13241</v>
      </c>
      <c r="J330" s="1" t="s">
        <v>13242</v>
      </c>
      <c r="K330" s="1" t="s">
        <v>13243</v>
      </c>
      <c r="L330" s="1" t="s">
        <v>13244</v>
      </c>
      <c r="M330" s="1" t="s">
        <v>13245</v>
      </c>
      <c r="N330" s="1">
        <f>+Categorias[[#This Row],[Id_producto]]</f>
        <v>100114</v>
      </c>
      <c r="O330" s="1">
        <f>+Categorias[[#This Row],[Id_categoría]]</f>
        <v>100114004</v>
      </c>
    </row>
    <row r="331" spans="1:15" x14ac:dyDescent="0.25">
      <c r="A331">
        <v>10</v>
      </c>
      <c r="B331" s="1" t="s">
        <v>8159</v>
      </c>
      <c r="C331">
        <v>1001</v>
      </c>
      <c r="D331" s="1" t="s">
        <v>8160</v>
      </c>
      <c r="E331">
        <v>100117</v>
      </c>
      <c r="F331" s="1" t="s">
        <v>8771</v>
      </c>
      <c r="G331">
        <v>100117004</v>
      </c>
      <c r="H331">
        <v>4</v>
      </c>
      <c r="I331" s="1" t="s">
        <v>13246</v>
      </c>
      <c r="J331" s="1" t="s">
        <v>13247</v>
      </c>
      <c r="K331" s="1" t="s">
        <v>13248</v>
      </c>
      <c r="L331" s="1" t="s">
        <v>13249</v>
      </c>
      <c r="M331" s="1" t="s">
        <v>13250</v>
      </c>
      <c r="N331" s="1">
        <f>+Categorias[[#This Row],[Id_producto]]</f>
        <v>100117</v>
      </c>
      <c r="O331" s="1">
        <f>+Categorias[[#This Row],[Id_categoría]]</f>
        <v>100117004</v>
      </c>
    </row>
    <row r="332" spans="1:15" x14ac:dyDescent="0.25">
      <c r="A332">
        <v>10</v>
      </c>
      <c r="B332" s="1" t="s">
        <v>8159</v>
      </c>
      <c r="C332">
        <v>1002</v>
      </c>
      <c r="D332" s="1" t="s">
        <v>8781</v>
      </c>
      <c r="E332">
        <v>100202</v>
      </c>
      <c r="F332" s="1" t="s">
        <v>8896</v>
      </c>
      <c r="G332">
        <v>100202004</v>
      </c>
      <c r="H332">
        <v>4</v>
      </c>
      <c r="I332" s="1" t="s">
        <v>13256</v>
      </c>
      <c r="J332" s="1" t="s">
        <v>13257</v>
      </c>
      <c r="K332" s="1" t="s">
        <v>13258</v>
      </c>
      <c r="L332" s="1" t="s">
        <v>13259</v>
      </c>
      <c r="M332" s="1" t="s">
        <v>13260</v>
      </c>
      <c r="N332" s="1">
        <f>+Categorias[[#This Row],[Id_producto]]</f>
        <v>100202</v>
      </c>
      <c r="O332" s="1">
        <f>+Categorias[[#This Row],[Id_categoría]]</f>
        <v>100202004</v>
      </c>
    </row>
    <row r="333" spans="1:15" x14ac:dyDescent="0.25">
      <c r="A333">
        <v>10</v>
      </c>
      <c r="B333" s="1" t="s">
        <v>8159</v>
      </c>
      <c r="C333">
        <v>1002</v>
      </c>
      <c r="D333" s="1" t="s">
        <v>8781</v>
      </c>
      <c r="E333">
        <v>100203</v>
      </c>
      <c r="F333" s="1" t="s">
        <v>8981</v>
      </c>
      <c r="G333">
        <v>100203004</v>
      </c>
      <c r="H333">
        <v>4</v>
      </c>
      <c r="I333" s="1" t="s">
        <v>13261</v>
      </c>
      <c r="J333" s="1" t="s">
        <v>13262</v>
      </c>
      <c r="K333" s="1" t="s">
        <v>13263</v>
      </c>
      <c r="L333" s="1" t="s">
        <v>13264</v>
      </c>
      <c r="M333" s="1" t="s">
        <v>13265</v>
      </c>
      <c r="N333" s="1">
        <f>+Categorias[[#This Row],[Id_producto]]</f>
        <v>100203</v>
      </c>
      <c r="O333" s="1">
        <f>+Categorias[[#This Row],[Id_categoría]]</f>
        <v>100203004</v>
      </c>
    </row>
    <row r="334" spans="1:15" x14ac:dyDescent="0.25">
      <c r="A334">
        <v>10</v>
      </c>
      <c r="B334" s="1" t="s">
        <v>8159</v>
      </c>
      <c r="C334">
        <v>1002</v>
      </c>
      <c r="D334" s="1" t="s">
        <v>8781</v>
      </c>
      <c r="E334">
        <v>100204</v>
      </c>
      <c r="F334" s="1" t="s">
        <v>9012</v>
      </c>
      <c r="G334">
        <v>100204004</v>
      </c>
      <c r="H334">
        <v>4</v>
      </c>
      <c r="I334" s="1" t="s">
        <v>13266</v>
      </c>
      <c r="J334" s="1" t="s">
        <v>13267</v>
      </c>
      <c r="K334" s="1" t="s">
        <v>13268</v>
      </c>
      <c r="L334" s="1" t="s">
        <v>13269</v>
      </c>
      <c r="M334" s="1" t="s">
        <v>13270</v>
      </c>
      <c r="N334" s="1">
        <f>+Categorias[[#This Row],[Id_producto]]</f>
        <v>100204</v>
      </c>
      <c r="O334" s="1">
        <f>+Categorias[[#This Row],[Id_categoría]]</f>
        <v>100204004</v>
      </c>
    </row>
    <row r="335" spans="1:15" x14ac:dyDescent="0.25">
      <c r="A335">
        <v>10</v>
      </c>
      <c r="B335" s="1" t="s">
        <v>8159</v>
      </c>
      <c r="C335">
        <v>1002</v>
      </c>
      <c r="D335" s="1" t="s">
        <v>8781</v>
      </c>
      <c r="E335">
        <v>100205</v>
      </c>
      <c r="F335" s="1" t="s">
        <v>13271</v>
      </c>
      <c r="G335">
        <v>100205004</v>
      </c>
      <c r="H335">
        <v>4</v>
      </c>
      <c r="I335" s="1" t="s">
        <v>13272</v>
      </c>
      <c r="J335" s="1" t="s">
        <v>13273</v>
      </c>
      <c r="K335" s="1" t="s">
        <v>13274</v>
      </c>
      <c r="L335" s="1" t="s">
        <v>13275</v>
      </c>
      <c r="M335" s="1" t="s">
        <v>13276</v>
      </c>
      <c r="N335" s="1">
        <f>+Categorias[[#This Row],[Id_producto]]</f>
        <v>100205</v>
      </c>
      <c r="O335" s="1">
        <f>+Categorias[[#This Row],[Id_categoría]]</f>
        <v>100205004</v>
      </c>
    </row>
    <row r="336" spans="1:15" x14ac:dyDescent="0.25">
      <c r="A336">
        <v>10</v>
      </c>
      <c r="B336" s="1" t="s">
        <v>8159</v>
      </c>
      <c r="C336">
        <v>1002</v>
      </c>
      <c r="D336" s="1" t="s">
        <v>8781</v>
      </c>
      <c r="E336">
        <v>100206</v>
      </c>
      <c r="F336" s="1" t="s">
        <v>9042</v>
      </c>
      <c r="G336">
        <v>100206004</v>
      </c>
      <c r="H336">
        <v>4</v>
      </c>
      <c r="I336" s="1" t="s">
        <v>13277</v>
      </c>
      <c r="J336" s="1" t="s">
        <v>13278</v>
      </c>
      <c r="K336" s="1" t="s">
        <v>13279</v>
      </c>
      <c r="L336" s="1" t="s">
        <v>13280</v>
      </c>
      <c r="M336" s="1" t="s">
        <v>13281</v>
      </c>
      <c r="N336" s="1">
        <f>+Categorias[[#This Row],[Id_producto]]</f>
        <v>100206</v>
      </c>
      <c r="O336" s="1">
        <f>+Categorias[[#This Row],[Id_categoría]]</f>
        <v>100206004</v>
      </c>
    </row>
    <row r="337" spans="1:15" x14ac:dyDescent="0.25">
      <c r="A337">
        <v>10</v>
      </c>
      <c r="B337" s="1" t="s">
        <v>8159</v>
      </c>
      <c r="C337">
        <v>1002</v>
      </c>
      <c r="D337" s="1" t="s">
        <v>8781</v>
      </c>
      <c r="E337">
        <v>100208</v>
      </c>
      <c r="F337" s="1" t="s">
        <v>9093</v>
      </c>
      <c r="G337">
        <v>100208004</v>
      </c>
      <c r="H337">
        <v>4</v>
      </c>
      <c r="I337" s="1" t="s">
        <v>13282</v>
      </c>
      <c r="J337" s="1" t="s">
        <v>13283</v>
      </c>
      <c r="K337" s="1" t="s">
        <v>13284</v>
      </c>
      <c r="L337" s="1" t="s">
        <v>13285</v>
      </c>
      <c r="M337" s="1" t="s">
        <v>13286</v>
      </c>
      <c r="N337" s="1">
        <f>+Categorias[[#This Row],[Id_producto]]</f>
        <v>100208</v>
      </c>
      <c r="O337" s="1">
        <f>+Categorias[[#This Row],[Id_categoría]]</f>
        <v>100208004</v>
      </c>
    </row>
    <row r="338" spans="1:15" x14ac:dyDescent="0.25">
      <c r="A338">
        <v>10</v>
      </c>
      <c r="B338" s="1" t="s">
        <v>8159</v>
      </c>
      <c r="C338">
        <v>1002</v>
      </c>
      <c r="D338" s="1" t="s">
        <v>8781</v>
      </c>
      <c r="E338">
        <v>100209</v>
      </c>
      <c r="F338" s="1" t="s">
        <v>6334</v>
      </c>
      <c r="G338">
        <v>100209004</v>
      </c>
      <c r="H338">
        <v>4</v>
      </c>
      <c r="I338" s="1" t="s">
        <v>13287</v>
      </c>
      <c r="J338" s="1" t="s">
        <v>13288</v>
      </c>
      <c r="K338" s="1" t="s">
        <v>13289</v>
      </c>
      <c r="L338" s="1" t="s">
        <v>13290</v>
      </c>
      <c r="M338" s="1" t="s">
        <v>13291</v>
      </c>
      <c r="N338" s="1">
        <f>+Categorias[[#This Row],[Id_producto]]</f>
        <v>100209</v>
      </c>
      <c r="O338" s="1">
        <f>+Categorias[[#This Row],[Id_categoría]]</f>
        <v>100209004</v>
      </c>
    </row>
    <row r="339" spans="1:15" x14ac:dyDescent="0.25">
      <c r="A339">
        <v>10</v>
      </c>
      <c r="B339" s="1" t="s">
        <v>8159</v>
      </c>
      <c r="C339">
        <v>1003</v>
      </c>
      <c r="D339" s="1" t="s">
        <v>9108</v>
      </c>
      <c r="E339">
        <v>100301</v>
      </c>
      <c r="F339" s="1" t="s">
        <v>9109</v>
      </c>
      <c r="G339">
        <v>100301004</v>
      </c>
      <c r="H339">
        <v>4</v>
      </c>
      <c r="I339" s="1" t="s">
        <v>13292</v>
      </c>
      <c r="J339" s="1" t="s">
        <v>13293</v>
      </c>
      <c r="K339" s="1" t="s">
        <v>13294</v>
      </c>
      <c r="L339" s="1" t="s">
        <v>13295</v>
      </c>
      <c r="M339" s="1" t="s">
        <v>13296</v>
      </c>
      <c r="N339" s="1">
        <f>+Categorias[[#This Row],[Id_producto]]</f>
        <v>100301</v>
      </c>
      <c r="O339" s="1">
        <f>+Categorias[[#This Row],[Id_categoría]]</f>
        <v>100301004</v>
      </c>
    </row>
    <row r="340" spans="1:15" x14ac:dyDescent="0.25">
      <c r="A340">
        <v>10</v>
      </c>
      <c r="B340" s="1" t="s">
        <v>8159</v>
      </c>
      <c r="C340">
        <v>1004</v>
      </c>
      <c r="D340" s="1" t="s">
        <v>9135</v>
      </c>
      <c r="E340">
        <v>100401</v>
      </c>
      <c r="F340" s="1" t="s">
        <v>9136</v>
      </c>
      <c r="G340">
        <v>100401004</v>
      </c>
      <c r="H340">
        <v>4</v>
      </c>
      <c r="I340" s="1" t="s">
        <v>9173</v>
      </c>
      <c r="J340" s="1" t="s">
        <v>13297</v>
      </c>
      <c r="K340" s="1" t="s">
        <v>13298</v>
      </c>
      <c r="L340" s="1" t="s">
        <v>13299</v>
      </c>
      <c r="M340" s="1" t="s">
        <v>13300</v>
      </c>
      <c r="N340" s="1">
        <f>+Categorias[[#This Row],[Id_producto]]</f>
        <v>100401</v>
      </c>
      <c r="O340" s="1">
        <f>+Categorias[[#This Row],[Id_categoría]]</f>
        <v>100401004</v>
      </c>
    </row>
    <row r="341" spans="1:15" x14ac:dyDescent="0.25">
      <c r="A341">
        <v>10</v>
      </c>
      <c r="B341" s="1" t="s">
        <v>8159</v>
      </c>
      <c r="C341">
        <v>1004</v>
      </c>
      <c r="D341" s="1" t="s">
        <v>9135</v>
      </c>
      <c r="E341">
        <v>100402</v>
      </c>
      <c r="F341" s="1" t="s">
        <v>9172</v>
      </c>
      <c r="G341">
        <v>100402004</v>
      </c>
      <c r="H341">
        <v>4</v>
      </c>
      <c r="I341" s="1" t="s">
        <v>9152</v>
      </c>
      <c r="J341" s="1" t="s">
        <v>13301</v>
      </c>
      <c r="K341" s="1" t="s">
        <v>13302</v>
      </c>
      <c r="L341" s="1" t="s">
        <v>13303</v>
      </c>
      <c r="M341" s="1" t="s">
        <v>13304</v>
      </c>
      <c r="N341" s="1">
        <f>+Categorias[[#This Row],[Id_producto]]</f>
        <v>100402</v>
      </c>
      <c r="O341" s="1">
        <f>+Categorias[[#This Row],[Id_categoría]]</f>
        <v>100402004</v>
      </c>
    </row>
    <row r="342" spans="1:15" x14ac:dyDescent="0.25">
      <c r="A342">
        <v>10</v>
      </c>
      <c r="B342" s="1" t="s">
        <v>8159</v>
      </c>
      <c r="C342">
        <v>1004</v>
      </c>
      <c r="D342" s="1" t="s">
        <v>9135</v>
      </c>
      <c r="E342">
        <v>100403</v>
      </c>
      <c r="F342" s="1" t="s">
        <v>9188</v>
      </c>
      <c r="G342">
        <v>100403004</v>
      </c>
      <c r="H342">
        <v>4</v>
      </c>
      <c r="I342" s="1" t="s">
        <v>9157</v>
      </c>
      <c r="J342" s="1" t="s">
        <v>13305</v>
      </c>
      <c r="K342" s="1" t="s">
        <v>13306</v>
      </c>
      <c r="L342" s="1" t="s">
        <v>13307</v>
      </c>
      <c r="M342" s="1" t="s">
        <v>13308</v>
      </c>
      <c r="N342" s="1">
        <f>+Categorias[[#This Row],[Id_producto]]</f>
        <v>100403</v>
      </c>
      <c r="O342" s="1">
        <f>+Categorias[[#This Row],[Id_categoría]]</f>
        <v>100403004</v>
      </c>
    </row>
    <row r="343" spans="1:15" x14ac:dyDescent="0.25">
      <c r="A343">
        <v>10</v>
      </c>
      <c r="B343" s="1" t="s">
        <v>8159</v>
      </c>
      <c r="C343">
        <v>1004</v>
      </c>
      <c r="D343" s="1" t="s">
        <v>9135</v>
      </c>
      <c r="E343">
        <v>100404</v>
      </c>
      <c r="F343" s="1" t="s">
        <v>9203</v>
      </c>
      <c r="G343">
        <v>100404004</v>
      </c>
      <c r="H343">
        <v>4</v>
      </c>
      <c r="I343" s="1" t="s">
        <v>9142</v>
      </c>
      <c r="J343" s="1" t="s">
        <v>13309</v>
      </c>
      <c r="K343" s="1" t="s">
        <v>13310</v>
      </c>
      <c r="L343" s="1" t="s">
        <v>13311</v>
      </c>
      <c r="M343" s="1" t="s">
        <v>13312</v>
      </c>
      <c r="N343" s="1">
        <f>+Categorias[[#This Row],[Id_producto]]</f>
        <v>100404</v>
      </c>
      <c r="O343" s="1">
        <f>+Categorias[[#This Row],[Id_categoría]]</f>
        <v>100404004</v>
      </c>
    </row>
    <row r="344" spans="1:15" x14ac:dyDescent="0.25">
      <c r="A344">
        <v>10</v>
      </c>
      <c r="B344" s="1" t="s">
        <v>8159</v>
      </c>
      <c r="C344">
        <v>1004</v>
      </c>
      <c r="D344" s="1" t="s">
        <v>9135</v>
      </c>
      <c r="E344">
        <v>100405</v>
      </c>
      <c r="F344" s="1" t="s">
        <v>9214</v>
      </c>
      <c r="G344">
        <v>100405004</v>
      </c>
      <c r="H344">
        <v>4</v>
      </c>
      <c r="I344" s="1" t="s">
        <v>13313</v>
      </c>
      <c r="J344" s="1" t="s">
        <v>13314</v>
      </c>
      <c r="K344" s="1" t="s">
        <v>13315</v>
      </c>
      <c r="L344" s="1" t="s">
        <v>13316</v>
      </c>
      <c r="M344" s="1" t="s">
        <v>13317</v>
      </c>
      <c r="N344" s="1">
        <f>+Categorias[[#This Row],[Id_producto]]</f>
        <v>100405</v>
      </c>
      <c r="O344" s="1">
        <f>+Categorias[[#This Row],[Id_categoría]]</f>
        <v>100405004</v>
      </c>
    </row>
    <row r="345" spans="1:15" x14ac:dyDescent="0.25">
      <c r="A345">
        <v>10</v>
      </c>
      <c r="B345" s="1" t="s">
        <v>8159</v>
      </c>
      <c r="C345">
        <v>1004</v>
      </c>
      <c r="D345" s="1" t="s">
        <v>9135</v>
      </c>
      <c r="E345">
        <v>100406</v>
      </c>
      <c r="F345" s="1" t="s">
        <v>9273</v>
      </c>
      <c r="G345">
        <v>100406004</v>
      </c>
      <c r="H345">
        <v>4</v>
      </c>
      <c r="I345" s="1" t="s">
        <v>13318</v>
      </c>
      <c r="J345" s="1" t="s">
        <v>13319</v>
      </c>
      <c r="K345" s="1" t="s">
        <v>13320</v>
      </c>
      <c r="L345" s="1" t="s">
        <v>13321</v>
      </c>
      <c r="M345" s="1" t="s">
        <v>13322</v>
      </c>
      <c r="N345" s="1">
        <f>+Categorias[[#This Row],[Id_producto]]</f>
        <v>100406</v>
      </c>
      <c r="O345" s="1">
        <f>+Categorias[[#This Row],[Id_categoría]]</f>
        <v>100406004</v>
      </c>
    </row>
    <row r="346" spans="1:15" x14ac:dyDescent="0.25">
      <c r="A346">
        <v>10</v>
      </c>
      <c r="B346" s="1" t="s">
        <v>8159</v>
      </c>
      <c r="C346">
        <v>1004</v>
      </c>
      <c r="D346" s="1" t="s">
        <v>9135</v>
      </c>
      <c r="E346">
        <v>100407</v>
      </c>
      <c r="F346" s="1" t="s">
        <v>9297</v>
      </c>
      <c r="G346">
        <v>100407004</v>
      </c>
      <c r="H346">
        <v>4</v>
      </c>
      <c r="I346" s="1" t="s">
        <v>13323</v>
      </c>
      <c r="J346" s="1" t="s">
        <v>13324</v>
      </c>
      <c r="K346" s="1" t="s">
        <v>13325</v>
      </c>
      <c r="L346" s="1" t="s">
        <v>13326</v>
      </c>
      <c r="M346" s="1" t="s">
        <v>13327</v>
      </c>
      <c r="N346" s="1">
        <f>+Categorias[[#This Row],[Id_producto]]</f>
        <v>100407</v>
      </c>
      <c r="O346" s="1">
        <f>+Categorias[[#This Row],[Id_categoría]]</f>
        <v>100407004</v>
      </c>
    </row>
    <row r="347" spans="1:15" x14ac:dyDescent="0.25">
      <c r="A347">
        <v>10</v>
      </c>
      <c r="B347" s="1" t="s">
        <v>8159</v>
      </c>
      <c r="C347">
        <v>1004</v>
      </c>
      <c r="D347" s="1" t="s">
        <v>9135</v>
      </c>
      <c r="E347">
        <v>100409</v>
      </c>
      <c r="F347" s="1" t="s">
        <v>13328</v>
      </c>
      <c r="G347">
        <v>100409004</v>
      </c>
      <c r="H347">
        <v>4</v>
      </c>
      <c r="I347" s="1" t="s">
        <v>13329</v>
      </c>
      <c r="J347" s="1" t="s">
        <v>13330</v>
      </c>
      <c r="K347" s="1" t="s">
        <v>13331</v>
      </c>
      <c r="L347" s="1" t="s">
        <v>13332</v>
      </c>
      <c r="M347" s="1" t="s">
        <v>13333</v>
      </c>
      <c r="N347" s="1">
        <f>+Categorias[[#This Row],[Id_producto]]</f>
        <v>100409</v>
      </c>
      <c r="O347" s="1">
        <f>+Categorias[[#This Row],[Id_categoría]]</f>
        <v>100409004</v>
      </c>
    </row>
    <row r="348" spans="1:15" x14ac:dyDescent="0.25">
      <c r="A348">
        <v>10</v>
      </c>
      <c r="B348" s="1" t="s">
        <v>8159</v>
      </c>
      <c r="C348">
        <v>1001</v>
      </c>
      <c r="D348" s="1" t="s">
        <v>8160</v>
      </c>
      <c r="E348">
        <v>100101</v>
      </c>
      <c r="F348" s="1" t="s">
        <v>8161</v>
      </c>
      <c r="G348">
        <v>100101003</v>
      </c>
      <c r="H348">
        <v>3</v>
      </c>
      <c r="I348" s="1" t="s">
        <v>13881</v>
      </c>
      <c r="J348" s="1" t="s">
        <v>13882</v>
      </c>
      <c r="K348" s="1" t="s">
        <v>13883</v>
      </c>
      <c r="L348" s="1" t="s">
        <v>13884</v>
      </c>
      <c r="M348" s="1" t="s">
        <v>13885</v>
      </c>
      <c r="N348" s="1">
        <f>+Categorias[[#This Row],[Id_producto]]</f>
        <v>100101</v>
      </c>
      <c r="O348" s="1">
        <f>+Categorias[[#This Row],[Id_categoría]]</f>
        <v>100101003</v>
      </c>
    </row>
    <row r="349" spans="1:15" x14ac:dyDescent="0.25">
      <c r="A349">
        <v>10</v>
      </c>
      <c r="B349" s="1" t="s">
        <v>8159</v>
      </c>
      <c r="C349">
        <v>1001</v>
      </c>
      <c r="D349" s="1" t="s">
        <v>8160</v>
      </c>
      <c r="E349">
        <v>100102</v>
      </c>
      <c r="F349" s="1" t="s">
        <v>8211</v>
      </c>
      <c r="G349">
        <v>100102003</v>
      </c>
      <c r="H349">
        <v>3</v>
      </c>
      <c r="I349" s="1" t="s">
        <v>561</v>
      </c>
      <c r="J349" s="1" t="s">
        <v>13886</v>
      </c>
      <c r="K349" s="1" t="s">
        <v>13887</v>
      </c>
      <c r="L349" s="1" t="s">
        <v>13888</v>
      </c>
      <c r="M349" s="1" t="s">
        <v>13889</v>
      </c>
      <c r="N349" s="1">
        <f>+Categorias[[#This Row],[Id_producto]]</f>
        <v>100102</v>
      </c>
      <c r="O349" s="1">
        <f>+Categorias[[#This Row],[Id_categoría]]</f>
        <v>100102003</v>
      </c>
    </row>
    <row r="350" spans="1:15" x14ac:dyDescent="0.25">
      <c r="A350">
        <v>10</v>
      </c>
      <c r="B350" s="1" t="s">
        <v>8159</v>
      </c>
      <c r="C350">
        <v>1001</v>
      </c>
      <c r="D350" s="1" t="s">
        <v>8160</v>
      </c>
      <c r="E350">
        <v>100103</v>
      </c>
      <c r="F350" s="1" t="s">
        <v>8242</v>
      </c>
      <c r="G350">
        <v>100103003</v>
      </c>
      <c r="H350">
        <v>3</v>
      </c>
      <c r="I350" s="1" t="s">
        <v>13890</v>
      </c>
      <c r="J350" s="1" t="s">
        <v>13891</v>
      </c>
      <c r="K350" s="1" t="s">
        <v>13892</v>
      </c>
      <c r="L350" s="1" t="s">
        <v>13893</v>
      </c>
      <c r="M350" s="1" t="s">
        <v>13894</v>
      </c>
      <c r="N350" s="1">
        <f>+Categorias[[#This Row],[Id_producto]]</f>
        <v>100103</v>
      </c>
      <c r="O350" s="1">
        <f>+Categorias[[#This Row],[Id_categoría]]</f>
        <v>100103003</v>
      </c>
    </row>
    <row r="351" spans="1:15" x14ac:dyDescent="0.25">
      <c r="A351">
        <v>10</v>
      </c>
      <c r="B351" s="1" t="s">
        <v>8159</v>
      </c>
      <c r="C351">
        <v>1001</v>
      </c>
      <c r="D351" s="1" t="s">
        <v>8160</v>
      </c>
      <c r="E351">
        <v>100104</v>
      </c>
      <c r="F351" s="1" t="s">
        <v>8267</v>
      </c>
      <c r="G351">
        <v>100104003</v>
      </c>
      <c r="H351">
        <v>3</v>
      </c>
      <c r="I351" s="1" t="s">
        <v>13895</v>
      </c>
      <c r="J351" s="1" t="s">
        <v>13896</v>
      </c>
      <c r="K351" s="1" t="s">
        <v>13897</v>
      </c>
      <c r="L351" s="1" t="s">
        <v>13898</v>
      </c>
      <c r="M351" s="1" t="s">
        <v>13899</v>
      </c>
      <c r="N351" s="1">
        <f>+Categorias[[#This Row],[Id_producto]]</f>
        <v>100104</v>
      </c>
      <c r="O351" s="1">
        <f>+Categorias[[#This Row],[Id_categoría]]</f>
        <v>100104003</v>
      </c>
    </row>
    <row r="352" spans="1:15" x14ac:dyDescent="0.25">
      <c r="A352">
        <v>10</v>
      </c>
      <c r="B352" s="1" t="s">
        <v>8159</v>
      </c>
      <c r="C352">
        <v>1001</v>
      </c>
      <c r="D352" s="1" t="s">
        <v>8160</v>
      </c>
      <c r="E352">
        <v>100105</v>
      </c>
      <c r="F352" s="1" t="s">
        <v>8282</v>
      </c>
      <c r="G352">
        <v>100105003</v>
      </c>
      <c r="H352">
        <v>3</v>
      </c>
      <c r="I352" s="1" t="s">
        <v>13900</v>
      </c>
      <c r="J352" s="1" t="s">
        <v>13901</v>
      </c>
      <c r="K352" s="1" t="s">
        <v>13902</v>
      </c>
      <c r="L352" s="1" t="s">
        <v>13903</v>
      </c>
      <c r="M352" s="1" t="s">
        <v>13904</v>
      </c>
      <c r="N352" s="1">
        <f>+Categorias[[#This Row],[Id_producto]]</f>
        <v>100105</v>
      </c>
      <c r="O352" s="1">
        <f>+Categorias[[#This Row],[Id_categoría]]</f>
        <v>100105003</v>
      </c>
    </row>
    <row r="353" spans="1:15" x14ac:dyDescent="0.25">
      <c r="A353">
        <v>10</v>
      </c>
      <c r="B353" s="1" t="s">
        <v>8159</v>
      </c>
      <c r="C353">
        <v>1001</v>
      </c>
      <c r="D353" s="1" t="s">
        <v>8160</v>
      </c>
      <c r="E353">
        <v>100106</v>
      </c>
      <c r="F353" s="1" t="s">
        <v>13905</v>
      </c>
      <c r="G353">
        <v>100106003</v>
      </c>
      <c r="H353">
        <v>3</v>
      </c>
      <c r="I353" s="1" t="s">
        <v>13905</v>
      </c>
      <c r="J353" s="1" t="s">
        <v>13906</v>
      </c>
      <c r="K353" s="1" t="s">
        <v>13907</v>
      </c>
      <c r="L353" s="1" t="s">
        <v>13908</v>
      </c>
      <c r="M353" s="1" t="s">
        <v>13909</v>
      </c>
      <c r="N353" s="1">
        <f>+Categorias[[#This Row],[Id_producto]]</f>
        <v>100106</v>
      </c>
      <c r="O353" s="1">
        <f>+Categorias[[#This Row],[Id_categoría]]</f>
        <v>100106003</v>
      </c>
    </row>
    <row r="354" spans="1:15" x14ac:dyDescent="0.25">
      <c r="A354">
        <v>10</v>
      </c>
      <c r="B354" s="1" t="s">
        <v>8159</v>
      </c>
      <c r="C354">
        <v>1001</v>
      </c>
      <c r="D354" s="1" t="s">
        <v>8160</v>
      </c>
      <c r="E354">
        <v>100107</v>
      </c>
      <c r="F354" s="1" t="s">
        <v>6334</v>
      </c>
      <c r="G354">
        <v>100107003</v>
      </c>
      <c r="H354">
        <v>3</v>
      </c>
      <c r="I354" s="1" t="s">
        <v>13910</v>
      </c>
      <c r="J354" s="1" t="s">
        <v>13911</v>
      </c>
      <c r="K354" s="1" t="s">
        <v>13912</v>
      </c>
      <c r="L354" s="1" t="s">
        <v>13913</v>
      </c>
      <c r="M354" s="1" t="s">
        <v>13914</v>
      </c>
      <c r="N354" s="1">
        <f>+Categorias[[#This Row],[Id_producto]]</f>
        <v>100107</v>
      </c>
      <c r="O354" s="1">
        <f>+Categorias[[#This Row],[Id_categoría]]</f>
        <v>100107003</v>
      </c>
    </row>
    <row r="355" spans="1:15" x14ac:dyDescent="0.25">
      <c r="A355">
        <v>10</v>
      </c>
      <c r="B355" s="1" t="s">
        <v>8159</v>
      </c>
      <c r="C355">
        <v>1001</v>
      </c>
      <c r="D355" s="1" t="s">
        <v>8160</v>
      </c>
      <c r="E355">
        <v>100108</v>
      </c>
      <c r="F355" s="1" t="s">
        <v>8343</v>
      </c>
      <c r="G355">
        <v>100108003</v>
      </c>
      <c r="H355">
        <v>3</v>
      </c>
      <c r="I355" s="1" t="s">
        <v>13915</v>
      </c>
      <c r="J355" s="1" t="s">
        <v>13916</v>
      </c>
      <c r="K355" s="1" t="s">
        <v>13917</v>
      </c>
      <c r="L355" s="1" t="s">
        <v>13918</v>
      </c>
      <c r="M355" s="1" t="s">
        <v>13919</v>
      </c>
      <c r="N355" s="1">
        <f>+Categorias[[#This Row],[Id_producto]]</f>
        <v>100108</v>
      </c>
      <c r="O355" s="1">
        <f>+Categorias[[#This Row],[Id_categoría]]</f>
        <v>100108003</v>
      </c>
    </row>
    <row r="356" spans="1:15" x14ac:dyDescent="0.25">
      <c r="A356">
        <v>10</v>
      </c>
      <c r="B356" s="1" t="s">
        <v>8159</v>
      </c>
      <c r="C356">
        <v>1001</v>
      </c>
      <c r="D356" s="1" t="s">
        <v>8160</v>
      </c>
      <c r="E356">
        <v>100110</v>
      </c>
      <c r="F356" s="1" t="s">
        <v>8378</v>
      </c>
      <c r="G356">
        <v>100110003</v>
      </c>
      <c r="H356">
        <v>3</v>
      </c>
      <c r="I356" s="1" t="s">
        <v>13920</v>
      </c>
      <c r="J356" s="1" t="s">
        <v>13921</v>
      </c>
      <c r="K356" s="1" t="s">
        <v>13922</v>
      </c>
      <c r="L356" s="1" t="s">
        <v>13923</v>
      </c>
      <c r="M356" s="1" t="s">
        <v>13924</v>
      </c>
      <c r="N356" s="1">
        <f>+Categorias[[#This Row],[Id_producto]]</f>
        <v>100110</v>
      </c>
      <c r="O356" s="1">
        <f>+Categorias[[#This Row],[Id_categoría]]</f>
        <v>100110003</v>
      </c>
    </row>
    <row r="357" spans="1:15" x14ac:dyDescent="0.25">
      <c r="A357">
        <v>10</v>
      </c>
      <c r="B357" s="1" t="s">
        <v>8159</v>
      </c>
      <c r="C357">
        <v>1001</v>
      </c>
      <c r="D357" s="1" t="s">
        <v>8160</v>
      </c>
      <c r="E357">
        <v>100111</v>
      </c>
      <c r="F357" s="1" t="s">
        <v>8394</v>
      </c>
      <c r="G357">
        <v>100111003</v>
      </c>
      <c r="H357">
        <v>3</v>
      </c>
      <c r="I357" s="1" t="s">
        <v>13925</v>
      </c>
      <c r="J357" s="1" t="s">
        <v>13926</v>
      </c>
      <c r="K357" s="1" t="s">
        <v>13927</v>
      </c>
      <c r="L357" s="1" t="s">
        <v>13928</v>
      </c>
      <c r="M357" s="1" t="s">
        <v>13929</v>
      </c>
      <c r="N357" s="1">
        <f>+Categorias[[#This Row],[Id_producto]]</f>
        <v>100111</v>
      </c>
      <c r="O357" s="1">
        <f>+Categorias[[#This Row],[Id_categoría]]</f>
        <v>100111003</v>
      </c>
    </row>
    <row r="358" spans="1:15" x14ac:dyDescent="0.25">
      <c r="A358">
        <v>10</v>
      </c>
      <c r="B358" s="1" t="s">
        <v>8159</v>
      </c>
      <c r="C358">
        <v>1001</v>
      </c>
      <c r="D358" s="1" t="s">
        <v>8160</v>
      </c>
      <c r="E358">
        <v>100112</v>
      </c>
      <c r="F358" s="1" t="s">
        <v>8435</v>
      </c>
      <c r="G358">
        <v>100112003</v>
      </c>
      <c r="H358">
        <v>3</v>
      </c>
      <c r="I358" s="1" t="s">
        <v>13930</v>
      </c>
      <c r="J358" s="1" t="s">
        <v>13931</v>
      </c>
      <c r="K358" s="1" t="s">
        <v>13932</v>
      </c>
      <c r="L358" s="1" t="s">
        <v>13933</v>
      </c>
      <c r="M358" s="1" t="s">
        <v>13934</v>
      </c>
      <c r="N358" s="1">
        <f>+Categorias[[#This Row],[Id_producto]]</f>
        <v>100112</v>
      </c>
      <c r="O358" s="1">
        <f>+Categorias[[#This Row],[Id_categoría]]</f>
        <v>100112003</v>
      </c>
    </row>
    <row r="359" spans="1:15" x14ac:dyDescent="0.25">
      <c r="A359">
        <v>10</v>
      </c>
      <c r="B359" s="1" t="s">
        <v>8159</v>
      </c>
      <c r="C359">
        <v>1001</v>
      </c>
      <c r="D359" s="1" t="s">
        <v>8160</v>
      </c>
      <c r="E359">
        <v>100113</v>
      </c>
      <c r="F359" s="1" t="s">
        <v>8679</v>
      </c>
      <c r="G359">
        <v>100113003</v>
      </c>
      <c r="H359">
        <v>3</v>
      </c>
      <c r="I359" s="1" t="s">
        <v>13935</v>
      </c>
      <c r="J359" s="1" t="s">
        <v>13936</v>
      </c>
      <c r="K359" s="1" t="s">
        <v>13937</v>
      </c>
      <c r="L359" s="1" t="s">
        <v>13938</v>
      </c>
      <c r="M359" s="1" t="s">
        <v>13939</v>
      </c>
      <c r="N359" s="1">
        <f>+Categorias[[#This Row],[Id_producto]]</f>
        <v>100113</v>
      </c>
      <c r="O359" s="1">
        <f>+Categorias[[#This Row],[Id_categoría]]</f>
        <v>100113003</v>
      </c>
    </row>
    <row r="360" spans="1:15" x14ac:dyDescent="0.25">
      <c r="A360">
        <v>10</v>
      </c>
      <c r="B360" s="1" t="s">
        <v>8159</v>
      </c>
      <c r="C360">
        <v>1001</v>
      </c>
      <c r="D360" s="1" t="s">
        <v>8160</v>
      </c>
      <c r="E360">
        <v>100114</v>
      </c>
      <c r="F360" s="1" t="s">
        <v>8715</v>
      </c>
      <c r="G360">
        <v>100114003</v>
      </c>
      <c r="H360">
        <v>3</v>
      </c>
      <c r="I360" s="1" t="s">
        <v>13940</v>
      </c>
      <c r="J360" s="1" t="s">
        <v>13941</v>
      </c>
      <c r="K360" s="1" t="s">
        <v>13942</v>
      </c>
      <c r="L360" s="1" t="s">
        <v>13943</v>
      </c>
      <c r="M360" s="1" t="s">
        <v>13944</v>
      </c>
      <c r="N360" s="1">
        <f>+Categorias[[#This Row],[Id_producto]]</f>
        <v>100114</v>
      </c>
      <c r="O360" s="1">
        <f>+Categorias[[#This Row],[Id_categoría]]</f>
        <v>100114003</v>
      </c>
    </row>
    <row r="361" spans="1:15" x14ac:dyDescent="0.25">
      <c r="A361">
        <v>10</v>
      </c>
      <c r="B361" s="1" t="s">
        <v>8159</v>
      </c>
      <c r="C361">
        <v>1001</v>
      </c>
      <c r="D361" s="1" t="s">
        <v>8160</v>
      </c>
      <c r="E361">
        <v>100115</v>
      </c>
      <c r="F361" s="1" t="s">
        <v>13945</v>
      </c>
      <c r="G361">
        <v>100115003</v>
      </c>
      <c r="H361">
        <v>3</v>
      </c>
      <c r="I361" s="1" t="s">
        <v>13946</v>
      </c>
      <c r="J361" s="1" t="s">
        <v>13947</v>
      </c>
      <c r="K361" s="1" t="s">
        <v>13948</v>
      </c>
      <c r="L361" s="1" t="s">
        <v>13949</v>
      </c>
      <c r="M361" s="1" t="s">
        <v>13950</v>
      </c>
      <c r="N361" s="1">
        <f>+Categorias[[#This Row],[Id_producto]]</f>
        <v>100115</v>
      </c>
      <c r="O361" s="1">
        <f>+Categorias[[#This Row],[Id_categoría]]</f>
        <v>100115003</v>
      </c>
    </row>
    <row r="362" spans="1:15" x14ac:dyDescent="0.25">
      <c r="A362">
        <v>10</v>
      </c>
      <c r="B362" s="1" t="s">
        <v>8159</v>
      </c>
      <c r="C362">
        <v>1001</v>
      </c>
      <c r="D362" s="1" t="s">
        <v>8160</v>
      </c>
      <c r="E362">
        <v>100117</v>
      </c>
      <c r="F362" s="1" t="s">
        <v>8771</v>
      </c>
      <c r="G362">
        <v>100117003</v>
      </c>
      <c r="H362">
        <v>3</v>
      </c>
      <c r="I362" s="1" t="s">
        <v>13951</v>
      </c>
      <c r="J362" s="1" t="s">
        <v>13952</v>
      </c>
      <c r="K362" s="1" t="s">
        <v>13953</v>
      </c>
      <c r="L362" s="1" t="s">
        <v>13954</v>
      </c>
      <c r="M362" s="1" t="s">
        <v>13955</v>
      </c>
      <c r="N362" s="1">
        <f>+Categorias[[#This Row],[Id_producto]]</f>
        <v>100117</v>
      </c>
      <c r="O362" s="1">
        <f>+Categorias[[#This Row],[Id_categoría]]</f>
        <v>100117003</v>
      </c>
    </row>
    <row r="363" spans="1:15" x14ac:dyDescent="0.25">
      <c r="A363">
        <v>10</v>
      </c>
      <c r="B363" s="1" t="s">
        <v>8159</v>
      </c>
      <c r="C363">
        <v>1002</v>
      </c>
      <c r="D363" s="1" t="s">
        <v>8781</v>
      </c>
      <c r="E363">
        <v>100202</v>
      </c>
      <c r="F363" s="1" t="s">
        <v>8896</v>
      </c>
      <c r="G363">
        <v>100202003</v>
      </c>
      <c r="H363">
        <v>3</v>
      </c>
      <c r="I363" s="1" t="s">
        <v>13961</v>
      </c>
      <c r="J363" s="1" t="s">
        <v>13962</v>
      </c>
      <c r="K363" s="1" t="s">
        <v>13963</v>
      </c>
      <c r="L363" s="1" t="s">
        <v>13964</v>
      </c>
      <c r="M363" s="1" t="s">
        <v>13965</v>
      </c>
      <c r="N363" s="1">
        <f>+Categorias[[#This Row],[Id_producto]]</f>
        <v>100202</v>
      </c>
      <c r="O363" s="1">
        <f>+Categorias[[#This Row],[Id_categoría]]</f>
        <v>100202003</v>
      </c>
    </row>
    <row r="364" spans="1:15" x14ac:dyDescent="0.25">
      <c r="A364">
        <v>10</v>
      </c>
      <c r="B364" s="1" t="s">
        <v>8159</v>
      </c>
      <c r="C364">
        <v>1002</v>
      </c>
      <c r="D364" s="1" t="s">
        <v>8781</v>
      </c>
      <c r="E364">
        <v>100203</v>
      </c>
      <c r="F364" s="1" t="s">
        <v>8981</v>
      </c>
      <c r="G364">
        <v>100203003</v>
      </c>
      <c r="H364">
        <v>3</v>
      </c>
      <c r="I364" s="1" t="s">
        <v>13966</v>
      </c>
      <c r="J364" s="1" t="s">
        <v>13967</v>
      </c>
      <c r="K364" s="1" t="s">
        <v>13968</v>
      </c>
      <c r="L364" s="1" t="s">
        <v>13969</v>
      </c>
      <c r="M364" s="1" t="s">
        <v>13970</v>
      </c>
      <c r="N364" s="1">
        <f>+Categorias[[#This Row],[Id_producto]]</f>
        <v>100203</v>
      </c>
      <c r="O364" s="1">
        <f>+Categorias[[#This Row],[Id_categoría]]</f>
        <v>100203003</v>
      </c>
    </row>
    <row r="365" spans="1:15" x14ac:dyDescent="0.25">
      <c r="A365">
        <v>10</v>
      </c>
      <c r="B365" s="1" t="s">
        <v>8159</v>
      </c>
      <c r="C365">
        <v>1002</v>
      </c>
      <c r="D365" s="1" t="s">
        <v>8781</v>
      </c>
      <c r="E365">
        <v>100204</v>
      </c>
      <c r="F365" s="1" t="s">
        <v>9012</v>
      </c>
      <c r="G365">
        <v>100204003</v>
      </c>
      <c r="H365">
        <v>3</v>
      </c>
      <c r="I365" s="1" t="s">
        <v>13971</v>
      </c>
      <c r="J365" s="1" t="s">
        <v>13972</v>
      </c>
      <c r="K365" s="1" t="s">
        <v>13973</v>
      </c>
      <c r="L365" s="1" t="s">
        <v>13974</v>
      </c>
      <c r="M365" s="1" t="s">
        <v>13975</v>
      </c>
      <c r="N365" s="1">
        <f>+Categorias[[#This Row],[Id_producto]]</f>
        <v>100204</v>
      </c>
      <c r="O365" s="1">
        <f>+Categorias[[#This Row],[Id_categoría]]</f>
        <v>100204003</v>
      </c>
    </row>
    <row r="366" spans="1:15" x14ac:dyDescent="0.25">
      <c r="A366">
        <v>10</v>
      </c>
      <c r="B366" s="1" t="s">
        <v>8159</v>
      </c>
      <c r="C366">
        <v>1002</v>
      </c>
      <c r="D366" s="1" t="s">
        <v>8781</v>
      </c>
      <c r="E366">
        <v>100205</v>
      </c>
      <c r="F366" s="1" t="s">
        <v>13271</v>
      </c>
      <c r="G366">
        <v>100205003</v>
      </c>
      <c r="H366">
        <v>3</v>
      </c>
      <c r="I366" s="1" t="s">
        <v>13976</v>
      </c>
      <c r="J366" s="1" t="s">
        <v>13977</v>
      </c>
      <c r="K366" s="1" t="s">
        <v>13978</v>
      </c>
      <c r="L366" s="1" t="s">
        <v>13979</v>
      </c>
      <c r="M366" s="1" t="s">
        <v>13980</v>
      </c>
      <c r="N366" s="1">
        <f>+Categorias[[#This Row],[Id_producto]]</f>
        <v>100205</v>
      </c>
      <c r="O366" s="1">
        <f>+Categorias[[#This Row],[Id_categoría]]</f>
        <v>100205003</v>
      </c>
    </row>
    <row r="367" spans="1:15" x14ac:dyDescent="0.25">
      <c r="A367">
        <v>10</v>
      </c>
      <c r="B367" s="1" t="s">
        <v>8159</v>
      </c>
      <c r="C367">
        <v>1002</v>
      </c>
      <c r="D367" s="1" t="s">
        <v>8781</v>
      </c>
      <c r="E367">
        <v>100206</v>
      </c>
      <c r="F367" s="1" t="s">
        <v>9042</v>
      </c>
      <c r="G367">
        <v>100206003</v>
      </c>
      <c r="H367">
        <v>3</v>
      </c>
      <c r="I367" s="1" t="s">
        <v>13981</v>
      </c>
      <c r="J367" s="1" t="s">
        <v>13982</v>
      </c>
      <c r="K367" s="1" t="s">
        <v>13983</v>
      </c>
      <c r="L367" s="1" t="s">
        <v>13984</v>
      </c>
      <c r="M367" s="1" t="s">
        <v>13985</v>
      </c>
      <c r="N367" s="1">
        <f>+Categorias[[#This Row],[Id_producto]]</f>
        <v>100206</v>
      </c>
      <c r="O367" s="1">
        <f>+Categorias[[#This Row],[Id_categoría]]</f>
        <v>100206003</v>
      </c>
    </row>
    <row r="368" spans="1:15" x14ac:dyDescent="0.25">
      <c r="A368">
        <v>10</v>
      </c>
      <c r="B368" s="1" t="s">
        <v>8159</v>
      </c>
      <c r="C368">
        <v>1002</v>
      </c>
      <c r="D368" s="1" t="s">
        <v>8781</v>
      </c>
      <c r="E368">
        <v>100208</v>
      </c>
      <c r="F368" s="1" t="s">
        <v>9093</v>
      </c>
      <c r="G368">
        <v>100208003</v>
      </c>
      <c r="H368">
        <v>3</v>
      </c>
      <c r="I368" s="1" t="s">
        <v>13986</v>
      </c>
      <c r="J368" s="1" t="s">
        <v>13987</v>
      </c>
      <c r="K368" s="1" t="s">
        <v>13988</v>
      </c>
      <c r="L368" s="1" t="s">
        <v>13989</v>
      </c>
      <c r="M368" s="1" t="s">
        <v>13990</v>
      </c>
      <c r="N368" s="1">
        <f>+Categorias[[#This Row],[Id_producto]]</f>
        <v>100208</v>
      </c>
      <c r="O368" s="1">
        <f>+Categorias[[#This Row],[Id_categoría]]</f>
        <v>100208003</v>
      </c>
    </row>
    <row r="369" spans="1:15" x14ac:dyDescent="0.25">
      <c r="A369">
        <v>10</v>
      </c>
      <c r="B369" s="1" t="s">
        <v>8159</v>
      </c>
      <c r="C369">
        <v>1002</v>
      </c>
      <c r="D369" s="1" t="s">
        <v>8781</v>
      </c>
      <c r="E369">
        <v>100209</v>
      </c>
      <c r="F369" s="1" t="s">
        <v>6334</v>
      </c>
      <c r="G369">
        <v>100209003</v>
      </c>
      <c r="H369">
        <v>3</v>
      </c>
      <c r="I369" s="1" t="s">
        <v>13991</v>
      </c>
      <c r="J369" s="1" t="s">
        <v>13992</v>
      </c>
      <c r="K369" s="1" t="s">
        <v>13993</v>
      </c>
      <c r="L369" s="1" t="s">
        <v>13994</v>
      </c>
      <c r="M369" s="1" t="s">
        <v>13995</v>
      </c>
      <c r="N369" s="1">
        <f>+Categorias[[#This Row],[Id_producto]]</f>
        <v>100209</v>
      </c>
      <c r="O369" s="1">
        <f>+Categorias[[#This Row],[Id_categoría]]</f>
        <v>100209003</v>
      </c>
    </row>
    <row r="370" spans="1:15" x14ac:dyDescent="0.25">
      <c r="A370">
        <v>10</v>
      </c>
      <c r="B370" s="1" t="s">
        <v>8159</v>
      </c>
      <c r="C370">
        <v>1003</v>
      </c>
      <c r="D370" s="1" t="s">
        <v>9108</v>
      </c>
      <c r="E370">
        <v>100301</v>
      </c>
      <c r="F370" s="1" t="s">
        <v>9109</v>
      </c>
      <c r="G370">
        <v>100301003</v>
      </c>
      <c r="H370">
        <v>3</v>
      </c>
      <c r="I370" s="1" t="s">
        <v>13996</v>
      </c>
      <c r="J370" s="1" t="s">
        <v>13997</v>
      </c>
      <c r="K370" s="1" t="s">
        <v>13998</v>
      </c>
      <c r="L370" s="1" t="s">
        <v>13999</v>
      </c>
      <c r="M370" s="1" t="s">
        <v>14000</v>
      </c>
      <c r="N370" s="1">
        <f>+Categorias[[#This Row],[Id_producto]]</f>
        <v>100301</v>
      </c>
      <c r="O370" s="1">
        <f>+Categorias[[#This Row],[Id_categoría]]</f>
        <v>100301003</v>
      </c>
    </row>
    <row r="371" spans="1:15" x14ac:dyDescent="0.25">
      <c r="A371">
        <v>10</v>
      </c>
      <c r="B371" s="1" t="s">
        <v>8159</v>
      </c>
      <c r="C371">
        <v>1003</v>
      </c>
      <c r="D371" s="1" t="s">
        <v>9108</v>
      </c>
      <c r="E371">
        <v>100302</v>
      </c>
      <c r="F371" s="1" t="s">
        <v>14001</v>
      </c>
      <c r="G371">
        <v>100302003</v>
      </c>
      <c r="H371">
        <v>3</v>
      </c>
      <c r="I371" s="1" t="s">
        <v>14002</v>
      </c>
      <c r="J371" s="1" t="s">
        <v>14003</v>
      </c>
      <c r="K371" s="1" t="s">
        <v>14004</v>
      </c>
      <c r="L371" s="1" t="s">
        <v>14005</v>
      </c>
      <c r="M371" s="1" t="s">
        <v>14006</v>
      </c>
      <c r="N371" s="1">
        <f>+Categorias[[#This Row],[Id_producto]]</f>
        <v>100302</v>
      </c>
      <c r="O371" s="1">
        <f>+Categorias[[#This Row],[Id_categoría]]</f>
        <v>100302003</v>
      </c>
    </row>
    <row r="372" spans="1:15" x14ac:dyDescent="0.25">
      <c r="A372">
        <v>10</v>
      </c>
      <c r="B372" s="1" t="s">
        <v>8159</v>
      </c>
      <c r="C372">
        <v>1003</v>
      </c>
      <c r="D372" s="1" t="s">
        <v>9108</v>
      </c>
      <c r="E372">
        <v>100303</v>
      </c>
      <c r="F372" s="1" t="s">
        <v>14007</v>
      </c>
      <c r="G372">
        <v>100303003</v>
      </c>
      <c r="H372">
        <v>3</v>
      </c>
      <c r="I372" s="1" t="s">
        <v>14008</v>
      </c>
      <c r="J372" s="1" t="s">
        <v>14009</v>
      </c>
      <c r="K372" s="1" t="s">
        <v>14010</v>
      </c>
      <c r="L372" s="1" t="s">
        <v>14011</v>
      </c>
      <c r="M372" s="1" t="s">
        <v>14012</v>
      </c>
      <c r="N372" s="1">
        <f>+Categorias[[#This Row],[Id_producto]]</f>
        <v>100303</v>
      </c>
      <c r="O372" s="1">
        <f>+Categorias[[#This Row],[Id_categoría]]</f>
        <v>100303003</v>
      </c>
    </row>
    <row r="373" spans="1:15" x14ac:dyDescent="0.25">
      <c r="A373">
        <v>10</v>
      </c>
      <c r="B373" s="1" t="s">
        <v>8159</v>
      </c>
      <c r="C373">
        <v>1004</v>
      </c>
      <c r="D373" s="1" t="s">
        <v>9135</v>
      </c>
      <c r="E373">
        <v>100401</v>
      </c>
      <c r="F373" s="1" t="s">
        <v>9136</v>
      </c>
      <c r="G373">
        <v>100401003</v>
      </c>
      <c r="H373">
        <v>3</v>
      </c>
      <c r="I373" s="1" t="s">
        <v>14013</v>
      </c>
      <c r="J373" s="1" t="s">
        <v>14014</v>
      </c>
      <c r="K373" s="1" t="s">
        <v>14015</v>
      </c>
      <c r="L373" s="1" t="s">
        <v>14016</v>
      </c>
      <c r="M373" s="1" t="s">
        <v>14017</v>
      </c>
      <c r="N373" s="1">
        <f>+Categorias[[#This Row],[Id_producto]]</f>
        <v>100401</v>
      </c>
      <c r="O373" s="1">
        <f>+Categorias[[#This Row],[Id_categoría]]</f>
        <v>100401003</v>
      </c>
    </row>
    <row r="374" spans="1:15" x14ac:dyDescent="0.25">
      <c r="A374">
        <v>10</v>
      </c>
      <c r="B374" s="1" t="s">
        <v>8159</v>
      </c>
      <c r="C374">
        <v>1004</v>
      </c>
      <c r="D374" s="1" t="s">
        <v>9135</v>
      </c>
      <c r="E374">
        <v>100402</v>
      </c>
      <c r="F374" s="1" t="s">
        <v>9172</v>
      </c>
      <c r="G374">
        <v>100402003</v>
      </c>
      <c r="H374">
        <v>3</v>
      </c>
      <c r="I374" s="1" t="s">
        <v>9137</v>
      </c>
      <c r="J374" s="1" t="s">
        <v>14018</v>
      </c>
      <c r="K374" s="1" t="s">
        <v>14019</v>
      </c>
      <c r="L374" s="1" t="s">
        <v>14020</v>
      </c>
      <c r="M374" s="1" t="s">
        <v>14021</v>
      </c>
      <c r="N374" s="1">
        <f>+Categorias[[#This Row],[Id_producto]]</f>
        <v>100402</v>
      </c>
      <c r="O374" s="1">
        <f>+Categorias[[#This Row],[Id_categoría]]</f>
        <v>100402003</v>
      </c>
    </row>
    <row r="375" spans="1:15" x14ac:dyDescent="0.25">
      <c r="A375">
        <v>10</v>
      </c>
      <c r="B375" s="1" t="s">
        <v>8159</v>
      </c>
      <c r="C375">
        <v>1004</v>
      </c>
      <c r="D375" s="1" t="s">
        <v>9135</v>
      </c>
      <c r="E375">
        <v>100403</v>
      </c>
      <c r="F375" s="1" t="s">
        <v>9188</v>
      </c>
      <c r="G375">
        <v>100403003</v>
      </c>
      <c r="H375">
        <v>3</v>
      </c>
      <c r="I375" s="1" t="s">
        <v>9137</v>
      </c>
      <c r="J375" s="1" t="s">
        <v>14022</v>
      </c>
      <c r="K375" s="1" t="s">
        <v>14023</v>
      </c>
      <c r="L375" s="1" t="s">
        <v>14024</v>
      </c>
      <c r="M375" s="1" t="s">
        <v>14025</v>
      </c>
      <c r="N375" s="1">
        <f>+Categorias[[#This Row],[Id_producto]]</f>
        <v>100403</v>
      </c>
      <c r="O375" s="1">
        <f>+Categorias[[#This Row],[Id_categoría]]</f>
        <v>100403003</v>
      </c>
    </row>
    <row r="376" spans="1:15" x14ac:dyDescent="0.25">
      <c r="A376">
        <v>10</v>
      </c>
      <c r="B376" s="1" t="s">
        <v>8159</v>
      </c>
      <c r="C376">
        <v>1004</v>
      </c>
      <c r="D376" s="1" t="s">
        <v>9135</v>
      </c>
      <c r="E376">
        <v>100404</v>
      </c>
      <c r="F376" s="1" t="s">
        <v>9203</v>
      </c>
      <c r="G376">
        <v>100404003</v>
      </c>
      <c r="H376">
        <v>3</v>
      </c>
      <c r="I376" s="1" t="s">
        <v>14026</v>
      </c>
      <c r="J376" s="1" t="s">
        <v>14027</v>
      </c>
      <c r="K376" s="1" t="s">
        <v>14028</v>
      </c>
      <c r="L376" s="1" t="s">
        <v>14029</v>
      </c>
      <c r="M376" s="1" t="s">
        <v>14030</v>
      </c>
      <c r="N376" s="1">
        <f>+Categorias[[#This Row],[Id_producto]]</f>
        <v>100404</v>
      </c>
      <c r="O376" s="1">
        <f>+Categorias[[#This Row],[Id_categoría]]</f>
        <v>100404003</v>
      </c>
    </row>
    <row r="377" spans="1:15" x14ac:dyDescent="0.25">
      <c r="A377">
        <v>10</v>
      </c>
      <c r="B377" s="1" t="s">
        <v>8159</v>
      </c>
      <c r="C377">
        <v>1004</v>
      </c>
      <c r="D377" s="1" t="s">
        <v>9135</v>
      </c>
      <c r="E377">
        <v>100405</v>
      </c>
      <c r="F377" s="1" t="s">
        <v>9214</v>
      </c>
      <c r="G377">
        <v>100405003</v>
      </c>
      <c r="H377">
        <v>3</v>
      </c>
      <c r="I377" s="1" t="s">
        <v>14031</v>
      </c>
      <c r="J377" s="1" t="s">
        <v>14032</v>
      </c>
      <c r="K377" s="1" t="s">
        <v>14033</v>
      </c>
      <c r="L377" s="1" t="s">
        <v>14034</v>
      </c>
      <c r="M377" s="1" t="s">
        <v>14035</v>
      </c>
      <c r="N377" s="1">
        <f>+Categorias[[#This Row],[Id_producto]]</f>
        <v>100405</v>
      </c>
      <c r="O377" s="1">
        <f>+Categorias[[#This Row],[Id_categoría]]</f>
        <v>100405003</v>
      </c>
    </row>
    <row r="378" spans="1:15" x14ac:dyDescent="0.25">
      <c r="A378">
        <v>10</v>
      </c>
      <c r="B378" s="1" t="s">
        <v>8159</v>
      </c>
      <c r="C378">
        <v>1004</v>
      </c>
      <c r="D378" s="1" t="s">
        <v>9135</v>
      </c>
      <c r="E378">
        <v>100406</v>
      </c>
      <c r="F378" s="1" t="s">
        <v>9273</v>
      </c>
      <c r="G378">
        <v>100406003</v>
      </c>
      <c r="H378">
        <v>3</v>
      </c>
      <c r="I378" s="1" t="s">
        <v>14036</v>
      </c>
      <c r="J378" s="1" t="s">
        <v>14037</v>
      </c>
      <c r="K378" s="1" t="s">
        <v>14038</v>
      </c>
      <c r="L378" s="1" t="s">
        <v>14039</v>
      </c>
      <c r="M378" s="1" t="s">
        <v>14040</v>
      </c>
      <c r="N378" s="1">
        <f>+Categorias[[#This Row],[Id_producto]]</f>
        <v>100406</v>
      </c>
      <c r="O378" s="1">
        <f>+Categorias[[#This Row],[Id_categoría]]</f>
        <v>100406003</v>
      </c>
    </row>
    <row r="379" spans="1:15" x14ac:dyDescent="0.25">
      <c r="A379">
        <v>10</v>
      </c>
      <c r="B379" s="1" t="s">
        <v>8159</v>
      </c>
      <c r="C379">
        <v>1004</v>
      </c>
      <c r="D379" s="1" t="s">
        <v>9135</v>
      </c>
      <c r="E379">
        <v>100407</v>
      </c>
      <c r="F379" s="1" t="s">
        <v>9297</v>
      </c>
      <c r="G379">
        <v>100407003</v>
      </c>
      <c r="H379">
        <v>3</v>
      </c>
      <c r="I379" s="1" t="s">
        <v>14041</v>
      </c>
      <c r="J379" s="1" t="s">
        <v>14042</v>
      </c>
      <c r="K379" s="1" t="s">
        <v>14043</v>
      </c>
      <c r="L379" s="1" t="s">
        <v>14044</v>
      </c>
      <c r="M379" s="1" t="s">
        <v>14045</v>
      </c>
      <c r="N379" s="1">
        <f>+Categorias[[#This Row],[Id_producto]]</f>
        <v>100407</v>
      </c>
      <c r="O379" s="1">
        <f>+Categorias[[#This Row],[Id_categoría]]</f>
        <v>100407003</v>
      </c>
    </row>
    <row r="380" spans="1:15" x14ac:dyDescent="0.25">
      <c r="A380">
        <v>10</v>
      </c>
      <c r="B380" s="1" t="s">
        <v>8159</v>
      </c>
      <c r="C380">
        <v>1004</v>
      </c>
      <c r="D380" s="1" t="s">
        <v>9135</v>
      </c>
      <c r="E380">
        <v>100409</v>
      </c>
      <c r="F380" s="1" t="s">
        <v>13328</v>
      </c>
      <c r="G380">
        <v>100409003</v>
      </c>
      <c r="H380">
        <v>3</v>
      </c>
      <c r="I380" s="1" t="s">
        <v>14046</v>
      </c>
      <c r="J380" s="1" t="s">
        <v>14047</v>
      </c>
      <c r="K380" s="1" t="s">
        <v>14048</v>
      </c>
      <c r="L380" s="1" t="s">
        <v>14049</v>
      </c>
      <c r="M380" s="1" t="s">
        <v>14050</v>
      </c>
      <c r="N380" s="1">
        <f>+Categorias[[#This Row],[Id_producto]]</f>
        <v>100409</v>
      </c>
      <c r="O380" s="1">
        <f>+Categorias[[#This Row],[Id_categoría]]</f>
        <v>100409003</v>
      </c>
    </row>
    <row r="381" spans="1:15" x14ac:dyDescent="0.25">
      <c r="A381">
        <v>10</v>
      </c>
      <c r="B381" s="1" t="s">
        <v>8159</v>
      </c>
      <c r="C381">
        <v>1001</v>
      </c>
      <c r="D381" s="1" t="s">
        <v>8160</v>
      </c>
      <c r="E381">
        <v>100101</v>
      </c>
      <c r="F381" s="1" t="s">
        <v>8161</v>
      </c>
      <c r="G381">
        <v>100101002</v>
      </c>
      <c r="H381">
        <v>2</v>
      </c>
      <c r="I381" s="1" t="s">
        <v>14583</v>
      </c>
      <c r="J381" s="1" t="s">
        <v>14584</v>
      </c>
      <c r="K381" s="1" t="s">
        <v>14585</v>
      </c>
      <c r="L381" s="1" t="s">
        <v>14586</v>
      </c>
      <c r="M381" s="1" t="s">
        <v>14587</v>
      </c>
      <c r="N381" s="1">
        <f>+Categorias[[#This Row],[Id_producto]]</f>
        <v>100101</v>
      </c>
      <c r="O381" s="1">
        <f>+Categorias[[#This Row],[Id_categoría]]</f>
        <v>100101002</v>
      </c>
    </row>
    <row r="382" spans="1:15" x14ac:dyDescent="0.25">
      <c r="A382">
        <v>10</v>
      </c>
      <c r="B382" s="1" t="s">
        <v>8159</v>
      </c>
      <c r="C382">
        <v>1001</v>
      </c>
      <c r="D382" s="1" t="s">
        <v>8160</v>
      </c>
      <c r="E382">
        <v>100102</v>
      </c>
      <c r="F382" s="1" t="s">
        <v>8211</v>
      </c>
      <c r="G382">
        <v>100102002</v>
      </c>
      <c r="H382">
        <v>2</v>
      </c>
      <c r="I382" s="1" t="s">
        <v>14588</v>
      </c>
      <c r="J382" s="1" t="s">
        <v>14589</v>
      </c>
      <c r="K382" s="1" t="s">
        <v>14590</v>
      </c>
      <c r="L382" s="1" t="s">
        <v>14591</v>
      </c>
      <c r="M382" s="1" t="s">
        <v>14592</v>
      </c>
      <c r="N382" s="1">
        <f>+Categorias[[#This Row],[Id_producto]]</f>
        <v>100102</v>
      </c>
      <c r="O382" s="1">
        <f>+Categorias[[#This Row],[Id_categoría]]</f>
        <v>100102002</v>
      </c>
    </row>
    <row r="383" spans="1:15" x14ac:dyDescent="0.25">
      <c r="A383">
        <v>10</v>
      </c>
      <c r="B383" s="1" t="s">
        <v>8159</v>
      </c>
      <c r="C383">
        <v>1001</v>
      </c>
      <c r="D383" s="1" t="s">
        <v>8160</v>
      </c>
      <c r="E383">
        <v>100103</v>
      </c>
      <c r="F383" s="1" t="s">
        <v>8242</v>
      </c>
      <c r="G383">
        <v>100103002</v>
      </c>
      <c r="H383">
        <v>2</v>
      </c>
      <c r="I383" s="1" t="s">
        <v>14593</v>
      </c>
      <c r="J383" s="1" t="s">
        <v>14594</v>
      </c>
      <c r="K383" s="1" t="s">
        <v>14595</v>
      </c>
      <c r="L383" s="1" t="s">
        <v>14596</v>
      </c>
      <c r="M383" s="1" t="s">
        <v>14597</v>
      </c>
      <c r="N383" s="1">
        <f>+Categorias[[#This Row],[Id_producto]]</f>
        <v>100103</v>
      </c>
      <c r="O383" s="1">
        <f>+Categorias[[#This Row],[Id_categoría]]</f>
        <v>100103002</v>
      </c>
    </row>
    <row r="384" spans="1:15" x14ac:dyDescent="0.25">
      <c r="A384">
        <v>10</v>
      </c>
      <c r="B384" s="1" t="s">
        <v>8159</v>
      </c>
      <c r="C384">
        <v>1001</v>
      </c>
      <c r="D384" s="1" t="s">
        <v>8160</v>
      </c>
      <c r="E384">
        <v>100104</v>
      </c>
      <c r="F384" s="1" t="s">
        <v>8267</v>
      </c>
      <c r="G384">
        <v>100104002</v>
      </c>
      <c r="H384">
        <v>2</v>
      </c>
      <c r="I384" s="1" t="s">
        <v>14598</v>
      </c>
      <c r="J384" s="1" t="s">
        <v>14599</v>
      </c>
      <c r="K384" s="1" t="s">
        <v>14600</v>
      </c>
      <c r="L384" s="1" t="s">
        <v>14601</v>
      </c>
      <c r="M384" s="1" t="s">
        <v>14602</v>
      </c>
      <c r="N384" s="1">
        <f>+Categorias[[#This Row],[Id_producto]]</f>
        <v>100104</v>
      </c>
      <c r="O384" s="1">
        <f>+Categorias[[#This Row],[Id_categoría]]</f>
        <v>100104002</v>
      </c>
    </row>
    <row r="385" spans="1:15" x14ac:dyDescent="0.25">
      <c r="A385">
        <v>10</v>
      </c>
      <c r="B385" s="1" t="s">
        <v>8159</v>
      </c>
      <c r="C385">
        <v>1001</v>
      </c>
      <c r="D385" s="1" t="s">
        <v>8160</v>
      </c>
      <c r="E385">
        <v>100105</v>
      </c>
      <c r="F385" s="1" t="s">
        <v>8282</v>
      </c>
      <c r="G385">
        <v>100105002</v>
      </c>
      <c r="H385">
        <v>2</v>
      </c>
      <c r="I385" s="1" t="s">
        <v>14603</v>
      </c>
      <c r="J385" s="1" t="s">
        <v>14604</v>
      </c>
      <c r="K385" s="1" t="s">
        <v>14605</v>
      </c>
      <c r="L385" s="1" t="s">
        <v>14606</v>
      </c>
      <c r="M385" s="1" t="s">
        <v>14607</v>
      </c>
      <c r="N385" s="1">
        <f>+Categorias[[#This Row],[Id_producto]]</f>
        <v>100105</v>
      </c>
      <c r="O385" s="1">
        <f>+Categorias[[#This Row],[Id_categoría]]</f>
        <v>100105002</v>
      </c>
    </row>
    <row r="386" spans="1:15" x14ac:dyDescent="0.25">
      <c r="A386">
        <v>10</v>
      </c>
      <c r="B386" s="1" t="s">
        <v>8159</v>
      </c>
      <c r="C386">
        <v>1001</v>
      </c>
      <c r="D386" s="1" t="s">
        <v>8160</v>
      </c>
      <c r="E386">
        <v>100106</v>
      </c>
      <c r="F386" s="1" t="s">
        <v>13905</v>
      </c>
      <c r="G386">
        <v>100106002</v>
      </c>
      <c r="H386">
        <v>2</v>
      </c>
      <c r="I386" s="1" t="s">
        <v>14608</v>
      </c>
      <c r="J386" s="1" t="s">
        <v>14609</v>
      </c>
      <c r="K386" s="1" t="s">
        <v>14610</v>
      </c>
      <c r="L386" s="1" t="s">
        <v>14611</v>
      </c>
      <c r="M386" s="1" t="s">
        <v>14612</v>
      </c>
      <c r="N386" s="1">
        <f>+Categorias[[#This Row],[Id_producto]]</f>
        <v>100106</v>
      </c>
      <c r="O386" s="1">
        <f>+Categorias[[#This Row],[Id_categoría]]</f>
        <v>100106002</v>
      </c>
    </row>
    <row r="387" spans="1:15" x14ac:dyDescent="0.25">
      <c r="A387">
        <v>10</v>
      </c>
      <c r="B387" s="1" t="s">
        <v>8159</v>
      </c>
      <c r="C387">
        <v>1001</v>
      </c>
      <c r="D387" s="1" t="s">
        <v>8160</v>
      </c>
      <c r="E387">
        <v>100107</v>
      </c>
      <c r="F387" s="1" t="s">
        <v>6334</v>
      </c>
      <c r="G387">
        <v>100107002</v>
      </c>
      <c r="H387">
        <v>2</v>
      </c>
      <c r="I387" s="1" t="s">
        <v>14613</v>
      </c>
      <c r="J387" s="1" t="s">
        <v>14614</v>
      </c>
      <c r="K387" s="1" t="s">
        <v>14615</v>
      </c>
      <c r="L387" s="1" t="s">
        <v>14616</v>
      </c>
      <c r="M387" s="1" t="s">
        <v>14617</v>
      </c>
      <c r="N387" s="1">
        <f>+Categorias[[#This Row],[Id_producto]]</f>
        <v>100107</v>
      </c>
      <c r="O387" s="1">
        <f>+Categorias[[#This Row],[Id_categoría]]</f>
        <v>100107002</v>
      </c>
    </row>
    <row r="388" spans="1:15" x14ac:dyDescent="0.25">
      <c r="A388">
        <v>10</v>
      </c>
      <c r="B388" s="1" t="s">
        <v>8159</v>
      </c>
      <c r="C388">
        <v>1001</v>
      </c>
      <c r="D388" s="1" t="s">
        <v>8160</v>
      </c>
      <c r="E388">
        <v>100108</v>
      </c>
      <c r="F388" s="1" t="s">
        <v>8343</v>
      </c>
      <c r="G388">
        <v>100108002</v>
      </c>
      <c r="H388">
        <v>2</v>
      </c>
      <c r="I388" s="1" t="s">
        <v>14618</v>
      </c>
      <c r="J388" s="1" t="s">
        <v>14619</v>
      </c>
      <c r="K388" s="1" t="s">
        <v>14620</v>
      </c>
      <c r="L388" s="1" t="s">
        <v>14621</v>
      </c>
      <c r="M388" s="1" t="s">
        <v>14622</v>
      </c>
      <c r="N388" s="1">
        <f>+Categorias[[#This Row],[Id_producto]]</f>
        <v>100108</v>
      </c>
      <c r="O388" s="1">
        <f>+Categorias[[#This Row],[Id_categoría]]</f>
        <v>100108002</v>
      </c>
    </row>
    <row r="389" spans="1:15" x14ac:dyDescent="0.25">
      <c r="A389">
        <v>10</v>
      </c>
      <c r="B389" s="1" t="s">
        <v>8159</v>
      </c>
      <c r="C389">
        <v>1001</v>
      </c>
      <c r="D389" s="1" t="s">
        <v>8160</v>
      </c>
      <c r="E389">
        <v>100110</v>
      </c>
      <c r="F389" s="1" t="s">
        <v>8378</v>
      </c>
      <c r="G389">
        <v>100110002</v>
      </c>
      <c r="H389">
        <v>2</v>
      </c>
      <c r="I389" s="1" t="s">
        <v>14623</v>
      </c>
      <c r="J389" s="1" t="s">
        <v>14624</v>
      </c>
      <c r="K389" s="1" t="s">
        <v>14625</v>
      </c>
      <c r="L389" s="1" t="s">
        <v>14626</v>
      </c>
      <c r="M389" s="1" t="s">
        <v>14627</v>
      </c>
      <c r="N389" s="1">
        <f>+Categorias[[#This Row],[Id_producto]]</f>
        <v>100110</v>
      </c>
      <c r="O389" s="1">
        <f>+Categorias[[#This Row],[Id_categoría]]</f>
        <v>100110002</v>
      </c>
    </row>
    <row r="390" spans="1:15" x14ac:dyDescent="0.25">
      <c r="A390">
        <v>10</v>
      </c>
      <c r="B390" s="1" t="s">
        <v>8159</v>
      </c>
      <c r="C390">
        <v>1001</v>
      </c>
      <c r="D390" s="1" t="s">
        <v>8160</v>
      </c>
      <c r="E390">
        <v>100111</v>
      </c>
      <c r="F390" s="1" t="s">
        <v>8394</v>
      </c>
      <c r="G390">
        <v>100111002</v>
      </c>
      <c r="H390">
        <v>2</v>
      </c>
      <c r="I390" s="1" t="s">
        <v>14628</v>
      </c>
      <c r="J390" s="1" t="s">
        <v>14629</v>
      </c>
      <c r="K390" s="1" t="s">
        <v>14630</v>
      </c>
      <c r="L390" s="1" t="s">
        <v>14631</v>
      </c>
      <c r="M390" s="1" t="s">
        <v>14632</v>
      </c>
      <c r="N390" s="1">
        <f>+Categorias[[#This Row],[Id_producto]]</f>
        <v>100111</v>
      </c>
      <c r="O390" s="1">
        <f>+Categorias[[#This Row],[Id_categoría]]</f>
        <v>100111002</v>
      </c>
    </row>
    <row r="391" spans="1:15" x14ac:dyDescent="0.25">
      <c r="A391">
        <v>10</v>
      </c>
      <c r="B391" s="1" t="s">
        <v>8159</v>
      </c>
      <c r="C391">
        <v>1001</v>
      </c>
      <c r="D391" s="1" t="s">
        <v>8160</v>
      </c>
      <c r="E391">
        <v>100112</v>
      </c>
      <c r="F391" s="1" t="s">
        <v>8435</v>
      </c>
      <c r="G391">
        <v>100112002</v>
      </c>
      <c r="H391">
        <v>2</v>
      </c>
      <c r="I391" s="1" t="s">
        <v>14633</v>
      </c>
      <c r="J391" s="1" t="s">
        <v>14634</v>
      </c>
      <c r="K391" s="1" t="s">
        <v>14635</v>
      </c>
      <c r="L391" s="1" t="s">
        <v>14636</v>
      </c>
      <c r="M391" s="1" t="s">
        <v>14637</v>
      </c>
      <c r="N391" s="1">
        <f>+Categorias[[#This Row],[Id_producto]]</f>
        <v>100112</v>
      </c>
      <c r="O391" s="1">
        <f>+Categorias[[#This Row],[Id_categoría]]</f>
        <v>100112002</v>
      </c>
    </row>
    <row r="392" spans="1:15" x14ac:dyDescent="0.25">
      <c r="A392">
        <v>10</v>
      </c>
      <c r="B392" s="1" t="s">
        <v>8159</v>
      </c>
      <c r="C392">
        <v>1001</v>
      </c>
      <c r="D392" s="1" t="s">
        <v>8160</v>
      </c>
      <c r="E392">
        <v>100113</v>
      </c>
      <c r="F392" s="1" t="s">
        <v>8679</v>
      </c>
      <c r="G392">
        <v>100113002</v>
      </c>
      <c r="H392">
        <v>2</v>
      </c>
      <c r="I392" s="1" t="s">
        <v>14638</v>
      </c>
      <c r="J392" s="1" t="s">
        <v>14639</v>
      </c>
      <c r="K392" s="1" t="s">
        <v>14640</v>
      </c>
      <c r="L392" s="1" t="s">
        <v>14641</v>
      </c>
      <c r="M392" s="1" t="s">
        <v>14642</v>
      </c>
      <c r="N392" s="1">
        <f>+Categorias[[#This Row],[Id_producto]]</f>
        <v>100113</v>
      </c>
      <c r="O392" s="1">
        <f>+Categorias[[#This Row],[Id_categoría]]</f>
        <v>100113002</v>
      </c>
    </row>
    <row r="393" spans="1:15" x14ac:dyDescent="0.25">
      <c r="A393">
        <v>10</v>
      </c>
      <c r="B393" s="1" t="s">
        <v>8159</v>
      </c>
      <c r="C393">
        <v>1001</v>
      </c>
      <c r="D393" s="1" t="s">
        <v>8160</v>
      </c>
      <c r="E393">
        <v>100114</v>
      </c>
      <c r="F393" s="1" t="s">
        <v>8715</v>
      </c>
      <c r="G393">
        <v>100114002</v>
      </c>
      <c r="H393">
        <v>2</v>
      </c>
      <c r="I393" s="1" t="s">
        <v>14643</v>
      </c>
      <c r="J393" s="1" t="s">
        <v>14644</v>
      </c>
      <c r="K393" s="1" t="s">
        <v>14645</v>
      </c>
      <c r="L393" s="1" t="s">
        <v>14646</v>
      </c>
      <c r="M393" s="1" t="s">
        <v>14647</v>
      </c>
      <c r="N393" s="1">
        <f>+Categorias[[#This Row],[Id_producto]]</f>
        <v>100114</v>
      </c>
      <c r="O393" s="1">
        <f>+Categorias[[#This Row],[Id_categoría]]</f>
        <v>100114002</v>
      </c>
    </row>
    <row r="394" spans="1:15" x14ac:dyDescent="0.25">
      <c r="A394">
        <v>10</v>
      </c>
      <c r="B394" s="1" t="s">
        <v>8159</v>
      </c>
      <c r="C394">
        <v>1001</v>
      </c>
      <c r="D394" s="1" t="s">
        <v>8160</v>
      </c>
      <c r="E394">
        <v>100115</v>
      </c>
      <c r="F394" s="1" t="s">
        <v>13945</v>
      </c>
      <c r="G394">
        <v>100115002</v>
      </c>
      <c r="H394">
        <v>2</v>
      </c>
      <c r="I394" s="1" t="s">
        <v>14648</v>
      </c>
      <c r="J394" s="1" t="s">
        <v>14649</v>
      </c>
      <c r="K394" s="1" t="s">
        <v>14650</v>
      </c>
      <c r="L394" s="1" t="s">
        <v>14651</v>
      </c>
      <c r="M394" s="1" t="s">
        <v>14652</v>
      </c>
      <c r="N394" s="1">
        <f>+Categorias[[#This Row],[Id_producto]]</f>
        <v>100115</v>
      </c>
      <c r="O394" s="1">
        <f>+Categorias[[#This Row],[Id_categoría]]</f>
        <v>100115002</v>
      </c>
    </row>
    <row r="395" spans="1:15" x14ac:dyDescent="0.25">
      <c r="A395">
        <v>10</v>
      </c>
      <c r="B395" s="1" t="s">
        <v>8159</v>
      </c>
      <c r="C395">
        <v>1001</v>
      </c>
      <c r="D395" s="1" t="s">
        <v>8160</v>
      </c>
      <c r="E395">
        <v>100117</v>
      </c>
      <c r="F395" s="1" t="s">
        <v>8771</v>
      </c>
      <c r="G395">
        <v>100117002</v>
      </c>
      <c r="H395">
        <v>2</v>
      </c>
      <c r="I395" s="1" t="s">
        <v>14653</v>
      </c>
      <c r="J395" s="1" t="s">
        <v>14654</v>
      </c>
      <c r="K395" s="1" t="s">
        <v>14655</v>
      </c>
      <c r="L395" s="1" t="s">
        <v>14656</v>
      </c>
      <c r="M395" s="1" t="s">
        <v>14657</v>
      </c>
      <c r="N395" s="1">
        <f>+Categorias[[#This Row],[Id_producto]]</f>
        <v>100117</v>
      </c>
      <c r="O395" s="1">
        <f>+Categorias[[#This Row],[Id_categoría]]</f>
        <v>100117002</v>
      </c>
    </row>
    <row r="396" spans="1:15" x14ac:dyDescent="0.25">
      <c r="A396">
        <v>10</v>
      </c>
      <c r="B396" s="1" t="s">
        <v>8159</v>
      </c>
      <c r="C396">
        <v>1001</v>
      </c>
      <c r="D396" s="1" t="s">
        <v>8160</v>
      </c>
      <c r="E396">
        <v>100118</v>
      </c>
      <c r="F396" s="1" t="s">
        <v>14658</v>
      </c>
      <c r="G396">
        <v>100118002</v>
      </c>
      <c r="H396">
        <v>2</v>
      </c>
      <c r="I396" s="1" t="s">
        <v>14659</v>
      </c>
      <c r="J396" s="1" t="s">
        <v>14660</v>
      </c>
      <c r="K396" s="1" t="s">
        <v>14661</v>
      </c>
      <c r="L396" s="1" t="s">
        <v>14662</v>
      </c>
      <c r="M396" s="1" t="s">
        <v>14663</v>
      </c>
      <c r="N396" s="1">
        <f>+Categorias[[#This Row],[Id_producto]]</f>
        <v>100118</v>
      </c>
      <c r="O396" s="1">
        <f>+Categorias[[#This Row],[Id_categoría]]</f>
        <v>100118002</v>
      </c>
    </row>
    <row r="397" spans="1:15" x14ac:dyDescent="0.25">
      <c r="A397">
        <v>10</v>
      </c>
      <c r="B397" s="1" t="s">
        <v>8159</v>
      </c>
      <c r="C397">
        <v>1002</v>
      </c>
      <c r="D397" s="1" t="s">
        <v>8781</v>
      </c>
      <c r="E397">
        <v>100202</v>
      </c>
      <c r="F397" s="1" t="s">
        <v>8896</v>
      </c>
      <c r="G397">
        <v>100202002</v>
      </c>
      <c r="H397">
        <v>2</v>
      </c>
      <c r="I397" s="1" t="s">
        <v>14669</v>
      </c>
      <c r="J397" s="1" t="s">
        <v>14670</v>
      </c>
      <c r="K397" s="1" t="s">
        <v>14671</v>
      </c>
      <c r="L397" s="1" t="s">
        <v>14672</v>
      </c>
      <c r="M397" s="1" t="s">
        <v>14673</v>
      </c>
      <c r="N397" s="1">
        <f>+Categorias[[#This Row],[Id_producto]]</f>
        <v>100202</v>
      </c>
      <c r="O397" s="1">
        <f>+Categorias[[#This Row],[Id_categoría]]</f>
        <v>100202002</v>
      </c>
    </row>
    <row r="398" spans="1:15" x14ac:dyDescent="0.25">
      <c r="A398">
        <v>10</v>
      </c>
      <c r="B398" s="1" t="s">
        <v>8159</v>
      </c>
      <c r="C398">
        <v>1002</v>
      </c>
      <c r="D398" s="1" t="s">
        <v>8781</v>
      </c>
      <c r="E398">
        <v>100203</v>
      </c>
      <c r="F398" s="1" t="s">
        <v>8981</v>
      </c>
      <c r="G398">
        <v>100203002</v>
      </c>
      <c r="H398">
        <v>2</v>
      </c>
      <c r="I398" s="1" t="s">
        <v>14674</v>
      </c>
      <c r="J398" s="1" t="s">
        <v>14675</v>
      </c>
      <c r="K398" s="1" t="s">
        <v>14676</v>
      </c>
      <c r="L398" s="1" t="s">
        <v>14677</v>
      </c>
      <c r="M398" s="1" t="s">
        <v>14678</v>
      </c>
      <c r="N398" s="1">
        <f>+Categorias[[#This Row],[Id_producto]]</f>
        <v>100203</v>
      </c>
      <c r="O398" s="1">
        <f>+Categorias[[#This Row],[Id_categoría]]</f>
        <v>100203002</v>
      </c>
    </row>
    <row r="399" spans="1:15" x14ac:dyDescent="0.25">
      <c r="A399">
        <v>10</v>
      </c>
      <c r="B399" s="1" t="s">
        <v>8159</v>
      </c>
      <c r="C399">
        <v>1002</v>
      </c>
      <c r="D399" s="1" t="s">
        <v>8781</v>
      </c>
      <c r="E399">
        <v>100204</v>
      </c>
      <c r="F399" s="1" t="s">
        <v>9012</v>
      </c>
      <c r="G399">
        <v>100204002</v>
      </c>
      <c r="H399">
        <v>2</v>
      </c>
      <c r="I399" s="1" t="s">
        <v>14679</v>
      </c>
      <c r="J399" s="1" t="s">
        <v>14680</v>
      </c>
      <c r="K399" s="1" t="s">
        <v>14681</v>
      </c>
      <c r="L399" s="1" t="s">
        <v>14682</v>
      </c>
      <c r="M399" s="1" t="s">
        <v>14683</v>
      </c>
      <c r="N399" s="1">
        <f>+Categorias[[#This Row],[Id_producto]]</f>
        <v>100204</v>
      </c>
      <c r="O399" s="1">
        <f>+Categorias[[#This Row],[Id_categoría]]</f>
        <v>100204002</v>
      </c>
    </row>
    <row r="400" spans="1:15" x14ac:dyDescent="0.25">
      <c r="A400">
        <v>10</v>
      </c>
      <c r="B400" s="1" t="s">
        <v>8159</v>
      </c>
      <c r="C400">
        <v>1002</v>
      </c>
      <c r="D400" s="1" t="s">
        <v>8781</v>
      </c>
      <c r="E400">
        <v>100205</v>
      </c>
      <c r="F400" s="1" t="s">
        <v>13271</v>
      </c>
      <c r="G400">
        <v>100205002</v>
      </c>
      <c r="H400">
        <v>2</v>
      </c>
      <c r="I400" s="1" t="s">
        <v>14684</v>
      </c>
      <c r="J400" s="1" t="s">
        <v>14685</v>
      </c>
      <c r="K400" s="1" t="s">
        <v>14686</v>
      </c>
      <c r="L400" s="1" t="s">
        <v>14687</v>
      </c>
      <c r="M400" s="1" t="s">
        <v>14688</v>
      </c>
      <c r="N400" s="1">
        <f>+Categorias[[#This Row],[Id_producto]]</f>
        <v>100205</v>
      </c>
      <c r="O400" s="1">
        <f>+Categorias[[#This Row],[Id_categoría]]</f>
        <v>100205002</v>
      </c>
    </row>
    <row r="401" spans="1:15" x14ac:dyDescent="0.25">
      <c r="A401">
        <v>10</v>
      </c>
      <c r="B401" s="1" t="s">
        <v>8159</v>
      </c>
      <c r="C401">
        <v>1002</v>
      </c>
      <c r="D401" s="1" t="s">
        <v>8781</v>
      </c>
      <c r="E401">
        <v>100206</v>
      </c>
      <c r="F401" s="1" t="s">
        <v>9042</v>
      </c>
      <c r="G401">
        <v>100206002</v>
      </c>
      <c r="H401">
        <v>2</v>
      </c>
      <c r="I401" s="1" t="s">
        <v>14689</v>
      </c>
      <c r="J401" s="1" t="s">
        <v>14690</v>
      </c>
      <c r="K401" s="1" t="s">
        <v>14691</v>
      </c>
      <c r="L401" s="1" t="s">
        <v>14692</v>
      </c>
      <c r="M401" s="1" t="s">
        <v>14693</v>
      </c>
      <c r="N401" s="1">
        <f>+Categorias[[#This Row],[Id_producto]]</f>
        <v>100206</v>
      </c>
      <c r="O401" s="1">
        <f>+Categorias[[#This Row],[Id_categoría]]</f>
        <v>100206002</v>
      </c>
    </row>
    <row r="402" spans="1:15" x14ac:dyDescent="0.25">
      <c r="A402">
        <v>10</v>
      </c>
      <c r="B402" s="1" t="s">
        <v>8159</v>
      </c>
      <c r="C402">
        <v>1002</v>
      </c>
      <c r="D402" s="1" t="s">
        <v>8781</v>
      </c>
      <c r="E402">
        <v>100208</v>
      </c>
      <c r="F402" s="1" t="s">
        <v>9093</v>
      </c>
      <c r="G402">
        <v>100208002</v>
      </c>
      <c r="H402">
        <v>2</v>
      </c>
      <c r="I402" s="1" t="s">
        <v>14694</v>
      </c>
      <c r="J402" s="1" t="s">
        <v>14695</v>
      </c>
      <c r="K402" s="1" t="s">
        <v>14696</v>
      </c>
      <c r="L402" s="1" t="s">
        <v>14697</v>
      </c>
      <c r="M402" s="1" t="s">
        <v>14698</v>
      </c>
      <c r="N402" s="1">
        <f>+Categorias[[#This Row],[Id_producto]]</f>
        <v>100208</v>
      </c>
      <c r="O402" s="1">
        <f>+Categorias[[#This Row],[Id_categoría]]</f>
        <v>100208002</v>
      </c>
    </row>
    <row r="403" spans="1:15" x14ac:dyDescent="0.25">
      <c r="A403">
        <v>10</v>
      </c>
      <c r="B403" s="1" t="s">
        <v>8159</v>
      </c>
      <c r="C403">
        <v>1002</v>
      </c>
      <c r="D403" s="1" t="s">
        <v>8781</v>
      </c>
      <c r="E403">
        <v>100209</v>
      </c>
      <c r="F403" s="1" t="s">
        <v>6334</v>
      </c>
      <c r="G403">
        <v>100209002</v>
      </c>
      <c r="H403">
        <v>2</v>
      </c>
      <c r="I403" s="1" t="s">
        <v>9215</v>
      </c>
      <c r="J403" s="1" t="s">
        <v>14699</v>
      </c>
      <c r="K403" s="1" t="s">
        <v>14700</v>
      </c>
      <c r="L403" s="1" t="s">
        <v>14701</v>
      </c>
      <c r="M403" s="1" t="s">
        <v>14702</v>
      </c>
      <c r="N403" s="1">
        <f>+Categorias[[#This Row],[Id_producto]]</f>
        <v>100209</v>
      </c>
      <c r="O403" s="1">
        <f>+Categorias[[#This Row],[Id_categoría]]</f>
        <v>100209002</v>
      </c>
    </row>
    <row r="404" spans="1:15" x14ac:dyDescent="0.25">
      <c r="A404">
        <v>10</v>
      </c>
      <c r="B404" s="1" t="s">
        <v>8159</v>
      </c>
      <c r="C404">
        <v>1003</v>
      </c>
      <c r="D404" s="1" t="s">
        <v>9108</v>
      </c>
      <c r="E404">
        <v>100301</v>
      </c>
      <c r="F404" s="1" t="s">
        <v>9109</v>
      </c>
      <c r="G404">
        <v>100301002</v>
      </c>
      <c r="H404">
        <v>2</v>
      </c>
      <c r="I404" s="1" t="s">
        <v>14703</v>
      </c>
      <c r="J404" s="1" t="s">
        <v>14704</v>
      </c>
      <c r="K404" s="1" t="s">
        <v>14705</v>
      </c>
      <c r="L404" s="1" t="s">
        <v>14706</v>
      </c>
      <c r="M404" s="1" t="s">
        <v>14707</v>
      </c>
      <c r="N404" s="1">
        <f>+Categorias[[#This Row],[Id_producto]]</f>
        <v>100301</v>
      </c>
      <c r="O404" s="1">
        <f>+Categorias[[#This Row],[Id_categoría]]</f>
        <v>100301002</v>
      </c>
    </row>
    <row r="405" spans="1:15" x14ac:dyDescent="0.25">
      <c r="A405">
        <v>10</v>
      </c>
      <c r="B405" s="1" t="s">
        <v>8159</v>
      </c>
      <c r="C405">
        <v>1003</v>
      </c>
      <c r="D405" s="1" t="s">
        <v>9108</v>
      </c>
      <c r="E405">
        <v>100302</v>
      </c>
      <c r="F405" s="1" t="s">
        <v>14001</v>
      </c>
      <c r="G405">
        <v>100302002</v>
      </c>
      <c r="H405">
        <v>2</v>
      </c>
      <c r="I405" s="1" t="s">
        <v>9405</v>
      </c>
      <c r="J405" s="1" t="s">
        <v>14708</v>
      </c>
      <c r="K405" s="1" t="s">
        <v>14709</v>
      </c>
      <c r="L405" s="1" t="s">
        <v>14710</v>
      </c>
      <c r="M405" s="1" t="s">
        <v>14711</v>
      </c>
      <c r="N405" s="1">
        <f>+Categorias[[#This Row],[Id_producto]]</f>
        <v>100302</v>
      </c>
      <c r="O405" s="1">
        <f>+Categorias[[#This Row],[Id_categoría]]</f>
        <v>100302002</v>
      </c>
    </row>
    <row r="406" spans="1:15" x14ac:dyDescent="0.25">
      <c r="A406">
        <v>10</v>
      </c>
      <c r="B406" s="1" t="s">
        <v>8159</v>
      </c>
      <c r="C406">
        <v>1003</v>
      </c>
      <c r="D406" s="1" t="s">
        <v>9108</v>
      </c>
      <c r="E406">
        <v>100303</v>
      </c>
      <c r="F406" s="1" t="s">
        <v>14007</v>
      </c>
      <c r="G406">
        <v>100303002</v>
      </c>
      <c r="H406">
        <v>2</v>
      </c>
      <c r="I406" s="1" t="s">
        <v>14712</v>
      </c>
      <c r="J406" s="1" t="s">
        <v>14713</v>
      </c>
      <c r="K406" s="1" t="s">
        <v>14714</v>
      </c>
      <c r="L406" s="1" t="s">
        <v>14715</v>
      </c>
      <c r="M406" s="1" t="s">
        <v>14716</v>
      </c>
      <c r="N406" s="1">
        <f>+Categorias[[#This Row],[Id_producto]]</f>
        <v>100303</v>
      </c>
      <c r="O406" s="1">
        <f>+Categorias[[#This Row],[Id_categoría]]</f>
        <v>100303002</v>
      </c>
    </row>
    <row r="407" spans="1:15" x14ac:dyDescent="0.25">
      <c r="A407">
        <v>10</v>
      </c>
      <c r="B407" s="1" t="s">
        <v>8159</v>
      </c>
      <c r="C407">
        <v>1004</v>
      </c>
      <c r="D407" s="1" t="s">
        <v>9135</v>
      </c>
      <c r="E407">
        <v>100401</v>
      </c>
      <c r="F407" s="1" t="s">
        <v>9136</v>
      </c>
      <c r="G407">
        <v>100401002</v>
      </c>
      <c r="H407">
        <v>2</v>
      </c>
      <c r="I407" s="1" t="s">
        <v>14717</v>
      </c>
      <c r="J407" s="1" t="s">
        <v>14718</v>
      </c>
      <c r="K407" s="1" t="s">
        <v>14719</v>
      </c>
      <c r="L407" s="1" t="s">
        <v>14720</v>
      </c>
      <c r="M407" s="1" t="s">
        <v>14721</v>
      </c>
      <c r="N407" s="1">
        <f>+Categorias[[#This Row],[Id_producto]]</f>
        <v>100401</v>
      </c>
      <c r="O407" s="1">
        <f>+Categorias[[#This Row],[Id_categoría]]</f>
        <v>100401002</v>
      </c>
    </row>
    <row r="408" spans="1:15" x14ac:dyDescent="0.25">
      <c r="A408">
        <v>10</v>
      </c>
      <c r="B408" s="1" t="s">
        <v>8159</v>
      </c>
      <c r="C408">
        <v>1004</v>
      </c>
      <c r="D408" s="1" t="s">
        <v>9135</v>
      </c>
      <c r="E408">
        <v>100402</v>
      </c>
      <c r="F408" s="1" t="s">
        <v>9172</v>
      </c>
      <c r="G408">
        <v>100402002</v>
      </c>
      <c r="H408">
        <v>2</v>
      </c>
      <c r="I408" s="1" t="s">
        <v>14722</v>
      </c>
      <c r="J408" s="1" t="s">
        <v>14723</v>
      </c>
      <c r="K408" s="1" t="s">
        <v>14724</v>
      </c>
      <c r="L408" s="1" t="s">
        <v>14725</v>
      </c>
      <c r="M408" s="1" t="s">
        <v>14726</v>
      </c>
      <c r="N408" s="1">
        <f>+Categorias[[#This Row],[Id_producto]]</f>
        <v>100402</v>
      </c>
      <c r="O408" s="1">
        <f>+Categorias[[#This Row],[Id_categoría]]</f>
        <v>100402002</v>
      </c>
    </row>
    <row r="409" spans="1:15" x14ac:dyDescent="0.25">
      <c r="A409">
        <v>10</v>
      </c>
      <c r="B409" s="1" t="s">
        <v>8159</v>
      </c>
      <c r="C409">
        <v>1004</v>
      </c>
      <c r="D409" s="1" t="s">
        <v>9135</v>
      </c>
      <c r="E409">
        <v>100403</v>
      </c>
      <c r="F409" s="1" t="s">
        <v>9188</v>
      </c>
      <c r="G409">
        <v>100403002</v>
      </c>
      <c r="H409">
        <v>2</v>
      </c>
      <c r="I409" s="1" t="s">
        <v>9173</v>
      </c>
      <c r="J409" s="1" t="s">
        <v>14727</v>
      </c>
      <c r="K409" s="1" t="s">
        <v>14728</v>
      </c>
      <c r="L409" s="1" t="s">
        <v>14729</v>
      </c>
      <c r="M409" s="1" t="s">
        <v>14730</v>
      </c>
      <c r="N409" s="1">
        <f>+Categorias[[#This Row],[Id_producto]]</f>
        <v>100403</v>
      </c>
      <c r="O409" s="1">
        <f>+Categorias[[#This Row],[Id_categoría]]</f>
        <v>100403002</v>
      </c>
    </row>
    <row r="410" spans="1:15" x14ac:dyDescent="0.25">
      <c r="A410">
        <v>10</v>
      </c>
      <c r="B410" s="1" t="s">
        <v>8159</v>
      </c>
      <c r="C410">
        <v>1004</v>
      </c>
      <c r="D410" s="1" t="s">
        <v>9135</v>
      </c>
      <c r="E410">
        <v>100404</v>
      </c>
      <c r="F410" s="1" t="s">
        <v>9203</v>
      </c>
      <c r="G410">
        <v>100404002</v>
      </c>
      <c r="H410">
        <v>2</v>
      </c>
      <c r="I410" s="1" t="s">
        <v>9152</v>
      </c>
      <c r="J410" s="1" t="s">
        <v>14731</v>
      </c>
      <c r="K410" s="1" t="s">
        <v>14732</v>
      </c>
      <c r="L410" s="1" t="s">
        <v>14733</v>
      </c>
      <c r="M410" s="1" t="s">
        <v>14734</v>
      </c>
      <c r="N410" s="1">
        <f>+Categorias[[#This Row],[Id_producto]]</f>
        <v>100404</v>
      </c>
      <c r="O410" s="1">
        <f>+Categorias[[#This Row],[Id_categoría]]</f>
        <v>100404002</v>
      </c>
    </row>
    <row r="411" spans="1:15" x14ac:dyDescent="0.25">
      <c r="A411">
        <v>10</v>
      </c>
      <c r="B411" s="1" t="s">
        <v>8159</v>
      </c>
      <c r="C411">
        <v>1004</v>
      </c>
      <c r="D411" s="1" t="s">
        <v>9135</v>
      </c>
      <c r="E411">
        <v>100405</v>
      </c>
      <c r="F411" s="1" t="s">
        <v>9214</v>
      </c>
      <c r="G411">
        <v>100405002</v>
      </c>
      <c r="H411">
        <v>2</v>
      </c>
      <c r="I411" s="1" t="s">
        <v>14735</v>
      </c>
      <c r="J411" s="1" t="s">
        <v>14736</v>
      </c>
      <c r="K411" s="1" t="s">
        <v>14737</v>
      </c>
      <c r="L411" s="1" t="s">
        <v>14738</v>
      </c>
      <c r="M411" s="1" t="s">
        <v>14739</v>
      </c>
      <c r="N411" s="1">
        <f>+Categorias[[#This Row],[Id_producto]]</f>
        <v>100405</v>
      </c>
      <c r="O411" s="1">
        <f>+Categorias[[#This Row],[Id_categoría]]</f>
        <v>100405002</v>
      </c>
    </row>
    <row r="412" spans="1:15" x14ac:dyDescent="0.25">
      <c r="A412">
        <v>10</v>
      </c>
      <c r="B412" s="1" t="s">
        <v>8159</v>
      </c>
      <c r="C412">
        <v>1004</v>
      </c>
      <c r="D412" s="1" t="s">
        <v>9135</v>
      </c>
      <c r="E412">
        <v>100406</v>
      </c>
      <c r="F412" s="1" t="s">
        <v>9273</v>
      </c>
      <c r="G412">
        <v>100406002</v>
      </c>
      <c r="H412">
        <v>2</v>
      </c>
      <c r="I412" s="1" t="s">
        <v>14740</v>
      </c>
      <c r="J412" s="1" t="s">
        <v>14741</v>
      </c>
      <c r="K412" s="1" t="s">
        <v>14742</v>
      </c>
      <c r="L412" s="1" t="s">
        <v>14743</v>
      </c>
      <c r="M412" s="1" t="s">
        <v>14744</v>
      </c>
      <c r="N412" s="1">
        <f>+Categorias[[#This Row],[Id_producto]]</f>
        <v>100406</v>
      </c>
      <c r="O412" s="1">
        <f>+Categorias[[#This Row],[Id_categoría]]</f>
        <v>100406002</v>
      </c>
    </row>
    <row r="413" spans="1:15" x14ac:dyDescent="0.25">
      <c r="A413">
        <v>10</v>
      </c>
      <c r="B413" s="1" t="s">
        <v>8159</v>
      </c>
      <c r="C413">
        <v>1004</v>
      </c>
      <c r="D413" s="1" t="s">
        <v>9135</v>
      </c>
      <c r="E413">
        <v>100407</v>
      </c>
      <c r="F413" s="1" t="s">
        <v>9297</v>
      </c>
      <c r="G413">
        <v>100407002</v>
      </c>
      <c r="H413">
        <v>2</v>
      </c>
      <c r="I413" s="1" t="s">
        <v>9152</v>
      </c>
      <c r="J413" s="1" t="s">
        <v>14745</v>
      </c>
      <c r="K413" s="1" t="s">
        <v>14746</v>
      </c>
      <c r="L413" s="1" t="s">
        <v>14747</v>
      </c>
      <c r="M413" s="1" t="s">
        <v>14748</v>
      </c>
      <c r="N413" s="1">
        <f>+Categorias[[#This Row],[Id_producto]]</f>
        <v>100407</v>
      </c>
      <c r="O413" s="1">
        <f>+Categorias[[#This Row],[Id_categoría]]</f>
        <v>100407002</v>
      </c>
    </row>
    <row r="414" spans="1:15" x14ac:dyDescent="0.25">
      <c r="A414">
        <v>10</v>
      </c>
      <c r="B414" s="1" t="s">
        <v>8159</v>
      </c>
      <c r="C414">
        <v>1004</v>
      </c>
      <c r="D414" s="1" t="s">
        <v>9135</v>
      </c>
      <c r="E414">
        <v>100409</v>
      </c>
      <c r="F414" s="1" t="s">
        <v>13328</v>
      </c>
      <c r="G414">
        <v>100409002</v>
      </c>
      <c r="H414">
        <v>2</v>
      </c>
      <c r="I414" s="1" t="s">
        <v>14749</v>
      </c>
      <c r="J414" s="1" t="s">
        <v>14750</v>
      </c>
      <c r="K414" s="1" t="s">
        <v>14751</v>
      </c>
      <c r="L414" s="1" t="s">
        <v>14752</v>
      </c>
      <c r="M414" s="1" t="s">
        <v>14753</v>
      </c>
      <c r="N414" s="1">
        <f>+Categorias[[#This Row],[Id_producto]]</f>
        <v>100409</v>
      </c>
      <c r="O414" s="1">
        <f>+Categorias[[#This Row],[Id_categoría]]</f>
        <v>100409002</v>
      </c>
    </row>
    <row r="415" spans="1:15" x14ac:dyDescent="0.25">
      <c r="A415">
        <v>10</v>
      </c>
      <c r="B415" s="1" t="s">
        <v>8159</v>
      </c>
      <c r="C415">
        <v>1001</v>
      </c>
      <c r="D415" s="1" t="s">
        <v>8160</v>
      </c>
      <c r="E415">
        <v>100101</v>
      </c>
      <c r="F415" s="1" t="s">
        <v>8161</v>
      </c>
      <c r="G415">
        <v>100101001</v>
      </c>
      <c r="H415">
        <v>1</v>
      </c>
      <c r="I415" s="1" t="s">
        <v>15297</v>
      </c>
      <c r="J415" s="1" t="s">
        <v>15298</v>
      </c>
      <c r="K415" s="1" t="s">
        <v>15299</v>
      </c>
      <c r="L415" s="1" t="s">
        <v>15300</v>
      </c>
      <c r="M415" s="1" t="s">
        <v>15301</v>
      </c>
      <c r="N415" s="1">
        <f>+Categorias[[#This Row],[Id_producto]]</f>
        <v>100101</v>
      </c>
      <c r="O415" s="1">
        <f>+Categorias[[#This Row],[Id_categoría]]</f>
        <v>100101001</v>
      </c>
    </row>
    <row r="416" spans="1:15" x14ac:dyDescent="0.25">
      <c r="A416">
        <v>10</v>
      </c>
      <c r="B416" s="1" t="s">
        <v>8159</v>
      </c>
      <c r="C416">
        <v>1001</v>
      </c>
      <c r="D416" s="1" t="s">
        <v>8160</v>
      </c>
      <c r="E416">
        <v>100102</v>
      </c>
      <c r="F416" s="1" t="s">
        <v>8211</v>
      </c>
      <c r="G416">
        <v>100102001</v>
      </c>
      <c r="H416">
        <v>1</v>
      </c>
      <c r="I416" s="1" t="s">
        <v>15302</v>
      </c>
      <c r="J416" s="1" t="s">
        <v>15303</v>
      </c>
      <c r="K416" s="1" t="s">
        <v>15304</v>
      </c>
      <c r="L416" s="1" t="s">
        <v>15305</v>
      </c>
      <c r="M416" s="1" t="s">
        <v>15306</v>
      </c>
      <c r="N416" s="1">
        <f>+Categorias[[#This Row],[Id_producto]]</f>
        <v>100102</v>
      </c>
      <c r="O416" s="1">
        <f>+Categorias[[#This Row],[Id_categoría]]</f>
        <v>100102001</v>
      </c>
    </row>
    <row r="417" spans="1:15" x14ac:dyDescent="0.25">
      <c r="A417">
        <v>10</v>
      </c>
      <c r="B417" s="1" t="s">
        <v>8159</v>
      </c>
      <c r="C417">
        <v>1001</v>
      </c>
      <c r="D417" s="1" t="s">
        <v>8160</v>
      </c>
      <c r="E417">
        <v>100103</v>
      </c>
      <c r="F417" s="1" t="s">
        <v>8242</v>
      </c>
      <c r="G417">
        <v>100103001</v>
      </c>
      <c r="H417">
        <v>1</v>
      </c>
      <c r="I417" s="1" t="s">
        <v>15307</v>
      </c>
      <c r="J417" s="1" t="s">
        <v>15308</v>
      </c>
      <c r="K417" s="1" t="s">
        <v>15309</v>
      </c>
      <c r="L417" s="1" t="s">
        <v>15310</v>
      </c>
      <c r="M417" s="1" t="s">
        <v>15311</v>
      </c>
      <c r="N417" s="1">
        <f>+Categorias[[#This Row],[Id_producto]]</f>
        <v>100103</v>
      </c>
      <c r="O417" s="1">
        <f>+Categorias[[#This Row],[Id_categoría]]</f>
        <v>100103001</v>
      </c>
    </row>
    <row r="418" spans="1:15" x14ac:dyDescent="0.25">
      <c r="A418">
        <v>10</v>
      </c>
      <c r="B418" s="1" t="s">
        <v>8159</v>
      </c>
      <c r="C418">
        <v>1001</v>
      </c>
      <c r="D418" s="1" t="s">
        <v>8160</v>
      </c>
      <c r="E418">
        <v>100104</v>
      </c>
      <c r="F418" s="1" t="s">
        <v>8267</v>
      </c>
      <c r="G418">
        <v>100104001</v>
      </c>
      <c r="H418">
        <v>1</v>
      </c>
      <c r="I418" s="1" t="s">
        <v>182</v>
      </c>
      <c r="J418" s="1" t="s">
        <v>15312</v>
      </c>
      <c r="K418" s="1" t="s">
        <v>15313</v>
      </c>
      <c r="L418" s="1" t="s">
        <v>15314</v>
      </c>
      <c r="M418" s="1" t="s">
        <v>15315</v>
      </c>
      <c r="N418" s="1">
        <f>+Categorias[[#This Row],[Id_producto]]</f>
        <v>100104</v>
      </c>
      <c r="O418" s="1">
        <f>+Categorias[[#This Row],[Id_categoría]]</f>
        <v>100104001</v>
      </c>
    </row>
    <row r="419" spans="1:15" x14ac:dyDescent="0.25">
      <c r="A419">
        <v>10</v>
      </c>
      <c r="B419" s="1" t="s">
        <v>8159</v>
      </c>
      <c r="C419">
        <v>1001</v>
      </c>
      <c r="D419" s="1" t="s">
        <v>8160</v>
      </c>
      <c r="E419">
        <v>100105</v>
      </c>
      <c r="F419" s="1" t="s">
        <v>8282</v>
      </c>
      <c r="G419">
        <v>100105001</v>
      </c>
      <c r="H419">
        <v>1</v>
      </c>
      <c r="I419" s="1" t="s">
        <v>15316</v>
      </c>
      <c r="J419" s="1" t="s">
        <v>15317</v>
      </c>
      <c r="K419" s="1" t="s">
        <v>15318</v>
      </c>
      <c r="L419" s="1" t="s">
        <v>15319</v>
      </c>
      <c r="M419" s="1" t="s">
        <v>15320</v>
      </c>
      <c r="N419" s="1">
        <f>+Categorias[[#This Row],[Id_producto]]</f>
        <v>100105</v>
      </c>
      <c r="O419" s="1">
        <f>+Categorias[[#This Row],[Id_categoría]]</f>
        <v>100105001</v>
      </c>
    </row>
    <row r="420" spans="1:15" x14ac:dyDescent="0.25">
      <c r="A420">
        <v>10</v>
      </c>
      <c r="B420" s="1" t="s">
        <v>8159</v>
      </c>
      <c r="C420">
        <v>1001</v>
      </c>
      <c r="D420" s="1" t="s">
        <v>8160</v>
      </c>
      <c r="E420">
        <v>100106</v>
      </c>
      <c r="F420" s="1" t="s">
        <v>13905</v>
      </c>
      <c r="G420">
        <v>100106001</v>
      </c>
      <c r="H420">
        <v>1</v>
      </c>
      <c r="I420" s="1" t="s">
        <v>15321</v>
      </c>
      <c r="J420" s="1" t="s">
        <v>15322</v>
      </c>
      <c r="K420" s="1" t="s">
        <v>15323</v>
      </c>
      <c r="L420" s="1" t="s">
        <v>15324</v>
      </c>
      <c r="M420" s="1" t="s">
        <v>15325</v>
      </c>
      <c r="N420" s="1">
        <f>+Categorias[[#This Row],[Id_producto]]</f>
        <v>100106</v>
      </c>
      <c r="O420" s="1">
        <f>+Categorias[[#This Row],[Id_categoría]]</f>
        <v>100106001</v>
      </c>
    </row>
    <row r="421" spans="1:15" x14ac:dyDescent="0.25">
      <c r="A421">
        <v>10</v>
      </c>
      <c r="B421" s="1" t="s">
        <v>8159</v>
      </c>
      <c r="C421">
        <v>1001</v>
      </c>
      <c r="D421" s="1" t="s">
        <v>8160</v>
      </c>
      <c r="E421">
        <v>100107</v>
      </c>
      <c r="F421" s="1" t="s">
        <v>6334</v>
      </c>
      <c r="G421">
        <v>100107001</v>
      </c>
      <c r="H421">
        <v>1</v>
      </c>
      <c r="I421" s="1" t="s">
        <v>15326</v>
      </c>
      <c r="J421" s="1" t="s">
        <v>15327</v>
      </c>
      <c r="K421" s="1" t="s">
        <v>15328</v>
      </c>
      <c r="L421" s="1" t="s">
        <v>15329</v>
      </c>
      <c r="M421" s="1" t="s">
        <v>15330</v>
      </c>
      <c r="N421" s="1">
        <f>+Categorias[[#This Row],[Id_producto]]</f>
        <v>100107</v>
      </c>
      <c r="O421" s="1">
        <f>+Categorias[[#This Row],[Id_categoría]]</f>
        <v>100107001</v>
      </c>
    </row>
    <row r="422" spans="1:15" x14ac:dyDescent="0.25">
      <c r="A422">
        <v>10</v>
      </c>
      <c r="B422" s="1" t="s">
        <v>8159</v>
      </c>
      <c r="C422">
        <v>1001</v>
      </c>
      <c r="D422" s="1" t="s">
        <v>8160</v>
      </c>
      <c r="E422">
        <v>100108</v>
      </c>
      <c r="F422" s="1" t="s">
        <v>8343</v>
      </c>
      <c r="G422">
        <v>100108001</v>
      </c>
      <c r="H422">
        <v>1</v>
      </c>
      <c r="I422" s="1" t="s">
        <v>15331</v>
      </c>
      <c r="J422" s="1" t="s">
        <v>15332</v>
      </c>
      <c r="K422" s="1" t="s">
        <v>15333</v>
      </c>
      <c r="L422" s="1" t="s">
        <v>15334</v>
      </c>
      <c r="M422" s="1" t="s">
        <v>15335</v>
      </c>
      <c r="N422" s="1">
        <f>+Categorias[[#This Row],[Id_producto]]</f>
        <v>100108</v>
      </c>
      <c r="O422" s="1">
        <f>+Categorias[[#This Row],[Id_categoría]]</f>
        <v>100108001</v>
      </c>
    </row>
    <row r="423" spans="1:15" x14ac:dyDescent="0.25">
      <c r="A423">
        <v>10</v>
      </c>
      <c r="B423" s="1" t="s">
        <v>8159</v>
      </c>
      <c r="C423">
        <v>1001</v>
      </c>
      <c r="D423" s="1" t="s">
        <v>8160</v>
      </c>
      <c r="E423">
        <v>100109</v>
      </c>
      <c r="F423" s="1" t="s">
        <v>15336</v>
      </c>
      <c r="G423">
        <v>100109001</v>
      </c>
      <c r="H423">
        <v>1</v>
      </c>
      <c r="I423" s="1" t="s">
        <v>15336</v>
      </c>
      <c r="J423" s="1" t="s">
        <v>15337</v>
      </c>
      <c r="K423" s="1" t="s">
        <v>15338</v>
      </c>
      <c r="L423" s="1" t="s">
        <v>15339</v>
      </c>
      <c r="M423" s="1" t="s">
        <v>15340</v>
      </c>
      <c r="N423" s="1">
        <f>+Categorias[[#This Row],[Id_producto]]</f>
        <v>100109</v>
      </c>
      <c r="O423" s="1">
        <f>+Categorias[[#This Row],[Id_categoría]]</f>
        <v>100109001</v>
      </c>
    </row>
    <row r="424" spans="1:15" x14ac:dyDescent="0.25">
      <c r="A424">
        <v>10</v>
      </c>
      <c r="B424" s="1" t="s">
        <v>8159</v>
      </c>
      <c r="C424">
        <v>1001</v>
      </c>
      <c r="D424" s="1" t="s">
        <v>8160</v>
      </c>
      <c r="E424">
        <v>100110</v>
      </c>
      <c r="F424" s="1" t="s">
        <v>8378</v>
      </c>
      <c r="G424">
        <v>100110001</v>
      </c>
      <c r="H424">
        <v>1</v>
      </c>
      <c r="I424" s="1" t="s">
        <v>15341</v>
      </c>
      <c r="J424" s="1" t="s">
        <v>15342</v>
      </c>
      <c r="K424" s="1" t="s">
        <v>15343</v>
      </c>
      <c r="L424" s="1" t="s">
        <v>15344</v>
      </c>
      <c r="M424" s="1" t="s">
        <v>15345</v>
      </c>
      <c r="N424" s="1">
        <f>+Categorias[[#This Row],[Id_producto]]</f>
        <v>100110</v>
      </c>
      <c r="O424" s="1">
        <f>+Categorias[[#This Row],[Id_categoría]]</f>
        <v>100110001</v>
      </c>
    </row>
    <row r="425" spans="1:15" x14ac:dyDescent="0.25">
      <c r="A425">
        <v>10</v>
      </c>
      <c r="B425" s="1" t="s">
        <v>8159</v>
      </c>
      <c r="C425">
        <v>1001</v>
      </c>
      <c r="D425" s="1" t="s">
        <v>8160</v>
      </c>
      <c r="E425">
        <v>100111</v>
      </c>
      <c r="F425" s="1" t="s">
        <v>8394</v>
      </c>
      <c r="G425">
        <v>100111001</v>
      </c>
      <c r="H425">
        <v>1</v>
      </c>
      <c r="I425" s="1" t="s">
        <v>15346</v>
      </c>
      <c r="J425" s="1" t="s">
        <v>15347</v>
      </c>
      <c r="K425" s="1" t="s">
        <v>15348</v>
      </c>
      <c r="L425" s="1" t="s">
        <v>15349</v>
      </c>
      <c r="M425" s="1" t="s">
        <v>15350</v>
      </c>
      <c r="N425" s="1">
        <f>+Categorias[[#This Row],[Id_producto]]</f>
        <v>100111</v>
      </c>
      <c r="O425" s="1">
        <f>+Categorias[[#This Row],[Id_categoría]]</f>
        <v>100111001</v>
      </c>
    </row>
    <row r="426" spans="1:15" x14ac:dyDescent="0.25">
      <c r="A426">
        <v>10</v>
      </c>
      <c r="B426" s="1" t="s">
        <v>8159</v>
      </c>
      <c r="C426">
        <v>1001</v>
      </c>
      <c r="D426" s="1" t="s">
        <v>8160</v>
      </c>
      <c r="E426">
        <v>100112</v>
      </c>
      <c r="F426" s="1" t="s">
        <v>8435</v>
      </c>
      <c r="G426">
        <v>100112001</v>
      </c>
      <c r="H426">
        <v>1</v>
      </c>
      <c r="I426" s="1" t="s">
        <v>15351</v>
      </c>
      <c r="J426" s="1" t="s">
        <v>15352</v>
      </c>
      <c r="K426" s="1" t="s">
        <v>15353</v>
      </c>
      <c r="L426" s="1" t="s">
        <v>15354</v>
      </c>
      <c r="M426" s="1" t="s">
        <v>15355</v>
      </c>
      <c r="N426" s="1">
        <f>+Categorias[[#This Row],[Id_producto]]</f>
        <v>100112</v>
      </c>
      <c r="O426" s="1">
        <f>+Categorias[[#This Row],[Id_categoría]]</f>
        <v>100112001</v>
      </c>
    </row>
    <row r="427" spans="1:15" x14ac:dyDescent="0.25">
      <c r="A427">
        <v>10</v>
      </c>
      <c r="B427" s="1" t="s">
        <v>8159</v>
      </c>
      <c r="C427">
        <v>1001</v>
      </c>
      <c r="D427" s="1" t="s">
        <v>8160</v>
      </c>
      <c r="E427">
        <v>100113</v>
      </c>
      <c r="F427" s="1" t="s">
        <v>8679</v>
      </c>
      <c r="G427">
        <v>100113001</v>
      </c>
      <c r="H427">
        <v>1</v>
      </c>
      <c r="I427" s="1" t="s">
        <v>15356</v>
      </c>
      <c r="J427" s="1" t="s">
        <v>15357</v>
      </c>
      <c r="K427" s="1" t="s">
        <v>15358</v>
      </c>
      <c r="L427" s="1" t="s">
        <v>15359</v>
      </c>
      <c r="M427" s="1" t="s">
        <v>15360</v>
      </c>
      <c r="N427" s="1">
        <f>+Categorias[[#This Row],[Id_producto]]</f>
        <v>100113</v>
      </c>
      <c r="O427" s="1">
        <f>+Categorias[[#This Row],[Id_categoría]]</f>
        <v>100113001</v>
      </c>
    </row>
    <row r="428" spans="1:15" x14ac:dyDescent="0.25">
      <c r="A428">
        <v>10</v>
      </c>
      <c r="B428" s="1" t="s">
        <v>8159</v>
      </c>
      <c r="C428">
        <v>1001</v>
      </c>
      <c r="D428" s="1" t="s">
        <v>8160</v>
      </c>
      <c r="E428">
        <v>100114</v>
      </c>
      <c r="F428" s="1" t="s">
        <v>8715</v>
      </c>
      <c r="G428">
        <v>100114001</v>
      </c>
      <c r="H428">
        <v>1</v>
      </c>
      <c r="I428" s="1" t="s">
        <v>15361</v>
      </c>
      <c r="J428" s="1" t="s">
        <v>15362</v>
      </c>
      <c r="K428" s="1" t="s">
        <v>15363</v>
      </c>
      <c r="L428" s="1" t="s">
        <v>15364</v>
      </c>
      <c r="M428" s="1" t="s">
        <v>15365</v>
      </c>
      <c r="N428" s="1">
        <f>+Categorias[[#This Row],[Id_producto]]</f>
        <v>100114</v>
      </c>
      <c r="O428" s="1">
        <f>+Categorias[[#This Row],[Id_categoría]]</f>
        <v>100114001</v>
      </c>
    </row>
    <row r="429" spans="1:15" x14ac:dyDescent="0.25">
      <c r="A429">
        <v>10</v>
      </c>
      <c r="B429" s="1" t="s">
        <v>8159</v>
      </c>
      <c r="C429">
        <v>1001</v>
      </c>
      <c r="D429" s="1" t="s">
        <v>8160</v>
      </c>
      <c r="E429">
        <v>100115</v>
      </c>
      <c r="F429" s="1" t="s">
        <v>13945</v>
      </c>
      <c r="G429">
        <v>100115001</v>
      </c>
      <c r="H429">
        <v>1</v>
      </c>
      <c r="I429" s="1" t="s">
        <v>15366</v>
      </c>
      <c r="J429" s="1" t="s">
        <v>15367</v>
      </c>
      <c r="K429" s="1" t="s">
        <v>15368</v>
      </c>
      <c r="L429" s="1" t="s">
        <v>15369</v>
      </c>
      <c r="M429" s="1" t="s">
        <v>15370</v>
      </c>
      <c r="N429" s="1">
        <f>+Categorias[[#This Row],[Id_producto]]</f>
        <v>100115</v>
      </c>
      <c r="O429" s="1">
        <f>+Categorias[[#This Row],[Id_categoría]]</f>
        <v>100115001</v>
      </c>
    </row>
    <row r="430" spans="1:15" x14ac:dyDescent="0.25">
      <c r="A430">
        <v>10</v>
      </c>
      <c r="B430" s="1" t="s">
        <v>8159</v>
      </c>
      <c r="C430">
        <v>1001</v>
      </c>
      <c r="D430" s="1" t="s">
        <v>8160</v>
      </c>
      <c r="E430">
        <v>100116</v>
      </c>
      <c r="F430" s="1" t="s">
        <v>15371</v>
      </c>
      <c r="G430">
        <v>100116001</v>
      </c>
      <c r="H430">
        <v>1</v>
      </c>
      <c r="I430" s="1" t="s">
        <v>15371</v>
      </c>
      <c r="J430" s="1" t="s">
        <v>15372</v>
      </c>
      <c r="K430" s="1" t="s">
        <v>15373</v>
      </c>
      <c r="L430" s="1" t="s">
        <v>15374</v>
      </c>
      <c r="M430" s="1" t="s">
        <v>15375</v>
      </c>
      <c r="N430" s="1">
        <f>+Categorias[[#This Row],[Id_producto]]</f>
        <v>100116</v>
      </c>
      <c r="O430" s="1">
        <f>+Categorias[[#This Row],[Id_categoría]]</f>
        <v>100116001</v>
      </c>
    </row>
    <row r="431" spans="1:15" x14ac:dyDescent="0.25">
      <c r="A431">
        <v>10</v>
      </c>
      <c r="B431" s="1" t="s">
        <v>8159</v>
      </c>
      <c r="C431">
        <v>1001</v>
      </c>
      <c r="D431" s="1" t="s">
        <v>8160</v>
      </c>
      <c r="E431">
        <v>100117</v>
      </c>
      <c r="F431" s="1" t="s">
        <v>8771</v>
      </c>
      <c r="G431">
        <v>100117001</v>
      </c>
      <c r="H431">
        <v>1</v>
      </c>
      <c r="I431" s="1" t="s">
        <v>15376</v>
      </c>
      <c r="J431" s="1" t="s">
        <v>15377</v>
      </c>
      <c r="K431" s="1" t="s">
        <v>15378</v>
      </c>
      <c r="L431" s="1" t="s">
        <v>15379</v>
      </c>
      <c r="M431" s="1" t="s">
        <v>15380</v>
      </c>
      <c r="N431" s="1">
        <f>+Categorias[[#This Row],[Id_producto]]</f>
        <v>100117</v>
      </c>
      <c r="O431" s="1">
        <f>+Categorias[[#This Row],[Id_categoría]]</f>
        <v>100117001</v>
      </c>
    </row>
    <row r="432" spans="1:15" x14ac:dyDescent="0.25">
      <c r="A432">
        <v>10</v>
      </c>
      <c r="B432" s="1" t="s">
        <v>8159</v>
      </c>
      <c r="C432">
        <v>1001</v>
      </c>
      <c r="D432" s="1" t="s">
        <v>8160</v>
      </c>
      <c r="E432">
        <v>100118</v>
      </c>
      <c r="F432" s="1" t="s">
        <v>14658</v>
      </c>
      <c r="G432">
        <v>100118001</v>
      </c>
      <c r="H432">
        <v>1</v>
      </c>
      <c r="I432" s="1" t="s">
        <v>15381</v>
      </c>
      <c r="J432" s="1" t="s">
        <v>15382</v>
      </c>
      <c r="K432" s="1" t="s">
        <v>15383</v>
      </c>
      <c r="L432" s="1" t="s">
        <v>15384</v>
      </c>
      <c r="M432" s="1" t="s">
        <v>15385</v>
      </c>
      <c r="N432" s="1">
        <f>+Categorias[[#This Row],[Id_producto]]</f>
        <v>100118</v>
      </c>
      <c r="O432" s="1">
        <f>+Categorias[[#This Row],[Id_categoría]]</f>
        <v>100118001</v>
      </c>
    </row>
    <row r="433" spans="1:15" x14ac:dyDescent="0.25">
      <c r="A433">
        <v>10</v>
      </c>
      <c r="B433" s="1" t="s">
        <v>8159</v>
      </c>
      <c r="C433">
        <v>1002</v>
      </c>
      <c r="D433" s="1" t="s">
        <v>8781</v>
      </c>
      <c r="E433">
        <v>100202</v>
      </c>
      <c r="F433" s="1" t="s">
        <v>8896</v>
      </c>
      <c r="G433">
        <v>100202001</v>
      </c>
      <c r="H433">
        <v>1</v>
      </c>
      <c r="I433" s="1" t="s">
        <v>15391</v>
      </c>
      <c r="J433" s="1" t="s">
        <v>15392</v>
      </c>
      <c r="K433" s="1" t="s">
        <v>15393</v>
      </c>
      <c r="L433" s="1" t="s">
        <v>15394</v>
      </c>
      <c r="M433" s="1" t="s">
        <v>15395</v>
      </c>
      <c r="N433" s="1">
        <f>+Categorias[[#This Row],[Id_producto]]</f>
        <v>100202</v>
      </c>
      <c r="O433" s="1">
        <f>+Categorias[[#This Row],[Id_categoría]]</f>
        <v>100202001</v>
      </c>
    </row>
    <row r="434" spans="1:15" x14ac:dyDescent="0.25">
      <c r="A434">
        <v>10</v>
      </c>
      <c r="B434" s="1" t="s">
        <v>8159</v>
      </c>
      <c r="C434">
        <v>1002</v>
      </c>
      <c r="D434" s="1" t="s">
        <v>8781</v>
      </c>
      <c r="E434">
        <v>100203</v>
      </c>
      <c r="F434" s="1" t="s">
        <v>8981</v>
      </c>
      <c r="G434">
        <v>100203001</v>
      </c>
      <c r="H434">
        <v>1</v>
      </c>
      <c r="I434" s="1" t="s">
        <v>15396</v>
      </c>
      <c r="J434" s="1" t="s">
        <v>15397</v>
      </c>
      <c r="K434" s="1" t="s">
        <v>15398</v>
      </c>
      <c r="L434" s="1" t="s">
        <v>15399</v>
      </c>
      <c r="M434" s="1" t="s">
        <v>15400</v>
      </c>
      <c r="N434" s="1">
        <f>+Categorias[[#This Row],[Id_producto]]</f>
        <v>100203</v>
      </c>
      <c r="O434" s="1">
        <f>+Categorias[[#This Row],[Id_categoría]]</f>
        <v>100203001</v>
      </c>
    </row>
    <row r="435" spans="1:15" x14ac:dyDescent="0.25">
      <c r="A435">
        <v>10</v>
      </c>
      <c r="B435" s="1" t="s">
        <v>8159</v>
      </c>
      <c r="C435">
        <v>1002</v>
      </c>
      <c r="D435" s="1" t="s">
        <v>8781</v>
      </c>
      <c r="E435">
        <v>100204</v>
      </c>
      <c r="F435" s="1" t="s">
        <v>9012</v>
      </c>
      <c r="G435">
        <v>100204001</v>
      </c>
      <c r="H435">
        <v>1</v>
      </c>
      <c r="I435" s="1" t="s">
        <v>15401</v>
      </c>
      <c r="J435" s="1" t="s">
        <v>15402</v>
      </c>
      <c r="K435" s="1" t="s">
        <v>15403</v>
      </c>
      <c r="L435" s="1" t="s">
        <v>15404</v>
      </c>
      <c r="M435" s="1" t="s">
        <v>15405</v>
      </c>
      <c r="N435" s="1">
        <f>+Categorias[[#This Row],[Id_producto]]</f>
        <v>100204</v>
      </c>
      <c r="O435" s="1">
        <f>+Categorias[[#This Row],[Id_categoría]]</f>
        <v>100204001</v>
      </c>
    </row>
    <row r="436" spans="1:15" x14ac:dyDescent="0.25">
      <c r="A436">
        <v>10</v>
      </c>
      <c r="B436" s="1" t="s">
        <v>8159</v>
      </c>
      <c r="C436">
        <v>1002</v>
      </c>
      <c r="D436" s="1" t="s">
        <v>8781</v>
      </c>
      <c r="E436">
        <v>100205</v>
      </c>
      <c r="F436" s="1" t="s">
        <v>13271</v>
      </c>
      <c r="G436">
        <v>100205001</v>
      </c>
      <c r="H436">
        <v>1</v>
      </c>
      <c r="I436" s="1" t="s">
        <v>15406</v>
      </c>
      <c r="J436" s="1" t="s">
        <v>15407</v>
      </c>
      <c r="K436" s="1" t="s">
        <v>15408</v>
      </c>
      <c r="L436" s="1" t="s">
        <v>15409</v>
      </c>
      <c r="M436" s="1" t="s">
        <v>15410</v>
      </c>
      <c r="N436" s="1">
        <f>+Categorias[[#This Row],[Id_producto]]</f>
        <v>100205</v>
      </c>
      <c r="O436" s="1">
        <f>+Categorias[[#This Row],[Id_categoría]]</f>
        <v>100205001</v>
      </c>
    </row>
    <row r="437" spans="1:15" x14ac:dyDescent="0.25">
      <c r="A437">
        <v>10</v>
      </c>
      <c r="B437" s="1" t="s">
        <v>8159</v>
      </c>
      <c r="C437">
        <v>1002</v>
      </c>
      <c r="D437" s="1" t="s">
        <v>8781</v>
      </c>
      <c r="E437">
        <v>100206</v>
      </c>
      <c r="F437" s="1" t="s">
        <v>9042</v>
      </c>
      <c r="G437">
        <v>100206001</v>
      </c>
      <c r="H437">
        <v>1</v>
      </c>
      <c r="I437" s="1" t="s">
        <v>15411</v>
      </c>
      <c r="J437" s="1" t="s">
        <v>15412</v>
      </c>
      <c r="K437" s="1" t="s">
        <v>15413</v>
      </c>
      <c r="L437" s="1" t="s">
        <v>15414</v>
      </c>
      <c r="M437" s="1" t="s">
        <v>15415</v>
      </c>
      <c r="N437" s="1">
        <f>+Categorias[[#This Row],[Id_producto]]</f>
        <v>100206</v>
      </c>
      <c r="O437" s="1">
        <f>+Categorias[[#This Row],[Id_categoría]]</f>
        <v>100206001</v>
      </c>
    </row>
    <row r="438" spans="1:15" x14ac:dyDescent="0.25">
      <c r="A438">
        <v>10</v>
      </c>
      <c r="B438" s="1" t="s">
        <v>8159</v>
      </c>
      <c r="C438">
        <v>1002</v>
      </c>
      <c r="D438" s="1" t="s">
        <v>8781</v>
      </c>
      <c r="E438">
        <v>100207</v>
      </c>
      <c r="F438" s="1" t="s">
        <v>15416</v>
      </c>
      <c r="G438">
        <v>100207001</v>
      </c>
      <c r="H438">
        <v>1</v>
      </c>
      <c r="I438" s="1" t="s">
        <v>15417</v>
      </c>
      <c r="J438" s="1" t="s">
        <v>15418</v>
      </c>
      <c r="K438" s="1" t="s">
        <v>15419</v>
      </c>
      <c r="L438" s="1" t="s">
        <v>15420</v>
      </c>
      <c r="M438" s="1" t="s">
        <v>15421</v>
      </c>
      <c r="N438" s="1">
        <f>+Categorias[[#This Row],[Id_producto]]</f>
        <v>100207</v>
      </c>
      <c r="O438" s="1">
        <f>+Categorias[[#This Row],[Id_categoría]]</f>
        <v>100207001</v>
      </c>
    </row>
    <row r="439" spans="1:15" x14ac:dyDescent="0.25">
      <c r="A439">
        <v>10</v>
      </c>
      <c r="B439" s="1" t="s">
        <v>8159</v>
      </c>
      <c r="C439">
        <v>1002</v>
      </c>
      <c r="D439" s="1" t="s">
        <v>8781</v>
      </c>
      <c r="E439">
        <v>100208</v>
      </c>
      <c r="F439" s="1" t="s">
        <v>9093</v>
      </c>
      <c r="G439">
        <v>100208001</v>
      </c>
      <c r="H439">
        <v>1</v>
      </c>
      <c r="I439" s="1" t="s">
        <v>15422</v>
      </c>
      <c r="J439" s="1" t="s">
        <v>15423</v>
      </c>
      <c r="K439" s="1" t="s">
        <v>15424</v>
      </c>
      <c r="L439" s="1" t="s">
        <v>15425</v>
      </c>
      <c r="M439" s="1" t="s">
        <v>15426</v>
      </c>
      <c r="N439" s="1">
        <f>+Categorias[[#This Row],[Id_producto]]</f>
        <v>100208</v>
      </c>
      <c r="O439" s="1">
        <f>+Categorias[[#This Row],[Id_categoría]]</f>
        <v>100208001</v>
      </c>
    </row>
    <row r="440" spans="1:15" x14ac:dyDescent="0.25">
      <c r="A440">
        <v>10</v>
      </c>
      <c r="B440" s="1" t="s">
        <v>8159</v>
      </c>
      <c r="C440">
        <v>1002</v>
      </c>
      <c r="D440" s="1" t="s">
        <v>8781</v>
      </c>
      <c r="E440">
        <v>100209</v>
      </c>
      <c r="F440" s="1" t="s">
        <v>6334</v>
      </c>
      <c r="G440">
        <v>100209001</v>
      </c>
      <c r="H440">
        <v>1</v>
      </c>
      <c r="I440" s="1" t="s">
        <v>15427</v>
      </c>
      <c r="J440" s="1" t="s">
        <v>15428</v>
      </c>
      <c r="K440" s="1" t="s">
        <v>15429</v>
      </c>
      <c r="L440" s="1" t="s">
        <v>15430</v>
      </c>
      <c r="M440" s="1" t="s">
        <v>15431</v>
      </c>
      <c r="N440" s="1">
        <f>+Categorias[[#This Row],[Id_producto]]</f>
        <v>100209</v>
      </c>
      <c r="O440" s="1">
        <f>+Categorias[[#This Row],[Id_categoría]]</f>
        <v>100209001</v>
      </c>
    </row>
    <row r="441" spans="1:15" x14ac:dyDescent="0.25">
      <c r="A441">
        <v>10</v>
      </c>
      <c r="B441" s="1" t="s">
        <v>8159</v>
      </c>
      <c r="C441">
        <v>1003</v>
      </c>
      <c r="D441" s="1" t="s">
        <v>9108</v>
      </c>
      <c r="E441">
        <v>100301</v>
      </c>
      <c r="F441" s="1" t="s">
        <v>9109</v>
      </c>
      <c r="G441">
        <v>100301001</v>
      </c>
      <c r="H441">
        <v>1</v>
      </c>
      <c r="I441" s="1" t="s">
        <v>15156</v>
      </c>
      <c r="J441" s="1" t="s">
        <v>15432</v>
      </c>
      <c r="K441" s="1" t="s">
        <v>15433</v>
      </c>
      <c r="L441" s="1" t="s">
        <v>15434</v>
      </c>
      <c r="M441" s="1" t="s">
        <v>15435</v>
      </c>
      <c r="N441" s="1">
        <f>+Categorias[[#This Row],[Id_producto]]</f>
        <v>100301</v>
      </c>
      <c r="O441" s="1">
        <f>+Categorias[[#This Row],[Id_categoría]]</f>
        <v>100301001</v>
      </c>
    </row>
    <row r="442" spans="1:15" x14ac:dyDescent="0.25">
      <c r="A442">
        <v>10</v>
      </c>
      <c r="B442" s="1" t="s">
        <v>8159</v>
      </c>
      <c r="C442">
        <v>1003</v>
      </c>
      <c r="D442" s="1" t="s">
        <v>9108</v>
      </c>
      <c r="E442">
        <v>100302</v>
      </c>
      <c r="F442" s="1" t="s">
        <v>14001</v>
      </c>
      <c r="G442">
        <v>100302001</v>
      </c>
      <c r="H442">
        <v>1</v>
      </c>
      <c r="I442" s="1" t="s">
        <v>15436</v>
      </c>
      <c r="J442" s="1" t="s">
        <v>15437</v>
      </c>
      <c r="K442" s="1" t="s">
        <v>15438</v>
      </c>
      <c r="L442" s="1" t="s">
        <v>15439</v>
      </c>
      <c r="M442" s="1" t="s">
        <v>15440</v>
      </c>
      <c r="N442" s="1">
        <f>+Categorias[[#This Row],[Id_producto]]</f>
        <v>100302</v>
      </c>
      <c r="O442" s="1">
        <f>+Categorias[[#This Row],[Id_categoría]]</f>
        <v>100302001</v>
      </c>
    </row>
    <row r="443" spans="1:15" x14ac:dyDescent="0.25">
      <c r="A443">
        <v>10</v>
      </c>
      <c r="B443" s="1" t="s">
        <v>8159</v>
      </c>
      <c r="C443">
        <v>1003</v>
      </c>
      <c r="D443" s="1" t="s">
        <v>9108</v>
      </c>
      <c r="E443">
        <v>100303</v>
      </c>
      <c r="F443" s="1" t="s">
        <v>14007</v>
      </c>
      <c r="G443">
        <v>100303001</v>
      </c>
      <c r="H443">
        <v>1</v>
      </c>
      <c r="I443" s="1" t="s">
        <v>15441</v>
      </c>
      <c r="J443" s="1" t="s">
        <v>15442</v>
      </c>
      <c r="K443" s="1" t="s">
        <v>15443</v>
      </c>
      <c r="L443" s="1" t="s">
        <v>15444</v>
      </c>
      <c r="M443" s="1" t="s">
        <v>15445</v>
      </c>
      <c r="N443" s="1">
        <f>+Categorias[[#This Row],[Id_producto]]</f>
        <v>100303</v>
      </c>
      <c r="O443" s="1">
        <f>+Categorias[[#This Row],[Id_categoría]]</f>
        <v>100303001</v>
      </c>
    </row>
    <row r="444" spans="1:15" x14ac:dyDescent="0.25">
      <c r="A444">
        <v>10</v>
      </c>
      <c r="B444" s="1" t="s">
        <v>8159</v>
      </c>
      <c r="C444">
        <v>1004</v>
      </c>
      <c r="D444" s="1" t="s">
        <v>9135</v>
      </c>
      <c r="E444">
        <v>100401</v>
      </c>
      <c r="F444" s="1" t="s">
        <v>9136</v>
      </c>
      <c r="G444">
        <v>100401001</v>
      </c>
      <c r="H444">
        <v>1</v>
      </c>
      <c r="I444" s="1" t="s">
        <v>15446</v>
      </c>
      <c r="J444" s="1" t="s">
        <v>15447</v>
      </c>
      <c r="K444" s="1" t="s">
        <v>15448</v>
      </c>
      <c r="L444" s="1" t="s">
        <v>15449</v>
      </c>
      <c r="M444" s="1" t="s">
        <v>15450</v>
      </c>
      <c r="N444" s="1">
        <f>+Categorias[[#This Row],[Id_producto]]</f>
        <v>100401</v>
      </c>
      <c r="O444" s="1">
        <f>+Categorias[[#This Row],[Id_categoría]]</f>
        <v>100401001</v>
      </c>
    </row>
    <row r="445" spans="1:15" x14ac:dyDescent="0.25">
      <c r="A445">
        <v>10</v>
      </c>
      <c r="B445" s="1" t="s">
        <v>8159</v>
      </c>
      <c r="C445">
        <v>1004</v>
      </c>
      <c r="D445" s="1" t="s">
        <v>9135</v>
      </c>
      <c r="E445">
        <v>100402</v>
      </c>
      <c r="F445" s="1" t="s">
        <v>9172</v>
      </c>
      <c r="G445">
        <v>100402001</v>
      </c>
      <c r="H445">
        <v>1</v>
      </c>
      <c r="I445" s="1" t="s">
        <v>15451</v>
      </c>
      <c r="J445" s="1" t="s">
        <v>15452</v>
      </c>
      <c r="K445" s="1" t="s">
        <v>15453</v>
      </c>
      <c r="L445" s="1" t="s">
        <v>15454</v>
      </c>
      <c r="M445" s="1" t="s">
        <v>15455</v>
      </c>
      <c r="N445" s="1">
        <f>+Categorias[[#This Row],[Id_producto]]</f>
        <v>100402</v>
      </c>
      <c r="O445" s="1">
        <f>+Categorias[[#This Row],[Id_categoría]]</f>
        <v>100402001</v>
      </c>
    </row>
    <row r="446" spans="1:15" x14ac:dyDescent="0.25">
      <c r="A446">
        <v>10</v>
      </c>
      <c r="B446" s="1" t="s">
        <v>8159</v>
      </c>
      <c r="C446">
        <v>1004</v>
      </c>
      <c r="D446" s="1" t="s">
        <v>9135</v>
      </c>
      <c r="E446">
        <v>100403</v>
      </c>
      <c r="F446" s="1" t="s">
        <v>9188</v>
      </c>
      <c r="G446">
        <v>100403001</v>
      </c>
      <c r="H446">
        <v>1</v>
      </c>
      <c r="I446" s="1" t="s">
        <v>15456</v>
      </c>
      <c r="J446" s="1" t="s">
        <v>15457</v>
      </c>
      <c r="K446" s="1" t="s">
        <v>15458</v>
      </c>
      <c r="L446" s="1" t="s">
        <v>15459</v>
      </c>
      <c r="M446" s="1" t="s">
        <v>15460</v>
      </c>
      <c r="N446" s="1">
        <f>+Categorias[[#This Row],[Id_producto]]</f>
        <v>100403</v>
      </c>
      <c r="O446" s="1">
        <f>+Categorias[[#This Row],[Id_categoría]]</f>
        <v>100403001</v>
      </c>
    </row>
    <row r="447" spans="1:15" x14ac:dyDescent="0.25">
      <c r="A447">
        <v>10</v>
      </c>
      <c r="B447" s="1" t="s">
        <v>8159</v>
      </c>
      <c r="C447">
        <v>1004</v>
      </c>
      <c r="D447" s="1" t="s">
        <v>9135</v>
      </c>
      <c r="E447">
        <v>100404</v>
      </c>
      <c r="F447" s="1" t="s">
        <v>9203</v>
      </c>
      <c r="G447">
        <v>100404001</v>
      </c>
      <c r="H447">
        <v>1</v>
      </c>
      <c r="I447" s="1" t="s">
        <v>15461</v>
      </c>
      <c r="J447" s="1" t="s">
        <v>15462</v>
      </c>
      <c r="K447" s="1" t="s">
        <v>15463</v>
      </c>
      <c r="L447" s="1" t="s">
        <v>15464</v>
      </c>
      <c r="M447" s="1" t="s">
        <v>15465</v>
      </c>
      <c r="N447" s="1">
        <f>+Categorias[[#This Row],[Id_producto]]</f>
        <v>100404</v>
      </c>
      <c r="O447" s="1">
        <f>+Categorias[[#This Row],[Id_categoría]]</f>
        <v>100404001</v>
      </c>
    </row>
    <row r="448" spans="1:15" x14ac:dyDescent="0.25">
      <c r="A448">
        <v>10</v>
      </c>
      <c r="B448" s="1" t="s">
        <v>8159</v>
      </c>
      <c r="C448">
        <v>1004</v>
      </c>
      <c r="D448" s="1" t="s">
        <v>9135</v>
      </c>
      <c r="E448">
        <v>100405</v>
      </c>
      <c r="F448" s="1" t="s">
        <v>9214</v>
      </c>
      <c r="G448">
        <v>100405001</v>
      </c>
      <c r="H448">
        <v>1</v>
      </c>
      <c r="I448" s="1" t="s">
        <v>15466</v>
      </c>
      <c r="J448" s="1" t="s">
        <v>15467</v>
      </c>
      <c r="K448" s="1" t="s">
        <v>15468</v>
      </c>
      <c r="L448" s="1" t="s">
        <v>15469</v>
      </c>
      <c r="M448" s="1" t="s">
        <v>15470</v>
      </c>
      <c r="N448" s="1">
        <f>+Categorias[[#This Row],[Id_producto]]</f>
        <v>100405</v>
      </c>
      <c r="O448" s="1">
        <f>+Categorias[[#This Row],[Id_categoría]]</f>
        <v>100405001</v>
      </c>
    </row>
    <row r="449" spans="1:15" x14ac:dyDescent="0.25">
      <c r="A449">
        <v>10</v>
      </c>
      <c r="B449" s="1" t="s">
        <v>8159</v>
      </c>
      <c r="C449">
        <v>1004</v>
      </c>
      <c r="D449" s="1" t="s">
        <v>9135</v>
      </c>
      <c r="E449">
        <v>100406</v>
      </c>
      <c r="F449" s="1" t="s">
        <v>9273</v>
      </c>
      <c r="G449">
        <v>100406001</v>
      </c>
      <c r="H449">
        <v>1</v>
      </c>
      <c r="I449" s="1" t="s">
        <v>15471</v>
      </c>
      <c r="J449" s="1" t="s">
        <v>15472</v>
      </c>
      <c r="K449" s="1" t="s">
        <v>15473</v>
      </c>
      <c r="L449" s="1" t="s">
        <v>15474</v>
      </c>
      <c r="M449" s="1" t="s">
        <v>15475</v>
      </c>
      <c r="N449" s="1">
        <f>+Categorias[[#This Row],[Id_producto]]</f>
        <v>100406</v>
      </c>
      <c r="O449" s="1">
        <f>+Categorias[[#This Row],[Id_categoría]]</f>
        <v>100406001</v>
      </c>
    </row>
    <row r="450" spans="1:15" x14ac:dyDescent="0.25">
      <c r="A450">
        <v>10</v>
      </c>
      <c r="B450" s="1" t="s">
        <v>8159</v>
      </c>
      <c r="C450">
        <v>1004</v>
      </c>
      <c r="D450" s="1" t="s">
        <v>9135</v>
      </c>
      <c r="E450">
        <v>100407</v>
      </c>
      <c r="F450" s="1" t="s">
        <v>9297</v>
      </c>
      <c r="G450">
        <v>100407001</v>
      </c>
      <c r="H450">
        <v>1</v>
      </c>
      <c r="I450" s="1" t="s">
        <v>15476</v>
      </c>
      <c r="J450" s="1" t="s">
        <v>15477</v>
      </c>
      <c r="K450" s="1" t="s">
        <v>15478</v>
      </c>
      <c r="L450" s="1" t="s">
        <v>15479</v>
      </c>
      <c r="M450" s="1" t="s">
        <v>15480</v>
      </c>
      <c r="N450" s="1">
        <f>+Categorias[[#This Row],[Id_producto]]</f>
        <v>100407</v>
      </c>
      <c r="O450" s="1">
        <f>+Categorias[[#This Row],[Id_categoría]]</f>
        <v>100407001</v>
      </c>
    </row>
    <row r="451" spans="1:15" x14ac:dyDescent="0.25">
      <c r="A451">
        <v>10</v>
      </c>
      <c r="B451" s="1" t="s">
        <v>8159</v>
      </c>
      <c r="C451">
        <v>1004</v>
      </c>
      <c r="D451" s="1" t="s">
        <v>9135</v>
      </c>
      <c r="E451">
        <v>100408</v>
      </c>
      <c r="F451" s="1" t="s">
        <v>15481</v>
      </c>
      <c r="G451">
        <v>100408001</v>
      </c>
      <c r="H451">
        <v>1</v>
      </c>
      <c r="I451" s="1" t="s">
        <v>15481</v>
      </c>
      <c r="J451" s="1" t="s">
        <v>15482</v>
      </c>
      <c r="K451" s="1" t="s">
        <v>15483</v>
      </c>
      <c r="L451" s="1" t="s">
        <v>15484</v>
      </c>
      <c r="M451" s="1" t="s">
        <v>15485</v>
      </c>
      <c r="N451" s="1">
        <f>+Categorias[[#This Row],[Id_producto]]</f>
        <v>100408</v>
      </c>
      <c r="O451" s="1">
        <f>+Categorias[[#This Row],[Id_categoría]]</f>
        <v>100408001</v>
      </c>
    </row>
    <row r="452" spans="1:15" x14ac:dyDescent="0.25">
      <c r="A452">
        <v>10</v>
      </c>
      <c r="B452" s="1" t="s">
        <v>8159</v>
      </c>
      <c r="C452">
        <v>1004</v>
      </c>
      <c r="D452" s="1" t="s">
        <v>9135</v>
      </c>
      <c r="E452">
        <v>100409</v>
      </c>
      <c r="F452" s="1" t="s">
        <v>13328</v>
      </c>
      <c r="G452">
        <v>100409001</v>
      </c>
      <c r="H452">
        <v>1</v>
      </c>
      <c r="I452" s="1" t="s">
        <v>13328</v>
      </c>
      <c r="J452" s="1" t="s">
        <v>15486</v>
      </c>
      <c r="K452" s="1" t="s">
        <v>15487</v>
      </c>
      <c r="L452" s="1" t="s">
        <v>15488</v>
      </c>
      <c r="M452" s="1" t="s">
        <v>15489</v>
      </c>
      <c r="N452" s="1">
        <f>+Categorias[[#This Row],[Id_producto]]</f>
        <v>100409</v>
      </c>
      <c r="O452" s="1">
        <f>+Categorias[[#This Row],[Id_categoría]]</f>
        <v>100409001</v>
      </c>
    </row>
    <row r="453" spans="1:15" x14ac:dyDescent="0.25">
      <c r="A453">
        <v>13</v>
      </c>
      <c r="B453" s="1" t="s">
        <v>9610</v>
      </c>
      <c r="C453">
        <v>1301</v>
      </c>
      <c r="D453" s="1" t="s">
        <v>11555</v>
      </c>
      <c r="E453">
        <v>130101</v>
      </c>
      <c r="F453" s="1" t="s">
        <v>11556</v>
      </c>
      <c r="G453">
        <v>130101005</v>
      </c>
      <c r="H453">
        <v>5</v>
      </c>
      <c r="I453" s="1" t="s">
        <v>11557</v>
      </c>
      <c r="J453" s="1" t="s">
        <v>11558</v>
      </c>
      <c r="K453" s="1" t="s">
        <v>11559</v>
      </c>
      <c r="L453" s="1" t="s">
        <v>11560</v>
      </c>
      <c r="M453" s="1" t="s">
        <v>11561</v>
      </c>
      <c r="N453" s="1">
        <f>+Categorias[[#This Row],[Id_producto]]</f>
        <v>130101</v>
      </c>
      <c r="O453" s="1">
        <f>+Categorias[[#This Row],[Id_categoría]]</f>
        <v>130101005</v>
      </c>
    </row>
    <row r="454" spans="1:15" x14ac:dyDescent="0.25">
      <c r="A454">
        <v>13</v>
      </c>
      <c r="B454" s="1" t="s">
        <v>9610</v>
      </c>
      <c r="C454">
        <v>1301</v>
      </c>
      <c r="D454" s="1" t="s">
        <v>11555</v>
      </c>
      <c r="E454">
        <v>130101</v>
      </c>
      <c r="F454" s="1" t="s">
        <v>11556</v>
      </c>
      <c r="G454">
        <v>130101006</v>
      </c>
      <c r="H454">
        <v>6</v>
      </c>
      <c r="I454" s="1" t="s">
        <v>11562</v>
      </c>
      <c r="J454" s="1" t="s">
        <v>11563</v>
      </c>
      <c r="K454" s="1" t="s">
        <v>11564</v>
      </c>
      <c r="L454" s="1" t="s">
        <v>11565</v>
      </c>
      <c r="M454" s="1" t="s">
        <v>11566</v>
      </c>
      <c r="N454" s="1">
        <f>+Categorias[[#This Row],[Id_producto]]</f>
        <v>130101</v>
      </c>
      <c r="O454" s="1">
        <f>+Categorias[[#This Row],[Id_categoría]]</f>
        <v>130101006</v>
      </c>
    </row>
    <row r="455" spans="1:15" x14ac:dyDescent="0.25">
      <c r="A455">
        <v>13</v>
      </c>
      <c r="B455" s="1" t="s">
        <v>9610</v>
      </c>
      <c r="C455">
        <v>1301</v>
      </c>
      <c r="D455" s="1" t="s">
        <v>11555</v>
      </c>
      <c r="E455">
        <v>130101</v>
      </c>
      <c r="F455" s="1" t="s">
        <v>11556</v>
      </c>
      <c r="G455">
        <v>130101007</v>
      </c>
      <c r="H455">
        <v>7</v>
      </c>
      <c r="I455" s="1" t="s">
        <v>11567</v>
      </c>
      <c r="J455" s="1" t="s">
        <v>11568</v>
      </c>
      <c r="K455" s="1" t="s">
        <v>11569</v>
      </c>
      <c r="L455" s="1" t="s">
        <v>11570</v>
      </c>
      <c r="M455" s="1" t="s">
        <v>11571</v>
      </c>
      <c r="N455" s="1">
        <f>+Categorias[[#This Row],[Id_producto]]</f>
        <v>130101</v>
      </c>
      <c r="O455" s="1">
        <f>+Categorias[[#This Row],[Id_categoría]]</f>
        <v>130101007</v>
      </c>
    </row>
    <row r="456" spans="1:15" x14ac:dyDescent="0.25">
      <c r="A456">
        <v>13</v>
      </c>
      <c r="B456" s="1" t="s">
        <v>9610</v>
      </c>
      <c r="C456">
        <v>1301</v>
      </c>
      <c r="D456" s="1" t="s">
        <v>11555</v>
      </c>
      <c r="E456">
        <v>130101</v>
      </c>
      <c r="F456" s="1" t="s">
        <v>11556</v>
      </c>
      <c r="G456">
        <v>130101008</v>
      </c>
      <c r="H456">
        <v>8</v>
      </c>
      <c r="I456" s="1" t="s">
        <v>11572</v>
      </c>
      <c r="J456" s="1" t="s">
        <v>11573</v>
      </c>
      <c r="K456" s="1" t="s">
        <v>11574</v>
      </c>
      <c r="L456" s="1" t="s">
        <v>11575</v>
      </c>
      <c r="M456" s="1" t="s">
        <v>11576</v>
      </c>
      <c r="N456" s="1">
        <f>+Categorias[[#This Row],[Id_producto]]</f>
        <v>130101</v>
      </c>
      <c r="O456" s="1">
        <f>+Categorias[[#This Row],[Id_categoría]]</f>
        <v>130101008</v>
      </c>
    </row>
    <row r="457" spans="1:15" x14ac:dyDescent="0.25">
      <c r="A457">
        <v>13</v>
      </c>
      <c r="B457" s="1" t="s">
        <v>9610</v>
      </c>
      <c r="C457">
        <v>1301</v>
      </c>
      <c r="D457" s="1" t="s">
        <v>11555</v>
      </c>
      <c r="E457">
        <v>130101</v>
      </c>
      <c r="F457" s="1" t="s">
        <v>11556</v>
      </c>
      <c r="G457">
        <v>130101009</v>
      </c>
      <c r="H457">
        <v>9</v>
      </c>
      <c r="I457" s="1" t="s">
        <v>11577</v>
      </c>
      <c r="J457" s="1" t="s">
        <v>11578</v>
      </c>
      <c r="K457" s="1" t="s">
        <v>11579</v>
      </c>
      <c r="L457" s="1" t="s">
        <v>11580</v>
      </c>
      <c r="M457" s="1" t="s">
        <v>11581</v>
      </c>
      <c r="N457" s="1">
        <f>+Categorias[[#This Row],[Id_producto]]</f>
        <v>130101</v>
      </c>
      <c r="O457" s="1">
        <f>+Categorias[[#This Row],[Id_categoría]]</f>
        <v>130101009</v>
      </c>
    </row>
    <row r="458" spans="1:15" x14ac:dyDescent="0.25">
      <c r="A458">
        <v>13</v>
      </c>
      <c r="B458" s="1" t="s">
        <v>9610</v>
      </c>
      <c r="C458">
        <v>1301</v>
      </c>
      <c r="D458" s="1" t="s">
        <v>11555</v>
      </c>
      <c r="E458">
        <v>130101</v>
      </c>
      <c r="F458" s="1" t="s">
        <v>11556</v>
      </c>
      <c r="G458">
        <v>130101010</v>
      </c>
      <c r="H458">
        <v>10</v>
      </c>
      <c r="I458" s="1" t="s">
        <v>11582</v>
      </c>
      <c r="J458" s="1" t="s">
        <v>11583</v>
      </c>
      <c r="K458" s="1" t="s">
        <v>11584</v>
      </c>
      <c r="L458" s="1" t="s">
        <v>11585</v>
      </c>
      <c r="M458" s="1" t="s">
        <v>11586</v>
      </c>
      <c r="N458" s="1">
        <f>+Categorias[[#This Row],[Id_producto]]</f>
        <v>130101</v>
      </c>
      <c r="O458" s="1">
        <f>+Categorias[[#This Row],[Id_categoría]]</f>
        <v>130101010</v>
      </c>
    </row>
    <row r="459" spans="1:15" x14ac:dyDescent="0.25">
      <c r="A459">
        <v>13</v>
      </c>
      <c r="B459" s="1" t="s">
        <v>9610</v>
      </c>
      <c r="C459">
        <v>1301</v>
      </c>
      <c r="D459" s="1" t="s">
        <v>11555</v>
      </c>
      <c r="E459">
        <v>130101</v>
      </c>
      <c r="F459" s="1" t="s">
        <v>11556</v>
      </c>
      <c r="G459">
        <v>130101011</v>
      </c>
      <c r="H459">
        <v>11</v>
      </c>
      <c r="I459" s="1" t="s">
        <v>11587</v>
      </c>
      <c r="J459" s="1" t="s">
        <v>11588</v>
      </c>
      <c r="K459" s="1" t="s">
        <v>11589</v>
      </c>
      <c r="L459" s="1" t="s">
        <v>11590</v>
      </c>
      <c r="M459" s="1" t="s">
        <v>11591</v>
      </c>
      <c r="N459" s="1">
        <f>+Categorias[[#This Row],[Id_producto]]</f>
        <v>130101</v>
      </c>
      <c r="O459" s="1">
        <f>+Categorias[[#This Row],[Id_categoría]]</f>
        <v>130101011</v>
      </c>
    </row>
    <row r="460" spans="1:15" x14ac:dyDescent="0.25">
      <c r="A460">
        <v>13</v>
      </c>
      <c r="B460" s="1" t="s">
        <v>9610</v>
      </c>
      <c r="C460">
        <v>1301</v>
      </c>
      <c r="D460" s="1" t="s">
        <v>11555</v>
      </c>
      <c r="E460">
        <v>130101</v>
      </c>
      <c r="F460" s="1" t="s">
        <v>11556</v>
      </c>
      <c r="G460">
        <v>130101012</v>
      </c>
      <c r="H460">
        <v>12</v>
      </c>
      <c r="I460" s="1" t="s">
        <v>11592</v>
      </c>
      <c r="J460" s="1" t="s">
        <v>11593</v>
      </c>
      <c r="K460" s="1" t="s">
        <v>11594</v>
      </c>
      <c r="L460" s="1" t="s">
        <v>11595</v>
      </c>
      <c r="M460" s="1" t="s">
        <v>11596</v>
      </c>
      <c r="N460" s="1">
        <f>+Categorias[[#This Row],[Id_producto]]</f>
        <v>130101</v>
      </c>
      <c r="O460" s="1">
        <f>+Categorias[[#This Row],[Id_categoría]]</f>
        <v>130101012</v>
      </c>
    </row>
    <row r="461" spans="1:15" x14ac:dyDescent="0.25">
      <c r="A461">
        <v>13</v>
      </c>
      <c r="B461" s="1" t="s">
        <v>9610</v>
      </c>
      <c r="C461">
        <v>1301</v>
      </c>
      <c r="D461" s="1" t="s">
        <v>11555</v>
      </c>
      <c r="E461">
        <v>130101</v>
      </c>
      <c r="F461" s="1" t="s">
        <v>11556</v>
      </c>
      <c r="G461">
        <v>130101013</v>
      </c>
      <c r="H461">
        <v>13</v>
      </c>
      <c r="I461" s="1" t="s">
        <v>11597</v>
      </c>
      <c r="J461" s="1" t="s">
        <v>11598</v>
      </c>
      <c r="K461" s="1" t="s">
        <v>11599</v>
      </c>
      <c r="L461" s="1" t="s">
        <v>11600</v>
      </c>
      <c r="M461" s="1" t="s">
        <v>11601</v>
      </c>
      <c r="N461" s="1">
        <f>+Categorias[[#This Row],[Id_producto]]</f>
        <v>130101</v>
      </c>
      <c r="O461" s="1">
        <f>+Categorias[[#This Row],[Id_categoría]]</f>
        <v>130101013</v>
      </c>
    </row>
    <row r="462" spans="1:15" x14ac:dyDescent="0.25">
      <c r="A462">
        <v>13</v>
      </c>
      <c r="B462" s="1" t="s">
        <v>9610</v>
      </c>
      <c r="C462">
        <v>1301</v>
      </c>
      <c r="D462" s="1" t="s">
        <v>11555</v>
      </c>
      <c r="E462">
        <v>130101</v>
      </c>
      <c r="F462" s="1" t="s">
        <v>11556</v>
      </c>
      <c r="G462">
        <v>130101014</v>
      </c>
      <c r="H462">
        <v>14</v>
      </c>
      <c r="I462" s="1" t="s">
        <v>11602</v>
      </c>
      <c r="J462" s="1" t="s">
        <v>11603</v>
      </c>
      <c r="K462" s="1" t="s">
        <v>11604</v>
      </c>
      <c r="L462" s="1" t="s">
        <v>11605</v>
      </c>
      <c r="M462" s="1" t="s">
        <v>11606</v>
      </c>
      <c r="N462" s="1">
        <f>+Categorias[[#This Row],[Id_producto]]</f>
        <v>130101</v>
      </c>
      <c r="O462" s="1">
        <f>+Categorias[[#This Row],[Id_categoría]]</f>
        <v>130101014</v>
      </c>
    </row>
    <row r="463" spans="1:15" x14ac:dyDescent="0.25">
      <c r="A463">
        <v>13</v>
      </c>
      <c r="B463" s="1" t="s">
        <v>9610</v>
      </c>
      <c r="C463">
        <v>1301</v>
      </c>
      <c r="D463" s="1" t="s">
        <v>11555</v>
      </c>
      <c r="E463">
        <v>130101</v>
      </c>
      <c r="F463" s="1" t="s">
        <v>11556</v>
      </c>
      <c r="G463">
        <v>130101015</v>
      </c>
      <c r="H463">
        <v>15</v>
      </c>
      <c r="I463" s="1" t="s">
        <v>11607</v>
      </c>
      <c r="J463" s="1" t="s">
        <v>11608</v>
      </c>
      <c r="K463" s="1" t="s">
        <v>11609</v>
      </c>
      <c r="L463" s="1" t="s">
        <v>11610</v>
      </c>
      <c r="M463" s="1" t="s">
        <v>11611</v>
      </c>
      <c r="N463" s="1">
        <f>+Categorias[[#This Row],[Id_producto]]</f>
        <v>130101</v>
      </c>
      <c r="O463" s="1">
        <f>+Categorias[[#This Row],[Id_categoría]]</f>
        <v>130101015</v>
      </c>
    </row>
    <row r="464" spans="1:15" x14ac:dyDescent="0.25">
      <c r="A464">
        <v>13</v>
      </c>
      <c r="B464" s="1" t="s">
        <v>9610</v>
      </c>
      <c r="C464">
        <v>1301</v>
      </c>
      <c r="D464" s="1" t="s">
        <v>11555</v>
      </c>
      <c r="E464">
        <v>130101</v>
      </c>
      <c r="F464" s="1" t="s">
        <v>11556</v>
      </c>
      <c r="G464">
        <v>130101016</v>
      </c>
      <c r="H464">
        <v>16</v>
      </c>
      <c r="I464" s="1" t="s">
        <v>11612</v>
      </c>
      <c r="J464" s="1" t="s">
        <v>11613</v>
      </c>
      <c r="K464" s="1" t="s">
        <v>11614</v>
      </c>
      <c r="L464" s="1" t="s">
        <v>11615</v>
      </c>
      <c r="M464" s="1" t="s">
        <v>11616</v>
      </c>
      <c r="N464" s="1">
        <f>+Categorias[[#This Row],[Id_producto]]</f>
        <v>130101</v>
      </c>
      <c r="O464" s="1">
        <f>+Categorias[[#This Row],[Id_categoría]]</f>
        <v>130101016</v>
      </c>
    </row>
    <row r="465" spans="1:15" x14ac:dyDescent="0.25">
      <c r="A465">
        <v>13</v>
      </c>
      <c r="B465" s="1" t="s">
        <v>9610</v>
      </c>
      <c r="C465">
        <v>1301</v>
      </c>
      <c r="D465" s="1" t="s">
        <v>11555</v>
      </c>
      <c r="E465">
        <v>130101</v>
      </c>
      <c r="F465" s="1" t="s">
        <v>11556</v>
      </c>
      <c r="G465">
        <v>130101017</v>
      </c>
      <c r="H465">
        <v>17</v>
      </c>
      <c r="I465" s="1" t="s">
        <v>11617</v>
      </c>
      <c r="J465" s="1" t="s">
        <v>11618</v>
      </c>
      <c r="K465" s="1" t="s">
        <v>11619</v>
      </c>
      <c r="L465" s="1" t="s">
        <v>11620</v>
      </c>
      <c r="M465" s="1" t="s">
        <v>11621</v>
      </c>
      <c r="N465" s="1">
        <f>+Categorias[[#This Row],[Id_producto]]</f>
        <v>130101</v>
      </c>
      <c r="O465" s="1">
        <f>+Categorias[[#This Row],[Id_categoría]]</f>
        <v>130101017</v>
      </c>
    </row>
    <row r="466" spans="1:15" x14ac:dyDescent="0.25">
      <c r="A466">
        <v>13</v>
      </c>
      <c r="B466" s="1" t="s">
        <v>9610</v>
      </c>
      <c r="C466">
        <v>1301</v>
      </c>
      <c r="D466" s="1" t="s">
        <v>11555</v>
      </c>
      <c r="E466">
        <v>130101</v>
      </c>
      <c r="F466" s="1" t="s">
        <v>11556</v>
      </c>
      <c r="G466">
        <v>130101018</v>
      </c>
      <c r="H466">
        <v>18</v>
      </c>
      <c r="I466" s="1" t="s">
        <v>11622</v>
      </c>
      <c r="J466" s="1" t="s">
        <v>11623</v>
      </c>
      <c r="K466" s="1" t="s">
        <v>11624</v>
      </c>
      <c r="L466" s="1" t="s">
        <v>11625</v>
      </c>
      <c r="M466" s="1" t="s">
        <v>11626</v>
      </c>
      <c r="N466" s="1">
        <f>+Categorias[[#This Row],[Id_producto]]</f>
        <v>130101</v>
      </c>
      <c r="O466" s="1">
        <f>+Categorias[[#This Row],[Id_categoría]]</f>
        <v>130101018</v>
      </c>
    </row>
    <row r="467" spans="1:15" x14ac:dyDescent="0.25">
      <c r="A467">
        <v>13</v>
      </c>
      <c r="B467" s="1" t="s">
        <v>9610</v>
      </c>
      <c r="C467">
        <v>1301</v>
      </c>
      <c r="D467" s="1" t="s">
        <v>11555</v>
      </c>
      <c r="E467">
        <v>130101</v>
      </c>
      <c r="F467" s="1" t="s">
        <v>11556</v>
      </c>
      <c r="G467">
        <v>130101019</v>
      </c>
      <c r="H467">
        <v>19</v>
      </c>
      <c r="I467" s="1" t="s">
        <v>11627</v>
      </c>
      <c r="J467" s="1" t="s">
        <v>11628</v>
      </c>
      <c r="K467" s="1" t="s">
        <v>11629</v>
      </c>
      <c r="L467" s="1" t="s">
        <v>11630</v>
      </c>
      <c r="M467" s="1" t="s">
        <v>11631</v>
      </c>
      <c r="N467" s="1">
        <f>+Categorias[[#This Row],[Id_producto]]</f>
        <v>130101</v>
      </c>
      <c r="O467" s="1">
        <f>+Categorias[[#This Row],[Id_categoría]]</f>
        <v>130101019</v>
      </c>
    </row>
    <row r="468" spans="1:15" x14ac:dyDescent="0.25">
      <c r="A468">
        <v>13</v>
      </c>
      <c r="B468" s="1" t="s">
        <v>9610</v>
      </c>
      <c r="C468">
        <v>1301</v>
      </c>
      <c r="D468" s="1" t="s">
        <v>11555</v>
      </c>
      <c r="E468">
        <v>130101</v>
      </c>
      <c r="F468" s="1" t="s">
        <v>11556</v>
      </c>
      <c r="G468">
        <v>130101020</v>
      </c>
      <c r="H468">
        <v>20</v>
      </c>
      <c r="I468" s="1" t="s">
        <v>11632</v>
      </c>
      <c r="J468" s="1" t="s">
        <v>11633</v>
      </c>
      <c r="K468" s="1" t="s">
        <v>11634</v>
      </c>
      <c r="L468" s="1" t="s">
        <v>11635</v>
      </c>
      <c r="M468" s="1" t="s">
        <v>11636</v>
      </c>
      <c r="N468" s="1">
        <f>+Categorias[[#This Row],[Id_producto]]</f>
        <v>130101</v>
      </c>
      <c r="O468" s="1">
        <f>+Categorias[[#This Row],[Id_categoría]]</f>
        <v>130101020</v>
      </c>
    </row>
    <row r="469" spans="1:15" x14ac:dyDescent="0.25">
      <c r="A469">
        <v>13</v>
      </c>
      <c r="B469" s="1" t="s">
        <v>9610</v>
      </c>
      <c r="C469">
        <v>1301</v>
      </c>
      <c r="D469" s="1" t="s">
        <v>11555</v>
      </c>
      <c r="E469">
        <v>130101</v>
      </c>
      <c r="F469" s="1" t="s">
        <v>11556</v>
      </c>
      <c r="G469">
        <v>130101021</v>
      </c>
      <c r="H469">
        <v>21</v>
      </c>
      <c r="I469" s="1" t="s">
        <v>11637</v>
      </c>
      <c r="J469" s="1" t="s">
        <v>11638</v>
      </c>
      <c r="K469" s="1" t="s">
        <v>11639</v>
      </c>
      <c r="L469" s="1" t="s">
        <v>11640</v>
      </c>
      <c r="M469" s="1" t="s">
        <v>11641</v>
      </c>
      <c r="N469" s="1">
        <f>+Categorias[[#This Row],[Id_producto]]</f>
        <v>130101</v>
      </c>
      <c r="O469" s="1">
        <f>+Categorias[[#This Row],[Id_categoría]]</f>
        <v>130101021</v>
      </c>
    </row>
    <row r="470" spans="1:15" x14ac:dyDescent="0.25">
      <c r="A470">
        <v>13</v>
      </c>
      <c r="B470" s="1" t="s">
        <v>9610</v>
      </c>
      <c r="C470">
        <v>1301</v>
      </c>
      <c r="D470" s="1" t="s">
        <v>11555</v>
      </c>
      <c r="E470">
        <v>130101</v>
      </c>
      <c r="F470" s="1" t="s">
        <v>11556</v>
      </c>
      <c r="G470">
        <v>130101022</v>
      </c>
      <c r="H470">
        <v>22</v>
      </c>
      <c r="I470" s="1" t="s">
        <v>11642</v>
      </c>
      <c r="J470" s="1" t="s">
        <v>11643</v>
      </c>
      <c r="K470" s="1" t="s">
        <v>11644</v>
      </c>
      <c r="L470" s="1" t="s">
        <v>11645</v>
      </c>
      <c r="M470" s="1" t="s">
        <v>11646</v>
      </c>
      <c r="N470" s="1">
        <f>+Categorias[[#This Row],[Id_producto]]</f>
        <v>130101</v>
      </c>
      <c r="O470" s="1">
        <f>+Categorias[[#This Row],[Id_categoría]]</f>
        <v>130101022</v>
      </c>
    </row>
    <row r="471" spans="1:15" x14ac:dyDescent="0.25">
      <c r="A471">
        <v>13</v>
      </c>
      <c r="B471" s="1" t="s">
        <v>9610</v>
      </c>
      <c r="C471">
        <v>1301</v>
      </c>
      <c r="D471" s="1" t="s">
        <v>11555</v>
      </c>
      <c r="E471">
        <v>130101</v>
      </c>
      <c r="F471" s="1" t="s">
        <v>11556</v>
      </c>
      <c r="G471">
        <v>130101023</v>
      </c>
      <c r="H471">
        <v>23</v>
      </c>
      <c r="I471" s="1" t="s">
        <v>11647</v>
      </c>
      <c r="J471" s="1" t="s">
        <v>11648</v>
      </c>
      <c r="K471" s="1" t="s">
        <v>11649</v>
      </c>
      <c r="L471" s="1" t="s">
        <v>11650</v>
      </c>
      <c r="M471" s="1" t="s">
        <v>11651</v>
      </c>
      <c r="N471" s="1">
        <f>+Categorias[[#This Row],[Id_producto]]</f>
        <v>130101</v>
      </c>
      <c r="O471" s="1">
        <f>+Categorias[[#This Row],[Id_categoría]]</f>
        <v>130101023</v>
      </c>
    </row>
    <row r="472" spans="1:15" x14ac:dyDescent="0.25">
      <c r="A472">
        <v>13</v>
      </c>
      <c r="B472" s="1" t="s">
        <v>9610</v>
      </c>
      <c r="C472">
        <v>1301</v>
      </c>
      <c r="D472" s="1" t="s">
        <v>11555</v>
      </c>
      <c r="E472">
        <v>130101</v>
      </c>
      <c r="F472" s="1" t="s">
        <v>11556</v>
      </c>
      <c r="G472">
        <v>130101024</v>
      </c>
      <c r="H472">
        <v>24</v>
      </c>
      <c r="I472" s="1" t="s">
        <v>10333</v>
      </c>
      <c r="J472" s="1" t="s">
        <v>11652</v>
      </c>
      <c r="K472" s="1" t="s">
        <v>11653</v>
      </c>
      <c r="L472" s="1" t="s">
        <v>11654</v>
      </c>
      <c r="M472" s="1" t="s">
        <v>11655</v>
      </c>
      <c r="N472" s="1">
        <f>+Categorias[[#This Row],[Id_producto]]</f>
        <v>130101</v>
      </c>
      <c r="O472" s="1">
        <f>+Categorias[[#This Row],[Id_categoría]]</f>
        <v>130101024</v>
      </c>
    </row>
    <row r="473" spans="1:15" x14ac:dyDescent="0.25">
      <c r="A473">
        <v>13</v>
      </c>
      <c r="B473" s="1" t="s">
        <v>9610</v>
      </c>
      <c r="C473">
        <v>1301</v>
      </c>
      <c r="D473" s="1" t="s">
        <v>11555</v>
      </c>
      <c r="E473">
        <v>130101</v>
      </c>
      <c r="F473" s="1" t="s">
        <v>11556</v>
      </c>
      <c r="G473">
        <v>130101025</v>
      </c>
      <c r="H473">
        <v>25</v>
      </c>
      <c r="I473" s="1" t="s">
        <v>11656</v>
      </c>
      <c r="J473" s="1" t="s">
        <v>11657</v>
      </c>
      <c r="K473" s="1" t="s">
        <v>11658</v>
      </c>
      <c r="L473" s="1" t="s">
        <v>11659</v>
      </c>
      <c r="M473" s="1" t="s">
        <v>11660</v>
      </c>
      <c r="N473" s="1">
        <f>+Categorias[[#This Row],[Id_producto]]</f>
        <v>130101</v>
      </c>
      <c r="O473" s="1">
        <f>+Categorias[[#This Row],[Id_categoría]]</f>
        <v>130101025</v>
      </c>
    </row>
    <row r="474" spans="1:15" x14ac:dyDescent="0.25">
      <c r="A474">
        <v>13</v>
      </c>
      <c r="B474" s="1" t="s">
        <v>9610</v>
      </c>
      <c r="C474">
        <v>1301</v>
      </c>
      <c r="D474" s="1" t="s">
        <v>11555</v>
      </c>
      <c r="E474">
        <v>130101</v>
      </c>
      <c r="F474" s="1" t="s">
        <v>11556</v>
      </c>
      <c r="G474">
        <v>130101026</v>
      </c>
      <c r="H474">
        <v>26</v>
      </c>
      <c r="I474" s="1" t="s">
        <v>11661</v>
      </c>
      <c r="J474" s="1" t="s">
        <v>11662</v>
      </c>
      <c r="K474" s="1" t="s">
        <v>11663</v>
      </c>
      <c r="L474" s="1" t="s">
        <v>11664</v>
      </c>
      <c r="M474" s="1" t="s">
        <v>11665</v>
      </c>
      <c r="N474" s="1">
        <f>+Categorias[[#This Row],[Id_producto]]</f>
        <v>130101</v>
      </c>
      <c r="O474" s="1">
        <f>+Categorias[[#This Row],[Id_categoría]]</f>
        <v>130101026</v>
      </c>
    </row>
    <row r="475" spans="1:15" x14ac:dyDescent="0.25">
      <c r="A475">
        <v>13</v>
      </c>
      <c r="B475" s="1" t="s">
        <v>9610</v>
      </c>
      <c r="C475">
        <v>1301</v>
      </c>
      <c r="D475" s="1" t="s">
        <v>11555</v>
      </c>
      <c r="E475">
        <v>130101</v>
      </c>
      <c r="F475" s="1" t="s">
        <v>11556</v>
      </c>
      <c r="G475">
        <v>130101027</v>
      </c>
      <c r="H475">
        <v>27</v>
      </c>
      <c r="I475" s="1" t="s">
        <v>11666</v>
      </c>
      <c r="J475" s="1" t="s">
        <v>11667</v>
      </c>
      <c r="K475" s="1" t="s">
        <v>11668</v>
      </c>
      <c r="L475" s="1" t="s">
        <v>11669</v>
      </c>
      <c r="M475" s="1" t="s">
        <v>11670</v>
      </c>
      <c r="N475" s="1">
        <f>+Categorias[[#This Row],[Id_producto]]</f>
        <v>130101</v>
      </c>
      <c r="O475" s="1">
        <f>+Categorias[[#This Row],[Id_categoría]]</f>
        <v>130101027</v>
      </c>
    </row>
    <row r="476" spans="1:15" x14ac:dyDescent="0.25">
      <c r="A476">
        <v>13</v>
      </c>
      <c r="B476" s="1" t="s">
        <v>9610</v>
      </c>
      <c r="C476">
        <v>1302</v>
      </c>
      <c r="D476" s="1" t="s">
        <v>11671</v>
      </c>
      <c r="E476">
        <v>130201</v>
      </c>
      <c r="F476" s="1" t="s">
        <v>11672</v>
      </c>
      <c r="G476">
        <v>130201005</v>
      </c>
      <c r="H476">
        <v>5</v>
      </c>
      <c r="I476" s="1" t="s">
        <v>11673</v>
      </c>
      <c r="J476" s="1" t="s">
        <v>11674</v>
      </c>
      <c r="K476" s="1" t="s">
        <v>11675</v>
      </c>
      <c r="L476" s="1" t="s">
        <v>11676</v>
      </c>
      <c r="M476" s="1" t="s">
        <v>11677</v>
      </c>
      <c r="N476" s="1">
        <f>+Categorias[[#This Row],[Id_producto]]</f>
        <v>130201</v>
      </c>
      <c r="O476" s="1">
        <f>+Categorias[[#This Row],[Id_categoría]]</f>
        <v>130201005</v>
      </c>
    </row>
    <row r="477" spans="1:15" x14ac:dyDescent="0.25">
      <c r="A477">
        <v>13</v>
      </c>
      <c r="B477" s="1" t="s">
        <v>9610</v>
      </c>
      <c r="C477">
        <v>1302</v>
      </c>
      <c r="D477" s="1" t="s">
        <v>11671</v>
      </c>
      <c r="E477">
        <v>130201</v>
      </c>
      <c r="F477" s="1" t="s">
        <v>11672</v>
      </c>
      <c r="G477">
        <v>130201006</v>
      </c>
      <c r="H477">
        <v>6</v>
      </c>
      <c r="I477" s="1" t="s">
        <v>11678</v>
      </c>
      <c r="J477" s="1" t="s">
        <v>11679</v>
      </c>
      <c r="K477" s="1" t="s">
        <v>11680</v>
      </c>
      <c r="L477" s="1" t="s">
        <v>11681</v>
      </c>
      <c r="M477" s="1" t="s">
        <v>11682</v>
      </c>
      <c r="N477" s="1">
        <f>+Categorias[[#This Row],[Id_producto]]</f>
        <v>130201</v>
      </c>
      <c r="O477" s="1">
        <f>+Categorias[[#This Row],[Id_categoría]]</f>
        <v>130201006</v>
      </c>
    </row>
    <row r="478" spans="1:15" x14ac:dyDescent="0.25">
      <c r="A478">
        <v>13</v>
      </c>
      <c r="B478" s="1" t="s">
        <v>9610</v>
      </c>
      <c r="C478">
        <v>1302</v>
      </c>
      <c r="D478" s="1" t="s">
        <v>11671</v>
      </c>
      <c r="E478">
        <v>130201</v>
      </c>
      <c r="F478" s="1" t="s">
        <v>11672</v>
      </c>
      <c r="G478">
        <v>130201007</v>
      </c>
      <c r="H478">
        <v>7</v>
      </c>
      <c r="I478" s="1" t="s">
        <v>11683</v>
      </c>
      <c r="J478" s="1" t="s">
        <v>11684</v>
      </c>
      <c r="K478" s="1" t="s">
        <v>11685</v>
      </c>
      <c r="L478" s="1" t="s">
        <v>11686</v>
      </c>
      <c r="M478" s="1" t="s">
        <v>11687</v>
      </c>
      <c r="N478" s="1">
        <f>+Categorias[[#This Row],[Id_producto]]</f>
        <v>130201</v>
      </c>
      <c r="O478" s="1">
        <f>+Categorias[[#This Row],[Id_categoría]]</f>
        <v>130201007</v>
      </c>
    </row>
    <row r="479" spans="1:15" x14ac:dyDescent="0.25">
      <c r="A479">
        <v>13</v>
      </c>
      <c r="B479" s="1" t="s">
        <v>9610</v>
      </c>
      <c r="C479">
        <v>1302</v>
      </c>
      <c r="D479" s="1" t="s">
        <v>11671</v>
      </c>
      <c r="E479">
        <v>130201</v>
      </c>
      <c r="F479" s="1" t="s">
        <v>11672</v>
      </c>
      <c r="G479">
        <v>130201008</v>
      </c>
      <c r="H479">
        <v>8</v>
      </c>
      <c r="I479" s="1" t="s">
        <v>11688</v>
      </c>
      <c r="J479" s="1" t="s">
        <v>11689</v>
      </c>
      <c r="K479" s="1" t="s">
        <v>11690</v>
      </c>
      <c r="L479" s="1" t="s">
        <v>11691</v>
      </c>
      <c r="M479" s="1" t="s">
        <v>11692</v>
      </c>
      <c r="N479" s="1">
        <f>+Categorias[[#This Row],[Id_producto]]</f>
        <v>130201</v>
      </c>
      <c r="O479" s="1">
        <f>+Categorias[[#This Row],[Id_categoría]]</f>
        <v>130201008</v>
      </c>
    </row>
    <row r="480" spans="1:15" x14ac:dyDescent="0.25">
      <c r="A480">
        <v>13</v>
      </c>
      <c r="B480" s="1" t="s">
        <v>9610</v>
      </c>
      <c r="C480">
        <v>1302</v>
      </c>
      <c r="D480" s="1" t="s">
        <v>11671</v>
      </c>
      <c r="E480">
        <v>130201</v>
      </c>
      <c r="F480" s="1" t="s">
        <v>11672</v>
      </c>
      <c r="G480">
        <v>130201009</v>
      </c>
      <c r="H480">
        <v>9</v>
      </c>
      <c r="I480" s="1" t="s">
        <v>11693</v>
      </c>
      <c r="J480" s="1" t="s">
        <v>11694</v>
      </c>
      <c r="K480" s="1" t="s">
        <v>11695</v>
      </c>
      <c r="L480" s="1" t="s">
        <v>11696</v>
      </c>
      <c r="M480" s="1" t="s">
        <v>11697</v>
      </c>
      <c r="N480" s="1">
        <f>+Categorias[[#This Row],[Id_producto]]</f>
        <v>130201</v>
      </c>
      <c r="O480" s="1">
        <f>+Categorias[[#This Row],[Id_categoría]]</f>
        <v>130201009</v>
      </c>
    </row>
    <row r="481" spans="1:15" x14ac:dyDescent="0.25">
      <c r="A481">
        <v>13</v>
      </c>
      <c r="B481" s="1" t="s">
        <v>9610</v>
      </c>
      <c r="C481">
        <v>1302</v>
      </c>
      <c r="D481" s="1" t="s">
        <v>11671</v>
      </c>
      <c r="E481">
        <v>130201</v>
      </c>
      <c r="F481" s="1" t="s">
        <v>11672</v>
      </c>
      <c r="G481">
        <v>130201010</v>
      </c>
      <c r="H481">
        <v>10</v>
      </c>
      <c r="I481" s="1" t="s">
        <v>11698</v>
      </c>
      <c r="J481" s="1" t="s">
        <v>11699</v>
      </c>
      <c r="K481" s="1" t="s">
        <v>11700</v>
      </c>
      <c r="L481" s="1" t="s">
        <v>11701</v>
      </c>
      <c r="M481" s="1" t="s">
        <v>11702</v>
      </c>
      <c r="N481" s="1">
        <f>+Categorias[[#This Row],[Id_producto]]</f>
        <v>130201</v>
      </c>
      <c r="O481" s="1">
        <f>+Categorias[[#This Row],[Id_categoría]]</f>
        <v>130201010</v>
      </c>
    </row>
    <row r="482" spans="1:15" x14ac:dyDescent="0.25">
      <c r="A482">
        <v>13</v>
      </c>
      <c r="B482" s="1" t="s">
        <v>9610</v>
      </c>
      <c r="C482">
        <v>1302</v>
      </c>
      <c r="D482" s="1" t="s">
        <v>11671</v>
      </c>
      <c r="E482">
        <v>130201</v>
      </c>
      <c r="F482" s="1" t="s">
        <v>11672</v>
      </c>
      <c r="G482">
        <v>130201011</v>
      </c>
      <c r="H482">
        <v>11</v>
      </c>
      <c r="I482" s="1" t="s">
        <v>11703</v>
      </c>
      <c r="J482" s="1" t="s">
        <v>11704</v>
      </c>
      <c r="K482" s="1" t="s">
        <v>11705</v>
      </c>
      <c r="L482" s="1" t="s">
        <v>11706</v>
      </c>
      <c r="M482" s="1" t="s">
        <v>11707</v>
      </c>
      <c r="N482" s="1">
        <f>+Categorias[[#This Row],[Id_producto]]</f>
        <v>130201</v>
      </c>
      <c r="O482" s="1">
        <f>+Categorias[[#This Row],[Id_categoría]]</f>
        <v>130201011</v>
      </c>
    </row>
    <row r="483" spans="1:15" x14ac:dyDescent="0.25">
      <c r="A483">
        <v>13</v>
      </c>
      <c r="B483" s="1" t="s">
        <v>9610</v>
      </c>
      <c r="C483">
        <v>1302</v>
      </c>
      <c r="D483" s="1" t="s">
        <v>11671</v>
      </c>
      <c r="E483">
        <v>130202</v>
      </c>
      <c r="F483" s="1" t="s">
        <v>11708</v>
      </c>
      <c r="G483">
        <v>130202005</v>
      </c>
      <c r="H483">
        <v>5</v>
      </c>
      <c r="I483" s="1" t="s">
        <v>11709</v>
      </c>
      <c r="J483" s="1" t="s">
        <v>11710</v>
      </c>
      <c r="K483" s="1" t="s">
        <v>11711</v>
      </c>
      <c r="L483" s="1" t="s">
        <v>11712</v>
      </c>
      <c r="M483" s="1" t="s">
        <v>11713</v>
      </c>
      <c r="N483" s="1">
        <f>+Categorias[[#This Row],[Id_producto]]</f>
        <v>130202</v>
      </c>
      <c r="O483" s="1">
        <f>+Categorias[[#This Row],[Id_categoría]]</f>
        <v>130202005</v>
      </c>
    </row>
    <row r="484" spans="1:15" x14ac:dyDescent="0.25">
      <c r="A484">
        <v>13</v>
      </c>
      <c r="B484" s="1" t="s">
        <v>9610</v>
      </c>
      <c r="C484">
        <v>1302</v>
      </c>
      <c r="D484" s="1" t="s">
        <v>11671</v>
      </c>
      <c r="E484">
        <v>130202</v>
      </c>
      <c r="F484" s="1" t="s">
        <v>11708</v>
      </c>
      <c r="G484">
        <v>130202006</v>
      </c>
      <c r="H484">
        <v>6</v>
      </c>
      <c r="I484" s="1" t="s">
        <v>11714</v>
      </c>
      <c r="J484" s="1" t="s">
        <v>11715</v>
      </c>
      <c r="K484" s="1" t="s">
        <v>11716</v>
      </c>
      <c r="L484" s="1" t="s">
        <v>11717</v>
      </c>
      <c r="M484" s="1" t="s">
        <v>11718</v>
      </c>
      <c r="N484" s="1">
        <f>+Categorias[[#This Row],[Id_producto]]</f>
        <v>130202</v>
      </c>
      <c r="O484" s="1">
        <f>+Categorias[[#This Row],[Id_categoría]]</f>
        <v>130202006</v>
      </c>
    </row>
    <row r="485" spans="1:15" x14ac:dyDescent="0.25">
      <c r="A485">
        <v>13</v>
      </c>
      <c r="B485" s="1" t="s">
        <v>9610</v>
      </c>
      <c r="C485">
        <v>1302</v>
      </c>
      <c r="D485" s="1" t="s">
        <v>11671</v>
      </c>
      <c r="E485">
        <v>130202</v>
      </c>
      <c r="F485" s="1" t="s">
        <v>11708</v>
      </c>
      <c r="G485">
        <v>130202007</v>
      </c>
      <c r="H485">
        <v>7</v>
      </c>
      <c r="I485" s="1" t="s">
        <v>11719</v>
      </c>
      <c r="J485" s="1" t="s">
        <v>11720</v>
      </c>
      <c r="K485" s="1" t="s">
        <v>11721</v>
      </c>
      <c r="L485" s="1" t="s">
        <v>11722</v>
      </c>
      <c r="M485" s="1" t="s">
        <v>11723</v>
      </c>
      <c r="N485" s="1">
        <f>+Categorias[[#This Row],[Id_producto]]</f>
        <v>130202</v>
      </c>
      <c r="O485" s="1">
        <f>+Categorias[[#This Row],[Id_categoría]]</f>
        <v>130202007</v>
      </c>
    </row>
    <row r="486" spans="1:15" x14ac:dyDescent="0.25">
      <c r="A486">
        <v>13</v>
      </c>
      <c r="B486" s="1" t="s">
        <v>9610</v>
      </c>
      <c r="C486">
        <v>1303</v>
      </c>
      <c r="D486" s="1" t="s">
        <v>9610</v>
      </c>
      <c r="E486">
        <v>130301</v>
      </c>
      <c r="F486" s="1" t="s">
        <v>11724</v>
      </c>
      <c r="G486">
        <v>130301005</v>
      </c>
      <c r="H486">
        <v>5</v>
      </c>
      <c r="I486" s="1" t="s">
        <v>11725</v>
      </c>
      <c r="J486" s="1" t="s">
        <v>11726</v>
      </c>
      <c r="K486" s="1" t="s">
        <v>11727</v>
      </c>
      <c r="L486" s="1" t="s">
        <v>11728</v>
      </c>
      <c r="M486" s="1" t="s">
        <v>11729</v>
      </c>
      <c r="N486" s="1">
        <f>+Categorias[[#This Row],[Id_producto]]</f>
        <v>130301</v>
      </c>
      <c r="O486" s="1">
        <f>+Categorias[[#This Row],[Id_categoría]]</f>
        <v>130301005</v>
      </c>
    </row>
    <row r="487" spans="1:15" x14ac:dyDescent="0.25">
      <c r="A487">
        <v>13</v>
      </c>
      <c r="B487" s="1" t="s">
        <v>9610</v>
      </c>
      <c r="C487">
        <v>1303</v>
      </c>
      <c r="D487" s="1" t="s">
        <v>9610</v>
      </c>
      <c r="E487">
        <v>130301</v>
      </c>
      <c r="F487" s="1" t="s">
        <v>11724</v>
      </c>
      <c r="G487">
        <v>130301006</v>
      </c>
      <c r="H487">
        <v>6</v>
      </c>
      <c r="I487" s="1" t="s">
        <v>11730</v>
      </c>
      <c r="J487" s="1" t="s">
        <v>11731</v>
      </c>
      <c r="K487" s="1" t="s">
        <v>11732</v>
      </c>
      <c r="L487" s="1" t="s">
        <v>11733</v>
      </c>
      <c r="M487" s="1" t="s">
        <v>11734</v>
      </c>
      <c r="N487" s="1">
        <f>+Categorias[[#This Row],[Id_producto]]</f>
        <v>130301</v>
      </c>
      <c r="O487" s="1">
        <f>+Categorias[[#This Row],[Id_categoría]]</f>
        <v>130301006</v>
      </c>
    </row>
    <row r="488" spans="1:15" x14ac:dyDescent="0.25">
      <c r="A488">
        <v>13</v>
      </c>
      <c r="B488" s="1" t="s">
        <v>9610</v>
      </c>
      <c r="C488">
        <v>1303</v>
      </c>
      <c r="D488" s="1" t="s">
        <v>9610</v>
      </c>
      <c r="E488">
        <v>130301</v>
      </c>
      <c r="F488" s="1" t="s">
        <v>11724</v>
      </c>
      <c r="G488">
        <v>130301007</v>
      </c>
      <c r="H488">
        <v>7</v>
      </c>
      <c r="I488" s="1" t="s">
        <v>11735</v>
      </c>
      <c r="J488" s="1" t="s">
        <v>11736</v>
      </c>
      <c r="K488" s="1" t="s">
        <v>11737</v>
      </c>
      <c r="L488" s="1" t="s">
        <v>11738</v>
      </c>
      <c r="M488" s="1" t="s">
        <v>11739</v>
      </c>
      <c r="N488" s="1">
        <f>+Categorias[[#This Row],[Id_producto]]</f>
        <v>130301</v>
      </c>
      <c r="O488" s="1">
        <f>+Categorias[[#This Row],[Id_categoría]]</f>
        <v>130301007</v>
      </c>
    </row>
    <row r="489" spans="1:15" x14ac:dyDescent="0.25">
      <c r="A489">
        <v>13</v>
      </c>
      <c r="B489" s="1" t="s">
        <v>9610</v>
      </c>
      <c r="C489">
        <v>1303</v>
      </c>
      <c r="D489" s="1" t="s">
        <v>9610</v>
      </c>
      <c r="E489">
        <v>130301</v>
      </c>
      <c r="F489" s="1" t="s">
        <v>11724</v>
      </c>
      <c r="G489">
        <v>130301008</v>
      </c>
      <c r="H489">
        <v>8</v>
      </c>
      <c r="I489" s="1" t="s">
        <v>11740</v>
      </c>
      <c r="J489" s="1" t="s">
        <v>11741</v>
      </c>
      <c r="K489" s="1" t="s">
        <v>11742</v>
      </c>
      <c r="L489" s="1" t="s">
        <v>11743</v>
      </c>
      <c r="M489" s="1" t="s">
        <v>11744</v>
      </c>
      <c r="N489" s="1">
        <f>+Categorias[[#This Row],[Id_producto]]</f>
        <v>130301</v>
      </c>
      <c r="O489" s="1">
        <f>+Categorias[[#This Row],[Id_categoría]]</f>
        <v>130301008</v>
      </c>
    </row>
    <row r="490" spans="1:15" x14ac:dyDescent="0.25">
      <c r="A490">
        <v>13</v>
      </c>
      <c r="B490" s="1" t="s">
        <v>9610</v>
      </c>
      <c r="C490">
        <v>1303</v>
      </c>
      <c r="D490" s="1" t="s">
        <v>9610</v>
      </c>
      <c r="E490">
        <v>130301</v>
      </c>
      <c r="F490" s="1" t="s">
        <v>11724</v>
      </c>
      <c r="G490">
        <v>130301009</v>
      </c>
      <c r="H490">
        <v>9</v>
      </c>
      <c r="I490" s="1" t="s">
        <v>11745</v>
      </c>
      <c r="J490" s="1" t="s">
        <v>11746</v>
      </c>
      <c r="K490" s="1" t="s">
        <v>11747</v>
      </c>
      <c r="L490" s="1" t="s">
        <v>11748</v>
      </c>
      <c r="M490" s="1" t="s">
        <v>11749</v>
      </c>
      <c r="N490" s="1">
        <f>+Categorias[[#This Row],[Id_producto]]</f>
        <v>130301</v>
      </c>
      <c r="O490" s="1">
        <f>+Categorias[[#This Row],[Id_categoría]]</f>
        <v>130301009</v>
      </c>
    </row>
    <row r="491" spans="1:15" x14ac:dyDescent="0.25">
      <c r="A491">
        <v>13</v>
      </c>
      <c r="B491" s="1" t="s">
        <v>9610</v>
      </c>
      <c r="C491">
        <v>1303</v>
      </c>
      <c r="D491" s="1" t="s">
        <v>9610</v>
      </c>
      <c r="E491">
        <v>130301</v>
      </c>
      <c r="F491" s="1" t="s">
        <v>11724</v>
      </c>
      <c r="G491">
        <v>130301010</v>
      </c>
      <c r="H491">
        <v>10</v>
      </c>
      <c r="I491" s="1" t="s">
        <v>11750</v>
      </c>
      <c r="J491" s="1" t="s">
        <v>11751</v>
      </c>
      <c r="K491" s="1" t="s">
        <v>11752</v>
      </c>
      <c r="L491" s="1" t="s">
        <v>11753</v>
      </c>
      <c r="M491" s="1" t="s">
        <v>11754</v>
      </c>
      <c r="N491" s="1">
        <f>+Categorias[[#This Row],[Id_producto]]</f>
        <v>130301</v>
      </c>
      <c r="O491" s="1">
        <f>+Categorias[[#This Row],[Id_categoría]]</f>
        <v>130301010</v>
      </c>
    </row>
    <row r="492" spans="1:15" x14ac:dyDescent="0.25">
      <c r="A492">
        <v>13</v>
      </c>
      <c r="B492" s="1" t="s">
        <v>9610</v>
      </c>
      <c r="C492">
        <v>1303</v>
      </c>
      <c r="D492" s="1" t="s">
        <v>9610</v>
      </c>
      <c r="E492">
        <v>130301</v>
      </c>
      <c r="F492" s="1" t="s">
        <v>11724</v>
      </c>
      <c r="G492">
        <v>130301011</v>
      </c>
      <c r="H492">
        <v>11</v>
      </c>
      <c r="I492" s="1" t="s">
        <v>9978</v>
      </c>
      <c r="J492" s="1" t="s">
        <v>11755</v>
      </c>
      <c r="K492" s="1" t="s">
        <v>11756</v>
      </c>
      <c r="L492" s="1" t="s">
        <v>11757</v>
      </c>
      <c r="M492" s="1" t="s">
        <v>11758</v>
      </c>
      <c r="N492" s="1">
        <f>+Categorias[[#This Row],[Id_producto]]</f>
        <v>130301</v>
      </c>
      <c r="O492" s="1">
        <f>+Categorias[[#This Row],[Id_categoría]]</f>
        <v>130301011</v>
      </c>
    </row>
    <row r="493" spans="1:15" x14ac:dyDescent="0.25">
      <c r="A493">
        <v>13</v>
      </c>
      <c r="B493" s="1" t="s">
        <v>9610</v>
      </c>
      <c r="C493">
        <v>1303</v>
      </c>
      <c r="D493" s="1" t="s">
        <v>9610</v>
      </c>
      <c r="E493">
        <v>130301</v>
      </c>
      <c r="F493" s="1" t="s">
        <v>11724</v>
      </c>
      <c r="G493">
        <v>130301012</v>
      </c>
      <c r="H493">
        <v>12</v>
      </c>
      <c r="I493" s="1" t="s">
        <v>9928</v>
      </c>
      <c r="J493" s="1" t="s">
        <v>11759</v>
      </c>
      <c r="K493" s="1" t="s">
        <v>11760</v>
      </c>
      <c r="L493" s="1" t="s">
        <v>11761</v>
      </c>
      <c r="M493" s="1" t="s">
        <v>11762</v>
      </c>
      <c r="N493" s="1">
        <f>+Categorias[[#This Row],[Id_producto]]</f>
        <v>130301</v>
      </c>
      <c r="O493" s="1">
        <f>+Categorias[[#This Row],[Id_categoría]]</f>
        <v>130301012</v>
      </c>
    </row>
    <row r="494" spans="1:15" x14ac:dyDescent="0.25">
      <c r="A494">
        <v>13</v>
      </c>
      <c r="B494" s="1" t="s">
        <v>9610</v>
      </c>
      <c r="C494">
        <v>1304</v>
      </c>
      <c r="D494" s="1" t="s">
        <v>11725</v>
      </c>
      <c r="E494">
        <v>130401</v>
      </c>
      <c r="F494" s="1" t="s">
        <v>11763</v>
      </c>
      <c r="G494">
        <v>130401005</v>
      </c>
      <c r="H494">
        <v>5</v>
      </c>
      <c r="I494" s="1" t="s">
        <v>11764</v>
      </c>
      <c r="J494" s="1" t="s">
        <v>11765</v>
      </c>
      <c r="K494" s="1" t="s">
        <v>11766</v>
      </c>
      <c r="L494" s="1" t="s">
        <v>11767</v>
      </c>
      <c r="M494" s="1" t="s">
        <v>11768</v>
      </c>
      <c r="N494" s="1">
        <f>+Categorias[[#This Row],[Id_producto]]</f>
        <v>130401</v>
      </c>
      <c r="O494" s="1">
        <f>+Categorias[[#This Row],[Id_categoría]]</f>
        <v>130401005</v>
      </c>
    </row>
    <row r="495" spans="1:15" x14ac:dyDescent="0.25">
      <c r="A495">
        <v>13</v>
      </c>
      <c r="B495" s="1" t="s">
        <v>9610</v>
      </c>
      <c r="C495">
        <v>1304</v>
      </c>
      <c r="D495" s="1" t="s">
        <v>11725</v>
      </c>
      <c r="E495">
        <v>130401</v>
      </c>
      <c r="F495" s="1" t="s">
        <v>11763</v>
      </c>
      <c r="G495">
        <v>130401006</v>
      </c>
      <c r="H495">
        <v>6</v>
      </c>
      <c r="I495" s="1" t="s">
        <v>11769</v>
      </c>
      <c r="J495" s="1" t="s">
        <v>11770</v>
      </c>
      <c r="K495" s="1" t="s">
        <v>11771</v>
      </c>
      <c r="L495" s="1" t="s">
        <v>11772</v>
      </c>
      <c r="M495" s="1" t="s">
        <v>11773</v>
      </c>
      <c r="N495" s="1">
        <f>+Categorias[[#This Row],[Id_producto]]</f>
        <v>130401</v>
      </c>
      <c r="O495" s="1">
        <f>+Categorias[[#This Row],[Id_categoría]]</f>
        <v>130401006</v>
      </c>
    </row>
    <row r="496" spans="1:15" x14ac:dyDescent="0.25">
      <c r="A496">
        <v>13</v>
      </c>
      <c r="B496" s="1" t="s">
        <v>9610</v>
      </c>
      <c r="C496">
        <v>1304</v>
      </c>
      <c r="D496" s="1" t="s">
        <v>11725</v>
      </c>
      <c r="E496">
        <v>130401</v>
      </c>
      <c r="F496" s="1" t="s">
        <v>11763</v>
      </c>
      <c r="G496">
        <v>130401007</v>
      </c>
      <c r="H496">
        <v>7</v>
      </c>
      <c r="I496" s="1" t="s">
        <v>11774</v>
      </c>
      <c r="J496" s="1" t="s">
        <v>11775</v>
      </c>
      <c r="K496" s="1" t="s">
        <v>11776</v>
      </c>
      <c r="L496" s="1" t="s">
        <v>11777</v>
      </c>
      <c r="M496" s="1" t="s">
        <v>11778</v>
      </c>
      <c r="N496" s="1">
        <f>+Categorias[[#This Row],[Id_producto]]</f>
        <v>130401</v>
      </c>
      <c r="O496" s="1">
        <f>+Categorias[[#This Row],[Id_categoría]]</f>
        <v>130401007</v>
      </c>
    </row>
    <row r="497" spans="1:15" x14ac:dyDescent="0.25">
      <c r="A497">
        <v>13</v>
      </c>
      <c r="B497" s="1" t="s">
        <v>9610</v>
      </c>
      <c r="C497">
        <v>1304</v>
      </c>
      <c r="D497" s="1" t="s">
        <v>11725</v>
      </c>
      <c r="E497">
        <v>130401</v>
      </c>
      <c r="F497" s="1" t="s">
        <v>11763</v>
      </c>
      <c r="G497">
        <v>130401008</v>
      </c>
      <c r="H497">
        <v>8</v>
      </c>
      <c r="I497" s="1" t="s">
        <v>11779</v>
      </c>
      <c r="J497" s="1" t="s">
        <v>11780</v>
      </c>
      <c r="K497" s="1" t="s">
        <v>11781</v>
      </c>
      <c r="L497" s="1" t="s">
        <v>11782</v>
      </c>
      <c r="M497" s="1" t="s">
        <v>11783</v>
      </c>
      <c r="N497" s="1">
        <f>+Categorias[[#This Row],[Id_producto]]</f>
        <v>130401</v>
      </c>
      <c r="O497" s="1">
        <f>+Categorias[[#This Row],[Id_categoría]]</f>
        <v>130401008</v>
      </c>
    </row>
    <row r="498" spans="1:15" x14ac:dyDescent="0.25">
      <c r="A498">
        <v>13</v>
      </c>
      <c r="B498" s="1" t="s">
        <v>9610</v>
      </c>
      <c r="C498">
        <v>1304</v>
      </c>
      <c r="D498" s="1" t="s">
        <v>11725</v>
      </c>
      <c r="E498">
        <v>130401</v>
      </c>
      <c r="F498" s="1" t="s">
        <v>11763</v>
      </c>
      <c r="G498">
        <v>130401009</v>
      </c>
      <c r="H498">
        <v>9</v>
      </c>
      <c r="I498" s="1" t="s">
        <v>11784</v>
      </c>
      <c r="J498" s="1" t="s">
        <v>11785</v>
      </c>
      <c r="K498" s="1" t="s">
        <v>11786</v>
      </c>
      <c r="L498" s="1" t="s">
        <v>11787</v>
      </c>
      <c r="M498" s="1" t="s">
        <v>11788</v>
      </c>
      <c r="N498" s="1">
        <f>+Categorias[[#This Row],[Id_producto]]</f>
        <v>130401</v>
      </c>
      <c r="O498" s="1">
        <f>+Categorias[[#This Row],[Id_categoría]]</f>
        <v>130401009</v>
      </c>
    </row>
    <row r="499" spans="1:15" x14ac:dyDescent="0.25">
      <c r="A499">
        <v>13</v>
      </c>
      <c r="B499" s="1" t="s">
        <v>9610</v>
      </c>
      <c r="C499">
        <v>1304</v>
      </c>
      <c r="D499" s="1" t="s">
        <v>11725</v>
      </c>
      <c r="E499">
        <v>130401</v>
      </c>
      <c r="F499" s="1" t="s">
        <v>11763</v>
      </c>
      <c r="G499">
        <v>130401010</v>
      </c>
      <c r="H499">
        <v>10</v>
      </c>
      <c r="I499" s="1" t="s">
        <v>11789</v>
      </c>
      <c r="J499" s="1" t="s">
        <v>11790</v>
      </c>
      <c r="K499" s="1" t="s">
        <v>11791</v>
      </c>
      <c r="L499" s="1" t="s">
        <v>11792</v>
      </c>
      <c r="M499" s="1" t="s">
        <v>11793</v>
      </c>
      <c r="N499" s="1">
        <f>+Categorias[[#This Row],[Id_producto]]</f>
        <v>130401</v>
      </c>
      <c r="O499" s="1">
        <f>+Categorias[[#This Row],[Id_categoría]]</f>
        <v>130401010</v>
      </c>
    </row>
    <row r="500" spans="1:15" x14ac:dyDescent="0.25">
      <c r="A500">
        <v>13</v>
      </c>
      <c r="B500" s="1" t="s">
        <v>9610</v>
      </c>
      <c r="C500">
        <v>1304</v>
      </c>
      <c r="D500" s="1" t="s">
        <v>11725</v>
      </c>
      <c r="E500">
        <v>130401</v>
      </c>
      <c r="F500" s="1" t="s">
        <v>11763</v>
      </c>
      <c r="G500">
        <v>130401011</v>
      </c>
      <c r="H500">
        <v>11</v>
      </c>
      <c r="I500" s="1" t="s">
        <v>11794</v>
      </c>
      <c r="J500" s="1" t="s">
        <v>11795</v>
      </c>
      <c r="K500" s="1" t="s">
        <v>11796</v>
      </c>
      <c r="L500" s="1" t="s">
        <v>11797</v>
      </c>
      <c r="M500" s="1" t="s">
        <v>11798</v>
      </c>
      <c r="N500" s="1">
        <f>+Categorias[[#This Row],[Id_producto]]</f>
        <v>130401</v>
      </c>
      <c r="O500" s="1">
        <f>+Categorias[[#This Row],[Id_categoría]]</f>
        <v>130401011</v>
      </c>
    </row>
    <row r="501" spans="1:15" x14ac:dyDescent="0.25">
      <c r="A501">
        <v>13</v>
      </c>
      <c r="B501" s="1" t="s">
        <v>9610</v>
      </c>
      <c r="C501">
        <v>1304</v>
      </c>
      <c r="D501" s="1" t="s">
        <v>11725</v>
      </c>
      <c r="E501">
        <v>130401</v>
      </c>
      <c r="F501" s="1" t="s">
        <v>11763</v>
      </c>
      <c r="G501">
        <v>130401012</v>
      </c>
      <c r="H501">
        <v>12</v>
      </c>
      <c r="I501" s="1" t="s">
        <v>11799</v>
      </c>
      <c r="J501" s="1" t="s">
        <v>11800</v>
      </c>
      <c r="K501" s="1" t="s">
        <v>11801</v>
      </c>
      <c r="L501" s="1" t="s">
        <v>11802</v>
      </c>
      <c r="M501" s="1" t="s">
        <v>11803</v>
      </c>
      <c r="N501" s="1">
        <f>+Categorias[[#This Row],[Id_producto]]</f>
        <v>130401</v>
      </c>
      <c r="O501" s="1">
        <f>+Categorias[[#This Row],[Id_categoría]]</f>
        <v>130401012</v>
      </c>
    </row>
    <row r="502" spans="1:15" x14ac:dyDescent="0.25">
      <c r="A502">
        <v>13</v>
      </c>
      <c r="B502" s="1" t="s">
        <v>9610</v>
      </c>
      <c r="C502">
        <v>1304</v>
      </c>
      <c r="D502" s="1" t="s">
        <v>11725</v>
      </c>
      <c r="E502">
        <v>130401</v>
      </c>
      <c r="F502" s="1" t="s">
        <v>11763</v>
      </c>
      <c r="G502">
        <v>130401013</v>
      </c>
      <c r="H502">
        <v>13</v>
      </c>
      <c r="I502" s="1" t="s">
        <v>11804</v>
      </c>
      <c r="J502" s="1" t="s">
        <v>11805</v>
      </c>
      <c r="K502" s="1" t="s">
        <v>11806</v>
      </c>
      <c r="L502" s="1" t="s">
        <v>11807</v>
      </c>
      <c r="M502" s="1" t="s">
        <v>11808</v>
      </c>
      <c r="N502" s="1">
        <f>+Categorias[[#This Row],[Id_producto]]</f>
        <v>130401</v>
      </c>
      <c r="O502" s="1">
        <f>+Categorias[[#This Row],[Id_categoría]]</f>
        <v>130401013</v>
      </c>
    </row>
    <row r="503" spans="1:15" x14ac:dyDescent="0.25">
      <c r="A503">
        <v>13</v>
      </c>
      <c r="B503" s="1" t="s">
        <v>9610</v>
      </c>
      <c r="C503">
        <v>1304</v>
      </c>
      <c r="D503" s="1" t="s">
        <v>11725</v>
      </c>
      <c r="E503">
        <v>130401</v>
      </c>
      <c r="F503" s="1" t="s">
        <v>11763</v>
      </c>
      <c r="G503">
        <v>130401014</v>
      </c>
      <c r="H503">
        <v>14</v>
      </c>
      <c r="I503" s="1" t="s">
        <v>11809</v>
      </c>
      <c r="J503" s="1" t="s">
        <v>11810</v>
      </c>
      <c r="K503" s="1" t="s">
        <v>11811</v>
      </c>
      <c r="L503" s="1" t="s">
        <v>11812</v>
      </c>
      <c r="M503" s="1" t="s">
        <v>11813</v>
      </c>
      <c r="N503" s="1">
        <f>+Categorias[[#This Row],[Id_producto]]</f>
        <v>130401</v>
      </c>
      <c r="O503" s="1">
        <f>+Categorias[[#This Row],[Id_categoría]]</f>
        <v>130401014</v>
      </c>
    </row>
    <row r="504" spans="1:15" x14ac:dyDescent="0.25">
      <c r="A504">
        <v>13</v>
      </c>
      <c r="B504" s="1" t="s">
        <v>9610</v>
      </c>
      <c r="C504">
        <v>1304</v>
      </c>
      <c r="D504" s="1" t="s">
        <v>11725</v>
      </c>
      <c r="E504">
        <v>130401</v>
      </c>
      <c r="F504" s="1" t="s">
        <v>11763</v>
      </c>
      <c r="G504">
        <v>130401015</v>
      </c>
      <c r="H504">
        <v>15</v>
      </c>
      <c r="I504" s="1" t="s">
        <v>11814</v>
      </c>
      <c r="J504" s="1" t="s">
        <v>11815</v>
      </c>
      <c r="K504" s="1" t="s">
        <v>11816</v>
      </c>
      <c r="L504" s="1" t="s">
        <v>11817</v>
      </c>
      <c r="M504" s="1" t="s">
        <v>11818</v>
      </c>
      <c r="N504" s="1">
        <f>+Categorias[[#This Row],[Id_producto]]</f>
        <v>130401</v>
      </c>
      <c r="O504" s="1">
        <f>+Categorias[[#This Row],[Id_categoría]]</f>
        <v>130401015</v>
      </c>
    </row>
    <row r="505" spans="1:15" x14ac:dyDescent="0.25">
      <c r="A505">
        <v>13</v>
      </c>
      <c r="B505" s="1" t="s">
        <v>9610</v>
      </c>
      <c r="C505">
        <v>1304</v>
      </c>
      <c r="D505" s="1" t="s">
        <v>11725</v>
      </c>
      <c r="E505">
        <v>130401</v>
      </c>
      <c r="F505" s="1" t="s">
        <v>11763</v>
      </c>
      <c r="G505">
        <v>130401016</v>
      </c>
      <c r="H505">
        <v>16</v>
      </c>
      <c r="I505" s="1" t="s">
        <v>11819</v>
      </c>
      <c r="J505" s="1" t="s">
        <v>11820</v>
      </c>
      <c r="K505" s="1" t="s">
        <v>11821</v>
      </c>
      <c r="L505" s="1" t="s">
        <v>11822</v>
      </c>
      <c r="M505" s="1" t="s">
        <v>11823</v>
      </c>
      <c r="N505" s="1">
        <f>+Categorias[[#This Row],[Id_producto]]</f>
        <v>130401</v>
      </c>
      <c r="O505" s="1">
        <f>+Categorias[[#This Row],[Id_categoría]]</f>
        <v>130401016</v>
      </c>
    </row>
    <row r="506" spans="1:15" x14ac:dyDescent="0.25">
      <c r="A506">
        <v>13</v>
      </c>
      <c r="B506" s="1" t="s">
        <v>9610</v>
      </c>
      <c r="C506">
        <v>1304</v>
      </c>
      <c r="D506" s="1" t="s">
        <v>11725</v>
      </c>
      <c r="E506">
        <v>130401</v>
      </c>
      <c r="F506" s="1" t="s">
        <v>11763</v>
      </c>
      <c r="G506">
        <v>130401017</v>
      </c>
      <c r="H506">
        <v>17</v>
      </c>
      <c r="I506" s="1" t="s">
        <v>11824</v>
      </c>
      <c r="J506" s="1" t="s">
        <v>11825</v>
      </c>
      <c r="K506" s="1" t="s">
        <v>11826</v>
      </c>
      <c r="L506" s="1" t="s">
        <v>11827</v>
      </c>
      <c r="M506" s="1" t="s">
        <v>11828</v>
      </c>
      <c r="N506" s="1">
        <f>+Categorias[[#This Row],[Id_producto]]</f>
        <v>130401</v>
      </c>
      <c r="O506" s="1">
        <f>+Categorias[[#This Row],[Id_categoría]]</f>
        <v>130401017</v>
      </c>
    </row>
    <row r="507" spans="1:15" x14ac:dyDescent="0.25">
      <c r="A507">
        <v>13</v>
      </c>
      <c r="B507" s="1" t="s">
        <v>9610</v>
      </c>
      <c r="C507">
        <v>1304</v>
      </c>
      <c r="D507" s="1" t="s">
        <v>11725</v>
      </c>
      <c r="E507">
        <v>130401</v>
      </c>
      <c r="F507" s="1" t="s">
        <v>11763</v>
      </c>
      <c r="G507">
        <v>130401018</v>
      </c>
      <c r="H507">
        <v>18</v>
      </c>
      <c r="I507" s="1" t="s">
        <v>11829</v>
      </c>
      <c r="J507" s="1" t="s">
        <v>11830</v>
      </c>
      <c r="K507" s="1" t="s">
        <v>11831</v>
      </c>
      <c r="L507" s="1" t="s">
        <v>11832</v>
      </c>
      <c r="M507" s="1" t="s">
        <v>11833</v>
      </c>
      <c r="N507" s="1">
        <f>+Categorias[[#This Row],[Id_producto]]</f>
        <v>130401</v>
      </c>
      <c r="O507" s="1">
        <f>+Categorias[[#This Row],[Id_categoría]]</f>
        <v>130401018</v>
      </c>
    </row>
    <row r="508" spans="1:15" x14ac:dyDescent="0.25">
      <c r="A508">
        <v>13</v>
      </c>
      <c r="B508" s="1" t="s">
        <v>9610</v>
      </c>
      <c r="C508">
        <v>1304</v>
      </c>
      <c r="D508" s="1" t="s">
        <v>11725</v>
      </c>
      <c r="E508">
        <v>130401</v>
      </c>
      <c r="F508" s="1" t="s">
        <v>11763</v>
      </c>
      <c r="G508">
        <v>130401019</v>
      </c>
      <c r="H508">
        <v>19</v>
      </c>
      <c r="I508" s="1" t="s">
        <v>11834</v>
      </c>
      <c r="J508" s="1" t="s">
        <v>11835</v>
      </c>
      <c r="K508" s="1" t="s">
        <v>11836</v>
      </c>
      <c r="L508" s="1" t="s">
        <v>11837</v>
      </c>
      <c r="M508" s="1" t="s">
        <v>11838</v>
      </c>
      <c r="N508" s="1">
        <f>+Categorias[[#This Row],[Id_producto]]</f>
        <v>130401</v>
      </c>
      <c r="O508" s="1">
        <f>+Categorias[[#This Row],[Id_categoría]]</f>
        <v>130401019</v>
      </c>
    </row>
    <row r="509" spans="1:15" x14ac:dyDescent="0.25">
      <c r="A509">
        <v>13</v>
      </c>
      <c r="B509" s="1" t="s">
        <v>9610</v>
      </c>
      <c r="C509">
        <v>1304</v>
      </c>
      <c r="D509" s="1" t="s">
        <v>11725</v>
      </c>
      <c r="E509">
        <v>130401</v>
      </c>
      <c r="F509" s="1" t="s">
        <v>11763</v>
      </c>
      <c r="G509">
        <v>130401020</v>
      </c>
      <c r="H509">
        <v>20</v>
      </c>
      <c r="I509" s="1" t="s">
        <v>11839</v>
      </c>
      <c r="J509" s="1" t="s">
        <v>11840</v>
      </c>
      <c r="K509" s="1" t="s">
        <v>11841</v>
      </c>
      <c r="L509" s="1" t="s">
        <v>11842</v>
      </c>
      <c r="M509" s="1" t="s">
        <v>11843</v>
      </c>
      <c r="N509" s="1">
        <f>+Categorias[[#This Row],[Id_producto]]</f>
        <v>130401</v>
      </c>
      <c r="O509" s="1">
        <f>+Categorias[[#This Row],[Id_categoría]]</f>
        <v>130401020</v>
      </c>
    </row>
    <row r="510" spans="1:15" x14ac:dyDescent="0.25">
      <c r="A510">
        <v>13</v>
      </c>
      <c r="B510" s="1" t="s">
        <v>9610</v>
      </c>
      <c r="C510">
        <v>1304</v>
      </c>
      <c r="D510" s="1" t="s">
        <v>11725</v>
      </c>
      <c r="E510">
        <v>130401</v>
      </c>
      <c r="F510" s="1" t="s">
        <v>11763</v>
      </c>
      <c r="G510">
        <v>130401021</v>
      </c>
      <c r="H510">
        <v>21</v>
      </c>
      <c r="I510" s="1" t="s">
        <v>11844</v>
      </c>
      <c r="J510" s="1" t="s">
        <v>11845</v>
      </c>
      <c r="K510" s="1" t="s">
        <v>11846</v>
      </c>
      <c r="L510" s="1" t="s">
        <v>11847</v>
      </c>
      <c r="M510" s="1" t="s">
        <v>11848</v>
      </c>
      <c r="N510" s="1">
        <f>+Categorias[[#This Row],[Id_producto]]</f>
        <v>130401</v>
      </c>
      <c r="O510" s="1">
        <f>+Categorias[[#This Row],[Id_categoría]]</f>
        <v>130401021</v>
      </c>
    </row>
    <row r="511" spans="1:15" x14ac:dyDescent="0.25">
      <c r="A511">
        <v>13</v>
      </c>
      <c r="B511" s="1" t="s">
        <v>9610</v>
      </c>
      <c r="C511">
        <v>1304</v>
      </c>
      <c r="D511" s="1" t="s">
        <v>11725</v>
      </c>
      <c r="E511">
        <v>130401</v>
      </c>
      <c r="F511" s="1" t="s">
        <v>11763</v>
      </c>
      <c r="G511">
        <v>130401022</v>
      </c>
      <c r="H511">
        <v>22</v>
      </c>
      <c r="I511" s="1" t="s">
        <v>11849</v>
      </c>
      <c r="J511" s="1" t="s">
        <v>11850</v>
      </c>
      <c r="K511" s="1" t="s">
        <v>11851</v>
      </c>
      <c r="L511" s="1" t="s">
        <v>11852</v>
      </c>
      <c r="M511" s="1" t="s">
        <v>11853</v>
      </c>
      <c r="N511" s="1">
        <f>+Categorias[[#This Row],[Id_producto]]</f>
        <v>130401</v>
      </c>
      <c r="O511" s="1">
        <f>+Categorias[[#This Row],[Id_categoría]]</f>
        <v>130401022</v>
      </c>
    </row>
    <row r="512" spans="1:15" x14ac:dyDescent="0.25">
      <c r="A512">
        <v>13</v>
      </c>
      <c r="B512" s="1" t="s">
        <v>9610</v>
      </c>
      <c r="C512">
        <v>1304</v>
      </c>
      <c r="D512" s="1" t="s">
        <v>11725</v>
      </c>
      <c r="E512">
        <v>130401</v>
      </c>
      <c r="F512" s="1" t="s">
        <v>11763</v>
      </c>
      <c r="G512">
        <v>130401023</v>
      </c>
      <c r="H512">
        <v>23</v>
      </c>
      <c r="I512" s="1" t="s">
        <v>11854</v>
      </c>
      <c r="J512" s="1" t="s">
        <v>11855</v>
      </c>
      <c r="K512" s="1" t="s">
        <v>11856</v>
      </c>
      <c r="L512" s="1" t="s">
        <v>11857</v>
      </c>
      <c r="M512" s="1" t="s">
        <v>11858</v>
      </c>
      <c r="N512" s="1">
        <f>+Categorias[[#This Row],[Id_producto]]</f>
        <v>130401</v>
      </c>
      <c r="O512" s="1">
        <f>+Categorias[[#This Row],[Id_categoría]]</f>
        <v>130401023</v>
      </c>
    </row>
    <row r="513" spans="1:15" x14ac:dyDescent="0.25">
      <c r="A513">
        <v>13</v>
      </c>
      <c r="B513" s="1" t="s">
        <v>9610</v>
      </c>
      <c r="C513">
        <v>1305</v>
      </c>
      <c r="D513" s="1" t="s">
        <v>11859</v>
      </c>
      <c r="E513">
        <v>130501</v>
      </c>
      <c r="F513" s="1" t="s">
        <v>11860</v>
      </c>
      <c r="G513">
        <v>130501005</v>
      </c>
      <c r="H513">
        <v>5</v>
      </c>
      <c r="I513" s="1" t="s">
        <v>11861</v>
      </c>
      <c r="J513" s="1" t="s">
        <v>11862</v>
      </c>
      <c r="K513" s="1" t="s">
        <v>11863</v>
      </c>
      <c r="L513" s="1" t="s">
        <v>11864</v>
      </c>
      <c r="M513" s="1" t="s">
        <v>11865</v>
      </c>
      <c r="N513" s="1">
        <f>+Categorias[[#This Row],[Id_producto]]</f>
        <v>130501</v>
      </c>
      <c r="O513" s="1">
        <f>+Categorias[[#This Row],[Id_categoría]]</f>
        <v>130501005</v>
      </c>
    </row>
    <row r="514" spans="1:15" x14ac:dyDescent="0.25">
      <c r="A514">
        <v>13</v>
      </c>
      <c r="B514" s="1" t="s">
        <v>9610</v>
      </c>
      <c r="C514">
        <v>1305</v>
      </c>
      <c r="D514" s="1" t="s">
        <v>11859</v>
      </c>
      <c r="E514">
        <v>130501</v>
      </c>
      <c r="F514" s="1" t="s">
        <v>11860</v>
      </c>
      <c r="G514">
        <v>130501006</v>
      </c>
      <c r="H514">
        <v>6</v>
      </c>
      <c r="I514" s="1" t="s">
        <v>11866</v>
      </c>
      <c r="J514" s="1" t="s">
        <v>11867</v>
      </c>
      <c r="K514" s="1" t="s">
        <v>11868</v>
      </c>
      <c r="L514" s="1" t="s">
        <v>11869</v>
      </c>
      <c r="M514" s="1" t="s">
        <v>11870</v>
      </c>
      <c r="N514" s="1">
        <f>+Categorias[[#This Row],[Id_producto]]</f>
        <v>130501</v>
      </c>
      <c r="O514" s="1">
        <f>+Categorias[[#This Row],[Id_categoría]]</f>
        <v>130501006</v>
      </c>
    </row>
    <row r="515" spans="1:15" x14ac:dyDescent="0.25">
      <c r="A515">
        <v>13</v>
      </c>
      <c r="B515" s="1" t="s">
        <v>9610</v>
      </c>
      <c r="C515">
        <v>1306</v>
      </c>
      <c r="D515" s="1" t="s">
        <v>11871</v>
      </c>
      <c r="E515">
        <v>130601</v>
      </c>
      <c r="F515" s="1" t="s">
        <v>11872</v>
      </c>
      <c r="G515">
        <v>130601005</v>
      </c>
      <c r="H515">
        <v>5</v>
      </c>
      <c r="I515" s="1" t="s">
        <v>11873</v>
      </c>
      <c r="J515" s="1" t="s">
        <v>11874</v>
      </c>
      <c r="K515" s="1" t="s">
        <v>11875</v>
      </c>
      <c r="L515" s="1" t="s">
        <v>11876</v>
      </c>
      <c r="M515" s="1" t="s">
        <v>11877</v>
      </c>
      <c r="N515" s="1">
        <f>+Categorias[[#This Row],[Id_producto]]</f>
        <v>130601</v>
      </c>
      <c r="O515" s="1">
        <f>+Categorias[[#This Row],[Id_categoría]]</f>
        <v>130601005</v>
      </c>
    </row>
    <row r="516" spans="1:15" x14ac:dyDescent="0.25">
      <c r="A516">
        <v>13</v>
      </c>
      <c r="B516" s="1" t="s">
        <v>9610</v>
      </c>
      <c r="C516">
        <v>1306</v>
      </c>
      <c r="D516" s="1" t="s">
        <v>11871</v>
      </c>
      <c r="E516">
        <v>130601</v>
      </c>
      <c r="F516" s="1" t="s">
        <v>11872</v>
      </c>
      <c r="G516">
        <v>130601006</v>
      </c>
      <c r="H516">
        <v>6</v>
      </c>
      <c r="I516" s="1" t="s">
        <v>11878</v>
      </c>
      <c r="J516" s="1" t="s">
        <v>11879</v>
      </c>
      <c r="K516" s="1" t="s">
        <v>11880</v>
      </c>
      <c r="L516" s="1" t="s">
        <v>11881</v>
      </c>
      <c r="M516" s="1" t="s">
        <v>11882</v>
      </c>
      <c r="N516" s="1">
        <f>+Categorias[[#This Row],[Id_producto]]</f>
        <v>130601</v>
      </c>
      <c r="O516" s="1">
        <f>+Categorias[[#This Row],[Id_categoría]]</f>
        <v>130601006</v>
      </c>
    </row>
    <row r="517" spans="1:15" x14ac:dyDescent="0.25">
      <c r="A517">
        <v>13</v>
      </c>
      <c r="B517" s="1" t="s">
        <v>9610</v>
      </c>
      <c r="C517">
        <v>1306</v>
      </c>
      <c r="D517" s="1" t="s">
        <v>11871</v>
      </c>
      <c r="E517">
        <v>130601</v>
      </c>
      <c r="F517" s="1" t="s">
        <v>11872</v>
      </c>
      <c r="G517">
        <v>130601007</v>
      </c>
      <c r="H517">
        <v>7</v>
      </c>
      <c r="I517" s="1" t="s">
        <v>11883</v>
      </c>
      <c r="J517" s="1" t="s">
        <v>11884</v>
      </c>
      <c r="K517" s="1" t="s">
        <v>11885</v>
      </c>
      <c r="L517" s="1" t="s">
        <v>11886</v>
      </c>
      <c r="M517" s="1" t="s">
        <v>11887</v>
      </c>
      <c r="N517" s="1">
        <f>+Categorias[[#This Row],[Id_producto]]</f>
        <v>130601</v>
      </c>
      <c r="O517" s="1">
        <f>+Categorias[[#This Row],[Id_categoría]]</f>
        <v>130601007</v>
      </c>
    </row>
    <row r="518" spans="1:15" x14ac:dyDescent="0.25">
      <c r="A518">
        <v>13</v>
      </c>
      <c r="B518" s="1" t="s">
        <v>9610</v>
      </c>
      <c r="C518">
        <v>1306</v>
      </c>
      <c r="D518" s="1" t="s">
        <v>11871</v>
      </c>
      <c r="E518">
        <v>130601</v>
      </c>
      <c r="F518" s="1" t="s">
        <v>11872</v>
      </c>
      <c r="G518">
        <v>130601008</v>
      </c>
      <c r="H518">
        <v>8</v>
      </c>
      <c r="I518" s="1" t="s">
        <v>11888</v>
      </c>
      <c r="J518" s="1" t="s">
        <v>11889</v>
      </c>
      <c r="K518" s="1" t="s">
        <v>11890</v>
      </c>
      <c r="L518" s="1" t="s">
        <v>11891</v>
      </c>
      <c r="M518" s="1" t="s">
        <v>11892</v>
      </c>
      <c r="N518" s="1">
        <f>+Categorias[[#This Row],[Id_producto]]</f>
        <v>130601</v>
      </c>
      <c r="O518" s="1">
        <f>+Categorias[[#This Row],[Id_categoría]]</f>
        <v>130601008</v>
      </c>
    </row>
    <row r="519" spans="1:15" x14ac:dyDescent="0.25">
      <c r="A519">
        <v>13</v>
      </c>
      <c r="B519" s="1" t="s">
        <v>9610</v>
      </c>
      <c r="C519">
        <v>1306</v>
      </c>
      <c r="D519" s="1" t="s">
        <v>11871</v>
      </c>
      <c r="E519">
        <v>130601</v>
      </c>
      <c r="F519" s="1" t="s">
        <v>11872</v>
      </c>
      <c r="G519">
        <v>130601009</v>
      </c>
      <c r="H519">
        <v>9</v>
      </c>
      <c r="I519" s="1" t="s">
        <v>11893</v>
      </c>
      <c r="J519" s="1" t="s">
        <v>11894</v>
      </c>
      <c r="K519" s="1" t="s">
        <v>11895</v>
      </c>
      <c r="L519" s="1" t="s">
        <v>11896</v>
      </c>
      <c r="M519" s="1" t="s">
        <v>11897</v>
      </c>
      <c r="N519" s="1">
        <f>+Categorias[[#This Row],[Id_producto]]</f>
        <v>130601</v>
      </c>
      <c r="O519" s="1">
        <f>+Categorias[[#This Row],[Id_categoría]]</f>
        <v>130601009</v>
      </c>
    </row>
    <row r="520" spans="1:15" x14ac:dyDescent="0.25">
      <c r="A520">
        <v>13</v>
      </c>
      <c r="B520" s="1" t="s">
        <v>9610</v>
      </c>
      <c r="C520">
        <v>1306</v>
      </c>
      <c r="D520" s="1" t="s">
        <v>11871</v>
      </c>
      <c r="E520">
        <v>130601</v>
      </c>
      <c r="F520" s="1" t="s">
        <v>11872</v>
      </c>
      <c r="G520">
        <v>130601010</v>
      </c>
      <c r="H520">
        <v>10</v>
      </c>
      <c r="I520" s="1" t="s">
        <v>11898</v>
      </c>
      <c r="J520" s="1" t="s">
        <v>11899</v>
      </c>
      <c r="K520" s="1" t="s">
        <v>11900</v>
      </c>
      <c r="L520" s="1" t="s">
        <v>11901</v>
      </c>
      <c r="M520" s="1" t="s">
        <v>11902</v>
      </c>
      <c r="N520" s="1">
        <f>+Categorias[[#This Row],[Id_producto]]</f>
        <v>130601</v>
      </c>
      <c r="O520" s="1">
        <f>+Categorias[[#This Row],[Id_categoría]]</f>
        <v>130601010</v>
      </c>
    </row>
    <row r="521" spans="1:15" x14ac:dyDescent="0.25">
      <c r="A521">
        <v>13</v>
      </c>
      <c r="B521" s="1" t="s">
        <v>9610</v>
      </c>
      <c r="C521">
        <v>1306</v>
      </c>
      <c r="D521" s="1" t="s">
        <v>11871</v>
      </c>
      <c r="E521">
        <v>130601</v>
      </c>
      <c r="F521" s="1" t="s">
        <v>11872</v>
      </c>
      <c r="G521">
        <v>130601011</v>
      </c>
      <c r="H521">
        <v>11</v>
      </c>
      <c r="I521" s="1" t="s">
        <v>11903</v>
      </c>
      <c r="J521" s="1" t="s">
        <v>11904</v>
      </c>
      <c r="K521" s="1" t="s">
        <v>11905</v>
      </c>
      <c r="L521" s="1" t="s">
        <v>11906</v>
      </c>
      <c r="M521" s="1" t="s">
        <v>11907</v>
      </c>
      <c r="N521" s="1">
        <f>+Categorias[[#This Row],[Id_producto]]</f>
        <v>130601</v>
      </c>
      <c r="O521" s="1">
        <f>+Categorias[[#This Row],[Id_categoría]]</f>
        <v>130601011</v>
      </c>
    </row>
    <row r="522" spans="1:15" x14ac:dyDescent="0.25">
      <c r="A522">
        <v>13</v>
      </c>
      <c r="B522" s="1" t="s">
        <v>9610</v>
      </c>
      <c r="C522">
        <v>1306</v>
      </c>
      <c r="D522" s="1" t="s">
        <v>11871</v>
      </c>
      <c r="E522">
        <v>130601</v>
      </c>
      <c r="F522" s="1" t="s">
        <v>11872</v>
      </c>
      <c r="G522">
        <v>130601012</v>
      </c>
      <c r="H522">
        <v>12</v>
      </c>
      <c r="I522" s="1" t="s">
        <v>11908</v>
      </c>
      <c r="J522" s="1" t="s">
        <v>11909</v>
      </c>
      <c r="K522" s="1" t="s">
        <v>11910</v>
      </c>
      <c r="L522" s="1" t="s">
        <v>11911</v>
      </c>
      <c r="M522" s="1" t="s">
        <v>11912</v>
      </c>
      <c r="N522" s="1">
        <f>+Categorias[[#This Row],[Id_producto]]</f>
        <v>130601</v>
      </c>
      <c r="O522" s="1">
        <f>+Categorias[[#This Row],[Id_categoría]]</f>
        <v>130601012</v>
      </c>
    </row>
    <row r="523" spans="1:15" x14ac:dyDescent="0.25">
      <c r="A523">
        <v>13</v>
      </c>
      <c r="B523" s="1" t="s">
        <v>9610</v>
      </c>
      <c r="C523">
        <v>1306</v>
      </c>
      <c r="D523" s="1" t="s">
        <v>11871</v>
      </c>
      <c r="E523">
        <v>130601</v>
      </c>
      <c r="F523" s="1" t="s">
        <v>11872</v>
      </c>
      <c r="G523">
        <v>130601013</v>
      </c>
      <c r="H523">
        <v>13</v>
      </c>
      <c r="I523" s="1" t="s">
        <v>11913</v>
      </c>
      <c r="J523" s="1" t="s">
        <v>11914</v>
      </c>
      <c r="K523" s="1" t="s">
        <v>11915</v>
      </c>
      <c r="L523" s="1" t="s">
        <v>11916</v>
      </c>
      <c r="M523" s="1" t="s">
        <v>11917</v>
      </c>
      <c r="N523" s="1">
        <f>+Categorias[[#This Row],[Id_producto]]</f>
        <v>130601</v>
      </c>
      <c r="O523" s="1">
        <f>+Categorias[[#This Row],[Id_categoría]]</f>
        <v>130601013</v>
      </c>
    </row>
    <row r="524" spans="1:15" x14ac:dyDescent="0.25">
      <c r="A524">
        <v>13</v>
      </c>
      <c r="B524" s="1" t="s">
        <v>9610</v>
      </c>
      <c r="C524">
        <v>1306</v>
      </c>
      <c r="D524" s="1" t="s">
        <v>11871</v>
      </c>
      <c r="E524">
        <v>130601</v>
      </c>
      <c r="F524" s="1" t="s">
        <v>11872</v>
      </c>
      <c r="G524">
        <v>130601014</v>
      </c>
      <c r="H524">
        <v>14</v>
      </c>
      <c r="I524" s="1" t="s">
        <v>11918</v>
      </c>
      <c r="J524" s="1" t="s">
        <v>11919</v>
      </c>
      <c r="K524" s="1" t="s">
        <v>11920</v>
      </c>
      <c r="L524" s="1" t="s">
        <v>11921</v>
      </c>
      <c r="M524" s="1" t="s">
        <v>11922</v>
      </c>
      <c r="N524" s="1">
        <f>+Categorias[[#This Row],[Id_producto]]</f>
        <v>130601</v>
      </c>
      <c r="O524" s="1">
        <f>+Categorias[[#This Row],[Id_categoría]]</f>
        <v>130601014</v>
      </c>
    </row>
    <row r="525" spans="1:15" x14ac:dyDescent="0.25">
      <c r="A525">
        <v>13</v>
      </c>
      <c r="B525" s="1" t="s">
        <v>9610</v>
      </c>
      <c r="C525">
        <v>1306</v>
      </c>
      <c r="D525" s="1" t="s">
        <v>11871</v>
      </c>
      <c r="E525">
        <v>130601</v>
      </c>
      <c r="F525" s="1" t="s">
        <v>11872</v>
      </c>
      <c r="G525">
        <v>130601015</v>
      </c>
      <c r="H525">
        <v>15</v>
      </c>
      <c r="I525" s="1" t="s">
        <v>11923</v>
      </c>
      <c r="J525" s="1" t="s">
        <v>11924</v>
      </c>
      <c r="K525" s="1" t="s">
        <v>11925</v>
      </c>
      <c r="L525" s="1" t="s">
        <v>11926</v>
      </c>
      <c r="M525" s="1" t="s">
        <v>11927</v>
      </c>
      <c r="N525" s="1">
        <f>+Categorias[[#This Row],[Id_producto]]</f>
        <v>130601</v>
      </c>
      <c r="O525" s="1">
        <f>+Categorias[[#This Row],[Id_categoría]]</f>
        <v>130601015</v>
      </c>
    </row>
    <row r="526" spans="1:15" x14ac:dyDescent="0.25">
      <c r="A526">
        <v>13</v>
      </c>
      <c r="B526" s="1" t="s">
        <v>9610</v>
      </c>
      <c r="C526">
        <v>1306</v>
      </c>
      <c r="D526" s="1" t="s">
        <v>11871</v>
      </c>
      <c r="E526">
        <v>130602</v>
      </c>
      <c r="F526" s="1" t="s">
        <v>11928</v>
      </c>
      <c r="G526">
        <v>130602005</v>
      </c>
      <c r="H526">
        <v>5</v>
      </c>
      <c r="I526" s="1" t="s">
        <v>11929</v>
      </c>
      <c r="J526" s="1" t="s">
        <v>11930</v>
      </c>
      <c r="K526" s="1" t="s">
        <v>11931</v>
      </c>
      <c r="L526" s="1" t="s">
        <v>11932</v>
      </c>
      <c r="M526" s="1" t="s">
        <v>11933</v>
      </c>
      <c r="N526" s="1">
        <f>+Categorias[[#This Row],[Id_producto]]</f>
        <v>130602</v>
      </c>
      <c r="O526" s="1">
        <f>+Categorias[[#This Row],[Id_categoría]]</f>
        <v>130602005</v>
      </c>
    </row>
    <row r="527" spans="1:15" x14ac:dyDescent="0.25">
      <c r="A527">
        <v>13</v>
      </c>
      <c r="B527" s="1" t="s">
        <v>9610</v>
      </c>
      <c r="C527">
        <v>1306</v>
      </c>
      <c r="D527" s="1" t="s">
        <v>11871</v>
      </c>
      <c r="E527">
        <v>130602</v>
      </c>
      <c r="F527" s="1" t="s">
        <v>11928</v>
      </c>
      <c r="G527">
        <v>130602006</v>
      </c>
      <c r="H527">
        <v>6</v>
      </c>
      <c r="I527" s="1" t="s">
        <v>11934</v>
      </c>
      <c r="J527" s="1" t="s">
        <v>11935</v>
      </c>
      <c r="K527" s="1" t="s">
        <v>11936</v>
      </c>
      <c r="L527" s="1" t="s">
        <v>11937</v>
      </c>
      <c r="M527" s="1" t="s">
        <v>11938</v>
      </c>
      <c r="N527" s="1">
        <f>+Categorias[[#This Row],[Id_producto]]</f>
        <v>130602</v>
      </c>
      <c r="O527" s="1">
        <f>+Categorias[[#This Row],[Id_categoría]]</f>
        <v>130602006</v>
      </c>
    </row>
    <row r="528" spans="1:15" x14ac:dyDescent="0.25">
      <c r="A528">
        <v>13</v>
      </c>
      <c r="B528" s="1" t="s">
        <v>9610</v>
      </c>
      <c r="C528">
        <v>1306</v>
      </c>
      <c r="D528" s="1" t="s">
        <v>11871</v>
      </c>
      <c r="E528">
        <v>130603</v>
      </c>
      <c r="F528" s="1" t="s">
        <v>11939</v>
      </c>
      <c r="G528">
        <v>130603005</v>
      </c>
      <c r="H528">
        <v>5</v>
      </c>
      <c r="I528" s="1" t="s">
        <v>11940</v>
      </c>
      <c r="J528" s="1" t="s">
        <v>11941</v>
      </c>
      <c r="K528" s="1" t="s">
        <v>11942</v>
      </c>
      <c r="L528" s="1" t="s">
        <v>11943</v>
      </c>
      <c r="M528" s="1" t="s">
        <v>11944</v>
      </c>
      <c r="N528" s="1">
        <f>+Categorias[[#This Row],[Id_producto]]</f>
        <v>130603</v>
      </c>
      <c r="O528" s="1">
        <f>+Categorias[[#This Row],[Id_categoría]]</f>
        <v>130603005</v>
      </c>
    </row>
    <row r="529" spans="1:15" x14ac:dyDescent="0.25">
      <c r="A529">
        <v>13</v>
      </c>
      <c r="B529" s="1" t="s">
        <v>9610</v>
      </c>
      <c r="C529">
        <v>1301</v>
      </c>
      <c r="D529" s="1" t="s">
        <v>11555</v>
      </c>
      <c r="E529">
        <v>130101</v>
      </c>
      <c r="F529" s="1" t="s">
        <v>11556</v>
      </c>
      <c r="G529">
        <v>130101004</v>
      </c>
      <c r="H529">
        <v>4</v>
      </c>
      <c r="I529" s="1" t="s">
        <v>13741</v>
      </c>
      <c r="J529" s="1" t="s">
        <v>13742</v>
      </c>
      <c r="K529" s="1" t="s">
        <v>13743</v>
      </c>
      <c r="L529" s="1" t="s">
        <v>13744</v>
      </c>
      <c r="M529" s="1" t="s">
        <v>13745</v>
      </c>
      <c r="N529" s="1">
        <f>+Categorias[[#This Row],[Id_producto]]</f>
        <v>130101</v>
      </c>
      <c r="O529" s="1">
        <f>+Categorias[[#This Row],[Id_categoría]]</f>
        <v>130101004</v>
      </c>
    </row>
    <row r="530" spans="1:15" x14ac:dyDescent="0.25">
      <c r="A530">
        <v>13</v>
      </c>
      <c r="B530" s="1" t="s">
        <v>9610</v>
      </c>
      <c r="C530">
        <v>1302</v>
      </c>
      <c r="D530" s="1" t="s">
        <v>11671</v>
      </c>
      <c r="E530">
        <v>130201</v>
      </c>
      <c r="F530" s="1" t="s">
        <v>11672</v>
      </c>
      <c r="G530">
        <v>130201004</v>
      </c>
      <c r="H530">
        <v>4</v>
      </c>
      <c r="I530" s="1" t="s">
        <v>13746</v>
      </c>
      <c r="J530" s="1" t="s">
        <v>13747</v>
      </c>
      <c r="K530" s="1" t="s">
        <v>13748</v>
      </c>
      <c r="L530" s="1" t="s">
        <v>13749</v>
      </c>
      <c r="M530" s="1" t="s">
        <v>13750</v>
      </c>
      <c r="N530" s="1">
        <f>+Categorias[[#This Row],[Id_producto]]</f>
        <v>130201</v>
      </c>
      <c r="O530" s="1">
        <f>+Categorias[[#This Row],[Id_categoría]]</f>
        <v>130201004</v>
      </c>
    </row>
    <row r="531" spans="1:15" x14ac:dyDescent="0.25">
      <c r="A531">
        <v>13</v>
      </c>
      <c r="B531" s="1" t="s">
        <v>9610</v>
      </c>
      <c r="C531">
        <v>1302</v>
      </c>
      <c r="D531" s="1" t="s">
        <v>11671</v>
      </c>
      <c r="E531">
        <v>130202</v>
      </c>
      <c r="F531" s="1" t="s">
        <v>11708</v>
      </c>
      <c r="G531">
        <v>130202004</v>
      </c>
      <c r="H531">
        <v>4</v>
      </c>
      <c r="I531" s="1" t="s">
        <v>13751</v>
      </c>
      <c r="J531" s="1" t="s">
        <v>13752</v>
      </c>
      <c r="K531" s="1" t="s">
        <v>13753</v>
      </c>
      <c r="L531" s="1" t="s">
        <v>13754</v>
      </c>
      <c r="M531" s="1" t="s">
        <v>13755</v>
      </c>
      <c r="N531" s="1">
        <f>+Categorias[[#This Row],[Id_producto]]</f>
        <v>130202</v>
      </c>
      <c r="O531" s="1">
        <f>+Categorias[[#This Row],[Id_categoría]]</f>
        <v>130202004</v>
      </c>
    </row>
    <row r="532" spans="1:15" x14ac:dyDescent="0.25">
      <c r="A532">
        <v>13</v>
      </c>
      <c r="B532" s="1" t="s">
        <v>9610</v>
      </c>
      <c r="C532">
        <v>1303</v>
      </c>
      <c r="D532" s="1" t="s">
        <v>9610</v>
      </c>
      <c r="E532">
        <v>130301</v>
      </c>
      <c r="F532" s="1" t="s">
        <v>11724</v>
      </c>
      <c r="G532">
        <v>130301004</v>
      </c>
      <c r="H532">
        <v>4</v>
      </c>
      <c r="I532" s="1" t="s">
        <v>9753</v>
      </c>
      <c r="J532" s="1" t="s">
        <v>13756</v>
      </c>
      <c r="K532" s="1" t="s">
        <v>13757</v>
      </c>
      <c r="L532" s="1" t="s">
        <v>13758</v>
      </c>
      <c r="M532" s="1" t="s">
        <v>13759</v>
      </c>
      <c r="N532" s="1">
        <f>+Categorias[[#This Row],[Id_producto]]</f>
        <v>130301</v>
      </c>
      <c r="O532" s="1">
        <f>+Categorias[[#This Row],[Id_categoría]]</f>
        <v>130301004</v>
      </c>
    </row>
    <row r="533" spans="1:15" x14ac:dyDescent="0.25">
      <c r="A533">
        <v>13</v>
      </c>
      <c r="B533" s="1" t="s">
        <v>9610</v>
      </c>
      <c r="C533">
        <v>1304</v>
      </c>
      <c r="D533" s="1" t="s">
        <v>11725</v>
      </c>
      <c r="E533">
        <v>130401</v>
      </c>
      <c r="F533" s="1" t="s">
        <v>11763</v>
      </c>
      <c r="G533">
        <v>130401004</v>
      </c>
      <c r="H533">
        <v>4</v>
      </c>
      <c r="I533" s="1" t="s">
        <v>13760</v>
      </c>
      <c r="J533" s="1" t="s">
        <v>13761</v>
      </c>
      <c r="K533" s="1" t="s">
        <v>13762</v>
      </c>
      <c r="L533" s="1" t="s">
        <v>13763</v>
      </c>
      <c r="M533" s="1" t="s">
        <v>13764</v>
      </c>
      <c r="N533" s="1">
        <f>+Categorias[[#This Row],[Id_producto]]</f>
        <v>130401</v>
      </c>
      <c r="O533" s="1">
        <f>+Categorias[[#This Row],[Id_categoría]]</f>
        <v>130401004</v>
      </c>
    </row>
    <row r="534" spans="1:15" x14ac:dyDescent="0.25">
      <c r="A534">
        <v>13</v>
      </c>
      <c r="B534" s="1" t="s">
        <v>9610</v>
      </c>
      <c r="C534">
        <v>1305</v>
      </c>
      <c r="D534" s="1" t="s">
        <v>11859</v>
      </c>
      <c r="E534">
        <v>130501</v>
      </c>
      <c r="F534" s="1" t="s">
        <v>11860</v>
      </c>
      <c r="G534">
        <v>130501004</v>
      </c>
      <c r="H534">
        <v>4</v>
      </c>
      <c r="I534" s="1" t="s">
        <v>13765</v>
      </c>
      <c r="J534" s="1" t="s">
        <v>13766</v>
      </c>
      <c r="K534" s="1" t="s">
        <v>13767</v>
      </c>
      <c r="L534" s="1" t="s">
        <v>13768</v>
      </c>
      <c r="M534" s="1" t="s">
        <v>13769</v>
      </c>
      <c r="N534" s="1">
        <f>+Categorias[[#This Row],[Id_producto]]</f>
        <v>130501</v>
      </c>
      <c r="O534" s="1">
        <f>+Categorias[[#This Row],[Id_categoría]]</f>
        <v>130501004</v>
      </c>
    </row>
    <row r="535" spans="1:15" x14ac:dyDescent="0.25">
      <c r="A535">
        <v>13</v>
      </c>
      <c r="B535" s="1" t="s">
        <v>9610</v>
      </c>
      <c r="C535">
        <v>1306</v>
      </c>
      <c r="D535" s="1" t="s">
        <v>11871</v>
      </c>
      <c r="E535">
        <v>130601</v>
      </c>
      <c r="F535" s="1" t="s">
        <v>11872</v>
      </c>
      <c r="G535">
        <v>130601004</v>
      </c>
      <c r="H535">
        <v>4</v>
      </c>
      <c r="I535" s="1" t="s">
        <v>13770</v>
      </c>
      <c r="J535" s="1" t="s">
        <v>13771</v>
      </c>
      <c r="K535" s="1" t="s">
        <v>13772</v>
      </c>
      <c r="L535" s="1" t="s">
        <v>13773</v>
      </c>
      <c r="M535" s="1" t="s">
        <v>13774</v>
      </c>
      <c r="N535" s="1">
        <f>+Categorias[[#This Row],[Id_producto]]</f>
        <v>130601</v>
      </c>
      <c r="O535" s="1">
        <f>+Categorias[[#This Row],[Id_categoría]]</f>
        <v>130601004</v>
      </c>
    </row>
    <row r="536" spans="1:15" x14ac:dyDescent="0.25">
      <c r="A536">
        <v>13</v>
      </c>
      <c r="B536" s="1" t="s">
        <v>9610</v>
      </c>
      <c r="C536">
        <v>1306</v>
      </c>
      <c r="D536" s="1" t="s">
        <v>11871</v>
      </c>
      <c r="E536">
        <v>130602</v>
      </c>
      <c r="F536" s="1" t="s">
        <v>11928</v>
      </c>
      <c r="G536">
        <v>130602004</v>
      </c>
      <c r="H536">
        <v>4</v>
      </c>
      <c r="I536" s="1" t="s">
        <v>13775</v>
      </c>
      <c r="J536" s="1" t="s">
        <v>13776</v>
      </c>
      <c r="K536" s="1" t="s">
        <v>13777</v>
      </c>
      <c r="L536" s="1" t="s">
        <v>13778</v>
      </c>
      <c r="M536" s="1" t="s">
        <v>13779</v>
      </c>
      <c r="N536" s="1">
        <f>+Categorias[[#This Row],[Id_producto]]</f>
        <v>130602</v>
      </c>
      <c r="O536" s="1">
        <f>+Categorias[[#This Row],[Id_categoría]]</f>
        <v>130602004</v>
      </c>
    </row>
    <row r="537" spans="1:15" x14ac:dyDescent="0.25">
      <c r="A537">
        <v>13</v>
      </c>
      <c r="B537" s="1" t="s">
        <v>9610</v>
      </c>
      <c r="C537">
        <v>1306</v>
      </c>
      <c r="D537" s="1" t="s">
        <v>11871</v>
      </c>
      <c r="E537">
        <v>130603</v>
      </c>
      <c r="F537" s="1" t="s">
        <v>11939</v>
      </c>
      <c r="G537">
        <v>130603004</v>
      </c>
      <c r="H537">
        <v>4</v>
      </c>
      <c r="I537" s="1" t="s">
        <v>13780</v>
      </c>
      <c r="J537" s="1" t="s">
        <v>13781</v>
      </c>
      <c r="K537" s="1" t="s">
        <v>13782</v>
      </c>
      <c r="L537" s="1" t="s">
        <v>13783</v>
      </c>
      <c r="M537" s="1" t="s">
        <v>13784</v>
      </c>
      <c r="N537" s="1">
        <f>+Categorias[[#This Row],[Id_producto]]</f>
        <v>130603</v>
      </c>
      <c r="O537" s="1">
        <f>+Categorias[[#This Row],[Id_categoría]]</f>
        <v>130603004</v>
      </c>
    </row>
    <row r="538" spans="1:15" x14ac:dyDescent="0.25">
      <c r="A538">
        <v>13</v>
      </c>
      <c r="B538" s="1" t="s">
        <v>9610</v>
      </c>
      <c r="C538">
        <v>1301</v>
      </c>
      <c r="D538" s="1" t="s">
        <v>11555</v>
      </c>
      <c r="E538">
        <v>130101</v>
      </c>
      <c r="F538" s="1" t="s">
        <v>11556</v>
      </c>
      <c r="G538">
        <v>130101003</v>
      </c>
      <c r="H538">
        <v>3</v>
      </c>
      <c r="I538" s="1" t="s">
        <v>14438</v>
      </c>
      <c r="J538" s="1" t="s">
        <v>14439</v>
      </c>
      <c r="K538" s="1" t="s">
        <v>14440</v>
      </c>
      <c r="L538" s="1" t="s">
        <v>14441</v>
      </c>
      <c r="M538" s="1" t="s">
        <v>14442</v>
      </c>
      <c r="N538" s="1">
        <f>+Categorias[[#This Row],[Id_producto]]</f>
        <v>130101</v>
      </c>
      <c r="O538" s="1">
        <f>+Categorias[[#This Row],[Id_categoría]]</f>
        <v>130101003</v>
      </c>
    </row>
    <row r="539" spans="1:15" x14ac:dyDescent="0.25">
      <c r="A539">
        <v>13</v>
      </c>
      <c r="B539" s="1" t="s">
        <v>9610</v>
      </c>
      <c r="C539">
        <v>1302</v>
      </c>
      <c r="D539" s="1" t="s">
        <v>11671</v>
      </c>
      <c r="E539">
        <v>130201</v>
      </c>
      <c r="F539" s="1" t="s">
        <v>11672</v>
      </c>
      <c r="G539">
        <v>130201003</v>
      </c>
      <c r="H539">
        <v>3</v>
      </c>
      <c r="I539" s="1" t="s">
        <v>14443</v>
      </c>
      <c r="J539" s="1" t="s">
        <v>14444</v>
      </c>
      <c r="K539" s="1" t="s">
        <v>14445</v>
      </c>
      <c r="L539" s="1" t="s">
        <v>14446</v>
      </c>
      <c r="M539" s="1" t="s">
        <v>14447</v>
      </c>
      <c r="N539" s="1">
        <f>+Categorias[[#This Row],[Id_producto]]</f>
        <v>130201</v>
      </c>
      <c r="O539" s="1">
        <f>+Categorias[[#This Row],[Id_categoría]]</f>
        <v>130201003</v>
      </c>
    </row>
    <row r="540" spans="1:15" x14ac:dyDescent="0.25">
      <c r="A540">
        <v>13</v>
      </c>
      <c r="B540" s="1" t="s">
        <v>9610</v>
      </c>
      <c r="C540">
        <v>1302</v>
      </c>
      <c r="D540" s="1" t="s">
        <v>11671</v>
      </c>
      <c r="E540">
        <v>130202</v>
      </c>
      <c r="F540" s="1" t="s">
        <v>11708</v>
      </c>
      <c r="G540">
        <v>130202003</v>
      </c>
      <c r="H540">
        <v>3</v>
      </c>
      <c r="I540" s="1" t="s">
        <v>14448</v>
      </c>
      <c r="J540" s="1" t="s">
        <v>14449</v>
      </c>
      <c r="K540" s="1" t="s">
        <v>14450</v>
      </c>
      <c r="L540" s="1" t="s">
        <v>14451</v>
      </c>
      <c r="M540" s="1" t="s">
        <v>14452</v>
      </c>
      <c r="N540" s="1">
        <f>+Categorias[[#This Row],[Id_producto]]</f>
        <v>130202</v>
      </c>
      <c r="O540" s="1">
        <f>+Categorias[[#This Row],[Id_categoría]]</f>
        <v>130202003</v>
      </c>
    </row>
    <row r="541" spans="1:15" x14ac:dyDescent="0.25">
      <c r="A541">
        <v>13</v>
      </c>
      <c r="B541" s="1" t="s">
        <v>9610</v>
      </c>
      <c r="C541">
        <v>1303</v>
      </c>
      <c r="D541" s="1" t="s">
        <v>9610</v>
      </c>
      <c r="E541">
        <v>130301</v>
      </c>
      <c r="F541" s="1" t="s">
        <v>11724</v>
      </c>
      <c r="G541">
        <v>130301003</v>
      </c>
      <c r="H541">
        <v>3</v>
      </c>
      <c r="I541" s="1" t="s">
        <v>14453</v>
      </c>
      <c r="J541" s="1" t="s">
        <v>14454</v>
      </c>
      <c r="K541" s="1" t="s">
        <v>14455</v>
      </c>
      <c r="L541" s="1" t="s">
        <v>14456</v>
      </c>
      <c r="M541" s="1" t="s">
        <v>14457</v>
      </c>
      <c r="N541" s="1">
        <f>+Categorias[[#This Row],[Id_producto]]</f>
        <v>130301</v>
      </c>
      <c r="O541" s="1">
        <f>+Categorias[[#This Row],[Id_categoría]]</f>
        <v>130301003</v>
      </c>
    </row>
    <row r="542" spans="1:15" x14ac:dyDescent="0.25">
      <c r="A542">
        <v>13</v>
      </c>
      <c r="B542" s="1" t="s">
        <v>9610</v>
      </c>
      <c r="C542">
        <v>1304</v>
      </c>
      <c r="D542" s="1" t="s">
        <v>11725</v>
      </c>
      <c r="E542">
        <v>130401</v>
      </c>
      <c r="F542" s="1" t="s">
        <v>11763</v>
      </c>
      <c r="G542">
        <v>130401003</v>
      </c>
      <c r="H542">
        <v>3</v>
      </c>
      <c r="I542" s="1" t="s">
        <v>14458</v>
      </c>
      <c r="J542" s="1" t="s">
        <v>14459</v>
      </c>
      <c r="K542" s="1" t="s">
        <v>14460</v>
      </c>
      <c r="L542" s="1" t="s">
        <v>14461</v>
      </c>
      <c r="M542" s="1" t="s">
        <v>14462</v>
      </c>
      <c r="N542" s="1">
        <f>+Categorias[[#This Row],[Id_producto]]</f>
        <v>130401</v>
      </c>
      <c r="O542" s="1">
        <f>+Categorias[[#This Row],[Id_categoría]]</f>
        <v>130401003</v>
      </c>
    </row>
    <row r="543" spans="1:15" x14ac:dyDescent="0.25">
      <c r="A543">
        <v>13</v>
      </c>
      <c r="B543" s="1" t="s">
        <v>9610</v>
      </c>
      <c r="C543">
        <v>1305</v>
      </c>
      <c r="D543" s="1" t="s">
        <v>11859</v>
      </c>
      <c r="E543">
        <v>130501</v>
      </c>
      <c r="F543" s="1" t="s">
        <v>11860</v>
      </c>
      <c r="G543">
        <v>130501003</v>
      </c>
      <c r="H543">
        <v>3</v>
      </c>
      <c r="I543" s="1" t="s">
        <v>14463</v>
      </c>
      <c r="J543" s="1" t="s">
        <v>14464</v>
      </c>
      <c r="K543" s="1" t="s">
        <v>14465</v>
      </c>
      <c r="L543" s="1" t="s">
        <v>14466</v>
      </c>
      <c r="M543" s="1" t="s">
        <v>14467</v>
      </c>
      <c r="N543" s="1">
        <f>+Categorias[[#This Row],[Id_producto]]</f>
        <v>130501</v>
      </c>
      <c r="O543" s="1">
        <f>+Categorias[[#This Row],[Id_categoría]]</f>
        <v>130501003</v>
      </c>
    </row>
    <row r="544" spans="1:15" x14ac:dyDescent="0.25">
      <c r="A544">
        <v>13</v>
      </c>
      <c r="B544" s="1" t="s">
        <v>9610</v>
      </c>
      <c r="C544">
        <v>1306</v>
      </c>
      <c r="D544" s="1" t="s">
        <v>11871</v>
      </c>
      <c r="E544">
        <v>130601</v>
      </c>
      <c r="F544" s="1" t="s">
        <v>11872</v>
      </c>
      <c r="G544">
        <v>130601003</v>
      </c>
      <c r="H544">
        <v>3</v>
      </c>
      <c r="I544" s="1" t="s">
        <v>14468</v>
      </c>
      <c r="J544" s="1" t="s">
        <v>14469</v>
      </c>
      <c r="K544" s="1" t="s">
        <v>14470</v>
      </c>
      <c r="L544" s="1" t="s">
        <v>14471</v>
      </c>
      <c r="M544" s="1" t="s">
        <v>14472</v>
      </c>
      <c r="N544" s="1">
        <f>+Categorias[[#This Row],[Id_producto]]</f>
        <v>130601</v>
      </c>
      <c r="O544" s="1">
        <f>+Categorias[[#This Row],[Id_categoría]]</f>
        <v>130601003</v>
      </c>
    </row>
    <row r="545" spans="1:15" x14ac:dyDescent="0.25">
      <c r="A545">
        <v>13</v>
      </c>
      <c r="B545" s="1" t="s">
        <v>9610</v>
      </c>
      <c r="C545">
        <v>1306</v>
      </c>
      <c r="D545" s="1" t="s">
        <v>11871</v>
      </c>
      <c r="E545">
        <v>130602</v>
      </c>
      <c r="F545" s="1" t="s">
        <v>11928</v>
      </c>
      <c r="G545">
        <v>130602003</v>
      </c>
      <c r="H545">
        <v>3</v>
      </c>
      <c r="I545" s="1" t="s">
        <v>14473</v>
      </c>
      <c r="J545" s="1" t="s">
        <v>14474</v>
      </c>
      <c r="K545" s="1" t="s">
        <v>14475</v>
      </c>
      <c r="L545" s="1" t="s">
        <v>14476</v>
      </c>
      <c r="M545" s="1" t="s">
        <v>14477</v>
      </c>
      <c r="N545" s="1">
        <f>+Categorias[[#This Row],[Id_producto]]</f>
        <v>130602</v>
      </c>
      <c r="O545" s="1">
        <f>+Categorias[[#This Row],[Id_categoría]]</f>
        <v>130602003</v>
      </c>
    </row>
    <row r="546" spans="1:15" x14ac:dyDescent="0.25">
      <c r="A546">
        <v>13</v>
      </c>
      <c r="B546" s="1" t="s">
        <v>9610</v>
      </c>
      <c r="C546">
        <v>1306</v>
      </c>
      <c r="D546" s="1" t="s">
        <v>11871</v>
      </c>
      <c r="E546">
        <v>130603</v>
      </c>
      <c r="F546" s="1" t="s">
        <v>11939</v>
      </c>
      <c r="G546">
        <v>130603003</v>
      </c>
      <c r="H546">
        <v>3</v>
      </c>
      <c r="I546" s="1" t="s">
        <v>14478</v>
      </c>
      <c r="J546" s="1" t="s">
        <v>14479</v>
      </c>
      <c r="K546" s="1" t="s">
        <v>14480</v>
      </c>
      <c r="L546" s="1" t="s">
        <v>14481</v>
      </c>
      <c r="M546" s="1" t="s">
        <v>14482</v>
      </c>
      <c r="N546" s="1">
        <f>+Categorias[[#This Row],[Id_producto]]</f>
        <v>130603</v>
      </c>
      <c r="O546" s="1">
        <f>+Categorias[[#This Row],[Id_categoría]]</f>
        <v>130603003</v>
      </c>
    </row>
    <row r="547" spans="1:15" x14ac:dyDescent="0.25">
      <c r="A547">
        <v>13</v>
      </c>
      <c r="B547" s="1" t="s">
        <v>9610</v>
      </c>
      <c r="C547">
        <v>1306</v>
      </c>
      <c r="D547" s="1" t="s">
        <v>11871</v>
      </c>
      <c r="E547">
        <v>130604</v>
      </c>
      <c r="F547" s="1" t="s">
        <v>14483</v>
      </c>
      <c r="G547">
        <v>130604003</v>
      </c>
      <c r="H547">
        <v>3</v>
      </c>
      <c r="I547" s="1" t="s">
        <v>14484</v>
      </c>
      <c r="J547" s="1" t="s">
        <v>14485</v>
      </c>
      <c r="K547" s="1" t="s">
        <v>14486</v>
      </c>
      <c r="L547" s="1" t="s">
        <v>14487</v>
      </c>
      <c r="M547" s="1" t="s">
        <v>14488</v>
      </c>
      <c r="N547" s="1">
        <f>+Categorias[[#This Row],[Id_producto]]</f>
        <v>130604</v>
      </c>
      <c r="O547" s="1">
        <f>+Categorias[[#This Row],[Id_categoría]]</f>
        <v>130604003</v>
      </c>
    </row>
    <row r="548" spans="1:15" x14ac:dyDescent="0.25">
      <c r="A548">
        <v>13</v>
      </c>
      <c r="B548" s="1" t="s">
        <v>9610</v>
      </c>
      <c r="C548">
        <v>1301</v>
      </c>
      <c r="D548" s="1" t="s">
        <v>11555</v>
      </c>
      <c r="E548">
        <v>130101</v>
      </c>
      <c r="F548" s="1" t="s">
        <v>11556</v>
      </c>
      <c r="G548">
        <v>130101002</v>
      </c>
      <c r="H548">
        <v>2</v>
      </c>
      <c r="I548" s="1" t="s">
        <v>15146</v>
      </c>
      <c r="J548" s="1" t="s">
        <v>15147</v>
      </c>
      <c r="K548" s="1" t="s">
        <v>15148</v>
      </c>
      <c r="L548" s="1" t="s">
        <v>15149</v>
      </c>
      <c r="M548" s="1" t="s">
        <v>15150</v>
      </c>
      <c r="N548" s="1">
        <f>+Categorias[[#This Row],[Id_producto]]</f>
        <v>130101</v>
      </c>
      <c r="O548" s="1">
        <f>+Categorias[[#This Row],[Id_categoría]]</f>
        <v>130101002</v>
      </c>
    </row>
    <row r="549" spans="1:15" x14ac:dyDescent="0.25">
      <c r="A549">
        <v>13</v>
      </c>
      <c r="B549" s="1" t="s">
        <v>9610</v>
      </c>
      <c r="C549">
        <v>1302</v>
      </c>
      <c r="D549" s="1" t="s">
        <v>11671</v>
      </c>
      <c r="E549">
        <v>130201</v>
      </c>
      <c r="F549" s="1" t="s">
        <v>11672</v>
      </c>
      <c r="G549">
        <v>130201002</v>
      </c>
      <c r="H549">
        <v>2</v>
      </c>
      <c r="I549" s="1" t="s">
        <v>15151</v>
      </c>
      <c r="J549" s="1" t="s">
        <v>15152</v>
      </c>
      <c r="K549" s="1" t="s">
        <v>15153</v>
      </c>
      <c r="L549" s="1" t="s">
        <v>15154</v>
      </c>
      <c r="M549" s="1" t="s">
        <v>15155</v>
      </c>
      <c r="N549" s="1">
        <f>+Categorias[[#This Row],[Id_producto]]</f>
        <v>130201</v>
      </c>
      <c r="O549" s="1">
        <f>+Categorias[[#This Row],[Id_categoría]]</f>
        <v>130201002</v>
      </c>
    </row>
    <row r="550" spans="1:15" x14ac:dyDescent="0.25">
      <c r="A550">
        <v>13</v>
      </c>
      <c r="B550" s="1" t="s">
        <v>9610</v>
      </c>
      <c r="C550">
        <v>1302</v>
      </c>
      <c r="D550" s="1" t="s">
        <v>11671</v>
      </c>
      <c r="E550">
        <v>130202</v>
      </c>
      <c r="F550" s="1" t="s">
        <v>11708</v>
      </c>
      <c r="G550">
        <v>130202002</v>
      </c>
      <c r="H550">
        <v>2</v>
      </c>
      <c r="I550" s="1" t="s">
        <v>15156</v>
      </c>
      <c r="J550" s="1" t="s">
        <v>15157</v>
      </c>
      <c r="K550" s="1" t="s">
        <v>15158</v>
      </c>
      <c r="L550" s="1" t="s">
        <v>15159</v>
      </c>
      <c r="M550" s="1" t="s">
        <v>15160</v>
      </c>
      <c r="N550" s="1">
        <f>+Categorias[[#This Row],[Id_producto]]</f>
        <v>130202</v>
      </c>
      <c r="O550" s="1">
        <f>+Categorias[[#This Row],[Id_categoría]]</f>
        <v>130202002</v>
      </c>
    </row>
    <row r="551" spans="1:15" x14ac:dyDescent="0.25">
      <c r="A551">
        <v>13</v>
      </c>
      <c r="B551" s="1" t="s">
        <v>9610</v>
      </c>
      <c r="C551">
        <v>1303</v>
      </c>
      <c r="D551" s="1" t="s">
        <v>9610</v>
      </c>
      <c r="E551">
        <v>130301</v>
      </c>
      <c r="F551" s="1" t="s">
        <v>11724</v>
      </c>
      <c r="G551">
        <v>130301002</v>
      </c>
      <c r="H551">
        <v>2</v>
      </c>
      <c r="I551" s="1" t="s">
        <v>15161</v>
      </c>
      <c r="J551" s="1" t="s">
        <v>15162</v>
      </c>
      <c r="K551" s="1" t="s">
        <v>15163</v>
      </c>
      <c r="L551" s="1" t="s">
        <v>15164</v>
      </c>
      <c r="M551" s="1" t="s">
        <v>15165</v>
      </c>
      <c r="N551" s="1">
        <f>+Categorias[[#This Row],[Id_producto]]</f>
        <v>130301</v>
      </c>
      <c r="O551" s="1">
        <f>+Categorias[[#This Row],[Id_categoría]]</f>
        <v>130301002</v>
      </c>
    </row>
    <row r="552" spans="1:15" x14ac:dyDescent="0.25">
      <c r="A552">
        <v>13</v>
      </c>
      <c r="B552" s="1" t="s">
        <v>9610</v>
      </c>
      <c r="C552">
        <v>1304</v>
      </c>
      <c r="D552" s="1" t="s">
        <v>11725</v>
      </c>
      <c r="E552">
        <v>130401</v>
      </c>
      <c r="F552" s="1" t="s">
        <v>11763</v>
      </c>
      <c r="G552">
        <v>130401002</v>
      </c>
      <c r="H552">
        <v>2</v>
      </c>
      <c r="I552" s="1" t="s">
        <v>15166</v>
      </c>
      <c r="J552" s="1" t="s">
        <v>15167</v>
      </c>
      <c r="K552" s="1" t="s">
        <v>15168</v>
      </c>
      <c r="L552" s="1" t="s">
        <v>15169</v>
      </c>
      <c r="M552" s="1" t="s">
        <v>15170</v>
      </c>
      <c r="N552" s="1">
        <f>+Categorias[[#This Row],[Id_producto]]</f>
        <v>130401</v>
      </c>
      <c r="O552" s="1">
        <f>+Categorias[[#This Row],[Id_categoría]]</f>
        <v>130401002</v>
      </c>
    </row>
    <row r="553" spans="1:15" x14ac:dyDescent="0.25">
      <c r="A553">
        <v>13</v>
      </c>
      <c r="B553" s="1" t="s">
        <v>9610</v>
      </c>
      <c r="C553">
        <v>1305</v>
      </c>
      <c r="D553" s="1" t="s">
        <v>11859</v>
      </c>
      <c r="E553">
        <v>130501</v>
      </c>
      <c r="F553" s="1" t="s">
        <v>11860</v>
      </c>
      <c r="G553">
        <v>130501002</v>
      </c>
      <c r="H553">
        <v>2</v>
      </c>
      <c r="I553" s="1" t="s">
        <v>15171</v>
      </c>
      <c r="J553" s="1" t="s">
        <v>15172</v>
      </c>
      <c r="K553" s="1" t="s">
        <v>15173</v>
      </c>
      <c r="L553" s="1" t="s">
        <v>15174</v>
      </c>
      <c r="M553" s="1" t="s">
        <v>15175</v>
      </c>
      <c r="N553" s="1">
        <f>+Categorias[[#This Row],[Id_producto]]</f>
        <v>130501</v>
      </c>
      <c r="O553" s="1">
        <f>+Categorias[[#This Row],[Id_categoría]]</f>
        <v>130501002</v>
      </c>
    </row>
    <row r="554" spans="1:15" x14ac:dyDescent="0.25">
      <c r="A554">
        <v>13</v>
      </c>
      <c r="B554" s="1" t="s">
        <v>9610</v>
      </c>
      <c r="C554">
        <v>1306</v>
      </c>
      <c r="D554" s="1" t="s">
        <v>11871</v>
      </c>
      <c r="E554">
        <v>130601</v>
      </c>
      <c r="F554" s="1" t="s">
        <v>11872</v>
      </c>
      <c r="G554">
        <v>130601002</v>
      </c>
      <c r="H554">
        <v>2</v>
      </c>
      <c r="I554" s="1" t="s">
        <v>15176</v>
      </c>
      <c r="J554" s="1" t="s">
        <v>15177</v>
      </c>
      <c r="K554" s="1" t="s">
        <v>15178</v>
      </c>
      <c r="L554" s="1" t="s">
        <v>15179</v>
      </c>
      <c r="M554" s="1" t="s">
        <v>15180</v>
      </c>
      <c r="N554" s="1">
        <f>+Categorias[[#This Row],[Id_producto]]</f>
        <v>130601</v>
      </c>
      <c r="O554" s="1">
        <f>+Categorias[[#This Row],[Id_categoría]]</f>
        <v>130601002</v>
      </c>
    </row>
    <row r="555" spans="1:15" x14ac:dyDescent="0.25">
      <c r="A555">
        <v>13</v>
      </c>
      <c r="B555" s="1" t="s">
        <v>9610</v>
      </c>
      <c r="C555">
        <v>1306</v>
      </c>
      <c r="D555" s="1" t="s">
        <v>11871</v>
      </c>
      <c r="E555">
        <v>130602</v>
      </c>
      <c r="F555" s="1" t="s">
        <v>11928</v>
      </c>
      <c r="G555">
        <v>130602002</v>
      </c>
      <c r="H555">
        <v>2</v>
      </c>
      <c r="I555" s="1" t="s">
        <v>15181</v>
      </c>
      <c r="J555" s="1" t="s">
        <v>15182</v>
      </c>
      <c r="K555" s="1" t="s">
        <v>15183</v>
      </c>
      <c r="L555" s="1" t="s">
        <v>15184</v>
      </c>
      <c r="M555" s="1" t="s">
        <v>15185</v>
      </c>
      <c r="N555" s="1">
        <f>+Categorias[[#This Row],[Id_producto]]</f>
        <v>130602</v>
      </c>
      <c r="O555" s="1">
        <f>+Categorias[[#This Row],[Id_categoría]]</f>
        <v>130602002</v>
      </c>
    </row>
    <row r="556" spans="1:15" x14ac:dyDescent="0.25">
      <c r="A556">
        <v>13</v>
      </c>
      <c r="B556" s="1" t="s">
        <v>9610</v>
      </c>
      <c r="C556">
        <v>1306</v>
      </c>
      <c r="D556" s="1" t="s">
        <v>11871</v>
      </c>
      <c r="E556">
        <v>130603</v>
      </c>
      <c r="F556" s="1" t="s">
        <v>11939</v>
      </c>
      <c r="G556">
        <v>130603002</v>
      </c>
      <c r="H556">
        <v>2</v>
      </c>
      <c r="I556" s="1" t="s">
        <v>15186</v>
      </c>
      <c r="J556" s="1" t="s">
        <v>15187</v>
      </c>
      <c r="K556" s="1" t="s">
        <v>15188</v>
      </c>
      <c r="L556" s="1" t="s">
        <v>15189</v>
      </c>
      <c r="M556" s="1" t="s">
        <v>15190</v>
      </c>
      <c r="N556" s="1">
        <f>+Categorias[[#This Row],[Id_producto]]</f>
        <v>130603</v>
      </c>
      <c r="O556" s="1">
        <f>+Categorias[[#This Row],[Id_categoría]]</f>
        <v>130603002</v>
      </c>
    </row>
    <row r="557" spans="1:15" x14ac:dyDescent="0.25">
      <c r="A557">
        <v>13</v>
      </c>
      <c r="B557" s="1" t="s">
        <v>9610</v>
      </c>
      <c r="C557">
        <v>1306</v>
      </c>
      <c r="D557" s="1" t="s">
        <v>11871</v>
      </c>
      <c r="E557">
        <v>130604</v>
      </c>
      <c r="F557" s="1" t="s">
        <v>14483</v>
      </c>
      <c r="G557">
        <v>130604002</v>
      </c>
      <c r="H557">
        <v>2</v>
      </c>
      <c r="I557" s="1" t="s">
        <v>15191</v>
      </c>
      <c r="J557" s="1" t="s">
        <v>15192</v>
      </c>
      <c r="K557" s="1" t="s">
        <v>15193</v>
      </c>
      <c r="L557" s="1" t="s">
        <v>15194</v>
      </c>
      <c r="M557" s="1" t="s">
        <v>15195</v>
      </c>
      <c r="N557" s="1">
        <f>+Categorias[[#This Row],[Id_producto]]</f>
        <v>130604</v>
      </c>
      <c r="O557" s="1">
        <f>+Categorias[[#This Row],[Id_categoría]]</f>
        <v>130604002</v>
      </c>
    </row>
    <row r="558" spans="1:15" x14ac:dyDescent="0.25">
      <c r="A558">
        <v>13</v>
      </c>
      <c r="B558" s="1" t="s">
        <v>9610</v>
      </c>
      <c r="C558">
        <v>1301</v>
      </c>
      <c r="D558" s="1" t="s">
        <v>11555</v>
      </c>
      <c r="E558">
        <v>130101</v>
      </c>
      <c r="F558" s="1" t="s">
        <v>11556</v>
      </c>
      <c r="G558">
        <v>130101001</v>
      </c>
      <c r="H558">
        <v>1</v>
      </c>
      <c r="I558" s="1" t="s">
        <v>15887</v>
      </c>
      <c r="J558" s="1" t="s">
        <v>15888</v>
      </c>
      <c r="K558" s="1" t="s">
        <v>15889</v>
      </c>
      <c r="L558" s="1" t="s">
        <v>15890</v>
      </c>
      <c r="M558" s="1" t="s">
        <v>15891</v>
      </c>
      <c r="N558" s="1">
        <f>+Categorias[[#This Row],[Id_producto]]</f>
        <v>130101</v>
      </c>
      <c r="O558" s="1">
        <f>+Categorias[[#This Row],[Id_categoría]]</f>
        <v>130101001</v>
      </c>
    </row>
    <row r="559" spans="1:15" x14ac:dyDescent="0.25">
      <c r="A559">
        <v>13</v>
      </c>
      <c r="B559" s="1" t="s">
        <v>9610</v>
      </c>
      <c r="C559">
        <v>1302</v>
      </c>
      <c r="D559" s="1" t="s">
        <v>11671</v>
      </c>
      <c r="E559">
        <v>130201</v>
      </c>
      <c r="F559" s="1" t="s">
        <v>11672</v>
      </c>
      <c r="G559">
        <v>130201001</v>
      </c>
      <c r="H559">
        <v>1</v>
      </c>
      <c r="I559" s="1" t="s">
        <v>15892</v>
      </c>
      <c r="J559" s="1" t="s">
        <v>15893</v>
      </c>
      <c r="K559" s="1" t="s">
        <v>15894</v>
      </c>
      <c r="L559" s="1" t="s">
        <v>15895</v>
      </c>
      <c r="M559" s="1" t="s">
        <v>15896</v>
      </c>
      <c r="N559" s="1">
        <f>+Categorias[[#This Row],[Id_producto]]</f>
        <v>130201</v>
      </c>
      <c r="O559" s="1">
        <f>+Categorias[[#This Row],[Id_categoría]]</f>
        <v>130201001</v>
      </c>
    </row>
    <row r="560" spans="1:15" x14ac:dyDescent="0.25">
      <c r="A560">
        <v>13</v>
      </c>
      <c r="B560" s="1" t="s">
        <v>9610</v>
      </c>
      <c r="C560">
        <v>1302</v>
      </c>
      <c r="D560" s="1" t="s">
        <v>11671</v>
      </c>
      <c r="E560">
        <v>130202</v>
      </c>
      <c r="F560" s="1" t="s">
        <v>11708</v>
      </c>
      <c r="G560">
        <v>130202001</v>
      </c>
      <c r="H560">
        <v>1</v>
      </c>
      <c r="I560" s="1" t="s">
        <v>15897</v>
      </c>
      <c r="J560" s="1" t="s">
        <v>15898</v>
      </c>
      <c r="K560" s="1" t="s">
        <v>15899</v>
      </c>
      <c r="L560" s="1" t="s">
        <v>15900</v>
      </c>
      <c r="M560" s="1" t="s">
        <v>15901</v>
      </c>
      <c r="N560" s="1">
        <f>+Categorias[[#This Row],[Id_producto]]</f>
        <v>130202</v>
      </c>
      <c r="O560" s="1">
        <f>+Categorias[[#This Row],[Id_categoría]]</f>
        <v>130202001</v>
      </c>
    </row>
    <row r="561" spans="1:15" x14ac:dyDescent="0.25">
      <c r="A561">
        <v>13</v>
      </c>
      <c r="B561" s="1" t="s">
        <v>9610</v>
      </c>
      <c r="C561">
        <v>1303</v>
      </c>
      <c r="D561" s="1" t="s">
        <v>9610</v>
      </c>
      <c r="E561">
        <v>130301</v>
      </c>
      <c r="F561" s="1" t="s">
        <v>11724</v>
      </c>
      <c r="G561">
        <v>130301001</v>
      </c>
      <c r="H561">
        <v>1</v>
      </c>
      <c r="I561" s="1" t="s">
        <v>15902</v>
      </c>
      <c r="J561" s="1" t="s">
        <v>15903</v>
      </c>
      <c r="K561" s="1" t="s">
        <v>15904</v>
      </c>
      <c r="L561" s="1" t="s">
        <v>15905</v>
      </c>
      <c r="M561" s="1" t="s">
        <v>15906</v>
      </c>
      <c r="N561" s="1">
        <f>+Categorias[[#This Row],[Id_producto]]</f>
        <v>130301</v>
      </c>
      <c r="O561" s="1">
        <f>+Categorias[[#This Row],[Id_categoría]]</f>
        <v>130301001</v>
      </c>
    </row>
    <row r="562" spans="1:15" x14ac:dyDescent="0.25">
      <c r="A562">
        <v>13</v>
      </c>
      <c r="B562" s="1" t="s">
        <v>9610</v>
      </c>
      <c r="C562">
        <v>1304</v>
      </c>
      <c r="D562" s="1" t="s">
        <v>11725</v>
      </c>
      <c r="E562">
        <v>130401</v>
      </c>
      <c r="F562" s="1" t="s">
        <v>11763</v>
      </c>
      <c r="G562">
        <v>130401001</v>
      </c>
      <c r="H562">
        <v>1</v>
      </c>
      <c r="I562" s="1" t="s">
        <v>15907</v>
      </c>
      <c r="J562" s="1" t="s">
        <v>15908</v>
      </c>
      <c r="K562" s="1" t="s">
        <v>15909</v>
      </c>
      <c r="L562" s="1" t="s">
        <v>15910</v>
      </c>
      <c r="M562" s="1" t="s">
        <v>15911</v>
      </c>
      <c r="N562" s="1">
        <f>+Categorias[[#This Row],[Id_producto]]</f>
        <v>130401</v>
      </c>
      <c r="O562" s="1">
        <f>+Categorias[[#This Row],[Id_categoría]]</f>
        <v>130401001</v>
      </c>
    </row>
    <row r="563" spans="1:15" x14ac:dyDescent="0.25">
      <c r="A563">
        <v>13</v>
      </c>
      <c r="B563" s="1" t="s">
        <v>9610</v>
      </c>
      <c r="C563">
        <v>1305</v>
      </c>
      <c r="D563" s="1" t="s">
        <v>11859</v>
      </c>
      <c r="E563">
        <v>130501</v>
      </c>
      <c r="F563" s="1" t="s">
        <v>11860</v>
      </c>
      <c r="G563">
        <v>130501001</v>
      </c>
      <c r="H563">
        <v>1</v>
      </c>
      <c r="I563" s="1" t="s">
        <v>15912</v>
      </c>
      <c r="J563" s="1" t="s">
        <v>15913</v>
      </c>
      <c r="K563" s="1" t="s">
        <v>15914</v>
      </c>
      <c r="L563" s="1" t="s">
        <v>15915</v>
      </c>
      <c r="M563" s="1" t="s">
        <v>15916</v>
      </c>
      <c r="N563" s="1">
        <f>+Categorias[[#This Row],[Id_producto]]</f>
        <v>130501</v>
      </c>
      <c r="O563" s="1">
        <f>+Categorias[[#This Row],[Id_categoría]]</f>
        <v>130501001</v>
      </c>
    </row>
    <row r="564" spans="1:15" x14ac:dyDescent="0.25">
      <c r="A564">
        <v>13</v>
      </c>
      <c r="B564" s="1" t="s">
        <v>9610</v>
      </c>
      <c r="C564">
        <v>1306</v>
      </c>
      <c r="D564" s="1" t="s">
        <v>11871</v>
      </c>
      <c r="E564">
        <v>130601</v>
      </c>
      <c r="F564" s="1" t="s">
        <v>11872</v>
      </c>
      <c r="G564">
        <v>130601001</v>
      </c>
      <c r="H564">
        <v>1</v>
      </c>
      <c r="I564" s="1" t="s">
        <v>15917</v>
      </c>
      <c r="J564" s="1" t="s">
        <v>15918</v>
      </c>
      <c r="K564" s="1" t="s">
        <v>15919</v>
      </c>
      <c r="L564" s="1" t="s">
        <v>15920</v>
      </c>
      <c r="M564" s="1" t="s">
        <v>15921</v>
      </c>
      <c r="N564" s="1">
        <f>+Categorias[[#This Row],[Id_producto]]</f>
        <v>130601</v>
      </c>
      <c r="O564" s="1">
        <f>+Categorias[[#This Row],[Id_categoría]]</f>
        <v>130601001</v>
      </c>
    </row>
    <row r="565" spans="1:15" x14ac:dyDescent="0.25">
      <c r="A565">
        <v>13</v>
      </c>
      <c r="B565" s="1" t="s">
        <v>9610</v>
      </c>
      <c r="C565">
        <v>1306</v>
      </c>
      <c r="D565" s="1" t="s">
        <v>11871</v>
      </c>
      <c r="E565">
        <v>130602</v>
      </c>
      <c r="F565" s="1" t="s">
        <v>11928</v>
      </c>
      <c r="G565">
        <v>130602001</v>
      </c>
      <c r="H565">
        <v>1</v>
      </c>
      <c r="I565" s="1" t="s">
        <v>15922</v>
      </c>
      <c r="J565" s="1" t="s">
        <v>15923</v>
      </c>
      <c r="K565" s="1" t="s">
        <v>15924</v>
      </c>
      <c r="L565" s="1" t="s">
        <v>15925</v>
      </c>
      <c r="M565" s="1" t="s">
        <v>15926</v>
      </c>
      <c r="N565" s="1">
        <f>+Categorias[[#This Row],[Id_producto]]</f>
        <v>130602</v>
      </c>
      <c r="O565" s="1">
        <f>+Categorias[[#This Row],[Id_categoría]]</f>
        <v>130602001</v>
      </c>
    </row>
    <row r="566" spans="1:15" x14ac:dyDescent="0.25">
      <c r="A566">
        <v>13</v>
      </c>
      <c r="B566" s="1" t="s">
        <v>9610</v>
      </c>
      <c r="C566">
        <v>1306</v>
      </c>
      <c r="D566" s="1" t="s">
        <v>11871</v>
      </c>
      <c r="E566">
        <v>130603</v>
      </c>
      <c r="F566" s="1" t="s">
        <v>11939</v>
      </c>
      <c r="G566">
        <v>130603001</v>
      </c>
      <c r="H566">
        <v>1</v>
      </c>
      <c r="I566" s="1" t="s">
        <v>15927</v>
      </c>
      <c r="J566" s="1" t="s">
        <v>15928</v>
      </c>
      <c r="K566" s="1" t="s">
        <v>15929</v>
      </c>
      <c r="L566" s="1" t="s">
        <v>15930</v>
      </c>
      <c r="M566" s="1" t="s">
        <v>15931</v>
      </c>
      <c r="N566" s="1">
        <f>+Categorias[[#This Row],[Id_producto]]</f>
        <v>130603</v>
      </c>
      <c r="O566" s="1">
        <f>+Categorias[[#This Row],[Id_categoría]]</f>
        <v>130603001</v>
      </c>
    </row>
    <row r="567" spans="1:15" x14ac:dyDescent="0.25">
      <c r="A567">
        <v>13</v>
      </c>
      <c r="B567" s="1" t="s">
        <v>9610</v>
      </c>
      <c r="C567">
        <v>1306</v>
      </c>
      <c r="D567" s="1" t="s">
        <v>11871</v>
      </c>
      <c r="E567">
        <v>130604</v>
      </c>
      <c r="F567" s="1" t="s">
        <v>14483</v>
      </c>
      <c r="G567">
        <v>130604001</v>
      </c>
      <c r="H567">
        <v>1</v>
      </c>
      <c r="I567" s="1" t="s">
        <v>15932</v>
      </c>
      <c r="J567" s="1" t="s">
        <v>15933</v>
      </c>
      <c r="K567" s="1" t="s">
        <v>15934</v>
      </c>
      <c r="L567" s="1" t="s">
        <v>15935</v>
      </c>
      <c r="M567" s="1" t="s">
        <v>15936</v>
      </c>
      <c r="N567" s="1">
        <f>+Categorias[[#This Row],[Id_producto]]</f>
        <v>130604</v>
      </c>
      <c r="O567" s="1">
        <f>+Categorias[[#This Row],[Id_categoría]]</f>
        <v>130604001</v>
      </c>
    </row>
    <row r="568" spans="1:15" x14ac:dyDescent="0.25">
      <c r="A568">
        <v>14</v>
      </c>
      <c r="B568" s="1" t="s">
        <v>6467</v>
      </c>
      <c r="C568">
        <v>1401</v>
      </c>
      <c r="D568" s="1" t="s">
        <v>6468</v>
      </c>
      <c r="E568">
        <v>140101</v>
      </c>
      <c r="F568" s="1" t="s">
        <v>6469</v>
      </c>
      <c r="G568">
        <v>140101001</v>
      </c>
      <c r="H568">
        <v>1</v>
      </c>
      <c r="I568" s="1" t="s">
        <v>6470</v>
      </c>
      <c r="J568" s="1" t="s">
        <v>6471</v>
      </c>
      <c r="K568" s="1" t="s">
        <v>6472</v>
      </c>
      <c r="L568" s="1" t="s">
        <v>6473</v>
      </c>
      <c r="M568" s="1" t="s">
        <v>6474</v>
      </c>
      <c r="N568" s="1">
        <f>+Categorias[[#This Row],[Id_producto]]</f>
        <v>140101</v>
      </c>
      <c r="O568" s="1">
        <f>+Categorias[[#This Row],[Id_categoría]]</f>
        <v>140101001</v>
      </c>
    </row>
    <row r="569" spans="1:15" x14ac:dyDescent="0.25">
      <c r="A569">
        <v>14</v>
      </c>
      <c r="B569" s="1" t="s">
        <v>6467</v>
      </c>
      <c r="C569">
        <v>1401</v>
      </c>
      <c r="D569" s="1" t="s">
        <v>6468</v>
      </c>
      <c r="E569">
        <v>140101</v>
      </c>
      <c r="F569" s="1" t="s">
        <v>6469</v>
      </c>
      <c r="G569">
        <v>140101002</v>
      </c>
      <c r="H569">
        <v>2</v>
      </c>
      <c r="I569" s="1" t="s">
        <v>6475</v>
      </c>
      <c r="J569" s="1" t="s">
        <v>6476</v>
      </c>
      <c r="K569" s="1" t="s">
        <v>6477</v>
      </c>
      <c r="L569" s="1" t="s">
        <v>6478</v>
      </c>
      <c r="M569" s="1" t="s">
        <v>6479</v>
      </c>
      <c r="N569" s="1">
        <f>+Categorias[[#This Row],[Id_producto]]</f>
        <v>140101</v>
      </c>
      <c r="O569" s="1">
        <f>+Categorias[[#This Row],[Id_categoría]]</f>
        <v>140101002</v>
      </c>
    </row>
    <row r="570" spans="1:15" x14ac:dyDescent="0.25">
      <c r="A570">
        <v>14</v>
      </c>
      <c r="B570" s="1" t="s">
        <v>6467</v>
      </c>
      <c r="C570">
        <v>1401</v>
      </c>
      <c r="D570" s="1" t="s">
        <v>6468</v>
      </c>
      <c r="E570">
        <v>140101</v>
      </c>
      <c r="F570" s="1" t="s">
        <v>6469</v>
      </c>
      <c r="G570">
        <v>140101003</v>
      </c>
      <c r="H570">
        <v>3</v>
      </c>
      <c r="I570" s="1" t="s">
        <v>6480</v>
      </c>
      <c r="J570" s="1" t="s">
        <v>6481</v>
      </c>
      <c r="K570" s="1" t="s">
        <v>6482</v>
      </c>
      <c r="L570" s="1" t="s">
        <v>6483</v>
      </c>
      <c r="M570" s="1" t="s">
        <v>6484</v>
      </c>
      <c r="N570" s="1">
        <f>+Categorias[[#This Row],[Id_producto]]</f>
        <v>140101</v>
      </c>
      <c r="O570" s="1">
        <f>+Categorias[[#This Row],[Id_categoría]]</f>
        <v>140101003</v>
      </c>
    </row>
    <row r="571" spans="1:15" x14ac:dyDescent="0.25">
      <c r="A571">
        <v>14</v>
      </c>
      <c r="B571" s="1" t="s">
        <v>6467</v>
      </c>
      <c r="C571">
        <v>1401</v>
      </c>
      <c r="D571" s="1" t="s">
        <v>6468</v>
      </c>
      <c r="E571">
        <v>140101</v>
      </c>
      <c r="F571" s="1" t="s">
        <v>6469</v>
      </c>
      <c r="G571">
        <v>140101004</v>
      </c>
      <c r="H571">
        <v>4</v>
      </c>
      <c r="I571" s="1" t="s">
        <v>6485</v>
      </c>
      <c r="J571" s="1" t="s">
        <v>6486</v>
      </c>
      <c r="K571" s="1" t="s">
        <v>6487</v>
      </c>
      <c r="L571" s="1" t="s">
        <v>6488</v>
      </c>
      <c r="M571" s="1" t="s">
        <v>6489</v>
      </c>
      <c r="N571" s="1">
        <f>+Categorias[[#This Row],[Id_producto]]</f>
        <v>140101</v>
      </c>
      <c r="O571" s="1">
        <f>+Categorias[[#This Row],[Id_categoría]]</f>
        <v>140101004</v>
      </c>
    </row>
    <row r="572" spans="1:15" x14ac:dyDescent="0.25">
      <c r="A572">
        <v>14</v>
      </c>
      <c r="B572" s="1" t="s">
        <v>6467</v>
      </c>
      <c r="C572">
        <v>1401</v>
      </c>
      <c r="D572" s="1" t="s">
        <v>6468</v>
      </c>
      <c r="E572">
        <v>140101</v>
      </c>
      <c r="F572" s="1" t="s">
        <v>6469</v>
      </c>
      <c r="G572">
        <v>140101005</v>
      </c>
      <c r="H572">
        <v>5</v>
      </c>
      <c r="I572" s="1" t="s">
        <v>6490</v>
      </c>
      <c r="J572" s="1" t="s">
        <v>6491</v>
      </c>
      <c r="K572" s="1" t="s">
        <v>6492</v>
      </c>
      <c r="L572" s="1" t="s">
        <v>6493</v>
      </c>
      <c r="M572" s="1" t="s">
        <v>6494</v>
      </c>
      <c r="N572" s="1">
        <f>+Categorias[[#This Row],[Id_producto]]</f>
        <v>140101</v>
      </c>
      <c r="O572" s="1">
        <f>+Categorias[[#This Row],[Id_categoría]]</f>
        <v>140101005</v>
      </c>
    </row>
    <row r="573" spans="1:15" x14ac:dyDescent="0.25">
      <c r="A573">
        <v>14</v>
      </c>
      <c r="B573" s="1" t="s">
        <v>6467</v>
      </c>
      <c r="C573">
        <v>1401</v>
      </c>
      <c r="D573" s="1" t="s">
        <v>6468</v>
      </c>
      <c r="E573">
        <v>140101</v>
      </c>
      <c r="F573" s="1" t="s">
        <v>6469</v>
      </c>
      <c r="G573">
        <v>140101006</v>
      </c>
      <c r="H573">
        <v>6</v>
      </c>
      <c r="I573" s="1" t="s">
        <v>6495</v>
      </c>
      <c r="J573" s="1" t="s">
        <v>6496</v>
      </c>
      <c r="K573" s="1" t="s">
        <v>6497</v>
      </c>
      <c r="L573" s="1" t="s">
        <v>6498</v>
      </c>
      <c r="M573" s="1" t="s">
        <v>6499</v>
      </c>
      <c r="N573" s="1">
        <f>+Categorias[[#This Row],[Id_producto]]</f>
        <v>140101</v>
      </c>
      <c r="O573" s="1">
        <f>+Categorias[[#This Row],[Id_categoría]]</f>
        <v>140101006</v>
      </c>
    </row>
    <row r="574" spans="1:15" x14ac:dyDescent="0.25">
      <c r="A574">
        <v>14</v>
      </c>
      <c r="B574" s="1" t="s">
        <v>6467</v>
      </c>
      <c r="C574">
        <v>1401</v>
      </c>
      <c r="D574" s="1" t="s">
        <v>6468</v>
      </c>
      <c r="E574">
        <v>140101</v>
      </c>
      <c r="F574" s="1" t="s">
        <v>6469</v>
      </c>
      <c r="G574">
        <v>140101007</v>
      </c>
      <c r="H574">
        <v>7</v>
      </c>
      <c r="I574" s="1" t="s">
        <v>6500</v>
      </c>
      <c r="J574" s="1" t="s">
        <v>6501</v>
      </c>
      <c r="K574" s="1" t="s">
        <v>6502</v>
      </c>
      <c r="L574" s="1" t="s">
        <v>6503</v>
      </c>
      <c r="M574" s="1" t="s">
        <v>6504</v>
      </c>
      <c r="N574" s="1">
        <f>+Categorias[[#This Row],[Id_producto]]</f>
        <v>140101</v>
      </c>
      <c r="O574" s="1">
        <f>+Categorias[[#This Row],[Id_categoría]]</f>
        <v>140101007</v>
      </c>
    </row>
    <row r="575" spans="1:15" x14ac:dyDescent="0.25">
      <c r="A575">
        <v>14</v>
      </c>
      <c r="B575" s="1" t="s">
        <v>6467</v>
      </c>
      <c r="C575">
        <v>1401</v>
      </c>
      <c r="D575" s="1" t="s">
        <v>6468</v>
      </c>
      <c r="E575">
        <v>140101</v>
      </c>
      <c r="F575" s="1" t="s">
        <v>6469</v>
      </c>
      <c r="G575">
        <v>140101008</v>
      </c>
      <c r="H575">
        <v>8</v>
      </c>
      <c r="I575" s="1" t="s">
        <v>6505</v>
      </c>
      <c r="J575" s="1" t="s">
        <v>6506</v>
      </c>
      <c r="K575" s="1" t="s">
        <v>6507</v>
      </c>
      <c r="L575" s="1" t="s">
        <v>6508</v>
      </c>
      <c r="M575" s="1" t="s">
        <v>6509</v>
      </c>
      <c r="N575" s="1">
        <f>+Categorias[[#This Row],[Id_producto]]</f>
        <v>140101</v>
      </c>
      <c r="O575" s="1">
        <f>+Categorias[[#This Row],[Id_categoría]]</f>
        <v>140101008</v>
      </c>
    </row>
    <row r="576" spans="1:15" x14ac:dyDescent="0.25">
      <c r="A576">
        <v>14</v>
      </c>
      <c r="B576" s="1" t="s">
        <v>6467</v>
      </c>
      <c r="C576">
        <v>1401</v>
      </c>
      <c r="D576" s="1" t="s">
        <v>6468</v>
      </c>
      <c r="E576">
        <v>140101</v>
      </c>
      <c r="F576" s="1" t="s">
        <v>6469</v>
      </c>
      <c r="G576">
        <v>140101009</v>
      </c>
      <c r="H576">
        <v>9</v>
      </c>
      <c r="I576" s="1" t="s">
        <v>6510</v>
      </c>
      <c r="J576" s="1" t="s">
        <v>6511</v>
      </c>
      <c r="K576" s="1" t="s">
        <v>6512</v>
      </c>
      <c r="L576" s="1" t="s">
        <v>6513</v>
      </c>
      <c r="M576" s="1" t="s">
        <v>6514</v>
      </c>
      <c r="N576" s="1">
        <f>+Categorias[[#This Row],[Id_producto]]</f>
        <v>140101</v>
      </c>
      <c r="O576" s="1">
        <f>+Categorias[[#This Row],[Id_categoría]]</f>
        <v>140101009</v>
      </c>
    </row>
    <row r="577" spans="1:15" x14ac:dyDescent="0.25">
      <c r="A577">
        <v>14</v>
      </c>
      <c r="B577" s="1" t="s">
        <v>6467</v>
      </c>
      <c r="C577">
        <v>1401</v>
      </c>
      <c r="D577" s="1" t="s">
        <v>6468</v>
      </c>
      <c r="E577">
        <v>140101</v>
      </c>
      <c r="F577" s="1" t="s">
        <v>6469</v>
      </c>
      <c r="G577">
        <v>140101010</v>
      </c>
      <c r="H577">
        <v>10</v>
      </c>
      <c r="I577" s="1" t="s">
        <v>6515</v>
      </c>
      <c r="J577" s="1" t="s">
        <v>6516</v>
      </c>
      <c r="K577" s="1" t="s">
        <v>6517</v>
      </c>
      <c r="L577" s="1" t="s">
        <v>6518</v>
      </c>
      <c r="M577" s="1" t="s">
        <v>6519</v>
      </c>
      <c r="N577" s="1">
        <f>+Categorias[[#This Row],[Id_producto]]</f>
        <v>140101</v>
      </c>
      <c r="O577" s="1">
        <f>+Categorias[[#This Row],[Id_categoría]]</f>
        <v>140101010</v>
      </c>
    </row>
    <row r="578" spans="1:15" x14ac:dyDescent="0.25">
      <c r="A578">
        <v>14</v>
      </c>
      <c r="B578" s="1" t="s">
        <v>6467</v>
      </c>
      <c r="C578">
        <v>1401</v>
      </c>
      <c r="D578" s="1" t="s">
        <v>6468</v>
      </c>
      <c r="E578">
        <v>140101</v>
      </c>
      <c r="F578" s="1" t="s">
        <v>6469</v>
      </c>
      <c r="G578">
        <v>140101011</v>
      </c>
      <c r="H578">
        <v>11</v>
      </c>
      <c r="I578" s="1" t="s">
        <v>6520</v>
      </c>
      <c r="J578" s="1" t="s">
        <v>6521</v>
      </c>
      <c r="K578" s="1" t="s">
        <v>6522</v>
      </c>
      <c r="L578" s="1" t="s">
        <v>6523</v>
      </c>
      <c r="M578" s="1" t="s">
        <v>6524</v>
      </c>
      <c r="N578" s="1">
        <f>+Categorias[[#This Row],[Id_producto]]</f>
        <v>140101</v>
      </c>
      <c r="O578" s="1">
        <f>+Categorias[[#This Row],[Id_categoría]]</f>
        <v>140101011</v>
      </c>
    </row>
    <row r="579" spans="1:15" x14ac:dyDescent="0.25">
      <c r="A579">
        <v>14</v>
      </c>
      <c r="B579" s="1" t="s">
        <v>6467</v>
      </c>
      <c r="C579">
        <v>1401</v>
      </c>
      <c r="D579" s="1" t="s">
        <v>6468</v>
      </c>
      <c r="E579">
        <v>140101</v>
      </c>
      <c r="F579" s="1" t="s">
        <v>6469</v>
      </c>
      <c r="G579">
        <v>140101012</v>
      </c>
      <c r="H579">
        <v>12</v>
      </c>
      <c r="I579" s="1" t="s">
        <v>6525</v>
      </c>
      <c r="J579" s="1" t="s">
        <v>6526</v>
      </c>
      <c r="K579" s="1" t="s">
        <v>6527</v>
      </c>
      <c r="L579" s="1" t="s">
        <v>6528</v>
      </c>
      <c r="M579" s="1" t="s">
        <v>6529</v>
      </c>
      <c r="N579" s="1">
        <f>+Categorias[[#This Row],[Id_producto]]</f>
        <v>140101</v>
      </c>
      <c r="O579" s="1">
        <f>+Categorias[[#This Row],[Id_categoría]]</f>
        <v>140101012</v>
      </c>
    </row>
    <row r="580" spans="1:15" x14ac:dyDescent="0.25">
      <c r="A580">
        <v>14</v>
      </c>
      <c r="B580" s="1" t="s">
        <v>6467</v>
      </c>
      <c r="C580">
        <v>1401</v>
      </c>
      <c r="D580" s="1" t="s">
        <v>6468</v>
      </c>
      <c r="E580">
        <v>140101</v>
      </c>
      <c r="F580" s="1" t="s">
        <v>6469</v>
      </c>
      <c r="G580">
        <v>140101013</v>
      </c>
      <c r="H580">
        <v>13</v>
      </c>
      <c r="I580" s="1" t="s">
        <v>6530</v>
      </c>
      <c r="J580" s="1" t="s">
        <v>6531</v>
      </c>
      <c r="K580" s="1" t="s">
        <v>6532</v>
      </c>
      <c r="L580" s="1" t="s">
        <v>6533</v>
      </c>
      <c r="M580" s="1" t="s">
        <v>6534</v>
      </c>
      <c r="N580" s="1">
        <f>+Categorias[[#This Row],[Id_producto]]</f>
        <v>140101</v>
      </c>
      <c r="O580" s="1">
        <f>+Categorias[[#This Row],[Id_categoría]]</f>
        <v>140101013</v>
      </c>
    </row>
    <row r="581" spans="1:15" x14ac:dyDescent="0.25">
      <c r="A581">
        <v>14</v>
      </c>
      <c r="B581" s="1" t="s">
        <v>6467</v>
      </c>
      <c r="C581">
        <v>1401</v>
      </c>
      <c r="D581" s="1" t="s">
        <v>6468</v>
      </c>
      <c r="E581">
        <v>140101</v>
      </c>
      <c r="F581" s="1" t="s">
        <v>6469</v>
      </c>
      <c r="G581">
        <v>140101014</v>
      </c>
      <c r="H581">
        <v>14</v>
      </c>
      <c r="I581" s="1" t="s">
        <v>6535</v>
      </c>
      <c r="J581" s="1" t="s">
        <v>6536</v>
      </c>
      <c r="K581" s="1" t="s">
        <v>6537</v>
      </c>
      <c r="L581" s="1" t="s">
        <v>6538</v>
      </c>
      <c r="M581" s="1" t="s">
        <v>6539</v>
      </c>
      <c r="N581" s="1">
        <f>+Categorias[[#This Row],[Id_producto]]</f>
        <v>140101</v>
      </c>
      <c r="O581" s="1">
        <f>+Categorias[[#This Row],[Id_categoría]]</f>
        <v>140101014</v>
      </c>
    </row>
    <row r="582" spans="1:15" x14ac:dyDescent="0.25">
      <c r="A582">
        <v>14</v>
      </c>
      <c r="B582" s="1" t="s">
        <v>6467</v>
      </c>
      <c r="C582">
        <v>1401</v>
      </c>
      <c r="D582" s="1" t="s">
        <v>6468</v>
      </c>
      <c r="E582">
        <v>140101</v>
      </c>
      <c r="F582" s="1" t="s">
        <v>6469</v>
      </c>
      <c r="G582">
        <v>140101015</v>
      </c>
      <c r="H582">
        <v>15</v>
      </c>
      <c r="I582" s="1" t="s">
        <v>6540</v>
      </c>
      <c r="J582" s="1" t="s">
        <v>6541</v>
      </c>
      <c r="K582" s="1" t="s">
        <v>6542</v>
      </c>
      <c r="L582" s="1" t="s">
        <v>6543</v>
      </c>
      <c r="M582" s="1" t="s">
        <v>6544</v>
      </c>
      <c r="N582" s="1">
        <f>+Categorias[[#This Row],[Id_producto]]</f>
        <v>140101</v>
      </c>
      <c r="O582" s="1">
        <f>+Categorias[[#This Row],[Id_categoría]]</f>
        <v>140101015</v>
      </c>
    </row>
    <row r="583" spans="1:15" x14ac:dyDescent="0.25">
      <c r="A583">
        <v>14</v>
      </c>
      <c r="B583" s="1" t="s">
        <v>6467</v>
      </c>
      <c r="C583">
        <v>1401</v>
      </c>
      <c r="D583" s="1" t="s">
        <v>6468</v>
      </c>
      <c r="E583">
        <v>140101</v>
      </c>
      <c r="F583" s="1" t="s">
        <v>6469</v>
      </c>
      <c r="G583">
        <v>140101016</v>
      </c>
      <c r="H583">
        <v>16</v>
      </c>
      <c r="I583" s="1" t="s">
        <v>6545</v>
      </c>
      <c r="J583" s="1" t="s">
        <v>6546</v>
      </c>
      <c r="K583" s="1" t="s">
        <v>6547</v>
      </c>
      <c r="L583" s="1" t="s">
        <v>6548</v>
      </c>
      <c r="M583" s="1" t="s">
        <v>6549</v>
      </c>
      <c r="N583" s="1">
        <f>+Categorias[[#This Row],[Id_producto]]</f>
        <v>140101</v>
      </c>
      <c r="O583" s="1">
        <f>+Categorias[[#This Row],[Id_categoría]]</f>
        <v>140101016</v>
      </c>
    </row>
    <row r="584" spans="1:15" x14ac:dyDescent="0.25">
      <c r="A584">
        <v>14</v>
      </c>
      <c r="B584" s="1" t="s">
        <v>6467</v>
      </c>
      <c r="C584">
        <v>1401</v>
      </c>
      <c r="D584" s="1" t="s">
        <v>6468</v>
      </c>
      <c r="E584">
        <v>140101</v>
      </c>
      <c r="F584" s="1" t="s">
        <v>6469</v>
      </c>
      <c r="G584">
        <v>140101017</v>
      </c>
      <c r="H584">
        <v>17</v>
      </c>
      <c r="I584" s="1" t="s">
        <v>6550</v>
      </c>
      <c r="J584" s="1" t="s">
        <v>6551</v>
      </c>
      <c r="K584" s="1" t="s">
        <v>6552</v>
      </c>
      <c r="L584" s="1" t="s">
        <v>6553</v>
      </c>
      <c r="M584" s="1" t="s">
        <v>6554</v>
      </c>
      <c r="N584" s="1">
        <f>+Categorias[[#This Row],[Id_producto]]</f>
        <v>140101</v>
      </c>
      <c r="O584" s="1">
        <f>+Categorias[[#This Row],[Id_categoría]]</f>
        <v>140101017</v>
      </c>
    </row>
    <row r="585" spans="1:15" x14ac:dyDescent="0.25">
      <c r="A585">
        <v>14</v>
      </c>
      <c r="B585" s="1" t="s">
        <v>6467</v>
      </c>
      <c r="C585">
        <v>1401</v>
      </c>
      <c r="D585" s="1" t="s">
        <v>6468</v>
      </c>
      <c r="E585">
        <v>140101</v>
      </c>
      <c r="F585" s="1" t="s">
        <v>6469</v>
      </c>
      <c r="G585">
        <v>140101018</v>
      </c>
      <c r="H585">
        <v>18</v>
      </c>
      <c r="I585" s="1" t="s">
        <v>6555</v>
      </c>
      <c r="J585" s="1" t="s">
        <v>6556</v>
      </c>
      <c r="K585" s="1" t="s">
        <v>6557</v>
      </c>
      <c r="L585" s="1" t="s">
        <v>6558</v>
      </c>
      <c r="M585" s="1" t="s">
        <v>6559</v>
      </c>
      <c r="N585" s="1">
        <f>+Categorias[[#This Row],[Id_producto]]</f>
        <v>140101</v>
      </c>
      <c r="O585" s="1">
        <f>+Categorias[[#This Row],[Id_categoría]]</f>
        <v>140101018</v>
      </c>
    </row>
    <row r="586" spans="1:15" x14ac:dyDescent="0.25">
      <c r="A586">
        <v>14</v>
      </c>
      <c r="B586" s="1" t="s">
        <v>6467</v>
      </c>
      <c r="C586">
        <v>1401</v>
      </c>
      <c r="D586" s="1" t="s">
        <v>6468</v>
      </c>
      <c r="E586">
        <v>140101</v>
      </c>
      <c r="F586" s="1" t="s">
        <v>6469</v>
      </c>
      <c r="G586">
        <v>140101019</v>
      </c>
      <c r="H586">
        <v>19</v>
      </c>
      <c r="I586" s="1" t="s">
        <v>6560</v>
      </c>
      <c r="J586" s="1" t="s">
        <v>6561</v>
      </c>
      <c r="K586" s="1" t="s">
        <v>6562</v>
      </c>
      <c r="L586" s="1" t="s">
        <v>6563</v>
      </c>
      <c r="M586" s="1" t="s">
        <v>6564</v>
      </c>
      <c r="N586" s="1">
        <f>+Categorias[[#This Row],[Id_producto]]</f>
        <v>140101</v>
      </c>
      <c r="O586" s="1">
        <f>+Categorias[[#This Row],[Id_categoría]]</f>
        <v>140101019</v>
      </c>
    </row>
    <row r="587" spans="1:15" x14ac:dyDescent="0.25">
      <c r="A587">
        <v>14</v>
      </c>
      <c r="B587" s="1" t="s">
        <v>6467</v>
      </c>
      <c r="C587">
        <v>1401</v>
      </c>
      <c r="D587" s="1" t="s">
        <v>6468</v>
      </c>
      <c r="E587">
        <v>140101</v>
      </c>
      <c r="F587" s="1" t="s">
        <v>6469</v>
      </c>
      <c r="G587">
        <v>140101020</v>
      </c>
      <c r="H587">
        <v>20</v>
      </c>
      <c r="I587" s="1" t="s">
        <v>6565</v>
      </c>
      <c r="J587" s="1" t="s">
        <v>6566</v>
      </c>
      <c r="K587" s="1" t="s">
        <v>6567</v>
      </c>
      <c r="L587" s="1" t="s">
        <v>6568</v>
      </c>
      <c r="M587" s="1" t="s">
        <v>6569</v>
      </c>
      <c r="N587" s="1">
        <f>+Categorias[[#This Row],[Id_producto]]</f>
        <v>140101</v>
      </c>
      <c r="O587" s="1">
        <f>+Categorias[[#This Row],[Id_categoría]]</f>
        <v>140101020</v>
      </c>
    </row>
    <row r="588" spans="1:15" x14ac:dyDescent="0.25">
      <c r="A588">
        <v>14</v>
      </c>
      <c r="B588" s="1" t="s">
        <v>6467</v>
      </c>
      <c r="C588">
        <v>1401</v>
      </c>
      <c r="D588" s="1" t="s">
        <v>6468</v>
      </c>
      <c r="E588">
        <v>140101</v>
      </c>
      <c r="F588" s="1" t="s">
        <v>6469</v>
      </c>
      <c r="G588">
        <v>140101021</v>
      </c>
      <c r="H588">
        <v>21</v>
      </c>
      <c r="I588" s="1" t="s">
        <v>6570</v>
      </c>
      <c r="J588" s="1" t="s">
        <v>6571</v>
      </c>
      <c r="K588" s="1" t="s">
        <v>6572</v>
      </c>
      <c r="L588" s="1" t="s">
        <v>6573</v>
      </c>
      <c r="M588" s="1" t="s">
        <v>6574</v>
      </c>
      <c r="N588" s="1">
        <f>+Categorias[[#This Row],[Id_producto]]</f>
        <v>140101</v>
      </c>
      <c r="O588" s="1">
        <f>+Categorias[[#This Row],[Id_categoría]]</f>
        <v>140101021</v>
      </c>
    </row>
    <row r="589" spans="1:15" x14ac:dyDescent="0.25">
      <c r="A589">
        <v>14</v>
      </c>
      <c r="B589" s="1" t="s">
        <v>6467</v>
      </c>
      <c r="C589">
        <v>1401</v>
      </c>
      <c r="D589" s="1" t="s">
        <v>6468</v>
      </c>
      <c r="E589">
        <v>140101</v>
      </c>
      <c r="F589" s="1" t="s">
        <v>6469</v>
      </c>
      <c r="G589">
        <v>140101022</v>
      </c>
      <c r="H589">
        <v>22</v>
      </c>
      <c r="I589" s="1" t="s">
        <v>6575</v>
      </c>
      <c r="J589" s="1" t="s">
        <v>6576</v>
      </c>
      <c r="K589" s="1" t="s">
        <v>6577</v>
      </c>
      <c r="L589" s="1" t="s">
        <v>6578</v>
      </c>
      <c r="M589" s="1" t="s">
        <v>6579</v>
      </c>
      <c r="N589" s="1">
        <f>+Categorias[[#This Row],[Id_producto]]</f>
        <v>140101</v>
      </c>
      <c r="O589" s="1">
        <f>+Categorias[[#This Row],[Id_categoría]]</f>
        <v>140101022</v>
      </c>
    </row>
    <row r="590" spans="1:15" x14ac:dyDescent="0.25">
      <c r="A590">
        <v>14</v>
      </c>
      <c r="B590" s="1" t="s">
        <v>6467</v>
      </c>
      <c r="C590">
        <v>1401</v>
      </c>
      <c r="D590" s="1" t="s">
        <v>6468</v>
      </c>
      <c r="E590">
        <v>140101</v>
      </c>
      <c r="F590" s="1" t="s">
        <v>6469</v>
      </c>
      <c r="G590">
        <v>140101023</v>
      </c>
      <c r="H590">
        <v>23</v>
      </c>
      <c r="I590" s="1" t="s">
        <v>6580</v>
      </c>
      <c r="J590" s="1" t="s">
        <v>6581</v>
      </c>
      <c r="K590" s="1" t="s">
        <v>6582</v>
      </c>
      <c r="L590" s="1" t="s">
        <v>6583</v>
      </c>
      <c r="M590" s="1" t="s">
        <v>6584</v>
      </c>
      <c r="N590" s="1">
        <f>+Categorias[[#This Row],[Id_producto]]</f>
        <v>140101</v>
      </c>
      <c r="O590" s="1">
        <f>+Categorias[[#This Row],[Id_categoría]]</f>
        <v>140101023</v>
      </c>
    </row>
    <row r="591" spans="1:15" x14ac:dyDescent="0.25">
      <c r="A591">
        <v>14</v>
      </c>
      <c r="B591" s="1" t="s">
        <v>6467</v>
      </c>
      <c r="C591">
        <v>1401</v>
      </c>
      <c r="D591" s="1" t="s">
        <v>6468</v>
      </c>
      <c r="E591">
        <v>140101</v>
      </c>
      <c r="F591" s="1" t="s">
        <v>6469</v>
      </c>
      <c r="G591">
        <v>140101024</v>
      </c>
      <c r="H591">
        <v>24</v>
      </c>
      <c r="I591" s="1" t="s">
        <v>6585</v>
      </c>
      <c r="J591" s="1" t="s">
        <v>6586</v>
      </c>
      <c r="K591" s="1" t="s">
        <v>6587</v>
      </c>
      <c r="L591" s="1" t="s">
        <v>6588</v>
      </c>
      <c r="M591" s="1" t="s">
        <v>6589</v>
      </c>
      <c r="N591" s="1">
        <f>+Categorias[[#This Row],[Id_producto]]</f>
        <v>140101</v>
      </c>
      <c r="O591" s="1">
        <f>+Categorias[[#This Row],[Id_categoría]]</f>
        <v>140101024</v>
      </c>
    </row>
    <row r="592" spans="1:15" x14ac:dyDescent="0.25">
      <c r="A592">
        <v>14</v>
      </c>
      <c r="B592" s="1" t="s">
        <v>6467</v>
      </c>
      <c r="C592">
        <v>1401</v>
      </c>
      <c r="D592" s="1" t="s">
        <v>6468</v>
      </c>
      <c r="E592">
        <v>140101</v>
      </c>
      <c r="F592" s="1" t="s">
        <v>6469</v>
      </c>
      <c r="G592">
        <v>140101025</v>
      </c>
      <c r="H592">
        <v>25</v>
      </c>
      <c r="I592" s="1" t="s">
        <v>6590</v>
      </c>
      <c r="J592" s="1" t="s">
        <v>6591</v>
      </c>
      <c r="K592" s="1" t="s">
        <v>6592</v>
      </c>
      <c r="L592" s="1" t="s">
        <v>6593</v>
      </c>
      <c r="M592" s="1" t="s">
        <v>6594</v>
      </c>
      <c r="N592" s="1">
        <f>+Categorias[[#This Row],[Id_producto]]</f>
        <v>140101</v>
      </c>
      <c r="O592" s="1">
        <f>+Categorias[[#This Row],[Id_categoría]]</f>
        <v>140101025</v>
      </c>
    </row>
    <row r="593" spans="1:15" x14ac:dyDescent="0.25">
      <c r="A593">
        <v>14</v>
      </c>
      <c r="B593" s="1" t="s">
        <v>6467</v>
      </c>
      <c r="C593">
        <v>1401</v>
      </c>
      <c r="D593" s="1" t="s">
        <v>6468</v>
      </c>
      <c r="E593">
        <v>140101</v>
      </c>
      <c r="F593" s="1" t="s">
        <v>6469</v>
      </c>
      <c r="G593">
        <v>140101026</v>
      </c>
      <c r="H593">
        <v>26</v>
      </c>
      <c r="I593" s="1" t="s">
        <v>6595</v>
      </c>
      <c r="J593" s="1" t="s">
        <v>6596</v>
      </c>
      <c r="K593" s="1" t="s">
        <v>6597</v>
      </c>
      <c r="L593" s="1" t="s">
        <v>6598</v>
      </c>
      <c r="M593" s="1" t="s">
        <v>6599</v>
      </c>
      <c r="N593" s="1">
        <f>+Categorias[[#This Row],[Id_producto]]</f>
        <v>140101</v>
      </c>
      <c r="O593" s="1">
        <f>+Categorias[[#This Row],[Id_categoría]]</f>
        <v>140101026</v>
      </c>
    </row>
    <row r="594" spans="1:15" x14ac:dyDescent="0.25">
      <c r="A594">
        <v>14</v>
      </c>
      <c r="B594" s="1" t="s">
        <v>6467</v>
      </c>
      <c r="C594">
        <v>1401</v>
      </c>
      <c r="D594" s="1" t="s">
        <v>6468</v>
      </c>
      <c r="E594">
        <v>140101</v>
      </c>
      <c r="F594" s="1" t="s">
        <v>6469</v>
      </c>
      <c r="G594">
        <v>140101027</v>
      </c>
      <c r="H594">
        <v>27</v>
      </c>
      <c r="I594" s="1" t="s">
        <v>6600</v>
      </c>
      <c r="J594" s="1" t="s">
        <v>6601</v>
      </c>
      <c r="K594" s="1" t="s">
        <v>6602</v>
      </c>
      <c r="L594" s="1" t="s">
        <v>6603</v>
      </c>
      <c r="M594" s="1" t="s">
        <v>6604</v>
      </c>
      <c r="N594" s="1">
        <f>+Categorias[[#This Row],[Id_producto]]</f>
        <v>140101</v>
      </c>
      <c r="O594" s="1">
        <f>+Categorias[[#This Row],[Id_categoría]]</f>
        <v>140101027</v>
      </c>
    </row>
    <row r="595" spans="1:15" x14ac:dyDescent="0.25">
      <c r="A595">
        <v>14</v>
      </c>
      <c r="B595" s="1" t="s">
        <v>6467</v>
      </c>
      <c r="C595">
        <v>1401</v>
      </c>
      <c r="D595" s="1" t="s">
        <v>6468</v>
      </c>
      <c r="E595">
        <v>140101</v>
      </c>
      <c r="F595" s="1" t="s">
        <v>6469</v>
      </c>
      <c r="G595">
        <v>140101028</v>
      </c>
      <c r="H595">
        <v>28</v>
      </c>
      <c r="I595" s="1" t="s">
        <v>6605</v>
      </c>
      <c r="J595" s="1" t="s">
        <v>6606</v>
      </c>
      <c r="K595" s="1" t="s">
        <v>6607</v>
      </c>
      <c r="L595" s="1" t="s">
        <v>6608</v>
      </c>
      <c r="M595" s="1" t="s">
        <v>6609</v>
      </c>
      <c r="N595" s="1">
        <f>+Categorias[[#This Row],[Id_producto]]</f>
        <v>140101</v>
      </c>
      <c r="O595" s="1">
        <f>+Categorias[[#This Row],[Id_categoría]]</f>
        <v>140101028</v>
      </c>
    </row>
    <row r="596" spans="1:15" x14ac:dyDescent="0.25">
      <c r="A596">
        <v>14</v>
      </c>
      <c r="B596" s="1" t="s">
        <v>6467</v>
      </c>
      <c r="C596">
        <v>1401</v>
      </c>
      <c r="D596" s="1" t="s">
        <v>6468</v>
      </c>
      <c r="E596">
        <v>140101</v>
      </c>
      <c r="F596" s="1" t="s">
        <v>6469</v>
      </c>
      <c r="G596">
        <v>140101029</v>
      </c>
      <c r="H596">
        <v>29</v>
      </c>
      <c r="I596" s="1" t="s">
        <v>6610</v>
      </c>
      <c r="J596" s="1" t="s">
        <v>6611</v>
      </c>
      <c r="K596" s="1" t="s">
        <v>6612</v>
      </c>
      <c r="L596" s="1" t="s">
        <v>6613</v>
      </c>
      <c r="M596" s="1" t="s">
        <v>6614</v>
      </c>
      <c r="N596" s="1">
        <f>+Categorias[[#This Row],[Id_producto]]</f>
        <v>140101</v>
      </c>
      <c r="O596" s="1">
        <f>+Categorias[[#This Row],[Id_categoría]]</f>
        <v>140101029</v>
      </c>
    </row>
    <row r="597" spans="1:15" x14ac:dyDescent="0.25">
      <c r="A597">
        <v>14</v>
      </c>
      <c r="B597" s="1" t="s">
        <v>6467</v>
      </c>
      <c r="C597">
        <v>1401</v>
      </c>
      <c r="D597" s="1" t="s">
        <v>6468</v>
      </c>
      <c r="E597">
        <v>140101</v>
      </c>
      <c r="F597" s="1" t="s">
        <v>6469</v>
      </c>
      <c r="G597">
        <v>140101030</v>
      </c>
      <c r="H597">
        <v>30</v>
      </c>
      <c r="I597" s="1" t="s">
        <v>6615</v>
      </c>
      <c r="J597" s="1" t="s">
        <v>6616</v>
      </c>
      <c r="K597" s="1" t="s">
        <v>6617</v>
      </c>
      <c r="L597" s="1" t="s">
        <v>6618</v>
      </c>
      <c r="M597" s="1" t="s">
        <v>6619</v>
      </c>
      <c r="N597" s="1">
        <f>+Categorias[[#This Row],[Id_producto]]</f>
        <v>140101</v>
      </c>
      <c r="O597" s="1">
        <f>+Categorias[[#This Row],[Id_categoría]]</f>
        <v>140101030</v>
      </c>
    </row>
    <row r="598" spans="1:15" x14ac:dyDescent="0.25">
      <c r="A598">
        <v>14</v>
      </c>
      <c r="B598" s="1" t="s">
        <v>6467</v>
      </c>
      <c r="C598">
        <v>1401</v>
      </c>
      <c r="D598" s="1" t="s">
        <v>6468</v>
      </c>
      <c r="E598">
        <v>140101</v>
      </c>
      <c r="F598" s="1" t="s">
        <v>6469</v>
      </c>
      <c r="G598">
        <v>140101031</v>
      </c>
      <c r="H598">
        <v>31</v>
      </c>
      <c r="I598" s="1" t="s">
        <v>6620</v>
      </c>
      <c r="J598" s="1" t="s">
        <v>6621</v>
      </c>
      <c r="K598" s="1" t="s">
        <v>6622</v>
      </c>
      <c r="L598" s="1" t="s">
        <v>6623</v>
      </c>
      <c r="M598" s="1" t="s">
        <v>6624</v>
      </c>
      <c r="N598" s="1">
        <f>+Categorias[[#This Row],[Id_producto]]</f>
        <v>140101</v>
      </c>
      <c r="O598" s="1">
        <f>+Categorias[[#This Row],[Id_categoría]]</f>
        <v>140101031</v>
      </c>
    </row>
    <row r="599" spans="1:15" x14ac:dyDescent="0.25">
      <c r="A599">
        <v>14</v>
      </c>
      <c r="B599" s="1" t="s">
        <v>6467</v>
      </c>
      <c r="C599">
        <v>1401</v>
      </c>
      <c r="D599" s="1" t="s">
        <v>6468</v>
      </c>
      <c r="E599">
        <v>140101</v>
      </c>
      <c r="F599" s="1" t="s">
        <v>6469</v>
      </c>
      <c r="G599">
        <v>140101032</v>
      </c>
      <c r="H599">
        <v>32</v>
      </c>
      <c r="I599" s="1" t="s">
        <v>6625</v>
      </c>
      <c r="J599" s="1" t="s">
        <v>6626</v>
      </c>
      <c r="K599" s="1" t="s">
        <v>6627</v>
      </c>
      <c r="L599" s="1" t="s">
        <v>6628</v>
      </c>
      <c r="M599" s="1" t="s">
        <v>6629</v>
      </c>
      <c r="N599" s="1">
        <f>+Categorias[[#This Row],[Id_producto]]</f>
        <v>140101</v>
      </c>
      <c r="O599" s="1">
        <f>+Categorias[[#This Row],[Id_categoría]]</f>
        <v>140101032</v>
      </c>
    </row>
    <row r="600" spans="1:15" x14ac:dyDescent="0.25">
      <c r="A600">
        <v>14</v>
      </c>
      <c r="B600" s="1" t="s">
        <v>6467</v>
      </c>
      <c r="C600">
        <v>1401</v>
      </c>
      <c r="D600" s="1" t="s">
        <v>6468</v>
      </c>
      <c r="E600">
        <v>140101</v>
      </c>
      <c r="F600" s="1" t="s">
        <v>6469</v>
      </c>
      <c r="G600">
        <v>140101033</v>
      </c>
      <c r="H600">
        <v>33</v>
      </c>
      <c r="I600" s="1" t="s">
        <v>6630</v>
      </c>
      <c r="J600" s="1" t="s">
        <v>6631</v>
      </c>
      <c r="K600" s="1" t="s">
        <v>6632</v>
      </c>
      <c r="L600" s="1" t="s">
        <v>6633</v>
      </c>
      <c r="M600" s="1" t="s">
        <v>6634</v>
      </c>
      <c r="N600" s="1">
        <f>+Categorias[[#This Row],[Id_producto]]</f>
        <v>140101</v>
      </c>
      <c r="O600" s="1">
        <f>+Categorias[[#This Row],[Id_categoría]]</f>
        <v>140101033</v>
      </c>
    </row>
    <row r="601" spans="1:15" x14ac:dyDescent="0.25">
      <c r="A601">
        <v>14</v>
      </c>
      <c r="B601" s="1" t="s">
        <v>6467</v>
      </c>
      <c r="C601">
        <v>1401</v>
      </c>
      <c r="D601" s="1" t="s">
        <v>6468</v>
      </c>
      <c r="E601">
        <v>140101</v>
      </c>
      <c r="F601" s="1" t="s">
        <v>6469</v>
      </c>
      <c r="G601">
        <v>140101034</v>
      </c>
      <c r="H601">
        <v>34</v>
      </c>
      <c r="I601" s="1" t="s">
        <v>6635</v>
      </c>
      <c r="J601" s="1" t="s">
        <v>6636</v>
      </c>
      <c r="K601" s="1" t="s">
        <v>6637</v>
      </c>
      <c r="L601" s="1" t="s">
        <v>6638</v>
      </c>
      <c r="M601" s="1" t="s">
        <v>6639</v>
      </c>
      <c r="N601" s="1">
        <f>+Categorias[[#This Row],[Id_producto]]</f>
        <v>140101</v>
      </c>
      <c r="O601" s="1">
        <f>+Categorias[[#This Row],[Id_categoría]]</f>
        <v>140101034</v>
      </c>
    </row>
    <row r="602" spans="1:15" x14ac:dyDescent="0.25">
      <c r="A602">
        <v>14</v>
      </c>
      <c r="B602" s="1" t="s">
        <v>6467</v>
      </c>
      <c r="C602">
        <v>1401</v>
      </c>
      <c r="D602" s="1" t="s">
        <v>6468</v>
      </c>
      <c r="E602">
        <v>140101</v>
      </c>
      <c r="F602" s="1" t="s">
        <v>6469</v>
      </c>
      <c r="G602">
        <v>140101035</v>
      </c>
      <c r="H602">
        <v>35</v>
      </c>
      <c r="I602" s="1" t="s">
        <v>6640</v>
      </c>
      <c r="J602" s="1" t="s">
        <v>6641</v>
      </c>
      <c r="K602" s="1" t="s">
        <v>6642</v>
      </c>
      <c r="L602" s="1" t="s">
        <v>6643</v>
      </c>
      <c r="M602" s="1" t="s">
        <v>6644</v>
      </c>
      <c r="N602" s="1">
        <f>+Categorias[[#This Row],[Id_producto]]</f>
        <v>140101</v>
      </c>
      <c r="O602" s="1">
        <f>+Categorias[[#This Row],[Id_categoría]]</f>
        <v>140101035</v>
      </c>
    </row>
    <row r="603" spans="1:15" x14ac:dyDescent="0.25">
      <c r="A603">
        <v>14</v>
      </c>
      <c r="B603" s="1" t="s">
        <v>6467</v>
      </c>
      <c r="C603">
        <v>1401</v>
      </c>
      <c r="D603" s="1" t="s">
        <v>6468</v>
      </c>
      <c r="E603">
        <v>140101</v>
      </c>
      <c r="F603" s="1" t="s">
        <v>6469</v>
      </c>
      <c r="G603">
        <v>140101036</v>
      </c>
      <c r="H603">
        <v>36</v>
      </c>
      <c r="I603" s="1" t="s">
        <v>6645</v>
      </c>
      <c r="J603" s="1" t="s">
        <v>6646</v>
      </c>
      <c r="K603" s="1" t="s">
        <v>6647</v>
      </c>
      <c r="L603" s="1" t="s">
        <v>6648</v>
      </c>
      <c r="M603" s="1" t="s">
        <v>6649</v>
      </c>
      <c r="N603" s="1">
        <f>+Categorias[[#This Row],[Id_producto]]</f>
        <v>140101</v>
      </c>
      <c r="O603" s="1">
        <f>+Categorias[[#This Row],[Id_categoría]]</f>
        <v>140101036</v>
      </c>
    </row>
    <row r="604" spans="1:15" x14ac:dyDescent="0.25">
      <c r="A604">
        <v>14</v>
      </c>
      <c r="B604" s="1" t="s">
        <v>6467</v>
      </c>
      <c r="C604">
        <v>1401</v>
      </c>
      <c r="D604" s="1" t="s">
        <v>6468</v>
      </c>
      <c r="E604">
        <v>140101</v>
      </c>
      <c r="F604" s="1" t="s">
        <v>6469</v>
      </c>
      <c r="G604">
        <v>140101037</v>
      </c>
      <c r="H604">
        <v>37</v>
      </c>
      <c r="I604" s="1" t="s">
        <v>6650</v>
      </c>
      <c r="J604" s="1" t="s">
        <v>6651</v>
      </c>
      <c r="K604" s="1" t="s">
        <v>6652</v>
      </c>
      <c r="L604" s="1" t="s">
        <v>6653</v>
      </c>
      <c r="M604" s="1" t="s">
        <v>6654</v>
      </c>
      <c r="N604" s="1">
        <f>+Categorias[[#This Row],[Id_producto]]</f>
        <v>140101</v>
      </c>
      <c r="O604" s="1">
        <f>+Categorias[[#This Row],[Id_categoría]]</f>
        <v>140101037</v>
      </c>
    </row>
    <row r="605" spans="1:15" x14ac:dyDescent="0.25">
      <c r="A605">
        <v>14</v>
      </c>
      <c r="B605" s="1" t="s">
        <v>6467</v>
      </c>
      <c r="C605">
        <v>1401</v>
      </c>
      <c r="D605" s="1" t="s">
        <v>6468</v>
      </c>
      <c r="E605">
        <v>140101</v>
      </c>
      <c r="F605" s="1" t="s">
        <v>6469</v>
      </c>
      <c r="G605">
        <v>140101038</v>
      </c>
      <c r="H605">
        <v>38</v>
      </c>
      <c r="I605" s="1" t="s">
        <v>6655</v>
      </c>
      <c r="J605" s="1" t="s">
        <v>6656</v>
      </c>
      <c r="K605" s="1" t="s">
        <v>6657</v>
      </c>
      <c r="L605" s="1" t="s">
        <v>6658</v>
      </c>
      <c r="M605" s="1" t="s">
        <v>6659</v>
      </c>
      <c r="N605" s="1">
        <f>+Categorias[[#This Row],[Id_producto]]</f>
        <v>140101</v>
      </c>
      <c r="O605" s="1">
        <f>+Categorias[[#This Row],[Id_categoría]]</f>
        <v>140101038</v>
      </c>
    </row>
    <row r="606" spans="1:15" x14ac:dyDescent="0.25">
      <c r="A606">
        <v>14</v>
      </c>
      <c r="B606" s="1" t="s">
        <v>6467</v>
      </c>
      <c r="C606">
        <v>1401</v>
      </c>
      <c r="D606" s="1" t="s">
        <v>6468</v>
      </c>
      <c r="E606">
        <v>140101</v>
      </c>
      <c r="F606" s="1" t="s">
        <v>6469</v>
      </c>
      <c r="G606">
        <v>140101039</v>
      </c>
      <c r="H606">
        <v>39</v>
      </c>
      <c r="I606" s="1" t="s">
        <v>6660</v>
      </c>
      <c r="J606" s="1" t="s">
        <v>6661</v>
      </c>
      <c r="K606" s="1" t="s">
        <v>6662</v>
      </c>
      <c r="L606" s="1" t="s">
        <v>6663</v>
      </c>
      <c r="M606" s="1" t="s">
        <v>6664</v>
      </c>
      <c r="N606" s="1">
        <f>+Categorias[[#This Row],[Id_producto]]</f>
        <v>140101</v>
      </c>
      <c r="O606" s="1">
        <f>+Categorias[[#This Row],[Id_categoría]]</f>
        <v>140101039</v>
      </c>
    </row>
    <row r="607" spans="1:15" x14ac:dyDescent="0.25">
      <c r="A607">
        <v>14</v>
      </c>
      <c r="B607" s="1" t="s">
        <v>6467</v>
      </c>
      <c r="C607">
        <v>1401</v>
      </c>
      <c r="D607" s="1" t="s">
        <v>6468</v>
      </c>
      <c r="E607">
        <v>140101</v>
      </c>
      <c r="F607" s="1" t="s">
        <v>6469</v>
      </c>
      <c r="G607">
        <v>140101040</v>
      </c>
      <c r="H607">
        <v>40</v>
      </c>
      <c r="I607" s="1" t="s">
        <v>6665</v>
      </c>
      <c r="J607" s="1" t="s">
        <v>6666</v>
      </c>
      <c r="K607" s="1" t="s">
        <v>6667</v>
      </c>
      <c r="L607" s="1" t="s">
        <v>6668</v>
      </c>
      <c r="M607" s="1" t="s">
        <v>6669</v>
      </c>
      <c r="N607" s="1">
        <f>+Categorias[[#This Row],[Id_producto]]</f>
        <v>140101</v>
      </c>
      <c r="O607" s="1">
        <f>+Categorias[[#This Row],[Id_categoría]]</f>
        <v>140101040</v>
      </c>
    </row>
    <row r="608" spans="1:15" x14ac:dyDescent="0.25">
      <c r="A608">
        <v>14</v>
      </c>
      <c r="B608" s="1" t="s">
        <v>6467</v>
      </c>
      <c r="C608">
        <v>1401</v>
      </c>
      <c r="D608" s="1" t="s">
        <v>6468</v>
      </c>
      <c r="E608">
        <v>140101</v>
      </c>
      <c r="F608" s="1" t="s">
        <v>6469</v>
      </c>
      <c r="G608">
        <v>140101041</v>
      </c>
      <c r="H608">
        <v>41</v>
      </c>
      <c r="I608" s="1" t="s">
        <v>6670</v>
      </c>
      <c r="J608" s="1" t="s">
        <v>6671</v>
      </c>
      <c r="K608" s="1" t="s">
        <v>6672</v>
      </c>
      <c r="L608" s="1" t="s">
        <v>6673</v>
      </c>
      <c r="M608" s="1" t="s">
        <v>6674</v>
      </c>
      <c r="N608" s="1">
        <f>+Categorias[[#This Row],[Id_producto]]</f>
        <v>140101</v>
      </c>
      <c r="O608" s="1">
        <f>+Categorias[[#This Row],[Id_categoría]]</f>
        <v>140101041</v>
      </c>
    </row>
    <row r="609" spans="1:15" x14ac:dyDescent="0.25">
      <c r="A609">
        <v>14</v>
      </c>
      <c r="B609" s="1" t="s">
        <v>6467</v>
      </c>
      <c r="C609">
        <v>1401</v>
      </c>
      <c r="D609" s="1" t="s">
        <v>6468</v>
      </c>
      <c r="E609">
        <v>140101</v>
      </c>
      <c r="F609" s="1" t="s">
        <v>6469</v>
      </c>
      <c r="G609">
        <v>140101042</v>
      </c>
      <c r="H609">
        <v>42</v>
      </c>
      <c r="I609" s="1" t="s">
        <v>6675</v>
      </c>
      <c r="J609" s="1" t="s">
        <v>6676</v>
      </c>
      <c r="K609" s="1" t="s">
        <v>6677</v>
      </c>
      <c r="L609" s="1" t="s">
        <v>6678</v>
      </c>
      <c r="M609" s="1" t="s">
        <v>6679</v>
      </c>
      <c r="N609" s="1">
        <f>+Categorias[[#This Row],[Id_producto]]</f>
        <v>140101</v>
      </c>
      <c r="O609" s="1">
        <f>+Categorias[[#This Row],[Id_categoría]]</f>
        <v>140101042</v>
      </c>
    </row>
    <row r="610" spans="1:15" x14ac:dyDescent="0.25">
      <c r="A610">
        <v>14</v>
      </c>
      <c r="B610" s="1" t="s">
        <v>6467</v>
      </c>
      <c r="C610">
        <v>1401</v>
      </c>
      <c r="D610" s="1" t="s">
        <v>6468</v>
      </c>
      <c r="E610">
        <v>140101</v>
      </c>
      <c r="F610" s="1" t="s">
        <v>6469</v>
      </c>
      <c r="G610">
        <v>140101043</v>
      </c>
      <c r="H610">
        <v>43</v>
      </c>
      <c r="I610" s="1" t="s">
        <v>6680</v>
      </c>
      <c r="J610" s="1" t="s">
        <v>6681</v>
      </c>
      <c r="K610" s="1" t="s">
        <v>6682</v>
      </c>
      <c r="L610" s="1" t="s">
        <v>6683</v>
      </c>
      <c r="M610" s="1" t="s">
        <v>6684</v>
      </c>
      <c r="N610" s="1">
        <f>+Categorias[[#This Row],[Id_producto]]</f>
        <v>140101</v>
      </c>
      <c r="O610" s="1">
        <f>+Categorias[[#This Row],[Id_categoría]]</f>
        <v>140101043</v>
      </c>
    </row>
    <row r="611" spans="1:15" x14ac:dyDescent="0.25">
      <c r="A611">
        <v>14</v>
      </c>
      <c r="B611" s="1" t="s">
        <v>6467</v>
      </c>
      <c r="C611">
        <v>1401</v>
      </c>
      <c r="D611" s="1" t="s">
        <v>6468</v>
      </c>
      <c r="E611">
        <v>140101</v>
      </c>
      <c r="F611" s="1" t="s">
        <v>6469</v>
      </c>
      <c r="G611">
        <v>140101044</v>
      </c>
      <c r="H611">
        <v>44</v>
      </c>
      <c r="I611" s="1" t="s">
        <v>6685</v>
      </c>
      <c r="J611" s="1" t="s">
        <v>6686</v>
      </c>
      <c r="K611" s="1" t="s">
        <v>6687</v>
      </c>
      <c r="L611" s="1" t="s">
        <v>6688</v>
      </c>
      <c r="M611" s="1" t="s">
        <v>6689</v>
      </c>
      <c r="N611" s="1">
        <f>+Categorias[[#This Row],[Id_producto]]</f>
        <v>140101</v>
      </c>
      <c r="O611" s="1">
        <f>+Categorias[[#This Row],[Id_categoría]]</f>
        <v>140101044</v>
      </c>
    </row>
    <row r="612" spans="1:15" x14ac:dyDescent="0.25">
      <c r="A612">
        <v>14</v>
      </c>
      <c r="B612" s="1" t="s">
        <v>6467</v>
      </c>
      <c r="C612">
        <v>1401</v>
      </c>
      <c r="D612" s="1" t="s">
        <v>6468</v>
      </c>
      <c r="E612">
        <v>140101</v>
      </c>
      <c r="F612" s="1" t="s">
        <v>6469</v>
      </c>
      <c r="G612">
        <v>140101045</v>
      </c>
      <c r="H612">
        <v>45</v>
      </c>
      <c r="I612" s="1" t="s">
        <v>6690</v>
      </c>
      <c r="J612" s="1" t="s">
        <v>6691</v>
      </c>
      <c r="K612" s="1" t="s">
        <v>6692</v>
      </c>
      <c r="L612" s="1" t="s">
        <v>6693</v>
      </c>
      <c r="M612" s="1" t="s">
        <v>6694</v>
      </c>
      <c r="N612" s="1">
        <f>+Categorias[[#This Row],[Id_producto]]</f>
        <v>140101</v>
      </c>
      <c r="O612" s="1">
        <f>+Categorias[[#This Row],[Id_categoría]]</f>
        <v>140101045</v>
      </c>
    </row>
    <row r="613" spans="1:15" x14ac:dyDescent="0.25">
      <c r="A613">
        <v>14</v>
      </c>
      <c r="B613" s="1" t="s">
        <v>6467</v>
      </c>
      <c r="C613">
        <v>1401</v>
      </c>
      <c r="D613" s="1" t="s">
        <v>6468</v>
      </c>
      <c r="E613">
        <v>140101</v>
      </c>
      <c r="F613" s="1" t="s">
        <v>6469</v>
      </c>
      <c r="G613">
        <v>140101046</v>
      </c>
      <c r="H613">
        <v>46</v>
      </c>
      <c r="I613" s="1" t="s">
        <v>6695</v>
      </c>
      <c r="J613" s="1" t="s">
        <v>6696</v>
      </c>
      <c r="K613" s="1" t="s">
        <v>6697</v>
      </c>
      <c r="L613" s="1" t="s">
        <v>6698</v>
      </c>
      <c r="M613" s="1" t="s">
        <v>6699</v>
      </c>
      <c r="N613" s="1">
        <f>+Categorias[[#This Row],[Id_producto]]</f>
        <v>140101</v>
      </c>
      <c r="O613" s="1">
        <f>+Categorias[[#This Row],[Id_categoría]]</f>
        <v>140101046</v>
      </c>
    </row>
    <row r="614" spans="1:15" x14ac:dyDescent="0.25">
      <c r="A614">
        <v>14</v>
      </c>
      <c r="B614" s="1" t="s">
        <v>6467</v>
      </c>
      <c r="C614">
        <v>1401</v>
      </c>
      <c r="D614" s="1" t="s">
        <v>6468</v>
      </c>
      <c r="E614">
        <v>140101</v>
      </c>
      <c r="F614" s="1" t="s">
        <v>6469</v>
      </c>
      <c r="G614">
        <v>140101047</v>
      </c>
      <c r="H614">
        <v>47</v>
      </c>
      <c r="I614" s="1" t="s">
        <v>6700</v>
      </c>
      <c r="J614" s="1" t="s">
        <v>6701</v>
      </c>
      <c r="K614" s="1" t="s">
        <v>6702</v>
      </c>
      <c r="L614" s="1" t="s">
        <v>6703</v>
      </c>
      <c r="M614" s="1" t="s">
        <v>6704</v>
      </c>
      <c r="N614" s="1">
        <f>+Categorias[[#This Row],[Id_producto]]</f>
        <v>140101</v>
      </c>
      <c r="O614" s="1">
        <f>+Categorias[[#This Row],[Id_categoría]]</f>
        <v>140101047</v>
      </c>
    </row>
    <row r="615" spans="1:15" x14ac:dyDescent="0.25">
      <c r="A615">
        <v>14</v>
      </c>
      <c r="B615" s="1" t="s">
        <v>6467</v>
      </c>
      <c r="C615">
        <v>1401</v>
      </c>
      <c r="D615" s="1" t="s">
        <v>6468</v>
      </c>
      <c r="E615">
        <v>140101</v>
      </c>
      <c r="F615" s="1" t="s">
        <v>6469</v>
      </c>
      <c r="G615">
        <v>140101048</v>
      </c>
      <c r="H615">
        <v>48</v>
      </c>
      <c r="I615" s="1" t="s">
        <v>6705</v>
      </c>
      <c r="J615" s="1" t="s">
        <v>6706</v>
      </c>
      <c r="K615" s="1" t="s">
        <v>6707</v>
      </c>
      <c r="L615" s="1" t="s">
        <v>6708</v>
      </c>
      <c r="M615" s="1" t="s">
        <v>6709</v>
      </c>
      <c r="N615" s="1">
        <f>+Categorias[[#This Row],[Id_producto]]</f>
        <v>140101</v>
      </c>
      <c r="O615" s="1">
        <f>+Categorias[[#This Row],[Id_categoría]]</f>
        <v>140101048</v>
      </c>
    </row>
    <row r="616" spans="1:15" x14ac:dyDescent="0.25">
      <c r="A616">
        <v>14</v>
      </c>
      <c r="B616" s="1" t="s">
        <v>6467</v>
      </c>
      <c r="C616">
        <v>1401</v>
      </c>
      <c r="D616" s="1" t="s">
        <v>6468</v>
      </c>
      <c r="E616">
        <v>140101</v>
      </c>
      <c r="F616" s="1" t="s">
        <v>6469</v>
      </c>
      <c r="G616">
        <v>140101049</v>
      </c>
      <c r="H616">
        <v>49</v>
      </c>
      <c r="I616" s="1" t="s">
        <v>6710</v>
      </c>
      <c r="J616" s="1" t="s">
        <v>6711</v>
      </c>
      <c r="K616" s="1" t="s">
        <v>6712</v>
      </c>
      <c r="L616" s="1" t="s">
        <v>6713</v>
      </c>
      <c r="M616" s="1" t="s">
        <v>6714</v>
      </c>
      <c r="N616" s="1">
        <f>+Categorias[[#This Row],[Id_producto]]</f>
        <v>140101</v>
      </c>
      <c r="O616" s="1">
        <f>+Categorias[[#This Row],[Id_categoría]]</f>
        <v>140101049</v>
      </c>
    </row>
    <row r="617" spans="1:15" x14ac:dyDescent="0.25">
      <c r="A617">
        <v>14</v>
      </c>
      <c r="B617" s="1" t="s">
        <v>6467</v>
      </c>
      <c r="C617">
        <v>1401</v>
      </c>
      <c r="D617" s="1" t="s">
        <v>6468</v>
      </c>
      <c r="E617">
        <v>140101</v>
      </c>
      <c r="F617" s="1" t="s">
        <v>6469</v>
      </c>
      <c r="G617">
        <v>140101050</v>
      </c>
      <c r="H617">
        <v>50</v>
      </c>
      <c r="I617" s="1" t="s">
        <v>6715</v>
      </c>
      <c r="J617" s="1" t="s">
        <v>6716</v>
      </c>
      <c r="K617" s="1" t="s">
        <v>6717</v>
      </c>
      <c r="L617" s="1" t="s">
        <v>6718</v>
      </c>
      <c r="M617" s="1" t="s">
        <v>6719</v>
      </c>
      <c r="N617" s="1">
        <f>+Categorias[[#This Row],[Id_producto]]</f>
        <v>140101</v>
      </c>
      <c r="O617" s="1">
        <f>+Categorias[[#This Row],[Id_categoría]]</f>
        <v>140101050</v>
      </c>
    </row>
    <row r="618" spans="1:15" x14ac:dyDescent="0.25">
      <c r="A618">
        <v>14</v>
      </c>
      <c r="B618" s="1" t="s">
        <v>6467</v>
      </c>
      <c r="C618">
        <v>1401</v>
      </c>
      <c r="D618" s="1" t="s">
        <v>6468</v>
      </c>
      <c r="E618">
        <v>140101</v>
      </c>
      <c r="F618" s="1" t="s">
        <v>6469</v>
      </c>
      <c r="G618">
        <v>140101051</v>
      </c>
      <c r="H618">
        <v>51</v>
      </c>
      <c r="I618" s="1" t="s">
        <v>6720</v>
      </c>
      <c r="J618" s="1" t="s">
        <v>6721</v>
      </c>
      <c r="K618" s="1" t="s">
        <v>6722</v>
      </c>
      <c r="L618" s="1" t="s">
        <v>6723</v>
      </c>
      <c r="M618" s="1" t="s">
        <v>6724</v>
      </c>
      <c r="N618" s="1">
        <f>+Categorias[[#This Row],[Id_producto]]</f>
        <v>140101</v>
      </c>
      <c r="O618" s="1">
        <f>+Categorias[[#This Row],[Id_categoría]]</f>
        <v>140101051</v>
      </c>
    </row>
    <row r="619" spans="1:15" x14ac:dyDescent="0.25">
      <c r="A619">
        <v>14</v>
      </c>
      <c r="B619" s="1" t="s">
        <v>6467</v>
      </c>
      <c r="C619">
        <v>1401</v>
      </c>
      <c r="D619" s="1" t="s">
        <v>6468</v>
      </c>
      <c r="E619">
        <v>140101</v>
      </c>
      <c r="F619" s="1" t="s">
        <v>6469</v>
      </c>
      <c r="G619">
        <v>140101052</v>
      </c>
      <c r="H619">
        <v>52</v>
      </c>
      <c r="I619" s="1" t="s">
        <v>6725</v>
      </c>
      <c r="J619" s="1" t="s">
        <v>6726</v>
      </c>
      <c r="K619" s="1" t="s">
        <v>6727</v>
      </c>
      <c r="L619" s="1" t="s">
        <v>6728</v>
      </c>
      <c r="M619" s="1" t="s">
        <v>6729</v>
      </c>
      <c r="N619" s="1">
        <f>+Categorias[[#This Row],[Id_producto]]</f>
        <v>140101</v>
      </c>
      <c r="O619" s="1">
        <f>+Categorias[[#This Row],[Id_categoría]]</f>
        <v>140101052</v>
      </c>
    </row>
    <row r="620" spans="1:15" x14ac:dyDescent="0.25">
      <c r="A620">
        <v>14</v>
      </c>
      <c r="B620" s="1" t="s">
        <v>6467</v>
      </c>
      <c r="C620">
        <v>1401</v>
      </c>
      <c r="D620" s="1" t="s">
        <v>6468</v>
      </c>
      <c r="E620">
        <v>140101</v>
      </c>
      <c r="F620" s="1" t="s">
        <v>6469</v>
      </c>
      <c r="G620">
        <v>140101053</v>
      </c>
      <c r="H620">
        <v>53</v>
      </c>
      <c r="I620" s="1" t="s">
        <v>6730</v>
      </c>
      <c r="J620" s="1" t="s">
        <v>6731</v>
      </c>
      <c r="K620" s="1" t="s">
        <v>6732</v>
      </c>
      <c r="L620" s="1" t="s">
        <v>6733</v>
      </c>
      <c r="M620" s="1" t="s">
        <v>6734</v>
      </c>
      <c r="N620" s="1">
        <f>+Categorias[[#This Row],[Id_producto]]</f>
        <v>140101</v>
      </c>
      <c r="O620" s="1">
        <f>+Categorias[[#This Row],[Id_categoría]]</f>
        <v>140101053</v>
      </c>
    </row>
    <row r="621" spans="1:15" x14ac:dyDescent="0.25">
      <c r="A621">
        <v>14</v>
      </c>
      <c r="B621" s="1" t="s">
        <v>6467</v>
      </c>
      <c r="C621">
        <v>1401</v>
      </c>
      <c r="D621" s="1" t="s">
        <v>6468</v>
      </c>
      <c r="E621">
        <v>140101</v>
      </c>
      <c r="F621" s="1" t="s">
        <v>6469</v>
      </c>
      <c r="G621">
        <v>140101054</v>
      </c>
      <c r="H621">
        <v>54</v>
      </c>
      <c r="I621" s="1" t="s">
        <v>6735</v>
      </c>
      <c r="J621" s="1" t="s">
        <v>6736</v>
      </c>
      <c r="K621" s="1" t="s">
        <v>6737</v>
      </c>
      <c r="L621" s="1" t="s">
        <v>6738</v>
      </c>
      <c r="M621" s="1" t="s">
        <v>6739</v>
      </c>
      <c r="N621" s="1">
        <f>+Categorias[[#This Row],[Id_producto]]</f>
        <v>140101</v>
      </c>
      <c r="O621" s="1">
        <f>+Categorias[[#This Row],[Id_categoría]]</f>
        <v>140101054</v>
      </c>
    </row>
    <row r="622" spans="1:15" x14ac:dyDescent="0.25">
      <c r="A622">
        <v>14</v>
      </c>
      <c r="B622" s="1" t="s">
        <v>6467</v>
      </c>
      <c r="C622">
        <v>1401</v>
      </c>
      <c r="D622" s="1" t="s">
        <v>6468</v>
      </c>
      <c r="E622">
        <v>140101</v>
      </c>
      <c r="F622" s="1" t="s">
        <v>6469</v>
      </c>
      <c r="G622">
        <v>140101055</v>
      </c>
      <c r="H622">
        <v>55</v>
      </c>
      <c r="I622" s="1" t="s">
        <v>6740</v>
      </c>
      <c r="J622" s="1" t="s">
        <v>6741</v>
      </c>
      <c r="K622" s="1" t="s">
        <v>6742</v>
      </c>
      <c r="L622" s="1" t="s">
        <v>6743</v>
      </c>
      <c r="M622" s="1" t="s">
        <v>6744</v>
      </c>
      <c r="N622" s="1">
        <f>+Categorias[[#This Row],[Id_producto]]</f>
        <v>140101</v>
      </c>
      <c r="O622" s="1">
        <f>+Categorias[[#This Row],[Id_categoría]]</f>
        <v>140101055</v>
      </c>
    </row>
    <row r="623" spans="1:15" x14ac:dyDescent="0.25">
      <c r="A623">
        <v>14</v>
      </c>
      <c r="B623" s="1" t="s">
        <v>6467</v>
      </c>
      <c r="C623">
        <v>1401</v>
      </c>
      <c r="D623" s="1" t="s">
        <v>6468</v>
      </c>
      <c r="E623">
        <v>140101</v>
      </c>
      <c r="F623" s="1" t="s">
        <v>6469</v>
      </c>
      <c r="G623">
        <v>140101056</v>
      </c>
      <c r="H623">
        <v>56</v>
      </c>
      <c r="I623" s="1" t="s">
        <v>6745</v>
      </c>
      <c r="J623" s="1" t="s">
        <v>6746</v>
      </c>
      <c r="K623" s="1" t="s">
        <v>6747</v>
      </c>
      <c r="L623" s="1" t="s">
        <v>6748</v>
      </c>
      <c r="M623" s="1" t="s">
        <v>6749</v>
      </c>
      <c r="N623" s="1">
        <f>+Categorias[[#This Row],[Id_producto]]</f>
        <v>140101</v>
      </c>
      <c r="O623" s="1">
        <f>+Categorias[[#This Row],[Id_categoría]]</f>
        <v>140101056</v>
      </c>
    </row>
    <row r="624" spans="1:15" x14ac:dyDescent="0.25">
      <c r="A624">
        <v>14</v>
      </c>
      <c r="B624" s="1" t="s">
        <v>6467</v>
      </c>
      <c r="C624">
        <v>1401</v>
      </c>
      <c r="D624" s="1" t="s">
        <v>6468</v>
      </c>
      <c r="E624">
        <v>140101</v>
      </c>
      <c r="F624" s="1" t="s">
        <v>6469</v>
      </c>
      <c r="G624">
        <v>140101057</v>
      </c>
      <c r="H624">
        <v>57</v>
      </c>
      <c r="I624" s="1" t="s">
        <v>6750</v>
      </c>
      <c r="J624" s="1" t="s">
        <v>6751</v>
      </c>
      <c r="K624" s="1" t="s">
        <v>6752</v>
      </c>
      <c r="L624" s="1" t="s">
        <v>6753</v>
      </c>
      <c r="M624" s="1" t="s">
        <v>6754</v>
      </c>
      <c r="N624" s="1">
        <f>+Categorias[[#This Row],[Id_producto]]</f>
        <v>140101</v>
      </c>
      <c r="O624" s="1">
        <f>+Categorias[[#This Row],[Id_categoría]]</f>
        <v>140101057</v>
      </c>
    </row>
    <row r="625" spans="1:15" x14ac:dyDescent="0.25">
      <c r="A625">
        <v>14</v>
      </c>
      <c r="B625" s="1" t="s">
        <v>6467</v>
      </c>
      <c r="C625">
        <v>1401</v>
      </c>
      <c r="D625" s="1" t="s">
        <v>6468</v>
      </c>
      <c r="E625">
        <v>140101</v>
      </c>
      <c r="F625" s="1" t="s">
        <v>6469</v>
      </c>
      <c r="G625">
        <v>140101058</v>
      </c>
      <c r="H625">
        <v>58</v>
      </c>
      <c r="I625" s="1" t="s">
        <v>6755</v>
      </c>
      <c r="J625" s="1" t="s">
        <v>6756</v>
      </c>
      <c r="K625" s="1" t="s">
        <v>6757</v>
      </c>
      <c r="L625" s="1" t="s">
        <v>6758</v>
      </c>
      <c r="M625" s="1" t="s">
        <v>6759</v>
      </c>
      <c r="N625" s="1">
        <f>+Categorias[[#This Row],[Id_producto]]</f>
        <v>140101</v>
      </c>
      <c r="O625" s="1">
        <f>+Categorias[[#This Row],[Id_categoría]]</f>
        <v>140101058</v>
      </c>
    </row>
    <row r="626" spans="1:15" x14ac:dyDescent="0.25">
      <c r="A626">
        <v>14</v>
      </c>
      <c r="B626" s="1" t="s">
        <v>6467</v>
      </c>
      <c r="C626">
        <v>1401</v>
      </c>
      <c r="D626" s="1" t="s">
        <v>6468</v>
      </c>
      <c r="E626">
        <v>140101</v>
      </c>
      <c r="F626" s="1" t="s">
        <v>6469</v>
      </c>
      <c r="G626">
        <v>140101059</v>
      </c>
      <c r="H626">
        <v>59</v>
      </c>
      <c r="I626" s="1" t="s">
        <v>6760</v>
      </c>
      <c r="J626" s="1" t="s">
        <v>6761</v>
      </c>
      <c r="K626" s="1" t="s">
        <v>6762</v>
      </c>
      <c r="L626" s="1" t="s">
        <v>6763</v>
      </c>
      <c r="M626" s="1" t="s">
        <v>6764</v>
      </c>
      <c r="N626" s="1">
        <f>+Categorias[[#This Row],[Id_producto]]</f>
        <v>140101</v>
      </c>
      <c r="O626" s="1">
        <f>+Categorias[[#This Row],[Id_categoría]]</f>
        <v>140101059</v>
      </c>
    </row>
    <row r="627" spans="1:15" x14ac:dyDescent="0.25">
      <c r="A627">
        <v>14</v>
      </c>
      <c r="B627" s="1" t="s">
        <v>6467</v>
      </c>
      <c r="C627">
        <v>1401</v>
      </c>
      <c r="D627" s="1" t="s">
        <v>6468</v>
      </c>
      <c r="E627">
        <v>140101</v>
      </c>
      <c r="F627" s="1" t="s">
        <v>6469</v>
      </c>
      <c r="G627">
        <v>140101060</v>
      </c>
      <c r="H627">
        <v>60</v>
      </c>
      <c r="I627" s="1" t="s">
        <v>6765</v>
      </c>
      <c r="J627" s="1" t="s">
        <v>6766</v>
      </c>
      <c r="K627" s="1" t="s">
        <v>6767</v>
      </c>
      <c r="L627" s="1" t="s">
        <v>6768</v>
      </c>
      <c r="M627" s="1" t="s">
        <v>6769</v>
      </c>
      <c r="N627" s="1">
        <f>+Categorias[[#This Row],[Id_producto]]</f>
        <v>140101</v>
      </c>
      <c r="O627" s="1">
        <f>+Categorias[[#This Row],[Id_categoría]]</f>
        <v>140101060</v>
      </c>
    </row>
    <row r="628" spans="1:15" x14ac:dyDescent="0.25">
      <c r="A628">
        <v>14</v>
      </c>
      <c r="B628" s="1" t="s">
        <v>6467</v>
      </c>
      <c r="C628">
        <v>1401</v>
      </c>
      <c r="D628" s="1" t="s">
        <v>6468</v>
      </c>
      <c r="E628">
        <v>140101</v>
      </c>
      <c r="F628" s="1" t="s">
        <v>6469</v>
      </c>
      <c r="G628">
        <v>140101061</v>
      </c>
      <c r="H628">
        <v>61</v>
      </c>
      <c r="I628" s="1" t="s">
        <v>6770</v>
      </c>
      <c r="J628" s="1" t="s">
        <v>6771</v>
      </c>
      <c r="K628" s="1" t="s">
        <v>6772</v>
      </c>
      <c r="L628" s="1" t="s">
        <v>6773</v>
      </c>
      <c r="M628" s="1" t="s">
        <v>6774</v>
      </c>
      <c r="N628" s="1">
        <f>+Categorias[[#This Row],[Id_producto]]</f>
        <v>140101</v>
      </c>
      <c r="O628" s="1">
        <f>+Categorias[[#This Row],[Id_categoría]]</f>
        <v>140101061</v>
      </c>
    </row>
    <row r="629" spans="1:15" x14ac:dyDescent="0.25">
      <c r="A629">
        <v>14</v>
      </c>
      <c r="B629" s="1" t="s">
        <v>6467</v>
      </c>
      <c r="C629">
        <v>1401</v>
      </c>
      <c r="D629" s="1" t="s">
        <v>6468</v>
      </c>
      <c r="E629">
        <v>140101</v>
      </c>
      <c r="F629" s="1" t="s">
        <v>6469</v>
      </c>
      <c r="G629">
        <v>140101062</v>
      </c>
      <c r="H629">
        <v>62</v>
      </c>
      <c r="I629" s="1" t="s">
        <v>6775</v>
      </c>
      <c r="J629" s="1" t="s">
        <v>6776</v>
      </c>
      <c r="K629" s="1" t="s">
        <v>6777</v>
      </c>
      <c r="L629" s="1" t="s">
        <v>6778</v>
      </c>
      <c r="M629" s="1" t="s">
        <v>6779</v>
      </c>
      <c r="N629" s="1">
        <f>+Categorias[[#This Row],[Id_producto]]</f>
        <v>140101</v>
      </c>
      <c r="O629" s="1">
        <f>+Categorias[[#This Row],[Id_categoría]]</f>
        <v>140101062</v>
      </c>
    </row>
    <row r="630" spans="1:15" x14ac:dyDescent="0.25">
      <c r="A630">
        <v>14</v>
      </c>
      <c r="B630" s="1" t="s">
        <v>6467</v>
      </c>
      <c r="C630">
        <v>1401</v>
      </c>
      <c r="D630" s="1" t="s">
        <v>6468</v>
      </c>
      <c r="E630">
        <v>140101</v>
      </c>
      <c r="F630" s="1" t="s">
        <v>6469</v>
      </c>
      <c r="G630">
        <v>140101063</v>
      </c>
      <c r="H630">
        <v>63</v>
      </c>
      <c r="I630" s="1" t="s">
        <v>6780</v>
      </c>
      <c r="J630" s="1" t="s">
        <v>6781</v>
      </c>
      <c r="K630" s="1" t="s">
        <v>6782</v>
      </c>
      <c r="L630" s="1" t="s">
        <v>6783</v>
      </c>
      <c r="M630" s="1" t="s">
        <v>6784</v>
      </c>
      <c r="N630" s="1">
        <f>+Categorias[[#This Row],[Id_producto]]</f>
        <v>140101</v>
      </c>
      <c r="O630" s="1">
        <f>+Categorias[[#This Row],[Id_categoría]]</f>
        <v>140101063</v>
      </c>
    </row>
    <row r="631" spans="1:15" x14ac:dyDescent="0.25">
      <c r="A631">
        <v>14</v>
      </c>
      <c r="B631" s="1" t="s">
        <v>6467</v>
      </c>
      <c r="C631">
        <v>1401</v>
      </c>
      <c r="D631" s="1" t="s">
        <v>6468</v>
      </c>
      <c r="E631">
        <v>140101</v>
      </c>
      <c r="F631" s="1" t="s">
        <v>6469</v>
      </c>
      <c r="G631">
        <v>140101064</v>
      </c>
      <c r="H631">
        <v>64</v>
      </c>
      <c r="I631" s="1" t="s">
        <v>6785</v>
      </c>
      <c r="J631" s="1" t="s">
        <v>6786</v>
      </c>
      <c r="K631" s="1" t="s">
        <v>6787</v>
      </c>
      <c r="L631" s="1" t="s">
        <v>6788</v>
      </c>
      <c r="M631" s="1" t="s">
        <v>6789</v>
      </c>
      <c r="N631" s="1">
        <f>+Categorias[[#This Row],[Id_producto]]</f>
        <v>140101</v>
      </c>
      <c r="O631" s="1">
        <f>+Categorias[[#This Row],[Id_categoría]]</f>
        <v>140101064</v>
      </c>
    </row>
    <row r="632" spans="1:15" x14ac:dyDescent="0.25">
      <c r="A632">
        <v>14</v>
      </c>
      <c r="B632" s="1" t="s">
        <v>6467</v>
      </c>
      <c r="C632">
        <v>1401</v>
      </c>
      <c r="D632" s="1" t="s">
        <v>6468</v>
      </c>
      <c r="E632">
        <v>140101</v>
      </c>
      <c r="F632" s="1" t="s">
        <v>6469</v>
      </c>
      <c r="G632">
        <v>140101065</v>
      </c>
      <c r="H632">
        <v>65</v>
      </c>
      <c r="I632" s="1" t="s">
        <v>6790</v>
      </c>
      <c r="J632" s="1" t="s">
        <v>6791</v>
      </c>
      <c r="K632" s="1" t="s">
        <v>6792</v>
      </c>
      <c r="L632" s="1" t="s">
        <v>6793</v>
      </c>
      <c r="M632" s="1" t="s">
        <v>6794</v>
      </c>
      <c r="N632" s="1">
        <f>+Categorias[[#This Row],[Id_producto]]</f>
        <v>140101</v>
      </c>
      <c r="O632" s="1">
        <f>+Categorias[[#This Row],[Id_categoría]]</f>
        <v>140101065</v>
      </c>
    </row>
    <row r="633" spans="1:15" x14ac:dyDescent="0.25">
      <c r="A633">
        <v>14</v>
      </c>
      <c r="B633" s="1" t="s">
        <v>6467</v>
      </c>
      <c r="C633">
        <v>1401</v>
      </c>
      <c r="D633" s="1" t="s">
        <v>6468</v>
      </c>
      <c r="E633">
        <v>140101</v>
      </c>
      <c r="F633" s="1" t="s">
        <v>6469</v>
      </c>
      <c r="G633">
        <v>140101066</v>
      </c>
      <c r="H633">
        <v>66</v>
      </c>
      <c r="I633" s="1" t="s">
        <v>6795</v>
      </c>
      <c r="J633" s="1" t="s">
        <v>6796</v>
      </c>
      <c r="K633" s="1" t="s">
        <v>6797</v>
      </c>
      <c r="L633" s="1" t="s">
        <v>6798</v>
      </c>
      <c r="M633" s="1" t="s">
        <v>6799</v>
      </c>
      <c r="N633" s="1">
        <f>+Categorias[[#This Row],[Id_producto]]</f>
        <v>140101</v>
      </c>
      <c r="O633" s="1">
        <f>+Categorias[[#This Row],[Id_categoría]]</f>
        <v>140101066</v>
      </c>
    </row>
    <row r="634" spans="1:15" x14ac:dyDescent="0.25">
      <c r="A634">
        <v>14</v>
      </c>
      <c r="B634" s="1" t="s">
        <v>6467</v>
      </c>
      <c r="C634">
        <v>1401</v>
      </c>
      <c r="D634" s="1" t="s">
        <v>6468</v>
      </c>
      <c r="E634">
        <v>140101</v>
      </c>
      <c r="F634" s="1" t="s">
        <v>6469</v>
      </c>
      <c r="G634">
        <v>140101067</v>
      </c>
      <c r="H634">
        <v>67</v>
      </c>
      <c r="I634" s="1" t="s">
        <v>6800</v>
      </c>
      <c r="J634" s="1" t="s">
        <v>6801</v>
      </c>
      <c r="K634" s="1" t="s">
        <v>6802</v>
      </c>
      <c r="L634" s="1" t="s">
        <v>6803</v>
      </c>
      <c r="M634" s="1" t="s">
        <v>6804</v>
      </c>
      <c r="N634" s="1">
        <f>+Categorias[[#This Row],[Id_producto]]</f>
        <v>140101</v>
      </c>
      <c r="O634" s="1">
        <f>+Categorias[[#This Row],[Id_categoría]]</f>
        <v>140101067</v>
      </c>
    </row>
    <row r="635" spans="1:15" x14ac:dyDescent="0.25">
      <c r="A635">
        <v>14</v>
      </c>
      <c r="B635" s="1" t="s">
        <v>6467</v>
      </c>
      <c r="C635">
        <v>1401</v>
      </c>
      <c r="D635" s="1" t="s">
        <v>6468</v>
      </c>
      <c r="E635">
        <v>140101</v>
      </c>
      <c r="F635" s="1" t="s">
        <v>6469</v>
      </c>
      <c r="G635">
        <v>140101068</v>
      </c>
      <c r="H635">
        <v>68</v>
      </c>
      <c r="I635" s="1" t="s">
        <v>6805</v>
      </c>
      <c r="J635" s="1" t="s">
        <v>6806</v>
      </c>
      <c r="K635" s="1" t="s">
        <v>6807</v>
      </c>
      <c r="L635" s="1" t="s">
        <v>6808</v>
      </c>
      <c r="M635" s="1" t="s">
        <v>6809</v>
      </c>
      <c r="N635" s="1">
        <f>+Categorias[[#This Row],[Id_producto]]</f>
        <v>140101</v>
      </c>
      <c r="O635" s="1">
        <f>+Categorias[[#This Row],[Id_categoría]]</f>
        <v>140101068</v>
      </c>
    </row>
    <row r="636" spans="1:15" x14ac:dyDescent="0.25">
      <c r="A636">
        <v>14</v>
      </c>
      <c r="B636" s="1" t="s">
        <v>6467</v>
      </c>
      <c r="C636">
        <v>1401</v>
      </c>
      <c r="D636" s="1" t="s">
        <v>6468</v>
      </c>
      <c r="E636">
        <v>140101</v>
      </c>
      <c r="F636" s="1" t="s">
        <v>6469</v>
      </c>
      <c r="G636">
        <v>140101069</v>
      </c>
      <c r="H636">
        <v>69</v>
      </c>
      <c r="I636" s="1" t="s">
        <v>6810</v>
      </c>
      <c r="J636" s="1" t="s">
        <v>6811</v>
      </c>
      <c r="K636" s="1" t="s">
        <v>6812</v>
      </c>
      <c r="L636" s="1" t="s">
        <v>6813</v>
      </c>
      <c r="M636" s="1" t="s">
        <v>6814</v>
      </c>
      <c r="N636" s="1">
        <f>+Categorias[[#This Row],[Id_producto]]</f>
        <v>140101</v>
      </c>
      <c r="O636" s="1">
        <f>+Categorias[[#This Row],[Id_categoría]]</f>
        <v>140101069</v>
      </c>
    </row>
    <row r="637" spans="1:15" x14ac:dyDescent="0.25">
      <c r="A637">
        <v>14</v>
      </c>
      <c r="B637" s="1" t="s">
        <v>6467</v>
      </c>
      <c r="C637">
        <v>1401</v>
      </c>
      <c r="D637" s="1" t="s">
        <v>6468</v>
      </c>
      <c r="E637">
        <v>140101</v>
      </c>
      <c r="F637" s="1" t="s">
        <v>6469</v>
      </c>
      <c r="G637">
        <v>140101070</v>
      </c>
      <c r="H637">
        <v>70</v>
      </c>
      <c r="I637" s="1" t="s">
        <v>6815</v>
      </c>
      <c r="J637" s="1" t="s">
        <v>6816</v>
      </c>
      <c r="K637" s="1" t="s">
        <v>6817</v>
      </c>
      <c r="L637" s="1" t="s">
        <v>6818</v>
      </c>
      <c r="M637" s="1" t="s">
        <v>6819</v>
      </c>
      <c r="N637" s="1">
        <f>+Categorias[[#This Row],[Id_producto]]</f>
        <v>140101</v>
      </c>
      <c r="O637" s="1">
        <f>+Categorias[[#This Row],[Id_categoría]]</f>
        <v>140101070</v>
      </c>
    </row>
    <row r="638" spans="1:15" x14ac:dyDescent="0.25">
      <c r="A638">
        <v>14</v>
      </c>
      <c r="B638" s="1" t="s">
        <v>6467</v>
      </c>
      <c r="C638">
        <v>1401</v>
      </c>
      <c r="D638" s="1" t="s">
        <v>6468</v>
      </c>
      <c r="E638">
        <v>140101</v>
      </c>
      <c r="F638" s="1" t="s">
        <v>6469</v>
      </c>
      <c r="G638">
        <v>140101071</v>
      </c>
      <c r="H638">
        <v>71</v>
      </c>
      <c r="I638" s="1" t="s">
        <v>6820</v>
      </c>
      <c r="J638" s="1" t="s">
        <v>6821</v>
      </c>
      <c r="K638" s="1" t="s">
        <v>6822</v>
      </c>
      <c r="L638" s="1" t="s">
        <v>6823</v>
      </c>
      <c r="M638" s="1" t="s">
        <v>6824</v>
      </c>
      <c r="N638" s="1">
        <f>+Categorias[[#This Row],[Id_producto]]</f>
        <v>140101</v>
      </c>
      <c r="O638" s="1">
        <f>+Categorias[[#This Row],[Id_categoría]]</f>
        <v>140101071</v>
      </c>
    </row>
    <row r="639" spans="1:15" x14ac:dyDescent="0.25">
      <c r="A639">
        <v>14</v>
      </c>
      <c r="B639" s="1" t="s">
        <v>6467</v>
      </c>
      <c r="C639">
        <v>1401</v>
      </c>
      <c r="D639" s="1" t="s">
        <v>6468</v>
      </c>
      <c r="E639">
        <v>140101</v>
      </c>
      <c r="F639" s="1" t="s">
        <v>6469</v>
      </c>
      <c r="G639">
        <v>140101072</v>
      </c>
      <c r="H639">
        <v>72</v>
      </c>
      <c r="I639" s="1" t="s">
        <v>6825</v>
      </c>
      <c r="J639" s="1" t="s">
        <v>6826</v>
      </c>
      <c r="K639" s="1" t="s">
        <v>6827</v>
      </c>
      <c r="L639" s="1" t="s">
        <v>6828</v>
      </c>
      <c r="M639" s="1" t="s">
        <v>6829</v>
      </c>
      <c r="N639" s="1">
        <f>+Categorias[[#This Row],[Id_producto]]</f>
        <v>140101</v>
      </c>
      <c r="O639" s="1">
        <f>+Categorias[[#This Row],[Id_categoría]]</f>
        <v>140101072</v>
      </c>
    </row>
    <row r="640" spans="1:15" x14ac:dyDescent="0.25">
      <c r="A640">
        <v>14</v>
      </c>
      <c r="B640" s="1" t="s">
        <v>6467</v>
      </c>
      <c r="C640">
        <v>1401</v>
      </c>
      <c r="D640" s="1" t="s">
        <v>6468</v>
      </c>
      <c r="E640">
        <v>140101</v>
      </c>
      <c r="F640" s="1" t="s">
        <v>6469</v>
      </c>
      <c r="G640">
        <v>140101073</v>
      </c>
      <c r="H640">
        <v>73</v>
      </c>
      <c r="I640" s="1" t="s">
        <v>6830</v>
      </c>
      <c r="J640" s="1" t="s">
        <v>6831</v>
      </c>
      <c r="K640" s="1" t="s">
        <v>6832</v>
      </c>
      <c r="L640" s="1" t="s">
        <v>6833</v>
      </c>
      <c r="M640" s="1" t="s">
        <v>6834</v>
      </c>
      <c r="N640" s="1">
        <f>+Categorias[[#This Row],[Id_producto]]</f>
        <v>140101</v>
      </c>
      <c r="O640" s="1">
        <f>+Categorias[[#This Row],[Id_categoría]]</f>
        <v>140101073</v>
      </c>
    </row>
    <row r="641" spans="1:15" x14ac:dyDescent="0.25">
      <c r="A641">
        <v>14</v>
      </c>
      <c r="B641" s="1" t="s">
        <v>6467</v>
      </c>
      <c r="C641">
        <v>1401</v>
      </c>
      <c r="D641" s="1" t="s">
        <v>6468</v>
      </c>
      <c r="E641">
        <v>140101</v>
      </c>
      <c r="F641" s="1" t="s">
        <v>6469</v>
      </c>
      <c r="G641">
        <v>140101074</v>
      </c>
      <c r="H641">
        <v>74</v>
      </c>
      <c r="I641" s="1" t="s">
        <v>6835</v>
      </c>
      <c r="J641" s="1" t="s">
        <v>6836</v>
      </c>
      <c r="K641" s="1" t="s">
        <v>6837</v>
      </c>
      <c r="L641" s="1" t="s">
        <v>6838</v>
      </c>
      <c r="M641" s="1" t="s">
        <v>6839</v>
      </c>
      <c r="N641" s="1">
        <f>+Categorias[[#This Row],[Id_producto]]</f>
        <v>140101</v>
      </c>
      <c r="O641" s="1">
        <f>+Categorias[[#This Row],[Id_categoría]]</f>
        <v>140101074</v>
      </c>
    </row>
    <row r="642" spans="1:15" x14ac:dyDescent="0.25">
      <c r="A642">
        <v>14</v>
      </c>
      <c r="B642" s="1" t="s">
        <v>6467</v>
      </c>
      <c r="C642">
        <v>1401</v>
      </c>
      <c r="D642" s="1" t="s">
        <v>6468</v>
      </c>
      <c r="E642">
        <v>140101</v>
      </c>
      <c r="F642" s="1" t="s">
        <v>6469</v>
      </c>
      <c r="G642">
        <v>140101075</v>
      </c>
      <c r="H642">
        <v>75</v>
      </c>
      <c r="I642" s="1" t="s">
        <v>6840</v>
      </c>
      <c r="J642" s="1" t="s">
        <v>6841</v>
      </c>
      <c r="K642" s="1" t="s">
        <v>6842</v>
      </c>
      <c r="L642" s="1" t="s">
        <v>6843</v>
      </c>
      <c r="M642" s="1" t="s">
        <v>6844</v>
      </c>
      <c r="N642" s="1">
        <f>+Categorias[[#This Row],[Id_producto]]</f>
        <v>140101</v>
      </c>
      <c r="O642" s="1">
        <f>+Categorias[[#This Row],[Id_categoría]]</f>
        <v>140101075</v>
      </c>
    </row>
    <row r="643" spans="1:15" x14ac:dyDescent="0.25">
      <c r="A643">
        <v>14</v>
      </c>
      <c r="B643" s="1" t="s">
        <v>6467</v>
      </c>
      <c r="C643">
        <v>1401</v>
      </c>
      <c r="D643" s="1" t="s">
        <v>6468</v>
      </c>
      <c r="E643">
        <v>140101</v>
      </c>
      <c r="F643" s="1" t="s">
        <v>6469</v>
      </c>
      <c r="G643">
        <v>140101076</v>
      </c>
      <c r="H643">
        <v>76</v>
      </c>
      <c r="I643" s="1" t="s">
        <v>6845</v>
      </c>
      <c r="J643" s="1" t="s">
        <v>6846</v>
      </c>
      <c r="K643" s="1" t="s">
        <v>6847</v>
      </c>
      <c r="L643" s="1" t="s">
        <v>6848</v>
      </c>
      <c r="M643" s="1" t="s">
        <v>6849</v>
      </c>
      <c r="N643" s="1">
        <f>+Categorias[[#This Row],[Id_producto]]</f>
        <v>140101</v>
      </c>
      <c r="O643" s="1">
        <f>+Categorias[[#This Row],[Id_categoría]]</f>
        <v>140101076</v>
      </c>
    </row>
    <row r="644" spans="1:15" x14ac:dyDescent="0.25">
      <c r="A644">
        <v>14</v>
      </c>
      <c r="B644" s="1" t="s">
        <v>6467</v>
      </c>
      <c r="C644">
        <v>1401</v>
      </c>
      <c r="D644" s="1" t="s">
        <v>6468</v>
      </c>
      <c r="E644">
        <v>140101</v>
      </c>
      <c r="F644" s="1" t="s">
        <v>6469</v>
      </c>
      <c r="G644">
        <v>140101077</v>
      </c>
      <c r="H644">
        <v>77</v>
      </c>
      <c r="I644" s="1" t="s">
        <v>6850</v>
      </c>
      <c r="J644" s="1" t="s">
        <v>6851</v>
      </c>
      <c r="K644" s="1" t="s">
        <v>6852</v>
      </c>
      <c r="L644" s="1" t="s">
        <v>6853</v>
      </c>
      <c r="M644" s="1" t="s">
        <v>6854</v>
      </c>
      <c r="N644" s="1">
        <f>+Categorias[[#This Row],[Id_producto]]</f>
        <v>140101</v>
      </c>
      <c r="O644" s="1">
        <f>+Categorias[[#This Row],[Id_categoría]]</f>
        <v>140101077</v>
      </c>
    </row>
    <row r="645" spans="1:15" x14ac:dyDescent="0.25">
      <c r="A645">
        <v>14</v>
      </c>
      <c r="B645" s="1" t="s">
        <v>6467</v>
      </c>
      <c r="C645">
        <v>1401</v>
      </c>
      <c r="D645" s="1" t="s">
        <v>6468</v>
      </c>
      <c r="E645">
        <v>140101</v>
      </c>
      <c r="F645" s="1" t="s">
        <v>6469</v>
      </c>
      <c r="G645">
        <v>140101078</v>
      </c>
      <c r="H645">
        <v>78</v>
      </c>
      <c r="I645" s="1" t="s">
        <v>6855</v>
      </c>
      <c r="J645" s="1" t="s">
        <v>6856</v>
      </c>
      <c r="K645" s="1" t="s">
        <v>6857</v>
      </c>
      <c r="L645" s="1" t="s">
        <v>6858</v>
      </c>
      <c r="M645" s="1" t="s">
        <v>6859</v>
      </c>
      <c r="N645" s="1">
        <f>+Categorias[[#This Row],[Id_producto]]</f>
        <v>140101</v>
      </c>
      <c r="O645" s="1">
        <f>+Categorias[[#This Row],[Id_categoría]]</f>
        <v>140101078</v>
      </c>
    </row>
    <row r="646" spans="1:15" x14ac:dyDescent="0.25">
      <c r="A646">
        <v>14</v>
      </c>
      <c r="B646" s="1" t="s">
        <v>6467</v>
      </c>
      <c r="C646">
        <v>1401</v>
      </c>
      <c r="D646" s="1" t="s">
        <v>6468</v>
      </c>
      <c r="E646">
        <v>140101</v>
      </c>
      <c r="F646" s="1" t="s">
        <v>6469</v>
      </c>
      <c r="G646">
        <v>140101079</v>
      </c>
      <c r="H646">
        <v>79</v>
      </c>
      <c r="I646" s="1" t="s">
        <v>6860</v>
      </c>
      <c r="J646" s="1" t="s">
        <v>6861</v>
      </c>
      <c r="K646" s="1" t="s">
        <v>6862</v>
      </c>
      <c r="L646" s="1" t="s">
        <v>6863</v>
      </c>
      <c r="M646" s="1" t="s">
        <v>6864</v>
      </c>
      <c r="N646" s="1">
        <f>+Categorias[[#This Row],[Id_producto]]</f>
        <v>140101</v>
      </c>
      <c r="O646" s="1">
        <f>+Categorias[[#This Row],[Id_categoría]]</f>
        <v>140101079</v>
      </c>
    </row>
    <row r="647" spans="1:15" x14ac:dyDescent="0.25">
      <c r="A647">
        <v>14</v>
      </c>
      <c r="B647" s="1" t="s">
        <v>6467</v>
      </c>
      <c r="C647">
        <v>1401</v>
      </c>
      <c r="D647" s="1" t="s">
        <v>6468</v>
      </c>
      <c r="E647">
        <v>140101</v>
      </c>
      <c r="F647" s="1" t="s">
        <v>6469</v>
      </c>
      <c r="G647">
        <v>140101080</v>
      </c>
      <c r="H647">
        <v>80</v>
      </c>
      <c r="I647" s="1" t="s">
        <v>6865</v>
      </c>
      <c r="J647" s="1" t="s">
        <v>6866</v>
      </c>
      <c r="K647" s="1" t="s">
        <v>6867</v>
      </c>
      <c r="L647" s="1" t="s">
        <v>6868</v>
      </c>
      <c r="M647" s="1" t="s">
        <v>6869</v>
      </c>
      <c r="N647" s="1">
        <f>+Categorias[[#This Row],[Id_producto]]</f>
        <v>140101</v>
      </c>
      <c r="O647" s="1">
        <f>+Categorias[[#This Row],[Id_categoría]]</f>
        <v>140101080</v>
      </c>
    </row>
    <row r="648" spans="1:15" x14ac:dyDescent="0.25">
      <c r="A648">
        <v>14</v>
      </c>
      <c r="B648" s="1" t="s">
        <v>6467</v>
      </c>
      <c r="C648">
        <v>1401</v>
      </c>
      <c r="D648" s="1" t="s">
        <v>6468</v>
      </c>
      <c r="E648">
        <v>140101</v>
      </c>
      <c r="F648" s="1" t="s">
        <v>6469</v>
      </c>
      <c r="G648">
        <v>140101081</v>
      </c>
      <c r="H648">
        <v>81</v>
      </c>
      <c r="I648" s="1" t="s">
        <v>6870</v>
      </c>
      <c r="J648" s="1" t="s">
        <v>6871</v>
      </c>
      <c r="K648" s="1" t="s">
        <v>6872</v>
      </c>
      <c r="L648" s="1" t="s">
        <v>6873</v>
      </c>
      <c r="M648" s="1" t="s">
        <v>6874</v>
      </c>
      <c r="N648" s="1">
        <f>+Categorias[[#This Row],[Id_producto]]</f>
        <v>140101</v>
      </c>
      <c r="O648" s="1">
        <f>+Categorias[[#This Row],[Id_categoría]]</f>
        <v>140101081</v>
      </c>
    </row>
    <row r="649" spans="1:15" x14ac:dyDescent="0.25">
      <c r="A649">
        <v>14</v>
      </c>
      <c r="B649" s="1" t="s">
        <v>6467</v>
      </c>
      <c r="C649">
        <v>1401</v>
      </c>
      <c r="D649" s="1" t="s">
        <v>6468</v>
      </c>
      <c r="E649">
        <v>140101</v>
      </c>
      <c r="F649" s="1" t="s">
        <v>6469</v>
      </c>
      <c r="G649">
        <v>140101082</v>
      </c>
      <c r="H649">
        <v>82</v>
      </c>
      <c r="I649" s="1" t="s">
        <v>6875</v>
      </c>
      <c r="J649" s="1" t="s">
        <v>6876</v>
      </c>
      <c r="K649" s="1" t="s">
        <v>6877</v>
      </c>
      <c r="L649" s="1" t="s">
        <v>6878</v>
      </c>
      <c r="M649" s="1" t="s">
        <v>6879</v>
      </c>
      <c r="N649" s="1">
        <f>+Categorias[[#This Row],[Id_producto]]</f>
        <v>140101</v>
      </c>
      <c r="O649" s="1">
        <f>+Categorias[[#This Row],[Id_categoría]]</f>
        <v>140101082</v>
      </c>
    </row>
    <row r="650" spans="1:15" x14ac:dyDescent="0.25">
      <c r="A650">
        <v>14</v>
      </c>
      <c r="B650" s="1" t="s">
        <v>6467</v>
      </c>
      <c r="C650">
        <v>1401</v>
      </c>
      <c r="D650" s="1" t="s">
        <v>6468</v>
      </c>
      <c r="E650">
        <v>140101</v>
      </c>
      <c r="F650" s="1" t="s">
        <v>6469</v>
      </c>
      <c r="G650">
        <v>140101083</v>
      </c>
      <c r="H650">
        <v>83</v>
      </c>
      <c r="I650" s="1" t="s">
        <v>6880</v>
      </c>
      <c r="J650" s="1" t="s">
        <v>6881</v>
      </c>
      <c r="K650" s="1" t="s">
        <v>6882</v>
      </c>
      <c r="L650" s="1" t="s">
        <v>6883</v>
      </c>
      <c r="M650" s="1" t="s">
        <v>6884</v>
      </c>
      <c r="N650" s="1">
        <f>+Categorias[[#This Row],[Id_producto]]</f>
        <v>140101</v>
      </c>
      <c r="O650" s="1">
        <f>+Categorias[[#This Row],[Id_categoría]]</f>
        <v>140101083</v>
      </c>
    </row>
    <row r="651" spans="1:15" x14ac:dyDescent="0.25">
      <c r="A651">
        <v>14</v>
      </c>
      <c r="B651" s="1" t="s">
        <v>6467</v>
      </c>
      <c r="C651">
        <v>1401</v>
      </c>
      <c r="D651" s="1" t="s">
        <v>6468</v>
      </c>
      <c r="E651">
        <v>140101</v>
      </c>
      <c r="F651" s="1" t="s">
        <v>6469</v>
      </c>
      <c r="G651">
        <v>140101084</v>
      </c>
      <c r="H651">
        <v>84</v>
      </c>
      <c r="I651" s="1" t="s">
        <v>6885</v>
      </c>
      <c r="J651" s="1" t="s">
        <v>6886</v>
      </c>
      <c r="K651" s="1" t="s">
        <v>6887</v>
      </c>
      <c r="L651" s="1" t="s">
        <v>6888</v>
      </c>
      <c r="M651" s="1" t="s">
        <v>6889</v>
      </c>
      <c r="N651" s="1">
        <f>+Categorias[[#This Row],[Id_producto]]</f>
        <v>140101</v>
      </c>
      <c r="O651" s="1">
        <f>+Categorias[[#This Row],[Id_categoría]]</f>
        <v>140101084</v>
      </c>
    </row>
    <row r="652" spans="1:15" x14ac:dyDescent="0.25">
      <c r="A652">
        <v>14</v>
      </c>
      <c r="B652" s="1" t="s">
        <v>6467</v>
      </c>
      <c r="C652">
        <v>1401</v>
      </c>
      <c r="D652" s="1" t="s">
        <v>6468</v>
      </c>
      <c r="E652">
        <v>140101</v>
      </c>
      <c r="F652" s="1" t="s">
        <v>6469</v>
      </c>
      <c r="G652">
        <v>140101085</v>
      </c>
      <c r="H652">
        <v>85</v>
      </c>
      <c r="I652" s="1" t="s">
        <v>6890</v>
      </c>
      <c r="J652" s="1" t="s">
        <v>6891</v>
      </c>
      <c r="K652" s="1" t="s">
        <v>6892</v>
      </c>
      <c r="L652" s="1" t="s">
        <v>6893</v>
      </c>
      <c r="M652" s="1" t="s">
        <v>6894</v>
      </c>
      <c r="N652" s="1">
        <f>+Categorias[[#This Row],[Id_producto]]</f>
        <v>140101</v>
      </c>
      <c r="O652" s="1">
        <f>+Categorias[[#This Row],[Id_categoría]]</f>
        <v>140101085</v>
      </c>
    </row>
    <row r="653" spans="1:15" x14ac:dyDescent="0.25">
      <c r="A653">
        <v>14</v>
      </c>
      <c r="B653" s="1" t="s">
        <v>6467</v>
      </c>
      <c r="C653">
        <v>1401</v>
      </c>
      <c r="D653" s="1" t="s">
        <v>6468</v>
      </c>
      <c r="E653">
        <v>140101</v>
      </c>
      <c r="F653" s="1" t="s">
        <v>6469</v>
      </c>
      <c r="G653">
        <v>140101086</v>
      </c>
      <c r="H653">
        <v>86</v>
      </c>
      <c r="I653" s="1" t="s">
        <v>6895</v>
      </c>
      <c r="J653" s="1" t="s">
        <v>6896</v>
      </c>
      <c r="K653" s="1" t="s">
        <v>6897</v>
      </c>
      <c r="L653" s="1" t="s">
        <v>6898</v>
      </c>
      <c r="M653" s="1" t="s">
        <v>6899</v>
      </c>
      <c r="N653" s="1">
        <f>+Categorias[[#This Row],[Id_producto]]</f>
        <v>140101</v>
      </c>
      <c r="O653" s="1">
        <f>+Categorias[[#This Row],[Id_categoría]]</f>
        <v>140101086</v>
      </c>
    </row>
    <row r="654" spans="1:15" x14ac:dyDescent="0.25">
      <c r="A654">
        <v>14</v>
      </c>
      <c r="B654" s="1" t="s">
        <v>6467</v>
      </c>
      <c r="C654">
        <v>1401</v>
      </c>
      <c r="D654" s="1" t="s">
        <v>6468</v>
      </c>
      <c r="E654">
        <v>140101</v>
      </c>
      <c r="F654" s="1" t="s">
        <v>6469</v>
      </c>
      <c r="G654">
        <v>140101087</v>
      </c>
      <c r="H654">
        <v>87</v>
      </c>
      <c r="I654" s="1" t="s">
        <v>6900</v>
      </c>
      <c r="J654" s="1" t="s">
        <v>6901</v>
      </c>
      <c r="K654" s="1" t="s">
        <v>6902</v>
      </c>
      <c r="L654" s="1" t="s">
        <v>6903</v>
      </c>
      <c r="M654" s="1" t="s">
        <v>6904</v>
      </c>
      <c r="N654" s="1">
        <f>+Categorias[[#This Row],[Id_producto]]</f>
        <v>140101</v>
      </c>
      <c r="O654" s="1">
        <f>+Categorias[[#This Row],[Id_categoría]]</f>
        <v>140101087</v>
      </c>
    </row>
    <row r="655" spans="1:15" x14ac:dyDescent="0.25">
      <c r="A655">
        <v>14</v>
      </c>
      <c r="B655" s="1" t="s">
        <v>6467</v>
      </c>
      <c r="C655">
        <v>1401</v>
      </c>
      <c r="D655" s="1" t="s">
        <v>6468</v>
      </c>
      <c r="E655">
        <v>140101</v>
      </c>
      <c r="F655" s="1" t="s">
        <v>6469</v>
      </c>
      <c r="G655">
        <v>140101088</v>
      </c>
      <c r="H655">
        <v>88</v>
      </c>
      <c r="I655" s="1" t="s">
        <v>6905</v>
      </c>
      <c r="J655" s="1" t="s">
        <v>6906</v>
      </c>
      <c r="K655" s="1" t="s">
        <v>6907</v>
      </c>
      <c r="L655" s="1" t="s">
        <v>6908</v>
      </c>
      <c r="M655" s="1" t="s">
        <v>6909</v>
      </c>
      <c r="N655" s="1">
        <f>+Categorias[[#This Row],[Id_producto]]</f>
        <v>140101</v>
      </c>
      <c r="O655" s="1">
        <f>+Categorias[[#This Row],[Id_categoría]]</f>
        <v>140101088</v>
      </c>
    </row>
    <row r="656" spans="1:15" x14ac:dyDescent="0.25">
      <c r="A656">
        <v>14</v>
      </c>
      <c r="B656" s="1" t="s">
        <v>6467</v>
      </c>
      <c r="C656">
        <v>1401</v>
      </c>
      <c r="D656" s="1" t="s">
        <v>6468</v>
      </c>
      <c r="E656">
        <v>140101</v>
      </c>
      <c r="F656" s="1" t="s">
        <v>6469</v>
      </c>
      <c r="G656">
        <v>140101089</v>
      </c>
      <c r="H656">
        <v>89</v>
      </c>
      <c r="I656" s="1" t="s">
        <v>6910</v>
      </c>
      <c r="J656" s="1" t="s">
        <v>6911</v>
      </c>
      <c r="K656" s="1" t="s">
        <v>6912</v>
      </c>
      <c r="L656" s="1" t="s">
        <v>6913</v>
      </c>
      <c r="M656" s="1" t="s">
        <v>6914</v>
      </c>
      <c r="N656" s="1">
        <f>+Categorias[[#This Row],[Id_producto]]</f>
        <v>140101</v>
      </c>
      <c r="O656" s="1">
        <f>+Categorias[[#This Row],[Id_categoría]]</f>
        <v>140101089</v>
      </c>
    </row>
    <row r="657" spans="1:15" x14ac:dyDescent="0.25">
      <c r="A657">
        <v>14</v>
      </c>
      <c r="B657" s="1" t="s">
        <v>6467</v>
      </c>
      <c r="C657">
        <v>1401</v>
      </c>
      <c r="D657" s="1" t="s">
        <v>6468</v>
      </c>
      <c r="E657">
        <v>140101</v>
      </c>
      <c r="F657" s="1" t="s">
        <v>6469</v>
      </c>
      <c r="G657">
        <v>140101090</v>
      </c>
      <c r="H657">
        <v>90</v>
      </c>
      <c r="I657" s="1" t="s">
        <v>6915</v>
      </c>
      <c r="J657" s="1" t="s">
        <v>6916</v>
      </c>
      <c r="K657" s="1" t="s">
        <v>6917</v>
      </c>
      <c r="L657" s="1" t="s">
        <v>6918</v>
      </c>
      <c r="M657" s="1" t="s">
        <v>6919</v>
      </c>
      <c r="N657" s="1">
        <f>+Categorias[[#This Row],[Id_producto]]</f>
        <v>140101</v>
      </c>
      <c r="O657" s="1">
        <f>+Categorias[[#This Row],[Id_categoría]]</f>
        <v>140101090</v>
      </c>
    </row>
    <row r="658" spans="1:15" x14ac:dyDescent="0.25">
      <c r="A658">
        <v>14</v>
      </c>
      <c r="B658" s="1" t="s">
        <v>6467</v>
      </c>
      <c r="C658">
        <v>1401</v>
      </c>
      <c r="D658" s="1" t="s">
        <v>6468</v>
      </c>
      <c r="E658">
        <v>140101</v>
      </c>
      <c r="F658" s="1" t="s">
        <v>6469</v>
      </c>
      <c r="G658">
        <v>140101091</v>
      </c>
      <c r="H658">
        <v>91</v>
      </c>
      <c r="I658" s="1" t="s">
        <v>6920</v>
      </c>
      <c r="J658" s="1" t="s">
        <v>6921</v>
      </c>
      <c r="K658" s="1" t="s">
        <v>6922</v>
      </c>
      <c r="L658" s="1" t="s">
        <v>6923</v>
      </c>
      <c r="M658" s="1" t="s">
        <v>6924</v>
      </c>
      <c r="N658" s="1">
        <f>+Categorias[[#This Row],[Id_producto]]</f>
        <v>140101</v>
      </c>
      <c r="O658" s="1">
        <f>+Categorias[[#This Row],[Id_categoría]]</f>
        <v>140101091</v>
      </c>
    </row>
    <row r="659" spans="1:15" x14ac:dyDescent="0.25">
      <c r="A659">
        <v>14</v>
      </c>
      <c r="B659" s="1" t="s">
        <v>6467</v>
      </c>
      <c r="C659">
        <v>1401</v>
      </c>
      <c r="D659" s="1" t="s">
        <v>6468</v>
      </c>
      <c r="E659">
        <v>140101</v>
      </c>
      <c r="F659" s="1" t="s">
        <v>6469</v>
      </c>
      <c r="G659">
        <v>140101092</v>
      </c>
      <c r="H659">
        <v>92</v>
      </c>
      <c r="I659" s="1" t="s">
        <v>6925</v>
      </c>
      <c r="J659" s="1" t="s">
        <v>6926</v>
      </c>
      <c r="K659" s="1" t="s">
        <v>6927</v>
      </c>
      <c r="L659" s="1" t="s">
        <v>6928</v>
      </c>
      <c r="M659" s="1" t="s">
        <v>6929</v>
      </c>
      <c r="N659" s="1">
        <f>+Categorias[[#This Row],[Id_producto]]</f>
        <v>140101</v>
      </c>
      <c r="O659" s="1">
        <f>+Categorias[[#This Row],[Id_categoría]]</f>
        <v>140101092</v>
      </c>
    </row>
    <row r="660" spans="1:15" x14ac:dyDescent="0.25">
      <c r="A660">
        <v>14</v>
      </c>
      <c r="B660" s="1" t="s">
        <v>6467</v>
      </c>
      <c r="C660">
        <v>1401</v>
      </c>
      <c r="D660" s="1" t="s">
        <v>6468</v>
      </c>
      <c r="E660">
        <v>140101</v>
      </c>
      <c r="F660" s="1" t="s">
        <v>6469</v>
      </c>
      <c r="G660">
        <v>140101093</v>
      </c>
      <c r="H660">
        <v>93</v>
      </c>
      <c r="I660" s="1" t="s">
        <v>6930</v>
      </c>
      <c r="J660" s="1" t="s">
        <v>6931</v>
      </c>
      <c r="K660" s="1" t="s">
        <v>6932</v>
      </c>
      <c r="L660" s="1" t="s">
        <v>6933</v>
      </c>
      <c r="M660" s="1" t="s">
        <v>6934</v>
      </c>
      <c r="N660" s="1">
        <f>+Categorias[[#This Row],[Id_producto]]</f>
        <v>140101</v>
      </c>
      <c r="O660" s="1">
        <f>+Categorias[[#This Row],[Id_categoría]]</f>
        <v>140101093</v>
      </c>
    </row>
    <row r="661" spans="1:15" x14ac:dyDescent="0.25">
      <c r="A661">
        <v>14</v>
      </c>
      <c r="B661" s="1" t="s">
        <v>6467</v>
      </c>
      <c r="C661">
        <v>1401</v>
      </c>
      <c r="D661" s="1" t="s">
        <v>6468</v>
      </c>
      <c r="E661">
        <v>140101</v>
      </c>
      <c r="F661" s="1" t="s">
        <v>6469</v>
      </c>
      <c r="G661">
        <v>140101094</v>
      </c>
      <c r="H661">
        <v>94</v>
      </c>
      <c r="I661" s="1" t="s">
        <v>6935</v>
      </c>
      <c r="J661" s="1" t="s">
        <v>6936</v>
      </c>
      <c r="K661" s="1" t="s">
        <v>6937</v>
      </c>
      <c r="L661" s="1" t="s">
        <v>6938</v>
      </c>
      <c r="M661" s="1" t="s">
        <v>6939</v>
      </c>
      <c r="N661" s="1">
        <f>+Categorias[[#This Row],[Id_producto]]</f>
        <v>140101</v>
      </c>
      <c r="O661" s="1">
        <f>+Categorias[[#This Row],[Id_categoría]]</f>
        <v>140101094</v>
      </c>
    </row>
    <row r="662" spans="1:15" x14ac:dyDescent="0.25">
      <c r="A662">
        <v>14</v>
      </c>
      <c r="B662" s="1" t="s">
        <v>6467</v>
      </c>
      <c r="C662">
        <v>1401</v>
      </c>
      <c r="D662" s="1" t="s">
        <v>6468</v>
      </c>
      <c r="E662">
        <v>140101</v>
      </c>
      <c r="F662" s="1" t="s">
        <v>6469</v>
      </c>
      <c r="G662">
        <v>140101095</v>
      </c>
      <c r="H662">
        <v>95</v>
      </c>
      <c r="I662" s="1" t="s">
        <v>6940</v>
      </c>
      <c r="J662" s="1" t="s">
        <v>6941</v>
      </c>
      <c r="K662" s="1" t="s">
        <v>6942</v>
      </c>
      <c r="L662" s="1" t="s">
        <v>6943</v>
      </c>
      <c r="M662" s="1" t="s">
        <v>6944</v>
      </c>
      <c r="N662" s="1">
        <f>+Categorias[[#This Row],[Id_producto]]</f>
        <v>140101</v>
      </c>
      <c r="O662" s="1">
        <f>+Categorias[[#This Row],[Id_categoría]]</f>
        <v>140101095</v>
      </c>
    </row>
    <row r="663" spans="1:15" x14ac:dyDescent="0.25">
      <c r="A663">
        <v>14</v>
      </c>
      <c r="B663" s="1" t="s">
        <v>6467</v>
      </c>
      <c r="C663">
        <v>1401</v>
      </c>
      <c r="D663" s="1" t="s">
        <v>6468</v>
      </c>
      <c r="E663">
        <v>140101</v>
      </c>
      <c r="F663" s="1" t="s">
        <v>6469</v>
      </c>
      <c r="G663">
        <v>140101096</v>
      </c>
      <c r="H663">
        <v>96</v>
      </c>
      <c r="I663" s="1" t="s">
        <v>6945</v>
      </c>
      <c r="J663" s="1" t="s">
        <v>6946</v>
      </c>
      <c r="K663" s="1" t="s">
        <v>6947</v>
      </c>
      <c r="L663" s="1" t="s">
        <v>6948</v>
      </c>
      <c r="M663" s="1" t="s">
        <v>6949</v>
      </c>
      <c r="N663" s="1">
        <f>+Categorias[[#This Row],[Id_producto]]</f>
        <v>140101</v>
      </c>
      <c r="O663" s="1">
        <f>+Categorias[[#This Row],[Id_categoría]]</f>
        <v>140101096</v>
      </c>
    </row>
    <row r="664" spans="1:15" x14ac:dyDescent="0.25">
      <c r="A664">
        <v>14</v>
      </c>
      <c r="B664" s="1" t="s">
        <v>6467</v>
      </c>
      <c r="C664">
        <v>1401</v>
      </c>
      <c r="D664" s="1" t="s">
        <v>6468</v>
      </c>
      <c r="E664">
        <v>140101</v>
      </c>
      <c r="F664" s="1" t="s">
        <v>6469</v>
      </c>
      <c r="G664">
        <v>140101097</v>
      </c>
      <c r="H664">
        <v>97</v>
      </c>
      <c r="I664" s="1" t="s">
        <v>6950</v>
      </c>
      <c r="J664" s="1" t="s">
        <v>6951</v>
      </c>
      <c r="K664" s="1" t="s">
        <v>6952</v>
      </c>
      <c r="L664" s="1" t="s">
        <v>6953</v>
      </c>
      <c r="M664" s="1" t="s">
        <v>6954</v>
      </c>
      <c r="N664" s="1">
        <f>+Categorias[[#This Row],[Id_producto]]</f>
        <v>140101</v>
      </c>
      <c r="O664" s="1">
        <f>+Categorias[[#This Row],[Id_categoría]]</f>
        <v>140101097</v>
      </c>
    </row>
    <row r="665" spans="1:15" x14ac:dyDescent="0.25">
      <c r="A665">
        <v>14</v>
      </c>
      <c r="B665" s="1" t="s">
        <v>6467</v>
      </c>
      <c r="C665">
        <v>1401</v>
      </c>
      <c r="D665" s="1" t="s">
        <v>6468</v>
      </c>
      <c r="E665">
        <v>140101</v>
      </c>
      <c r="F665" s="1" t="s">
        <v>6469</v>
      </c>
      <c r="G665">
        <v>140101098</v>
      </c>
      <c r="H665">
        <v>98</v>
      </c>
      <c r="I665" s="1" t="s">
        <v>6955</v>
      </c>
      <c r="J665" s="1" t="s">
        <v>6956</v>
      </c>
      <c r="K665" s="1" t="s">
        <v>6957</v>
      </c>
      <c r="L665" s="1" t="s">
        <v>6958</v>
      </c>
      <c r="M665" s="1" t="s">
        <v>6959</v>
      </c>
      <c r="N665" s="1">
        <f>+Categorias[[#This Row],[Id_producto]]</f>
        <v>140101</v>
      </c>
      <c r="O665" s="1">
        <f>+Categorias[[#This Row],[Id_categoría]]</f>
        <v>140101098</v>
      </c>
    </row>
    <row r="666" spans="1:15" x14ac:dyDescent="0.25">
      <c r="A666">
        <v>14</v>
      </c>
      <c r="B666" s="1" t="s">
        <v>6467</v>
      </c>
      <c r="C666">
        <v>1401</v>
      </c>
      <c r="D666" s="1" t="s">
        <v>6468</v>
      </c>
      <c r="E666">
        <v>140101</v>
      </c>
      <c r="F666" s="1" t="s">
        <v>6469</v>
      </c>
      <c r="G666">
        <v>140101099</v>
      </c>
      <c r="H666">
        <v>99</v>
      </c>
      <c r="I666" s="1" t="s">
        <v>6960</v>
      </c>
      <c r="J666" s="1" t="s">
        <v>6961</v>
      </c>
      <c r="K666" s="1" t="s">
        <v>6962</v>
      </c>
      <c r="L666" s="1" t="s">
        <v>6963</v>
      </c>
      <c r="M666" s="1" t="s">
        <v>6964</v>
      </c>
      <c r="N666" s="1">
        <f>+Categorias[[#This Row],[Id_producto]]</f>
        <v>140101</v>
      </c>
      <c r="O666" s="1">
        <f>+Categorias[[#This Row],[Id_categoría]]</f>
        <v>140101099</v>
      </c>
    </row>
    <row r="667" spans="1:15" x14ac:dyDescent="0.25">
      <c r="A667">
        <v>14</v>
      </c>
      <c r="B667" s="1" t="s">
        <v>6467</v>
      </c>
      <c r="C667">
        <v>1401</v>
      </c>
      <c r="D667" s="1" t="s">
        <v>6468</v>
      </c>
      <c r="E667">
        <v>140101</v>
      </c>
      <c r="F667" s="1" t="s">
        <v>6469</v>
      </c>
      <c r="G667">
        <v>140101100</v>
      </c>
      <c r="H667">
        <v>100</v>
      </c>
      <c r="I667" s="1" t="s">
        <v>6965</v>
      </c>
      <c r="J667" s="1" t="s">
        <v>6966</v>
      </c>
      <c r="K667" s="1" t="s">
        <v>6967</v>
      </c>
      <c r="L667" s="1" t="s">
        <v>6968</v>
      </c>
      <c r="M667" s="1" t="s">
        <v>6969</v>
      </c>
      <c r="N667" s="1">
        <f>+Categorias[[#This Row],[Id_producto]]</f>
        <v>140101</v>
      </c>
      <c r="O667" s="1">
        <f>+Categorias[[#This Row],[Id_categoría]]</f>
        <v>140101100</v>
      </c>
    </row>
    <row r="668" spans="1:15" x14ac:dyDescent="0.25">
      <c r="A668">
        <v>14</v>
      </c>
      <c r="B668" s="1" t="s">
        <v>6467</v>
      </c>
      <c r="C668">
        <v>1401</v>
      </c>
      <c r="D668" s="1" t="s">
        <v>6468</v>
      </c>
      <c r="E668">
        <v>140101</v>
      </c>
      <c r="F668" s="1" t="s">
        <v>6469</v>
      </c>
      <c r="G668">
        <v>140101101</v>
      </c>
      <c r="H668">
        <v>101</v>
      </c>
      <c r="I668" s="1" t="s">
        <v>6970</v>
      </c>
      <c r="J668" s="1" t="s">
        <v>6971</v>
      </c>
      <c r="K668" s="1" t="s">
        <v>6972</v>
      </c>
      <c r="L668" s="1" t="s">
        <v>6973</v>
      </c>
      <c r="M668" s="1" t="s">
        <v>6974</v>
      </c>
      <c r="N668" s="1">
        <f>+Categorias[[#This Row],[Id_producto]]</f>
        <v>140101</v>
      </c>
      <c r="O668" s="1">
        <f>+Categorias[[#This Row],[Id_categoría]]</f>
        <v>140101101</v>
      </c>
    </row>
    <row r="669" spans="1:15" x14ac:dyDescent="0.25">
      <c r="A669">
        <v>14</v>
      </c>
      <c r="B669" s="1" t="s">
        <v>6467</v>
      </c>
      <c r="C669">
        <v>1401</v>
      </c>
      <c r="D669" s="1" t="s">
        <v>6468</v>
      </c>
      <c r="E669">
        <v>140101</v>
      </c>
      <c r="F669" s="1" t="s">
        <v>6469</v>
      </c>
      <c r="G669">
        <v>140101102</v>
      </c>
      <c r="H669">
        <v>102</v>
      </c>
      <c r="I669" s="1" t="s">
        <v>6975</v>
      </c>
      <c r="J669" s="1" t="s">
        <v>6976</v>
      </c>
      <c r="K669" s="1" t="s">
        <v>6977</v>
      </c>
      <c r="L669" s="1" t="s">
        <v>6978</v>
      </c>
      <c r="M669" s="1" t="s">
        <v>6979</v>
      </c>
      <c r="N669" s="1">
        <f>+Categorias[[#This Row],[Id_producto]]</f>
        <v>140101</v>
      </c>
      <c r="O669" s="1">
        <f>+Categorias[[#This Row],[Id_categoría]]</f>
        <v>140101102</v>
      </c>
    </row>
    <row r="670" spans="1:15" x14ac:dyDescent="0.25">
      <c r="A670">
        <v>14</v>
      </c>
      <c r="B670" s="1" t="s">
        <v>6467</v>
      </c>
      <c r="C670">
        <v>1401</v>
      </c>
      <c r="D670" s="1" t="s">
        <v>6468</v>
      </c>
      <c r="E670">
        <v>140101</v>
      </c>
      <c r="F670" s="1" t="s">
        <v>6469</v>
      </c>
      <c r="G670">
        <v>140101103</v>
      </c>
      <c r="H670">
        <v>103</v>
      </c>
      <c r="I670" s="1" t="s">
        <v>6980</v>
      </c>
      <c r="J670" s="1" t="s">
        <v>6981</v>
      </c>
      <c r="K670" s="1" t="s">
        <v>6982</v>
      </c>
      <c r="L670" s="1" t="s">
        <v>6983</v>
      </c>
      <c r="M670" s="1" t="s">
        <v>6984</v>
      </c>
      <c r="N670" s="1">
        <f>+Categorias[[#This Row],[Id_producto]]</f>
        <v>140101</v>
      </c>
      <c r="O670" s="1">
        <f>+Categorias[[#This Row],[Id_categoría]]</f>
        <v>140101103</v>
      </c>
    </row>
    <row r="671" spans="1:15" x14ac:dyDescent="0.25">
      <c r="A671">
        <v>14</v>
      </c>
      <c r="B671" s="1" t="s">
        <v>6467</v>
      </c>
      <c r="C671">
        <v>1401</v>
      </c>
      <c r="D671" s="1" t="s">
        <v>6468</v>
      </c>
      <c r="E671">
        <v>140101</v>
      </c>
      <c r="F671" s="1" t="s">
        <v>6469</v>
      </c>
      <c r="G671">
        <v>140101104</v>
      </c>
      <c r="H671">
        <v>104</v>
      </c>
      <c r="I671" s="1" t="s">
        <v>6985</v>
      </c>
      <c r="J671" s="1" t="s">
        <v>6986</v>
      </c>
      <c r="K671" s="1" t="s">
        <v>6987</v>
      </c>
      <c r="L671" s="1" t="s">
        <v>6988</v>
      </c>
      <c r="M671" s="1" t="s">
        <v>6989</v>
      </c>
      <c r="N671" s="1">
        <f>+Categorias[[#This Row],[Id_producto]]</f>
        <v>140101</v>
      </c>
      <c r="O671" s="1">
        <f>+Categorias[[#This Row],[Id_categoría]]</f>
        <v>140101104</v>
      </c>
    </row>
    <row r="672" spans="1:15" x14ac:dyDescent="0.25">
      <c r="A672">
        <v>14</v>
      </c>
      <c r="B672" s="1" t="s">
        <v>6467</v>
      </c>
      <c r="C672">
        <v>1401</v>
      </c>
      <c r="D672" s="1" t="s">
        <v>6468</v>
      </c>
      <c r="E672">
        <v>140101</v>
      </c>
      <c r="F672" s="1" t="s">
        <v>6469</v>
      </c>
      <c r="G672">
        <v>140101105</v>
      </c>
      <c r="H672">
        <v>105</v>
      </c>
      <c r="I672" s="1" t="s">
        <v>6990</v>
      </c>
      <c r="J672" s="1" t="s">
        <v>6991</v>
      </c>
      <c r="K672" s="1" t="s">
        <v>6992</v>
      </c>
      <c r="L672" s="1" t="s">
        <v>6993</v>
      </c>
      <c r="M672" s="1" t="s">
        <v>6994</v>
      </c>
      <c r="N672" s="1">
        <f>+Categorias[[#This Row],[Id_producto]]</f>
        <v>140101</v>
      </c>
      <c r="O672" s="1">
        <f>+Categorias[[#This Row],[Id_categoría]]</f>
        <v>140101105</v>
      </c>
    </row>
    <row r="673" spans="1:15" x14ac:dyDescent="0.25">
      <c r="A673">
        <v>14</v>
      </c>
      <c r="B673" s="1" t="s">
        <v>6467</v>
      </c>
      <c r="C673">
        <v>1401</v>
      </c>
      <c r="D673" s="1" t="s">
        <v>6468</v>
      </c>
      <c r="E673">
        <v>140101</v>
      </c>
      <c r="F673" s="1" t="s">
        <v>6469</v>
      </c>
      <c r="G673">
        <v>140101106</v>
      </c>
      <c r="H673">
        <v>106</v>
      </c>
      <c r="I673" s="1" t="s">
        <v>6995</v>
      </c>
      <c r="J673" s="1" t="s">
        <v>6996</v>
      </c>
      <c r="K673" s="1" t="s">
        <v>6997</v>
      </c>
      <c r="L673" s="1" t="s">
        <v>6998</v>
      </c>
      <c r="M673" s="1" t="s">
        <v>6999</v>
      </c>
      <c r="N673" s="1">
        <f>+Categorias[[#This Row],[Id_producto]]</f>
        <v>140101</v>
      </c>
      <c r="O673" s="1">
        <f>+Categorias[[#This Row],[Id_categoría]]</f>
        <v>140101106</v>
      </c>
    </row>
    <row r="674" spans="1:15" x14ac:dyDescent="0.25">
      <c r="A674">
        <v>14</v>
      </c>
      <c r="B674" s="1" t="s">
        <v>6467</v>
      </c>
      <c r="C674">
        <v>1401</v>
      </c>
      <c r="D674" s="1" t="s">
        <v>6468</v>
      </c>
      <c r="E674">
        <v>140101</v>
      </c>
      <c r="F674" s="1" t="s">
        <v>6469</v>
      </c>
      <c r="G674">
        <v>140101107</v>
      </c>
      <c r="H674">
        <v>107</v>
      </c>
      <c r="I674" s="1" t="s">
        <v>7000</v>
      </c>
      <c r="J674" s="1" t="s">
        <v>7001</v>
      </c>
      <c r="K674" s="1" t="s">
        <v>7002</v>
      </c>
      <c r="L674" s="1" t="s">
        <v>7003</v>
      </c>
      <c r="M674" s="1" t="s">
        <v>7004</v>
      </c>
      <c r="N674" s="1">
        <f>+Categorias[[#This Row],[Id_producto]]</f>
        <v>140101</v>
      </c>
      <c r="O674" s="1">
        <f>+Categorias[[#This Row],[Id_categoría]]</f>
        <v>140101107</v>
      </c>
    </row>
    <row r="675" spans="1:15" x14ac:dyDescent="0.25">
      <c r="A675">
        <v>14</v>
      </c>
      <c r="B675" s="1" t="s">
        <v>6467</v>
      </c>
      <c r="C675">
        <v>1401</v>
      </c>
      <c r="D675" s="1" t="s">
        <v>6468</v>
      </c>
      <c r="E675">
        <v>140101</v>
      </c>
      <c r="F675" s="1" t="s">
        <v>6469</v>
      </c>
      <c r="G675">
        <v>140101108</v>
      </c>
      <c r="H675">
        <v>108</v>
      </c>
      <c r="I675" s="1" t="s">
        <v>7005</v>
      </c>
      <c r="J675" s="1" t="s">
        <v>7006</v>
      </c>
      <c r="K675" s="1" t="s">
        <v>7007</v>
      </c>
      <c r="L675" s="1" t="s">
        <v>7008</v>
      </c>
      <c r="M675" s="1" t="s">
        <v>7009</v>
      </c>
      <c r="N675" s="1">
        <f>+Categorias[[#This Row],[Id_producto]]</f>
        <v>140101</v>
      </c>
      <c r="O675" s="1">
        <f>+Categorias[[#This Row],[Id_categoría]]</f>
        <v>140101108</v>
      </c>
    </row>
    <row r="676" spans="1:15" x14ac:dyDescent="0.25">
      <c r="A676">
        <v>14</v>
      </c>
      <c r="B676" s="1" t="s">
        <v>6467</v>
      </c>
      <c r="C676">
        <v>1401</v>
      </c>
      <c r="D676" s="1" t="s">
        <v>6468</v>
      </c>
      <c r="E676">
        <v>140101</v>
      </c>
      <c r="F676" s="1" t="s">
        <v>6469</v>
      </c>
      <c r="G676">
        <v>140101109</v>
      </c>
      <c r="H676">
        <v>109</v>
      </c>
      <c r="I676" s="1" t="s">
        <v>7010</v>
      </c>
      <c r="J676" s="1" t="s">
        <v>7011</v>
      </c>
      <c r="K676" s="1" t="s">
        <v>7012</v>
      </c>
      <c r="L676" s="1" t="s">
        <v>7013</v>
      </c>
      <c r="M676" s="1" t="s">
        <v>7014</v>
      </c>
      <c r="N676" s="1">
        <f>+Categorias[[#This Row],[Id_producto]]</f>
        <v>140101</v>
      </c>
      <c r="O676" s="1">
        <f>+Categorias[[#This Row],[Id_categoría]]</f>
        <v>140101109</v>
      </c>
    </row>
    <row r="677" spans="1:15" x14ac:dyDescent="0.25">
      <c r="A677">
        <v>14</v>
      </c>
      <c r="B677" s="1" t="s">
        <v>6467</v>
      </c>
      <c r="C677">
        <v>1401</v>
      </c>
      <c r="D677" s="1" t="s">
        <v>6468</v>
      </c>
      <c r="E677">
        <v>140101</v>
      </c>
      <c r="F677" s="1" t="s">
        <v>6469</v>
      </c>
      <c r="G677">
        <v>140101110</v>
      </c>
      <c r="H677">
        <v>110</v>
      </c>
      <c r="I677" s="1" t="s">
        <v>7015</v>
      </c>
      <c r="J677" s="1" t="s">
        <v>7016</v>
      </c>
      <c r="K677" s="1" t="s">
        <v>7017</v>
      </c>
      <c r="L677" s="1" t="s">
        <v>7018</v>
      </c>
      <c r="M677" s="1" t="s">
        <v>7019</v>
      </c>
      <c r="N677" s="1">
        <f>+Categorias[[#This Row],[Id_producto]]</f>
        <v>140101</v>
      </c>
      <c r="O677" s="1">
        <f>+Categorias[[#This Row],[Id_categoría]]</f>
        <v>140101110</v>
      </c>
    </row>
    <row r="678" spans="1:15" x14ac:dyDescent="0.25">
      <c r="A678">
        <v>14</v>
      </c>
      <c r="B678" s="1" t="s">
        <v>6467</v>
      </c>
      <c r="C678">
        <v>1401</v>
      </c>
      <c r="D678" s="1" t="s">
        <v>6468</v>
      </c>
      <c r="E678">
        <v>140101</v>
      </c>
      <c r="F678" s="1" t="s">
        <v>6469</v>
      </c>
      <c r="G678">
        <v>140101111</v>
      </c>
      <c r="H678">
        <v>111</v>
      </c>
      <c r="I678" s="1" t="s">
        <v>7020</v>
      </c>
      <c r="J678" s="1" t="s">
        <v>7021</v>
      </c>
      <c r="K678" s="1" t="s">
        <v>7022</v>
      </c>
      <c r="L678" s="1" t="s">
        <v>7023</v>
      </c>
      <c r="M678" s="1" t="s">
        <v>7024</v>
      </c>
      <c r="N678" s="1">
        <f>+Categorias[[#This Row],[Id_producto]]</f>
        <v>140101</v>
      </c>
      <c r="O678" s="1">
        <f>+Categorias[[#This Row],[Id_categoría]]</f>
        <v>140101111</v>
      </c>
    </row>
    <row r="679" spans="1:15" x14ac:dyDescent="0.25">
      <c r="A679">
        <v>14</v>
      </c>
      <c r="B679" s="1" t="s">
        <v>6467</v>
      </c>
      <c r="C679">
        <v>1401</v>
      </c>
      <c r="D679" s="1" t="s">
        <v>6468</v>
      </c>
      <c r="E679">
        <v>140101</v>
      </c>
      <c r="F679" s="1" t="s">
        <v>6469</v>
      </c>
      <c r="G679">
        <v>140101112</v>
      </c>
      <c r="H679">
        <v>112</v>
      </c>
      <c r="I679" s="1" t="s">
        <v>7025</v>
      </c>
      <c r="J679" s="1" t="s">
        <v>7026</v>
      </c>
      <c r="K679" s="1" t="s">
        <v>7027</v>
      </c>
      <c r="L679" s="1" t="s">
        <v>7028</v>
      </c>
      <c r="M679" s="1" t="s">
        <v>7029</v>
      </c>
      <c r="N679" s="1">
        <f>+Categorias[[#This Row],[Id_producto]]</f>
        <v>140101</v>
      </c>
      <c r="O679" s="1">
        <f>+Categorias[[#This Row],[Id_categoría]]</f>
        <v>140101112</v>
      </c>
    </row>
    <row r="680" spans="1:15" x14ac:dyDescent="0.25">
      <c r="A680">
        <v>14</v>
      </c>
      <c r="B680" s="1" t="s">
        <v>6467</v>
      </c>
      <c r="C680">
        <v>1401</v>
      </c>
      <c r="D680" s="1" t="s">
        <v>6468</v>
      </c>
      <c r="E680">
        <v>140101</v>
      </c>
      <c r="F680" s="1" t="s">
        <v>6469</v>
      </c>
      <c r="G680">
        <v>140101113</v>
      </c>
      <c r="H680">
        <v>113</v>
      </c>
      <c r="I680" s="1" t="s">
        <v>7030</v>
      </c>
      <c r="J680" s="1" t="s">
        <v>7031</v>
      </c>
      <c r="K680" s="1" t="s">
        <v>7032</v>
      </c>
      <c r="L680" s="1" t="s">
        <v>7033</v>
      </c>
      <c r="M680" s="1" t="s">
        <v>7034</v>
      </c>
      <c r="N680" s="1">
        <f>+Categorias[[#This Row],[Id_producto]]</f>
        <v>140101</v>
      </c>
      <c r="O680" s="1">
        <f>+Categorias[[#This Row],[Id_categoría]]</f>
        <v>140101113</v>
      </c>
    </row>
    <row r="681" spans="1:15" x14ac:dyDescent="0.25">
      <c r="A681">
        <v>14</v>
      </c>
      <c r="B681" s="1" t="s">
        <v>6467</v>
      </c>
      <c r="C681">
        <v>1401</v>
      </c>
      <c r="D681" s="1" t="s">
        <v>6468</v>
      </c>
      <c r="E681">
        <v>140101</v>
      </c>
      <c r="F681" s="1" t="s">
        <v>6469</v>
      </c>
      <c r="G681">
        <v>140101114</v>
      </c>
      <c r="H681">
        <v>114</v>
      </c>
      <c r="I681" s="1" t="s">
        <v>7035</v>
      </c>
      <c r="J681" s="1" t="s">
        <v>7036</v>
      </c>
      <c r="K681" s="1" t="s">
        <v>7037</v>
      </c>
      <c r="L681" s="1" t="s">
        <v>7038</v>
      </c>
      <c r="M681" s="1" t="s">
        <v>7039</v>
      </c>
      <c r="N681" s="1">
        <f>+Categorias[[#This Row],[Id_producto]]</f>
        <v>140101</v>
      </c>
      <c r="O681" s="1">
        <f>+Categorias[[#This Row],[Id_categoría]]</f>
        <v>140101114</v>
      </c>
    </row>
    <row r="682" spans="1:15" x14ac:dyDescent="0.25">
      <c r="A682">
        <v>14</v>
      </c>
      <c r="B682" s="1" t="s">
        <v>6467</v>
      </c>
      <c r="C682">
        <v>1401</v>
      </c>
      <c r="D682" s="1" t="s">
        <v>6468</v>
      </c>
      <c r="E682">
        <v>140101</v>
      </c>
      <c r="F682" s="1" t="s">
        <v>6469</v>
      </c>
      <c r="G682">
        <v>140101115</v>
      </c>
      <c r="H682">
        <v>115</v>
      </c>
      <c r="I682" s="1" t="s">
        <v>7040</v>
      </c>
      <c r="J682" s="1" t="s">
        <v>7041</v>
      </c>
      <c r="K682" s="1" t="s">
        <v>7042</v>
      </c>
      <c r="L682" s="1" t="s">
        <v>7043</v>
      </c>
      <c r="M682" s="1" t="s">
        <v>7044</v>
      </c>
      <c r="N682" s="1">
        <f>+Categorias[[#This Row],[Id_producto]]</f>
        <v>140101</v>
      </c>
      <c r="O682" s="1">
        <f>+Categorias[[#This Row],[Id_categoría]]</f>
        <v>140101115</v>
      </c>
    </row>
    <row r="683" spans="1:15" x14ac:dyDescent="0.25">
      <c r="A683">
        <v>14</v>
      </c>
      <c r="B683" s="1" t="s">
        <v>6467</v>
      </c>
      <c r="C683">
        <v>1401</v>
      </c>
      <c r="D683" s="1" t="s">
        <v>6468</v>
      </c>
      <c r="E683">
        <v>140101</v>
      </c>
      <c r="F683" s="1" t="s">
        <v>6469</v>
      </c>
      <c r="G683">
        <v>140101116</v>
      </c>
      <c r="H683">
        <v>116</v>
      </c>
      <c r="I683" s="1" t="s">
        <v>7045</v>
      </c>
      <c r="J683" s="1" t="s">
        <v>7046</v>
      </c>
      <c r="K683" s="1" t="s">
        <v>7047</v>
      </c>
      <c r="L683" s="1" t="s">
        <v>7048</v>
      </c>
      <c r="M683" s="1" t="s">
        <v>7049</v>
      </c>
      <c r="N683" s="1">
        <f>+Categorias[[#This Row],[Id_producto]]</f>
        <v>140101</v>
      </c>
      <c r="O683" s="1">
        <f>+Categorias[[#This Row],[Id_categoría]]</f>
        <v>140101116</v>
      </c>
    </row>
    <row r="684" spans="1:15" x14ac:dyDescent="0.25">
      <c r="A684">
        <v>14</v>
      </c>
      <c r="B684" s="1" t="s">
        <v>6467</v>
      </c>
      <c r="C684">
        <v>1401</v>
      </c>
      <c r="D684" s="1" t="s">
        <v>6468</v>
      </c>
      <c r="E684">
        <v>140101</v>
      </c>
      <c r="F684" s="1" t="s">
        <v>6469</v>
      </c>
      <c r="G684">
        <v>140101117</v>
      </c>
      <c r="H684">
        <v>117</v>
      </c>
      <c r="I684" s="1" t="s">
        <v>7050</v>
      </c>
      <c r="J684" s="1" t="s">
        <v>7051</v>
      </c>
      <c r="K684" s="1" t="s">
        <v>7052</v>
      </c>
      <c r="L684" s="1" t="s">
        <v>7053</v>
      </c>
      <c r="M684" s="1" t="s">
        <v>7054</v>
      </c>
      <c r="N684" s="1">
        <f>+Categorias[[#This Row],[Id_producto]]</f>
        <v>140101</v>
      </c>
      <c r="O684" s="1">
        <f>+Categorias[[#This Row],[Id_categoría]]</f>
        <v>140101117</v>
      </c>
    </row>
    <row r="685" spans="1:15" x14ac:dyDescent="0.25">
      <c r="A685">
        <v>14</v>
      </c>
      <c r="B685" s="1" t="s">
        <v>6467</v>
      </c>
      <c r="C685">
        <v>1401</v>
      </c>
      <c r="D685" s="1" t="s">
        <v>6468</v>
      </c>
      <c r="E685">
        <v>140101</v>
      </c>
      <c r="F685" s="1" t="s">
        <v>6469</v>
      </c>
      <c r="G685">
        <v>140101118</v>
      </c>
      <c r="H685">
        <v>118</v>
      </c>
      <c r="I685" s="1" t="s">
        <v>7055</v>
      </c>
      <c r="J685" s="1" t="s">
        <v>7056</v>
      </c>
      <c r="K685" s="1" t="s">
        <v>7057</v>
      </c>
      <c r="L685" s="1" t="s">
        <v>7058</v>
      </c>
      <c r="M685" s="1" t="s">
        <v>7059</v>
      </c>
      <c r="N685" s="1">
        <f>+Categorias[[#This Row],[Id_producto]]</f>
        <v>140101</v>
      </c>
      <c r="O685" s="1">
        <f>+Categorias[[#This Row],[Id_categoría]]</f>
        <v>140101118</v>
      </c>
    </row>
    <row r="686" spans="1:15" x14ac:dyDescent="0.25">
      <c r="A686">
        <v>14</v>
      </c>
      <c r="B686" s="1" t="s">
        <v>6467</v>
      </c>
      <c r="C686">
        <v>1401</v>
      </c>
      <c r="D686" s="1" t="s">
        <v>6468</v>
      </c>
      <c r="E686">
        <v>140101</v>
      </c>
      <c r="F686" s="1" t="s">
        <v>6469</v>
      </c>
      <c r="G686">
        <v>140101119</v>
      </c>
      <c r="H686">
        <v>119</v>
      </c>
      <c r="I686" s="1" t="s">
        <v>7060</v>
      </c>
      <c r="J686" s="1" t="s">
        <v>7061</v>
      </c>
      <c r="K686" s="1" t="s">
        <v>7062</v>
      </c>
      <c r="L686" s="1" t="s">
        <v>7063</v>
      </c>
      <c r="M686" s="1" t="s">
        <v>7064</v>
      </c>
      <c r="N686" s="1">
        <f>+Categorias[[#This Row],[Id_producto]]</f>
        <v>140101</v>
      </c>
      <c r="O686" s="1">
        <f>+Categorias[[#This Row],[Id_categoría]]</f>
        <v>140101119</v>
      </c>
    </row>
    <row r="687" spans="1:15" x14ac:dyDescent="0.25">
      <c r="A687">
        <v>14</v>
      </c>
      <c r="B687" s="1" t="s">
        <v>6467</v>
      </c>
      <c r="C687">
        <v>1401</v>
      </c>
      <c r="D687" s="1" t="s">
        <v>6468</v>
      </c>
      <c r="E687">
        <v>140101</v>
      </c>
      <c r="F687" s="1" t="s">
        <v>6469</v>
      </c>
      <c r="G687">
        <v>140101120</v>
      </c>
      <c r="H687">
        <v>120</v>
      </c>
      <c r="I687" s="1" t="s">
        <v>7065</v>
      </c>
      <c r="J687" s="1" t="s">
        <v>7066</v>
      </c>
      <c r="K687" s="1" t="s">
        <v>7067</v>
      </c>
      <c r="L687" s="1" t="s">
        <v>7068</v>
      </c>
      <c r="M687" s="1" t="s">
        <v>7069</v>
      </c>
      <c r="N687" s="1">
        <f>+Categorias[[#This Row],[Id_producto]]</f>
        <v>140101</v>
      </c>
      <c r="O687" s="1">
        <f>+Categorias[[#This Row],[Id_categoría]]</f>
        <v>140101120</v>
      </c>
    </row>
    <row r="688" spans="1:15" x14ac:dyDescent="0.25">
      <c r="A688">
        <v>14</v>
      </c>
      <c r="B688" s="1" t="s">
        <v>6467</v>
      </c>
      <c r="C688">
        <v>1401</v>
      </c>
      <c r="D688" s="1" t="s">
        <v>6468</v>
      </c>
      <c r="E688">
        <v>140101</v>
      </c>
      <c r="F688" s="1" t="s">
        <v>6469</v>
      </c>
      <c r="G688">
        <v>140101121</v>
      </c>
      <c r="H688">
        <v>121</v>
      </c>
      <c r="I688" s="1" t="s">
        <v>7070</v>
      </c>
      <c r="J688" s="1" t="s">
        <v>7071</v>
      </c>
      <c r="K688" s="1" t="s">
        <v>7072</v>
      </c>
      <c r="L688" s="1" t="s">
        <v>7073</v>
      </c>
      <c r="M688" s="1" t="s">
        <v>7074</v>
      </c>
      <c r="N688" s="1">
        <f>+Categorias[[#This Row],[Id_producto]]</f>
        <v>140101</v>
      </c>
      <c r="O688" s="1">
        <f>+Categorias[[#This Row],[Id_categoría]]</f>
        <v>140101121</v>
      </c>
    </row>
    <row r="689" spans="1:15" x14ac:dyDescent="0.25">
      <c r="A689">
        <v>14</v>
      </c>
      <c r="B689" s="1" t="s">
        <v>6467</v>
      </c>
      <c r="C689">
        <v>1401</v>
      </c>
      <c r="D689" s="1" t="s">
        <v>6468</v>
      </c>
      <c r="E689">
        <v>140101</v>
      </c>
      <c r="F689" s="1" t="s">
        <v>6469</v>
      </c>
      <c r="G689">
        <v>140101122</v>
      </c>
      <c r="H689">
        <v>122</v>
      </c>
      <c r="I689" s="1" t="s">
        <v>7075</v>
      </c>
      <c r="J689" s="1" t="s">
        <v>7076</v>
      </c>
      <c r="K689" s="1" t="s">
        <v>7077</v>
      </c>
      <c r="L689" s="1" t="s">
        <v>7078</v>
      </c>
      <c r="M689" s="1" t="s">
        <v>7079</v>
      </c>
      <c r="N689" s="1">
        <f>+Categorias[[#This Row],[Id_producto]]</f>
        <v>140101</v>
      </c>
      <c r="O689" s="1">
        <f>+Categorias[[#This Row],[Id_categoría]]</f>
        <v>140101122</v>
      </c>
    </row>
    <row r="690" spans="1:15" x14ac:dyDescent="0.25">
      <c r="A690">
        <v>14</v>
      </c>
      <c r="B690" s="1" t="s">
        <v>6467</v>
      </c>
      <c r="C690">
        <v>1401</v>
      </c>
      <c r="D690" s="1" t="s">
        <v>6468</v>
      </c>
      <c r="E690">
        <v>140101</v>
      </c>
      <c r="F690" s="1" t="s">
        <v>6469</v>
      </c>
      <c r="G690">
        <v>140101123</v>
      </c>
      <c r="H690">
        <v>123</v>
      </c>
      <c r="I690" s="1" t="s">
        <v>7080</v>
      </c>
      <c r="J690" s="1" t="s">
        <v>7081</v>
      </c>
      <c r="K690" s="1" t="s">
        <v>7082</v>
      </c>
      <c r="L690" s="1" t="s">
        <v>7083</v>
      </c>
      <c r="M690" s="1" t="s">
        <v>7084</v>
      </c>
      <c r="N690" s="1">
        <f>+Categorias[[#This Row],[Id_producto]]</f>
        <v>140101</v>
      </c>
      <c r="O690" s="1">
        <f>+Categorias[[#This Row],[Id_categoría]]</f>
        <v>140101123</v>
      </c>
    </row>
    <row r="691" spans="1:15" x14ac:dyDescent="0.25">
      <c r="A691">
        <v>14</v>
      </c>
      <c r="B691" s="1" t="s">
        <v>6467</v>
      </c>
      <c r="C691">
        <v>1401</v>
      </c>
      <c r="D691" s="1" t="s">
        <v>6468</v>
      </c>
      <c r="E691">
        <v>140101</v>
      </c>
      <c r="F691" s="1" t="s">
        <v>6469</v>
      </c>
      <c r="G691">
        <v>140101124</v>
      </c>
      <c r="H691">
        <v>124</v>
      </c>
      <c r="I691" s="1" t="s">
        <v>7085</v>
      </c>
      <c r="J691" s="1" t="s">
        <v>7086</v>
      </c>
      <c r="K691" s="1" t="s">
        <v>7087</v>
      </c>
      <c r="L691" s="1" t="s">
        <v>7088</v>
      </c>
      <c r="M691" s="1" t="s">
        <v>7089</v>
      </c>
      <c r="N691" s="1">
        <f>+Categorias[[#This Row],[Id_producto]]</f>
        <v>140101</v>
      </c>
      <c r="O691" s="1">
        <f>+Categorias[[#This Row],[Id_categoría]]</f>
        <v>140101124</v>
      </c>
    </row>
    <row r="692" spans="1:15" x14ac:dyDescent="0.25">
      <c r="A692">
        <v>14</v>
      </c>
      <c r="B692" s="1" t="s">
        <v>6467</v>
      </c>
      <c r="C692">
        <v>1401</v>
      </c>
      <c r="D692" s="1" t="s">
        <v>6468</v>
      </c>
      <c r="E692">
        <v>140101</v>
      </c>
      <c r="F692" s="1" t="s">
        <v>6469</v>
      </c>
      <c r="G692">
        <v>140101125</v>
      </c>
      <c r="H692">
        <v>125</v>
      </c>
      <c r="I692" s="1" t="s">
        <v>7090</v>
      </c>
      <c r="J692" s="1" t="s">
        <v>7091</v>
      </c>
      <c r="K692" s="1" t="s">
        <v>7092</v>
      </c>
      <c r="L692" s="1" t="s">
        <v>7093</v>
      </c>
      <c r="M692" s="1" t="s">
        <v>7094</v>
      </c>
      <c r="N692" s="1">
        <f>+Categorias[[#This Row],[Id_producto]]</f>
        <v>140101</v>
      </c>
      <c r="O692" s="1">
        <f>+Categorias[[#This Row],[Id_categoría]]</f>
        <v>140101125</v>
      </c>
    </row>
    <row r="693" spans="1:15" x14ac:dyDescent="0.25">
      <c r="A693">
        <v>14</v>
      </c>
      <c r="B693" s="1" t="s">
        <v>6467</v>
      </c>
      <c r="C693">
        <v>1401</v>
      </c>
      <c r="D693" s="1" t="s">
        <v>6468</v>
      </c>
      <c r="E693">
        <v>140101</v>
      </c>
      <c r="F693" s="1" t="s">
        <v>6469</v>
      </c>
      <c r="G693">
        <v>140101126</v>
      </c>
      <c r="H693">
        <v>126</v>
      </c>
      <c r="I693" s="1" t="s">
        <v>7095</v>
      </c>
      <c r="J693" s="1" t="s">
        <v>7096</v>
      </c>
      <c r="K693" s="1" t="s">
        <v>7097</v>
      </c>
      <c r="L693" s="1" t="s">
        <v>7098</v>
      </c>
      <c r="M693" s="1" t="s">
        <v>7099</v>
      </c>
      <c r="N693" s="1">
        <f>+Categorias[[#This Row],[Id_producto]]</f>
        <v>140101</v>
      </c>
      <c r="O693" s="1">
        <f>+Categorias[[#This Row],[Id_categoría]]</f>
        <v>140101126</v>
      </c>
    </row>
    <row r="694" spans="1:15" x14ac:dyDescent="0.25">
      <c r="A694">
        <v>14</v>
      </c>
      <c r="B694" s="1" t="s">
        <v>6467</v>
      </c>
      <c r="C694">
        <v>1401</v>
      </c>
      <c r="D694" s="1" t="s">
        <v>6468</v>
      </c>
      <c r="E694">
        <v>140101</v>
      </c>
      <c r="F694" s="1" t="s">
        <v>6469</v>
      </c>
      <c r="G694">
        <v>140101127</v>
      </c>
      <c r="H694">
        <v>127</v>
      </c>
      <c r="I694" s="1" t="s">
        <v>7100</v>
      </c>
      <c r="J694" s="1" t="s">
        <v>7101</v>
      </c>
      <c r="K694" s="1" t="s">
        <v>7102</v>
      </c>
      <c r="L694" s="1" t="s">
        <v>7103</v>
      </c>
      <c r="M694" s="1" t="s">
        <v>7104</v>
      </c>
      <c r="N694" s="1">
        <f>+Categorias[[#This Row],[Id_producto]]</f>
        <v>140101</v>
      </c>
      <c r="O694" s="1">
        <f>+Categorias[[#This Row],[Id_categoría]]</f>
        <v>140101127</v>
      </c>
    </row>
    <row r="695" spans="1:15" x14ac:dyDescent="0.25">
      <c r="A695">
        <v>14</v>
      </c>
      <c r="B695" s="1" t="s">
        <v>6467</v>
      </c>
      <c r="C695">
        <v>1401</v>
      </c>
      <c r="D695" s="1" t="s">
        <v>6468</v>
      </c>
      <c r="E695">
        <v>140101</v>
      </c>
      <c r="F695" s="1" t="s">
        <v>6469</v>
      </c>
      <c r="G695">
        <v>140101128</v>
      </c>
      <c r="H695">
        <v>128</v>
      </c>
      <c r="I695" s="1" t="s">
        <v>7105</v>
      </c>
      <c r="J695" s="1" t="s">
        <v>7106</v>
      </c>
      <c r="K695" s="1" t="s">
        <v>7107</v>
      </c>
      <c r="L695" s="1" t="s">
        <v>7108</v>
      </c>
      <c r="M695" s="1" t="s">
        <v>7109</v>
      </c>
      <c r="N695" s="1">
        <f>+Categorias[[#This Row],[Id_producto]]</f>
        <v>140101</v>
      </c>
      <c r="O695" s="1">
        <f>+Categorias[[#This Row],[Id_categoría]]</f>
        <v>140101128</v>
      </c>
    </row>
    <row r="696" spans="1:15" x14ac:dyDescent="0.25">
      <c r="A696">
        <v>14</v>
      </c>
      <c r="B696" s="1" t="s">
        <v>6467</v>
      </c>
      <c r="C696">
        <v>1401</v>
      </c>
      <c r="D696" s="1" t="s">
        <v>6468</v>
      </c>
      <c r="E696">
        <v>140101</v>
      </c>
      <c r="F696" s="1" t="s">
        <v>6469</v>
      </c>
      <c r="G696">
        <v>140101129</v>
      </c>
      <c r="H696">
        <v>129</v>
      </c>
      <c r="I696" s="1" t="s">
        <v>7110</v>
      </c>
      <c r="J696" s="1" t="s">
        <v>7111</v>
      </c>
      <c r="K696" s="1" t="s">
        <v>7112</v>
      </c>
      <c r="L696" s="1" t="s">
        <v>7113</v>
      </c>
      <c r="M696" s="1" t="s">
        <v>7114</v>
      </c>
      <c r="N696" s="1">
        <f>+Categorias[[#This Row],[Id_producto]]</f>
        <v>140101</v>
      </c>
      <c r="O696" s="1">
        <f>+Categorias[[#This Row],[Id_categoría]]</f>
        <v>140101129</v>
      </c>
    </row>
    <row r="697" spans="1:15" x14ac:dyDescent="0.25">
      <c r="A697">
        <v>14</v>
      </c>
      <c r="B697" s="1" t="s">
        <v>6467</v>
      </c>
      <c r="C697">
        <v>1401</v>
      </c>
      <c r="D697" s="1" t="s">
        <v>6468</v>
      </c>
      <c r="E697">
        <v>140101</v>
      </c>
      <c r="F697" s="1" t="s">
        <v>6469</v>
      </c>
      <c r="G697">
        <v>140101130</v>
      </c>
      <c r="H697">
        <v>130</v>
      </c>
      <c r="I697" s="1" t="s">
        <v>7115</v>
      </c>
      <c r="J697" s="1" t="s">
        <v>7116</v>
      </c>
      <c r="K697" s="1" t="s">
        <v>7117</v>
      </c>
      <c r="L697" s="1" t="s">
        <v>7118</v>
      </c>
      <c r="M697" s="1" t="s">
        <v>7119</v>
      </c>
      <c r="N697" s="1">
        <f>+Categorias[[#This Row],[Id_producto]]</f>
        <v>140101</v>
      </c>
      <c r="O697" s="1">
        <f>+Categorias[[#This Row],[Id_categoría]]</f>
        <v>140101130</v>
      </c>
    </row>
    <row r="698" spans="1:15" x14ac:dyDescent="0.25">
      <c r="A698">
        <v>14</v>
      </c>
      <c r="B698" s="1" t="s">
        <v>6467</v>
      </c>
      <c r="C698">
        <v>1401</v>
      </c>
      <c r="D698" s="1" t="s">
        <v>6468</v>
      </c>
      <c r="E698">
        <v>140101</v>
      </c>
      <c r="F698" s="1" t="s">
        <v>6469</v>
      </c>
      <c r="G698">
        <v>140101131</v>
      </c>
      <c r="H698">
        <v>131</v>
      </c>
      <c r="I698" s="1" t="s">
        <v>7120</v>
      </c>
      <c r="J698" s="1" t="s">
        <v>7121</v>
      </c>
      <c r="K698" s="1" t="s">
        <v>7122</v>
      </c>
      <c r="L698" s="1" t="s">
        <v>7123</v>
      </c>
      <c r="M698" s="1" t="s">
        <v>7124</v>
      </c>
      <c r="N698" s="1">
        <f>+Categorias[[#This Row],[Id_producto]]</f>
        <v>140101</v>
      </c>
      <c r="O698" s="1">
        <f>+Categorias[[#This Row],[Id_categoría]]</f>
        <v>140101131</v>
      </c>
    </row>
    <row r="699" spans="1:15" x14ac:dyDescent="0.25">
      <c r="A699">
        <v>14</v>
      </c>
      <c r="B699" s="1" t="s">
        <v>6467</v>
      </c>
      <c r="C699">
        <v>1401</v>
      </c>
      <c r="D699" s="1" t="s">
        <v>6468</v>
      </c>
      <c r="E699">
        <v>140101</v>
      </c>
      <c r="F699" s="1" t="s">
        <v>6469</v>
      </c>
      <c r="G699">
        <v>140101132</v>
      </c>
      <c r="H699">
        <v>132</v>
      </c>
      <c r="I699" s="1" t="s">
        <v>7125</v>
      </c>
      <c r="J699" s="1" t="s">
        <v>7126</v>
      </c>
      <c r="K699" s="1" t="s">
        <v>7127</v>
      </c>
      <c r="L699" s="1" t="s">
        <v>7128</v>
      </c>
      <c r="M699" s="1" t="s">
        <v>7129</v>
      </c>
      <c r="N699" s="1">
        <f>+Categorias[[#This Row],[Id_producto]]</f>
        <v>140101</v>
      </c>
      <c r="O699" s="1">
        <f>+Categorias[[#This Row],[Id_categoría]]</f>
        <v>140101132</v>
      </c>
    </row>
    <row r="700" spans="1:15" x14ac:dyDescent="0.25">
      <c r="A700">
        <v>14</v>
      </c>
      <c r="B700" s="1" t="s">
        <v>6467</v>
      </c>
      <c r="C700">
        <v>1401</v>
      </c>
      <c r="D700" s="1" t="s">
        <v>6468</v>
      </c>
      <c r="E700">
        <v>140101</v>
      </c>
      <c r="F700" s="1" t="s">
        <v>6469</v>
      </c>
      <c r="G700">
        <v>140101133</v>
      </c>
      <c r="H700">
        <v>133</v>
      </c>
      <c r="I700" s="1" t="s">
        <v>7130</v>
      </c>
      <c r="J700" s="1" t="s">
        <v>7131</v>
      </c>
      <c r="K700" s="1" t="s">
        <v>7132</v>
      </c>
      <c r="L700" s="1" t="s">
        <v>7133</v>
      </c>
      <c r="M700" s="1" t="s">
        <v>7134</v>
      </c>
      <c r="N700" s="1">
        <f>+Categorias[[#This Row],[Id_producto]]</f>
        <v>140101</v>
      </c>
      <c r="O700" s="1">
        <f>+Categorias[[#This Row],[Id_categoría]]</f>
        <v>140101133</v>
      </c>
    </row>
    <row r="701" spans="1:15" x14ac:dyDescent="0.25">
      <c r="A701">
        <v>14</v>
      </c>
      <c r="B701" s="1" t="s">
        <v>6467</v>
      </c>
      <c r="C701">
        <v>1401</v>
      </c>
      <c r="D701" s="1" t="s">
        <v>6468</v>
      </c>
      <c r="E701">
        <v>140101</v>
      </c>
      <c r="F701" s="1" t="s">
        <v>6469</v>
      </c>
      <c r="G701">
        <v>140101134</v>
      </c>
      <c r="H701">
        <v>134</v>
      </c>
      <c r="I701" s="1" t="s">
        <v>7135</v>
      </c>
      <c r="J701" s="1" t="s">
        <v>7136</v>
      </c>
      <c r="K701" s="1" t="s">
        <v>7137</v>
      </c>
      <c r="L701" s="1" t="s">
        <v>7138</v>
      </c>
      <c r="M701" s="1" t="s">
        <v>7139</v>
      </c>
      <c r="N701" s="1">
        <f>+Categorias[[#This Row],[Id_producto]]</f>
        <v>140101</v>
      </c>
      <c r="O701" s="1">
        <f>+Categorias[[#This Row],[Id_categoría]]</f>
        <v>140101134</v>
      </c>
    </row>
    <row r="702" spans="1:15" x14ac:dyDescent="0.25">
      <c r="A702">
        <v>14</v>
      </c>
      <c r="B702" s="1" t="s">
        <v>6467</v>
      </c>
      <c r="C702">
        <v>1401</v>
      </c>
      <c r="D702" s="1" t="s">
        <v>6468</v>
      </c>
      <c r="E702">
        <v>140101</v>
      </c>
      <c r="F702" s="1" t="s">
        <v>6469</v>
      </c>
      <c r="G702">
        <v>140101135</v>
      </c>
      <c r="H702">
        <v>135</v>
      </c>
      <c r="I702" s="1" t="s">
        <v>7140</v>
      </c>
      <c r="J702" s="1" t="s">
        <v>7141</v>
      </c>
      <c r="K702" s="1" t="s">
        <v>7142</v>
      </c>
      <c r="L702" s="1" t="s">
        <v>7143</v>
      </c>
      <c r="M702" s="1" t="s">
        <v>7144</v>
      </c>
      <c r="N702" s="1">
        <f>+Categorias[[#This Row],[Id_producto]]</f>
        <v>140101</v>
      </c>
      <c r="O702" s="1">
        <f>+Categorias[[#This Row],[Id_categoría]]</f>
        <v>140101135</v>
      </c>
    </row>
    <row r="703" spans="1:15" x14ac:dyDescent="0.25">
      <c r="A703">
        <v>14</v>
      </c>
      <c r="B703" s="1" t="s">
        <v>6467</v>
      </c>
      <c r="C703">
        <v>1401</v>
      </c>
      <c r="D703" s="1" t="s">
        <v>6468</v>
      </c>
      <c r="E703">
        <v>140101</v>
      </c>
      <c r="F703" s="1" t="s">
        <v>6469</v>
      </c>
      <c r="G703">
        <v>140101136</v>
      </c>
      <c r="H703">
        <v>136</v>
      </c>
      <c r="I703" s="1" t="s">
        <v>7145</v>
      </c>
      <c r="J703" s="1" t="s">
        <v>7146</v>
      </c>
      <c r="K703" s="1" t="s">
        <v>7147</v>
      </c>
      <c r="L703" s="1" t="s">
        <v>7148</v>
      </c>
      <c r="M703" s="1" t="s">
        <v>7149</v>
      </c>
      <c r="N703" s="1">
        <f>+Categorias[[#This Row],[Id_producto]]</f>
        <v>140101</v>
      </c>
      <c r="O703" s="1">
        <f>+Categorias[[#This Row],[Id_categoría]]</f>
        <v>140101136</v>
      </c>
    </row>
    <row r="704" spans="1:15" x14ac:dyDescent="0.25">
      <c r="A704">
        <v>14</v>
      </c>
      <c r="B704" s="1" t="s">
        <v>6467</v>
      </c>
      <c r="C704">
        <v>1401</v>
      </c>
      <c r="D704" s="1" t="s">
        <v>6468</v>
      </c>
      <c r="E704">
        <v>140101</v>
      </c>
      <c r="F704" s="1" t="s">
        <v>6469</v>
      </c>
      <c r="G704">
        <v>140101137</v>
      </c>
      <c r="H704">
        <v>137</v>
      </c>
      <c r="I704" s="1" t="s">
        <v>7150</v>
      </c>
      <c r="J704" s="1" t="s">
        <v>7151</v>
      </c>
      <c r="K704" s="1" t="s">
        <v>7152</v>
      </c>
      <c r="L704" s="1" t="s">
        <v>7153</v>
      </c>
      <c r="M704" s="1" t="s">
        <v>7154</v>
      </c>
      <c r="N704" s="1">
        <f>+Categorias[[#This Row],[Id_producto]]</f>
        <v>140101</v>
      </c>
      <c r="O704" s="1">
        <f>+Categorias[[#This Row],[Id_categoría]]</f>
        <v>140101137</v>
      </c>
    </row>
    <row r="705" spans="1:15" x14ac:dyDescent="0.25">
      <c r="A705">
        <v>14</v>
      </c>
      <c r="B705" s="1" t="s">
        <v>6467</v>
      </c>
      <c r="C705">
        <v>1401</v>
      </c>
      <c r="D705" s="1" t="s">
        <v>6468</v>
      </c>
      <c r="E705">
        <v>140101</v>
      </c>
      <c r="F705" s="1" t="s">
        <v>6469</v>
      </c>
      <c r="G705">
        <v>140101138</v>
      </c>
      <c r="H705">
        <v>138</v>
      </c>
      <c r="I705" s="1" t="s">
        <v>7155</v>
      </c>
      <c r="J705" s="1" t="s">
        <v>7156</v>
      </c>
      <c r="K705" s="1" t="s">
        <v>7157</v>
      </c>
      <c r="L705" s="1" t="s">
        <v>7158</v>
      </c>
      <c r="M705" s="1" t="s">
        <v>7159</v>
      </c>
      <c r="N705" s="1">
        <f>+Categorias[[#This Row],[Id_producto]]</f>
        <v>140101</v>
      </c>
      <c r="O705" s="1">
        <f>+Categorias[[#This Row],[Id_categoría]]</f>
        <v>140101138</v>
      </c>
    </row>
    <row r="706" spans="1:15" x14ac:dyDescent="0.25">
      <c r="A706">
        <v>14</v>
      </c>
      <c r="B706" s="1" t="s">
        <v>6467</v>
      </c>
      <c r="C706">
        <v>1401</v>
      </c>
      <c r="D706" s="1" t="s">
        <v>6468</v>
      </c>
      <c r="E706">
        <v>140101</v>
      </c>
      <c r="F706" s="1" t="s">
        <v>6469</v>
      </c>
      <c r="G706">
        <v>140101139</v>
      </c>
      <c r="H706">
        <v>139</v>
      </c>
      <c r="I706" s="1" t="s">
        <v>7160</v>
      </c>
      <c r="J706" s="1" t="s">
        <v>7161</v>
      </c>
      <c r="K706" s="1" t="s">
        <v>7162</v>
      </c>
      <c r="L706" s="1" t="s">
        <v>7163</v>
      </c>
      <c r="M706" s="1" t="s">
        <v>7164</v>
      </c>
      <c r="N706" s="1">
        <f>+Categorias[[#This Row],[Id_producto]]</f>
        <v>140101</v>
      </c>
      <c r="O706" s="1">
        <f>+Categorias[[#This Row],[Id_categoría]]</f>
        <v>140101139</v>
      </c>
    </row>
    <row r="707" spans="1:15" x14ac:dyDescent="0.25">
      <c r="A707">
        <v>14</v>
      </c>
      <c r="B707" s="1" t="s">
        <v>6467</v>
      </c>
      <c r="C707">
        <v>1401</v>
      </c>
      <c r="D707" s="1" t="s">
        <v>6468</v>
      </c>
      <c r="E707">
        <v>140101</v>
      </c>
      <c r="F707" s="1" t="s">
        <v>6469</v>
      </c>
      <c r="G707">
        <v>140101140</v>
      </c>
      <c r="H707">
        <v>140</v>
      </c>
      <c r="I707" s="1" t="s">
        <v>7165</v>
      </c>
      <c r="J707" s="1" t="s">
        <v>7166</v>
      </c>
      <c r="K707" s="1" t="s">
        <v>7167</v>
      </c>
      <c r="L707" s="1" t="s">
        <v>7168</v>
      </c>
      <c r="M707" s="1" t="s">
        <v>7169</v>
      </c>
      <c r="N707" s="1">
        <f>+Categorias[[#This Row],[Id_producto]]</f>
        <v>140101</v>
      </c>
      <c r="O707" s="1">
        <f>+Categorias[[#This Row],[Id_categoría]]</f>
        <v>140101140</v>
      </c>
    </row>
    <row r="708" spans="1:15" x14ac:dyDescent="0.25">
      <c r="A708">
        <v>14</v>
      </c>
      <c r="B708" s="1" t="s">
        <v>6467</v>
      </c>
      <c r="C708">
        <v>1401</v>
      </c>
      <c r="D708" s="1" t="s">
        <v>6468</v>
      </c>
      <c r="E708">
        <v>140101</v>
      </c>
      <c r="F708" s="1" t="s">
        <v>6469</v>
      </c>
      <c r="G708">
        <v>140101141</v>
      </c>
      <c r="H708">
        <v>141</v>
      </c>
      <c r="I708" s="1" t="s">
        <v>7170</v>
      </c>
      <c r="J708" s="1" t="s">
        <v>7171</v>
      </c>
      <c r="K708" s="1" t="s">
        <v>7172</v>
      </c>
      <c r="L708" s="1" t="s">
        <v>7173</v>
      </c>
      <c r="M708" s="1" t="s">
        <v>7174</v>
      </c>
      <c r="N708" s="1">
        <f>+Categorias[[#This Row],[Id_producto]]</f>
        <v>140101</v>
      </c>
      <c r="O708" s="1">
        <f>+Categorias[[#This Row],[Id_categoría]]</f>
        <v>140101141</v>
      </c>
    </row>
    <row r="709" spans="1:15" x14ac:dyDescent="0.25">
      <c r="A709">
        <v>14</v>
      </c>
      <c r="B709" s="1" t="s">
        <v>6467</v>
      </c>
      <c r="C709">
        <v>1401</v>
      </c>
      <c r="D709" s="1" t="s">
        <v>6468</v>
      </c>
      <c r="E709">
        <v>140101</v>
      </c>
      <c r="F709" s="1" t="s">
        <v>6469</v>
      </c>
      <c r="G709">
        <v>140101142</v>
      </c>
      <c r="H709">
        <v>142</v>
      </c>
      <c r="I709" s="1" t="s">
        <v>7175</v>
      </c>
      <c r="J709" s="1" t="s">
        <v>7176</v>
      </c>
      <c r="K709" s="1" t="s">
        <v>7177</v>
      </c>
      <c r="L709" s="1" t="s">
        <v>7178</v>
      </c>
      <c r="M709" s="1" t="s">
        <v>7179</v>
      </c>
      <c r="N709" s="1">
        <f>+Categorias[[#This Row],[Id_producto]]</f>
        <v>140101</v>
      </c>
      <c r="O709" s="1">
        <f>+Categorias[[#This Row],[Id_categoría]]</f>
        <v>140101142</v>
      </c>
    </row>
    <row r="710" spans="1:15" x14ac:dyDescent="0.25">
      <c r="A710">
        <v>14</v>
      </c>
      <c r="B710" s="1" t="s">
        <v>6467</v>
      </c>
      <c r="C710">
        <v>1401</v>
      </c>
      <c r="D710" s="1" t="s">
        <v>6468</v>
      </c>
      <c r="E710">
        <v>140101</v>
      </c>
      <c r="F710" s="1" t="s">
        <v>6469</v>
      </c>
      <c r="G710">
        <v>140101143</v>
      </c>
      <c r="H710">
        <v>143</v>
      </c>
      <c r="I710" s="1" t="s">
        <v>7180</v>
      </c>
      <c r="J710" s="1" t="s">
        <v>7181</v>
      </c>
      <c r="K710" s="1" t="s">
        <v>7182</v>
      </c>
      <c r="L710" s="1" t="s">
        <v>7183</v>
      </c>
      <c r="M710" s="1" t="s">
        <v>7184</v>
      </c>
      <c r="N710" s="1">
        <f>+Categorias[[#This Row],[Id_producto]]</f>
        <v>140101</v>
      </c>
      <c r="O710" s="1">
        <f>+Categorias[[#This Row],[Id_categoría]]</f>
        <v>140101143</v>
      </c>
    </row>
    <row r="711" spans="1:15" x14ac:dyDescent="0.25">
      <c r="A711">
        <v>14</v>
      </c>
      <c r="B711" s="1" t="s">
        <v>6467</v>
      </c>
      <c r="C711">
        <v>1401</v>
      </c>
      <c r="D711" s="1" t="s">
        <v>6468</v>
      </c>
      <c r="E711">
        <v>140101</v>
      </c>
      <c r="F711" s="1" t="s">
        <v>6469</v>
      </c>
      <c r="G711">
        <v>140101144</v>
      </c>
      <c r="H711">
        <v>144</v>
      </c>
      <c r="I711" s="1" t="s">
        <v>7185</v>
      </c>
      <c r="J711" s="1" t="s">
        <v>7186</v>
      </c>
      <c r="K711" s="1" t="s">
        <v>7187</v>
      </c>
      <c r="L711" s="1" t="s">
        <v>7188</v>
      </c>
      <c r="M711" s="1" t="s">
        <v>7189</v>
      </c>
      <c r="N711" s="1">
        <f>+Categorias[[#This Row],[Id_producto]]</f>
        <v>140101</v>
      </c>
      <c r="O711" s="1">
        <f>+Categorias[[#This Row],[Id_categoría]]</f>
        <v>140101144</v>
      </c>
    </row>
    <row r="712" spans="1:15" x14ac:dyDescent="0.25">
      <c r="A712">
        <v>14</v>
      </c>
      <c r="B712" s="1" t="s">
        <v>6467</v>
      </c>
      <c r="C712">
        <v>1401</v>
      </c>
      <c r="D712" s="1" t="s">
        <v>6468</v>
      </c>
      <c r="E712">
        <v>140101</v>
      </c>
      <c r="F712" s="1" t="s">
        <v>6469</v>
      </c>
      <c r="G712">
        <v>140101145</v>
      </c>
      <c r="H712">
        <v>145</v>
      </c>
      <c r="I712" s="1" t="s">
        <v>7190</v>
      </c>
      <c r="J712" s="1" t="s">
        <v>7191</v>
      </c>
      <c r="K712" s="1" t="s">
        <v>7192</v>
      </c>
      <c r="L712" s="1" t="s">
        <v>7193</v>
      </c>
      <c r="M712" s="1" t="s">
        <v>7194</v>
      </c>
      <c r="N712" s="1">
        <f>+Categorias[[#This Row],[Id_producto]]</f>
        <v>140101</v>
      </c>
      <c r="O712" s="1">
        <f>+Categorias[[#This Row],[Id_categoría]]</f>
        <v>140101145</v>
      </c>
    </row>
    <row r="713" spans="1:15" x14ac:dyDescent="0.25">
      <c r="A713">
        <v>14</v>
      </c>
      <c r="B713" s="1" t="s">
        <v>6467</v>
      </c>
      <c r="C713">
        <v>1401</v>
      </c>
      <c r="D713" s="1" t="s">
        <v>6468</v>
      </c>
      <c r="E713">
        <v>140101</v>
      </c>
      <c r="F713" s="1" t="s">
        <v>6469</v>
      </c>
      <c r="G713">
        <v>140101146</v>
      </c>
      <c r="H713">
        <v>146</v>
      </c>
      <c r="I713" s="1" t="s">
        <v>7195</v>
      </c>
      <c r="J713" s="1" t="s">
        <v>7196</v>
      </c>
      <c r="K713" s="1" t="s">
        <v>7197</v>
      </c>
      <c r="L713" s="1" t="s">
        <v>7198</v>
      </c>
      <c r="M713" s="1" t="s">
        <v>7199</v>
      </c>
      <c r="N713" s="1">
        <f>+Categorias[[#This Row],[Id_producto]]</f>
        <v>140101</v>
      </c>
      <c r="O713" s="1">
        <f>+Categorias[[#This Row],[Id_categoría]]</f>
        <v>140101146</v>
      </c>
    </row>
    <row r="714" spans="1:15" x14ac:dyDescent="0.25">
      <c r="A714">
        <v>14</v>
      </c>
      <c r="B714" s="1" t="s">
        <v>6467</v>
      </c>
      <c r="C714">
        <v>1401</v>
      </c>
      <c r="D714" s="1" t="s">
        <v>6468</v>
      </c>
      <c r="E714">
        <v>140101</v>
      </c>
      <c r="F714" s="1" t="s">
        <v>6469</v>
      </c>
      <c r="G714">
        <v>140101147</v>
      </c>
      <c r="H714">
        <v>147</v>
      </c>
      <c r="I714" s="1" t="s">
        <v>7200</v>
      </c>
      <c r="J714" s="1" t="s">
        <v>7201</v>
      </c>
      <c r="K714" s="1" t="s">
        <v>7202</v>
      </c>
      <c r="L714" s="1" t="s">
        <v>7203</v>
      </c>
      <c r="M714" s="1" t="s">
        <v>7204</v>
      </c>
      <c r="N714" s="1">
        <f>+Categorias[[#This Row],[Id_producto]]</f>
        <v>140101</v>
      </c>
      <c r="O714" s="1">
        <f>+Categorias[[#This Row],[Id_categoría]]</f>
        <v>140101147</v>
      </c>
    </row>
    <row r="715" spans="1:15" x14ac:dyDescent="0.25">
      <c r="A715">
        <v>14</v>
      </c>
      <c r="B715" s="1" t="s">
        <v>6467</v>
      </c>
      <c r="C715">
        <v>1401</v>
      </c>
      <c r="D715" s="1" t="s">
        <v>6468</v>
      </c>
      <c r="E715">
        <v>140101</v>
      </c>
      <c r="F715" s="1" t="s">
        <v>6469</v>
      </c>
      <c r="G715">
        <v>140101148</v>
      </c>
      <c r="H715">
        <v>148</v>
      </c>
      <c r="I715" s="1" t="s">
        <v>7205</v>
      </c>
      <c r="J715" s="1" t="s">
        <v>7206</v>
      </c>
      <c r="K715" s="1" t="s">
        <v>7207</v>
      </c>
      <c r="L715" s="1" t="s">
        <v>7208</v>
      </c>
      <c r="M715" s="1" t="s">
        <v>7209</v>
      </c>
      <c r="N715" s="1">
        <f>+Categorias[[#This Row],[Id_producto]]</f>
        <v>140101</v>
      </c>
      <c r="O715" s="1">
        <f>+Categorias[[#This Row],[Id_categoría]]</f>
        <v>140101148</v>
      </c>
    </row>
    <row r="716" spans="1:15" x14ac:dyDescent="0.25">
      <c r="A716">
        <v>14</v>
      </c>
      <c r="B716" s="1" t="s">
        <v>6467</v>
      </c>
      <c r="C716">
        <v>1401</v>
      </c>
      <c r="D716" s="1" t="s">
        <v>6468</v>
      </c>
      <c r="E716">
        <v>140101</v>
      </c>
      <c r="F716" s="1" t="s">
        <v>6469</v>
      </c>
      <c r="G716">
        <v>140101149</v>
      </c>
      <c r="H716">
        <v>149</v>
      </c>
      <c r="I716" s="1" t="s">
        <v>7210</v>
      </c>
      <c r="J716" s="1" t="s">
        <v>7211</v>
      </c>
      <c r="K716" s="1" t="s">
        <v>7212</v>
      </c>
      <c r="L716" s="1" t="s">
        <v>7213</v>
      </c>
      <c r="M716" s="1" t="s">
        <v>7214</v>
      </c>
      <c r="N716" s="1">
        <f>+Categorias[[#This Row],[Id_producto]]</f>
        <v>140101</v>
      </c>
      <c r="O716" s="1">
        <f>+Categorias[[#This Row],[Id_categoría]]</f>
        <v>140101149</v>
      </c>
    </row>
    <row r="717" spans="1:15" x14ac:dyDescent="0.25">
      <c r="A717">
        <v>14</v>
      </c>
      <c r="B717" s="1" t="s">
        <v>6467</v>
      </c>
      <c r="C717">
        <v>1401</v>
      </c>
      <c r="D717" s="1" t="s">
        <v>6468</v>
      </c>
      <c r="E717">
        <v>140101</v>
      </c>
      <c r="F717" s="1" t="s">
        <v>6469</v>
      </c>
      <c r="G717">
        <v>140101150</v>
      </c>
      <c r="H717">
        <v>150</v>
      </c>
      <c r="I717" s="1" t="s">
        <v>7215</v>
      </c>
      <c r="J717" s="1" t="s">
        <v>7216</v>
      </c>
      <c r="K717" s="1" t="s">
        <v>7217</v>
      </c>
      <c r="L717" s="1" t="s">
        <v>7218</v>
      </c>
      <c r="M717" s="1" t="s">
        <v>7219</v>
      </c>
      <c r="N717" s="1">
        <f>+Categorias[[#This Row],[Id_producto]]</f>
        <v>140101</v>
      </c>
      <c r="O717" s="1">
        <f>+Categorias[[#This Row],[Id_categoría]]</f>
        <v>140101150</v>
      </c>
    </row>
    <row r="718" spans="1:15" x14ac:dyDescent="0.25">
      <c r="A718">
        <v>14</v>
      </c>
      <c r="B718" s="1" t="s">
        <v>6467</v>
      </c>
      <c r="C718">
        <v>1401</v>
      </c>
      <c r="D718" s="1" t="s">
        <v>6468</v>
      </c>
      <c r="E718">
        <v>140101</v>
      </c>
      <c r="F718" s="1" t="s">
        <v>6469</v>
      </c>
      <c r="G718">
        <v>140101151</v>
      </c>
      <c r="H718">
        <v>151</v>
      </c>
      <c r="I718" s="1" t="s">
        <v>7220</v>
      </c>
      <c r="J718" s="1" t="s">
        <v>7221</v>
      </c>
      <c r="K718" s="1" t="s">
        <v>7222</v>
      </c>
      <c r="L718" s="1" t="s">
        <v>7223</v>
      </c>
      <c r="M718" s="1" t="s">
        <v>7224</v>
      </c>
      <c r="N718" s="1">
        <f>+Categorias[[#This Row],[Id_producto]]</f>
        <v>140101</v>
      </c>
      <c r="O718" s="1">
        <f>+Categorias[[#This Row],[Id_categoría]]</f>
        <v>140101151</v>
      </c>
    </row>
    <row r="719" spans="1:15" x14ac:dyDescent="0.25">
      <c r="A719">
        <v>14</v>
      </c>
      <c r="B719" s="1" t="s">
        <v>6467</v>
      </c>
      <c r="C719">
        <v>1401</v>
      </c>
      <c r="D719" s="1" t="s">
        <v>6468</v>
      </c>
      <c r="E719">
        <v>140101</v>
      </c>
      <c r="F719" s="1" t="s">
        <v>6469</v>
      </c>
      <c r="G719">
        <v>140101152</v>
      </c>
      <c r="H719">
        <v>152</v>
      </c>
      <c r="I719" s="1" t="s">
        <v>7225</v>
      </c>
      <c r="J719" s="1" t="s">
        <v>7226</v>
      </c>
      <c r="K719" s="1" t="s">
        <v>7227</v>
      </c>
      <c r="L719" s="1" t="s">
        <v>7228</v>
      </c>
      <c r="M719" s="1" t="s">
        <v>7229</v>
      </c>
      <c r="N719" s="1">
        <f>+Categorias[[#This Row],[Id_producto]]</f>
        <v>140101</v>
      </c>
      <c r="O719" s="1">
        <f>+Categorias[[#This Row],[Id_categoría]]</f>
        <v>140101152</v>
      </c>
    </row>
    <row r="720" spans="1:15" x14ac:dyDescent="0.25">
      <c r="A720">
        <v>14</v>
      </c>
      <c r="B720" s="1" t="s">
        <v>6467</v>
      </c>
      <c r="C720">
        <v>1401</v>
      </c>
      <c r="D720" s="1" t="s">
        <v>6468</v>
      </c>
      <c r="E720">
        <v>140101</v>
      </c>
      <c r="F720" s="1" t="s">
        <v>6469</v>
      </c>
      <c r="G720">
        <v>140101153</v>
      </c>
      <c r="H720">
        <v>153</v>
      </c>
      <c r="I720" s="1" t="s">
        <v>7230</v>
      </c>
      <c r="J720" s="1" t="s">
        <v>7231</v>
      </c>
      <c r="K720" s="1" t="s">
        <v>7232</v>
      </c>
      <c r="L720" s="1" t="s">
        <v>7233</v>
      </c>
      <c r="M720" s="1" t="s">
        <v>7234</v>
      </c>
      <c r="N720" s="1">
        <f>+Categorias[[#This Row],[Id_producto]]</f>
        <v>140101</v>
      </c>
      <c r="O720" s="1">
        <f>+Categorias[[#This Row],[Id_categoría]]</f>
        <v>140101153</v>
      </c>
    </row>
    <row r="721" spans="1:15" x14ac:dyDescent="0.25">
      <c r="A721">
        <v>14</v>
      </c>
      <c r="B721" s="1" t="s">
        <v>6467</v>
      </c>
      <c r="C721">
        <v>1401</v>
      </c>
      <c r="D721" s="1" t="s">
        <v>6468</v>
      </c>
      <c r="E721">
        <v>140101</v>
      </c>
      <c r="F721" s="1" t="s">
        <v>6469</v>
      </c>
      <c r="G721">
        <v>140101154</v>
      </c>
      <c r="H721">
        <v>154</v>
      </c>
      <c r="I721" s="1" t="s">
        <v>7235</v>
      </c>
      <c r="J721" s="1" t="s">
        <v>7236</v>
      </c>
      <c r="K721" s="1" t="s">
        <v>7237</v>
      </c>
      <c r="L721" s="1" t="s">
        <v>7238</v>
      </c>
      <c r="M721" s="1" t="s">
        <v>7239</v>
      </c>
      <c r="N721" s="1">
        <f>+Categorias[[#This Row],[Id_producto]]</f>
        <v>140101</v>
      </c>
      <c r="O721" s="1">
        <f>+Categorias[[#This Row],[Id_categoría]]</f>
        <v>140101154</v>
      </c>
    </row>
    <row r="722" spans="1:15" x14ac:dyDescent="0.25">
      <c r="A722">
        <v>14</v>
      </c>
      <c r="B722" s="1" t="s">
        <v>6467</v>
      </c>
      <c r="C722">
        <v>1401</v>
      </c>
      <c r="D722" s="1" t="s">
        <v>6468</v>
      </c>
      <c r="E722">
        <v>140101</v>
      </c>
      <c r="F722" s="1" t="s">
        <v>6469</v>
      </c>
      <c r="G722">
        <v>140101155</v>
      </c>
      <c r="H722">
        <v>155</v>
      </c>
      <c r="I722" s="1" t="s">
        <v>7240</v>
      </c>
      <c r="J722" s="1" t="s">
        <v>7241</v>
      </c>
      <c r="K722" s="1" t="s">
        <v>7242</v>
      </c>
      <c r="L722" s="1" t="s">
        <v>7243</v>
      </c>
      <c r="M722" s="1" t="s">
        <v>7244</v>
      </c>
      <c r="N722" s="1">
        <f>+Categorias[[#This Row],[Id_producto]]</f>
        <v>140101</v>
      </c>
      <c r="O722" s="1">
        <f>+Categorias[[#This Row],[Id_categoría]]</f>
        <v>140101155</v>
      </c>
    </row>
    <row r="723" spans="1:15" x14ac:dyDescent="0.25">
      <c r="A723">
        <v>14</v>
      </c>
      <c r="B723" s="1" t="s">
        <v>6467</v>
      </c>
      <c r="C723">
        <v>1401</v>
      </c>
      <c r="D723" s="1" t="s">
        <v>6468</v>
      </c>
      <c r="E723">
        <v>140101</v>
      </c>
      <c r="F723" s="1" t="s">
        <v>6469</v>
      </c>
      <c r="G723">
        <v>140101156</v>
      </c>
      <c r="H723">
        <v>156</v>
      </c>
      <c r="I723" s="1" t="s">
        <v>7245</v>
      </c>
      <c r="J723" s="1" t="s">
        <v>7246</v>
      </c>
      <c r="K723" s="1" t="s">
        <v>7247</v>
      </c>
      <c r="L723" s="1" t="s">
        <v>7248</v>
      </c>
      <c r="M723" s="1" t="s">
        <v>7249</v>
      </c>
      <c r="N723" s="1">
        <f>+Categorias[[#This Row],[Id_producto]]</f>
        <v>140101</v>
      </c>
      <c r="O723" s="1">
        <f>+Categorias[[#This Row],[Id_categoría]]</f>
        <v>140101156</v>
      </c>
    </row>
    <row r="724" spans="1:15" x14ac:dyDescent="0.25">
      <c r="A724">
        <v>14</v>
      </c>
      <c r="B724" s="1" t="s">
        <v>6467</v>
      </c>
      <c r="C724">
        <v>1401</v>
      </c>
      <c r="D724" s="1" t="s">
        <v>6468</v>
      </c>
      <c r="E724">
        <v>140101</v>
      </c>
      <c r="F724" s="1" t="s">
        <v>6469</v>
      </c>
      <c r="G724">
        <v>140101157</v>
      </c>
      <c r="H724">
        <v>157</v>
      </c>
      <c r="I724" s="1" t="s">
        <v>7250</v>
      </c>
      <c r="J724" s="1" t="s">
        <v>7251</v>
      </c>
      <c r="K724" s="1" t="s">
        <v>7252</v>
      </c>
      <c r="L724" s="1" t="s">
        <v>7253</v>
      </c>
      <c r="M724" s="1" t="s">
        <v>7254</v>
      </c>
      <c r="N724" s="1">
        <f>+Categorias[[#This Row],[Id_producto]]</f>
        <v>140101</v>
      </c>
      <c r="O724" s="1">
        <f>+Categorias[[#This Row],[Id_categoría]]</f>
        <v>140101157</v>
      </c>
    </row>
    <row r="725" spans="1:15" x14ac:dyDescent="0.25">
      <c r="A725">
        <v>14</v>
      </c>
      <c r="B725" s="1" t="s">
        <v>6467</v>
      </c>
      <c r="C725">
        <v>1401</v>
      </c>
      <c r="D725" s="1" t="s">
        <v>6468</v>
      </c>
      <c r="E725">
        <v>140101</v>
      </c>
      <c r="F725" s="1" t="s">
        <v>6469</v>
      </c>
      <c r="G725">
        <v>140101158</v>
      </c>
      <c r="H725">
        <v>158</v>
      </c>
      <c r="I725" s="1" t="s">
        <v>7255</v>
      </c>
      <c r="J725" s="1" t="s">
        <v>7256</v>
      </c>
      <c r="K725" s="1" t="s">
        <v>7257</v>
      </c>
      <c r="L725" s="1" t="s">
        <v>7258</v>
      </c>
      <c r="M725" s="1" t="s">
        <v>7259</v>
      </c>
      <c r="N725" s="1">
        <f>+Categorias[[#This Row],[Id_producto]]</f>
        <v>140101</v>
      </c>
      <c r="O725" s="1">
        <f>+Categorias[[#This Row],[Id_categoría]]</f>
        <v>140101158</v>
      </c>
    </row>
    <row r="726" spans="1:15" x14ac:dyDescent="0.25">
      <c r="A726">
        <v>14</v>
      </c>
      <c r="B726" s="1" t="s">
        <v>6467</v>
      </c>
      <c r="C726">
        <v>1401</v>
      </c>
      <c r="D726" s="1" t="s">
        <v>6468</v>
      </c>
      <c r="E726">
        <v>140101</v>
      </c>
      <c r="F726" s="1" t="s">
        <v>6469</v>
      </c>
      <c r="G726">
        <v>140101159</v>
      </c>
      <c r="H726">
        <v>159</v>
      </c>
      <c r="I726" s="1" t="s">
        <v>7260</v>
      </c>
      <c r="J726" s="1" t="s">
        <v>7261</v>
      </c>
      <c r="K726" s="1" t="s">
        <v>7262</v>
      </c>
      <c r="L726" s="1" t="s">
        <v>7263</v>
      </c>
      <c r="M726" s="1" t="s">
        <v>7264</v>
      </c>
      <c r="N726" s="1">
        <f>+Categorias[[#This Row],[Id_producto]]</f>
        <v>140101</v>
      </c>
      <c r="O726" s="1">
        <f>+Categorias[[#This Row],[Id_categoría]]</f>
        <v>140101159</v>
      </c>
    </row>
    <row r="727" spans="1:15" x14ac:dyDescent="0.25">
      <c r="A727">
        <v>14</v>
      </c>
      <c r="B727" s="1" t="s">
        <v>6467</v>
      </c>
      <c r="C727">
        <v>1401</v>
      </c>
      <c r="D727" s="1" t="s">
        <v>6468</v>
      </c>
      <c r="E727">
        <v>140101</v>
      </c>
      <c r="F727" s="1" t="s">
        <v>6469</v>
      </c>
      <c r="G727">
        <v>140101160</v>
      </c>
      <c r="H727">
        <v>160</v>
      </c>
      <c r="I727" s="1" t="s">
        <v>7265</v>
      </c>
      <c r="J727" s="1" t="s">
        <v>7266</v>
      </c>
      <c r="K727" s="1" t="s">
        <v>7267</v>
      </c>
      <c r="L727" s="1" t="s">
        <v>7268</v>
      </c>
      <c r="M727" s="1" t="s">
        <v>7269</v>
      </c>
      <c r="N727" s="1">
        <f>+Categorias[[#This Row],[Id_producto]]</f>
        <v>140101</v>
      </c>
      <c r="O727" s="1">
        <f>+Categorias[[#This Row],[Id_categoría]]</f>
        <v>140101160</v>
      </c>
    </row>
    <row r="728" spans="1:15" x14ac:dyDescent="0.25">
      <c r="A728">
        <v>14</v>
      </c>
      <c r="B728" s="1" t="s">
        <v>6467</v>
      </c>
      <c r="C728">
        <v>1401</v>
      </c>
      <c r="D728" s="1" t="s">
        <v>6468</v>
      </c>
      <c r="E728">
        <v>140101</v>
      </c>
      <c r="F728" s="1" t="s">
        <v>6469</v>
      </c>
      <c r="G728">
        <v>140101161</v>
      </c>
      <c r="H728">
        <v>161</v>
      </c>
      <c r="I728" s="1" t="s">
        <v>7270</v>
      </c>
      <c r="J728" s="1" t="s">
        <v>7271</v>
      </c>
      <c r="K728" s="1" t="s">
        <v>7272</v>
      </c>
      <c r="L728" s="1" t="s">
        <v>7273</v>
      </c>
      <c r="M728" s="1" t="s">
        <v>7274</v>
      </c>
      <c r="N728" s="1">
        <f>+Categorias[[#This Row],[Id_producto]]</f>
        <v>140101</v>
      </c>
      <c r="O728" s="1">
        <f>+Categorias[[#This Row],[Id_categoría]]</f>
        <v>140101161</v>
      </c>
    </row>
    <row r="729" spans="1:15" x14ac:dyDescent="0.25">
      <c r="A729">
        <v>14</v>
      </c>
      <c r="B729" s="1" t="s">
        <v>6467</v>
      </c>
      <c r="C729">
        <v>1401</v>
      </c>
      <c r="D729" s="1" t="s">
        <v>6468</v>
      </c>
      <c r="E729">
        <v>140101</v>
      </c>
      <c r="F729" s="1" t="s">
        <v>6469</v>
      </c>
      <c r="G729">
        <v>140101162</v>
      </c>
      <c r="H729">
        <v>162</v>
      </c>
      <c r="I729" s="1" t="s">
        <v>7275</v>
      </c>
      <c r="J729" s="1" t="s">
        <v>7276</v>
      </c>
      <c r="K729" s="1" t="s">
        <v>7277</v>
      </c>
      <c r="L729" s="1" t="s">
        <v>7278</v>
      </c>
      <c r="M729" s="1" t="s">
        <v>7279</v>
      </c>
      <c r="N729" s="1">
        <f>+Categorias[[#This Row],[Id_producto]]</f>
        <v>140101</v>
      </c>
      <c r="O729" s="1">
        <f>+Categorias[[#This Row],[Id_categoría]]</f>
        <v>140101162</v>
      </c>
    </row>
    <row r="730" spans="1:15" x14ac:dyDescent="0.25">
      <c r="A730">
        <v>14</v>
      </c>
      <c r="B730" s="1" t="s">
        <v>6467</v>
      </c>
      <c r="C730">
        <v>1401</v>
      </c>
      <c r="D730" s="1" t="s">
        <v>6468</v>
      </c>
      <c r="E730">
        <v>140101</v>
      </c>
      <c r="F730" s="1" t="s">
        <v>6469</v>
      </c>
      <c r="G730">
        <v>140101163</v>
      </c>
      <c r="H730">
        <v>163</v>
      </c>
      <c r="I730" s="1" t="s">
        <v>7280</v>
      </c>
      <c r="J730" s="1" t="s">
        <v>7281</v>
      </c>
      <c r="K730" s="1" t="s">
        <v>7282</v>
      </c>
      <c r="L730" s="1" t="s">
        <v>7283</v>
      </c>
      <c r="M730" s="1" t="s">
        <v>7284</v>
      </c>
      <c r="N730" s="1">
        <f>+Categorias[[#This Row],[Id_producto]]</f>
        <v>140101</v>
      </c>
      <c r="O730" s="1">
        <f>+Categorias[[#This Row],[Id_categoría]]</f>
        <v>140101163</v>
      </c>
    </row>
    <row r="731" spans="1:15" x14ac:dyDescent="0.25">
      <c r="A731">
        <v>14</v>
      </c>
      <c r="B731" s="1" t="s">
        <v>6467</v>
      </c>
      <c r="C731">
        <v>1401</v>
      </c>
      <c r="D731" s="1" t="s">
        <v>6468</v>
      </c>
      <c r="E731">
        <v>140101</v>
      </c>
      <c r="F731" s="1" t="s">
        <v>6469</v>
      </c>
      <c r="G731">
        <v>140101164</v>
      </c>
      <c r="H731">
        <v>164</v>
      </c>
      <c r="I731" s="1" t="s">
        <v>7285</v>
      </c>
      <c r="J731" s="1" t="s">
        <v>7286</v>
      </c>
      <c r="K731" s="1" t="s">
        <v>7287</v>
      </c>
      <c r="L731" s="1" t="s">
        <v>7288</v>
      </c>
      <c r="M731" s="1" t="s">
        <v>7289</v>
      </c>
      <c r="N731" s="1">
        <f>+Categorias[[#This Row],[Id_producto]]</f>
        <v>140101</v>
      </c>
      <c r="O731" s="1">
        <f>+Categorias[[#This Row],[Id_categoría]]</f>
        <v>140101164</v>
      </c>
    </row>
    <row r="732" spans="1:15" x14ac:dyDescent="0.25">
      <c r="A732">
        <v>14</v>
      </c>
      <c r="B732" s="1" t="s">
        <v>6467</v>
      </c>
      <c r="C732">
        <v>1401</v>
      </c>
      <c r="D732" s="1" t="s">
        <v>6468</v>
      </c>
      <c r="E732">
        <v>140101</v>
      </c>
      <c r="F732" s="1" t="s">
        <v>6469</v>
      </c>
      <c r="G732">
        <v>140101165</v>
      </c>
      <c r="H732">
        <v>165</v>
      </c>
      <c r="I732" s="1" t="s">
        <v>7290</v>
      </c>
      <c r="J732" s="1" t="s">
        <v>7291</v>
      </c>
      <c r="K732" s="1" t="s">
        <v>7292</v>
      </c>
      <c r="L732" s="1" t="s">
        <v>7293</v>
      </c>
      <c r="M732" s="1" t="s">
        <v>7294</v>
      </c>
      <c r="N732" s="1">
        <f>+Categorias[[#This Row],[Id_producto]]</f>
        <v>140101</v>
      </c>
      <c r="O732" s="1">
        <f>+Categorias[[#This Row],[Id_categoría]]</f>
        <v>140101165</v>
      </c>
    </row>
    <row r="733" spans="1:15" x14ac:dyDescent="0.25">
      <c r="A733">
        <v>14</v>
      </c>
      <c r="B733" s="1" t="s">
        <v>6467</v>
      </c>
      <c r="C733">
        <v>1401</v>
      </c>
      <c r="D733" s="1" t="s">
        <v>6468</v>
      </c>
      <c r="E733">
        <v>140101</v>
      </c>
      <c r="F733" s="1" t="s">
        <v>6469</v>
      </c>
      <c r="G733">
        <v>140101166</v>
      </c>
      <c r="H733">
        <v>166</v>
      </c>
      <c r="I733" s="1" t="s">
        <v>7295</v>
      </c>
      <c r="J733" s="1" t="s">
        <v>7296</v>
      </c>
      <c r="K733" s="1" t="s">
        <v>7297</v>
      </c>
      <c r="L733" s="1" t="s">
        <v>7298</v>
      </c>
      <c r="M733" s="1" t="s">
        <v>7299</v>
      </c>
      <c r="N733" s="1">
        <f>+Categorias[[#This Row],[Id_producto]]</f>
        <v>140101</v>
      </c>
      <c r="O733" s="1">
        <f>+Categorias[[#This Row],[Id_categoría]]</f>
        <v>140101166</v>
      </c>
    </row>
    <row r="734" spans="1:15" x14ac:dyDescent="0.25">
      <c r="A734">
        <v>14</v>
      </c>
      <c r="B734" s="1" t="s">
        <v>6467</v>
      </c>
      <c r="C734">
        <v>1401</v>
      </c>
      <c r="D734" s="1" t="s">
        <v>6468</v>
      </c>
      <c r="E734">
        <v>140101</v>
      </c>
      <c r="F734" s="1" t="s">
        <v>6469</v>
      </c>
      <c r="G734">
        <v>140101167</v>
      </c>
      <c r="H734">
        <v>167</v>
      </c>
      <c r="I734" s="1" t="s">
        <v>7300</v>
      </c>
      <c r="J734" s="1" t="s">
        <v>7301</v>
      </c>
      <c r="K734" s="1" t="s">
        <v>7302</v>
      </c>
      <c r="L734" s="1" t="s">
        <v>7303</v>
      </c>
      <c r="M734" s="1" t="s">
        <v>7304</v>
      </c>
      <c r="N734" s="1">
        <f>+Categorias[[#This Row],[Id_producto]]</f>
        <v>140101</v>
      </c>
      <c r="O734" s="1">
        <f>+Categorias[[#This Row],[Id_categoría]]</f>
        <v>140101167</v>
      </c>
    </row>
    <row r="735" spans="1:15" x14ac:dyDescent="0.25">
      <c r="A735">
        <v>14</v>
      </c>
      <c r="B735" s="1" t="s">
        <v>6467</v>
      </c>
      <c r="C735">
        <v>1401</v>
      </c>
      <c r="D735" s="1" t="s">
        <v>6468</v>
      </c>
      <c r="E735">
        <v>140101</v>
      </c>
      <c r="F735" s="1" t="s">
        <v>6469</v>
      </c>
      <c r="G735">
        <v>140101168</v>
      </c>
      <c r="H735">
        <v>168</v>
      </c>
      <c r="I735" s="1" t="s">
        <v>7305</v>
      </c>
      <c r="J735" s="1" t="s">
        <v>7306</v>
      </c>
      <c r="K735" s="1" t="s">
        <v>7307</v>
      </c>
      <c r="L735" s="1" t="s">
        <v>7308</v>
      </c>
      <c r="M735" s="1" t="s">
        <v>7309</v>
      </c>
      <c r="N735" s="1">
        <f>+Categorias[[#This Row],[Id_producto]]</f>
        <v>140101</v>
      </c>
      <c r="O735" s="1">
        <f>+Categorias[[#This Row],[Id_categoría]]</f>
        <v>140101168</v>
      </c>
    </row>
    <row r="736" spans="1:15" x14ac:dyDescent="0.25">
      <c r="A736">
        <v>14</v>
      </c>
      <c r="B736" s="1" t="s">
        <v>6467</v>
      </c>
      <c r="C736">
        <v>1401</v>
      </c>
      <c r="D736" s="1" t="s">
        <v>6468</v>
      </c>
      <c r="E736">
        <v>140101</v>
      </c>
      <c r="F736" s="1" t="s">
        <v>6469</v>
      </c>
      <c r="G736">
        <v>140101169</v>
      </c>
      <c r="H736">
        <v>169</v>
      </c>
      <c r="I736" s="1" t="s">
        <v>7310</v>
      </c>
      <c r="J736" s="1" t="s">
        <v>7311</v>
      </c>
      <c r="K736" s="1" t="s">
        <v>7312</v>
      </c>
      <c r="L736" s="1" t="s">
        <v>7313</v>
      </c>
      <c r="M736" s="1" t="s">
        <v>7314</v>
      </c>
      <c r="N736" s="1">
        <f>+Categorias[[#This Row],[Id_producto]]</f>
        <v>140101</v>
      </c>
      <c r="O736" s="1">
        <f>+Categorias[[#This Row],[Id_categoría]]</f>
        <v>140101169</v>
      </c>
    </row>
    <row r="737" spans="1:15" x14ac:dyDescent="0.25">
      <c r="A737">
        <v>14</v>
      </c>
      <c r="B737" s="1" t="s">
        <v>6467</v>
      </c>
      <c r="C737">
        <v>1401</v>
      </c>
      <c r="D737" s="1" t="s">
        <v>6468</v>
      </c>
      <c r="E737">
        <v>140101</v>
      </c>
      <c r="F737" s="1" t="s">
        <v>6469</v>
      </c>
      <c r="G737">
        <v>140101170</v>
      </c>
      <c r="H737">
        <v>170</v>
      </c>
      <c r="I737" s="1" t="s">
        <v>7315</v>
      </c>
      <c r="J737" s="1" t="s">
        <v>7316</v>
      </c>
      <c r="K737" s="1" t="s">
        <v>7317</v>
      </c>
      <c r="L737" s="1" t="s">
        <v>7318</v>
      </c>
      <c r="M737" s="1" t="s">
        <v>7319</v>
      </c>
      <c r="N737" s="1">
        <f>+Categorias[[#This Row],[Id_producto]]</f>
        <v>140101</v>
      </c>
      <c r="O737" s="1">
        <f>+Categorias[[#This Row],[Id_categoría]]</f>
        <v>140101170</v>
      </c>
    </row>
    <row r="738" spans="1:15" x14ac:dyDescent="0.25">
      <c r="A738">
        <v>14</v>
      </c>
      <c r="B738" s="1" t="s">
        <v>6467</v>
      </c>
      <c r="C738">
        <v>1401</v>
      </c>
      <c r="D738" s="1" t="s">
        <v>6468</v>
      </c>
      <c r="E738">
        <v>140101</v>
      </c>
      <c r="F738" s="1" t="s">
        <v>6469</v>
      </c>
      <c r="G738">
        <v>140101171</v>
      </c>
      <c r="H738">
        <v>171</v>
      </c>
      <c r="I738" s="1" t="s">
        <v>7320</v>
      </c>
      <c r="J738" s="1" t="s">
        <v>7321</v>
      </c>
      <c r="K738" s="1" t="s">
        <v>7322</v>
      </c>
      <c r="L738" s="1" t="s">
        <v>7323</v>
      </c>
      <c r="M738" s="1" t="s">
        <v>7324</v>
      </c>
      <c r="N738" s="1">
        <f>+Categorias[[#This Row],[Id_producto]]</f>
        <v>140101</v>
      </c>
      <c r="O738" s="1">
        <f>+Categorias[[#This Row],[Id_categoría]]</f>
        <v>140101171</v>
      </c>
    </row>
    <row r="739" spans="1:15" x14ac:dyDescent="0.25">
      <c r="A739">
        <v>14</v>
      </c>
      <c r="B739" s="1" t="s">
        <v>6467</v>
      </c>
      <c r="C739">
        <v>1401</v>
      </c>
      <c r="D739" s="1" t="s">
        <v>6468</v>
      </c>
      <c r="E739">
        <v>140101</v>
      </c>
      <c r="F739" s="1" t="s">
        <v>6469</v>
      </c>
      <c r="G739">
        <v>140101172</v>
      </c>
      <c r="H739">
        <v>172</v>
      </c>
      <c r="I739" s="1" t="s">
        <v>7325</v>
      </c>
      <c r="J739" s="1" t="s">
        <v>7326</v>
      </c>
      <c r="K739" s="1" t="s">
        <v>7327</v>
      </c>
      <c r="L739" s="1" t="s">
        <v>7328</v>
      </c>
      <c r="M739" s="1" t="s">
        <v>7329</v>
      </c>
      <c r="N739" s="1">
        <f>+Categorias[[#This Row],[Id_producto]]</f>
        <v>140101</v>
      </c>
      <c r="O739" s="1">
        <f>+Categorias[[#This Row],[Id_categoría]]</f>
        <v>140101172</v>
      </c>
    </row>
    <row r="740" spans="1:15" x14ac:dyDescent="0.25">
      <c r="A740">
        <v>14</v>
      </c>
      <c r="B740" s="1" t="s">
        <v>6467</v>
      </c>
      <c r="C740">
        <v>1401</v>
      </c>
      <c r="D740" s="1" t="s">
        <v>6468</v>
      </c>
      <c r="E740">
        <v>140101</v>
      </c>
      <c r="F740" s="1" t="s">
        <v>6469</v>
      </c>
      <c r="G740">
        <v>140101173</v>
      </c>
      <c r="H740">
        <v>173</v>
      </c>
      <c r="I740" s="1" t="s">
        <v>7330</v>
      </c>
      <c r="J740" s="1" t="s">
        <v>7331</v>
      </c>
      <c r="K740" s="1" t="s">
        <v>7332</v>
      </c>
      <c r="L740" s="1" t="s">
        <v>7333</v>
      </c>
      <c r="M740" s="1" t="s">
        <v>7334</v>
      </c>
      <c r="N740" s="1">
        <f>+Categorias[[#This Row],[Id_producto]]</f>
        <v>140101</v>
      </c>
      <c r="O740" s="1">
        <f>+Categorias[[#This Row],[Id_categoría]]</f>
        <v>140101173</v>
      </c>
    </row>
    <row r="741" spans="1:15" x14ac:dyDescent="0.25">
      <c r="A741">
        <v>14</v>
      </c>
      <c r="B741" s="1" t="s">
        <v>6467</v>
      </c>
      <c r="C741">
        <v>1401</v>
      </c>
      <c r="D741" s="1" t="s">
        <v>6468</v>
      </c>
      <c r="E741">
        <v>140101</v>
      </c>
      <c r="F741" s="1" t="s">
        <v>6469</v>
      </c>
      <c r="G741">
        <v>140101174</v>
      </c>
      <c r="H741">
        <v>174</v>
      </c>
      <c r="I741" s="1" t="s">
        <v>7335</v>
      </c>
      <c r="J741" s="1" t="s">
        <v>7336</v>
      </c>
      <c r="K741" s="1" t="s">
        <v>7337</v>
      </c>
      <c r="L741" s="1" t="s">
        <v>7338</v>
      </c>
      <c r="M741" s="1" t="s">
        <v>7339</v>
      </c>
      <c r="N741" s="1">
        <f>+Categorias[[#This Row],[Id_producto]]</f>
        <v>140101</v>
      </c>
      <c r="O741" s="1">
        <f>+Categorias[[#This Row],[Id_categoría]]</f>
        <v>140101174</v>
      </c>
    </row>
    <row r="742" spans="1:15" x14ac:dyDescent="0.25">
      <c r="A742">
        <v>14</v>
      </c>
      <c r="B742" s="1" t="s">
        <v>6467</v>
      </c>
      <c r="C742">
        <v>1401</v>
      </c>
      <c r="D742" s="1" t="s">
        <v>6468</v>
      </c>
      <c r="E742">
        <v>140101</v>
      </c>
      <c r="F742" s="1" t="s">
        <v>6469</v>
      </c>
      <c r="G742">
        <v>140101175</v>
      </c>
      <c r="H742">
        <v>175</v>
      </c>
      <c r="I742" s="1" t="s">
        <v>7340</v>
      </c>
      <c r="J742" s="1" t="s">
        <v>7341</v>
      </c>
      <c r="K742" s="1" t="s">
        <v>7342</v>
      </c>
      <c r="L742" s="1" t="s">
        <v>7343</v>
      </c>
      <c r="M742" s="1" t="s">
        <v>7344</v>
      </c>
      <c r="N742" s="1">
        <f>+Categorias[[#This Row],[Id_producto]]</f>
        <v>140101</v>
      </c>
      <c r="O742" s="1">
        <f>+Categorias[[#This Row],[Id_categoría]]</f>
        <v>140101175</v>
      </c>
    </row>
    <row r="743" spans="1:15" x14ac:dyDescent="0.25">
      <c r="A743">
        <v>14</v>
      </c>
      <c r="B743" s="1" t="s">
        <v>6467</v>
      </c>
      <c r="C743">
        <v>1401</v>
      </c>
      <c r="D743" s="1" t="s">
        <v>6468</v>
      </c>
      <c r="E743">
        <v>140101</v>
      </c>
      <c r="F743" s="1" t="s">
        <v>6469</v>
      </c>
      <c r="G743">
        <v>140101176</v>
      </c>
      <c r="H743">
        <v>176</v>
      </c>
      <c r="I743" s="1" t="s">
        <v>7345</v>
      </c>
      <c r="J743" s="1" t="s">
        <v>7346</v>
      </c>
      <c r="K743" s="1" t="s">
        <v>7347</v>
      </c>
      <c r="L743" s="1" t="s">
        <v>7348</v>
      </c>
      <c r="M743" s="1" t="s">
        <v>7349</v>
      </c>
      <c r="N743" s="1">
        <f>+Categorias[[#This Row],[Id_producto]]</f>
        <v>140101</v>
      </c>
      <c r="O743" s="1">
        <f>+Categorias[[#This Row],[Id_categoría]]</f>
        <v>140101176</v>
      </c>
    </row>
    <row r="744" spans="1:15" x14ac:dyDescent="0.25">
      <c r="A744">
        <v>14</v>
      </c>
      <c r="B744" s="1" t="s">
        <v>6467</v>
      </c>
      <c r="C744">
        <v>1401</v>
      </c>
      <c r="D744" s="1" t="s">
        <v>6468</v>
      </c>
      <c r="E744">
        <v>140101</v>
      </c>
      <c r="F744" s="1" t="s">
        <v>6469</v>
      </c>
      <c r="G744">
        <v>140101177</v>
      </c>
      <c r="H744">
        <v>177</v>
      </c>
      <c r="I744" s="1" t="s">
        <v>7350</v>
      </c>
      <c r="J744" s="1" t="s">
        <v>7351</v>
      </c>
      <c r="K744" s="1" t="s">
        <v>7352</v>
      </c>
      <c r="L744" s="1" t="s">
        <v>7353</v>
      </c>
      <c r="M744" s="1" t="s">
        <v>7354</v>
      </c>
      <c r="N744" s="1">
        <f>+Categorias[[#This Row],[Id_producto]]</f>
        <v>140101</v>
      </c>
      <c r="O744" s="1">
        <f>+Categorias[[#This Row],[Id_categoría]]</f>
        <v>140101177</v>
      </c>
    </row>
    <row r="745" spans="1:15" x14ac:dyDescent="0.25">
      <c r="A745">
        <v>14</v>
      </c>
      <c r="B745" s="1" t="s">
        <v>6467</v>
      </c>
      <c r="C745">
        <v>1401</v>
      </c>
      <c r="D745" s="1" t="s">
        <v>6468</v>
      </c>
      <c r="E745">
        <v>140101</v>
      </c>
      <c r="F745" s="1" t="s">
        <v>6469</v>
      </c>
      <c r="G745">
        <v>140101178</v>
      </c>
      <c r="H745">
        <v>178</v>
      </c>
      <c r="I745" s="1" t="s">
        <v>7355</v>
      </c>
      <c r="J745" s="1" t="s">
        <v>7356</v>
      </c>
      <c r="K745" s="1" t="s">
        <v>7357</v>
      </c>
      <c r="L745" s="1" t="s">
        <v>7358</v>
      </c>
      <c r="M745" s="1" t="s">
        <v>7359</v>
      </c>
      <c r="N745" s="1">
        <f>+Categorias[[#This Row],[Id_producto]]</f>
        <v>140101</v>
      </c>
      <c r="O745" s="1">
        <f>+Categorias[[#This Row],[Id_categoría]]</f>
        <v>140101178</v>
      </c>
    </row>
    <row r="746" spans="1:15" x14ac:dyDescent="0.25">
      <c r="A746">
        <v>14</v>
      </c>
      <c r="B746" s="1" t="s">
        <v>6467</v>
      </c>
      <c r="C746">
        <v>1401</v>
      </c>
      <c r="D746" s="1" t="s">
        <v>6468</v>
      </c>
      <c r="E746">
        <v>140101</v>
      </c>
      <c r="F746" s="1" t="s">
        <v>6469</v>
      </c>
      <c r="G746">
        <v>140101179</v>
      </c>
      <c r="H746">
        <v>179</v>
      </c>
      <c r="I746" s="1" t="s">
        <v>7360</v>
      </c>
      <c r="J746" s="1" t="s">
        <v>7361</v>
      </c>
      <c r="K746" s="1" t="s">
        <v>7362</v>
      </c>
      <c r="L746" s="1" t="s">
        <v>7363</v>
      </c>
      <c r="M746" s="1" t="s">
        <v>7364</v>
      </c>
      <c r="N746" s="1">
        <f>+Categorias[[#This Row],[Id_producto]]</f>
        <v>140101</v>
      </c>
      <c r="O746" s="1">
        <f>+Categorias[[#This Row],[Id_categoría]]</f>
        <v>140101179</v>
      </c>
    </row>
    <row r="747" spans="1:15" x14ac:dyDescent="0.25">
      <c r="A747">
        <v>14</v>
      </c>
      <c r="B747" s="1" t="s">
        <v>6467</v>
      </c>
      <c r="C747">
        <v>1401</v>
      </c>
      <c r="D747" s="1" t="s">
        <v>6468</v>
      </c>
      <c r="E747">
        <v>140101</v>
      </c>
      <c r="F747" s="1" t="s">
        <v>6469</v>
      </c>
      <c r="G747">
        <v>140101180</v>
      </c>
      <c r="H747">
        <v>180</v>
      </c>
      <c r="I747" s="1" t="s">
        <v>7365</v>
      </c>
      <c r="J747" s="1" t="s">
        <v>7366</v>
      </c>
      <c r="K747" s="1" t="s">
        <v>7367</v>
      </c>
      <c r="L747" s="1" t="s">
        <v>7368</v>
      </c>
      <c r="M747" s="1" t="s">
        <v>7369</v>
      </c>
      <c r="N747" s="1">
        <f>+Categorias[[#This Row],[Id_producto]]</f>
        <v>140101</v>
      </c>
      <c r="O747" s="1">
        <f>+Categorias[[#This Row],[Id_categoría]]</f>
        <v>140101180</v>
      </c>
    </row>
    <row r="748" spans="1:15" x14ac:dyDescent="0.25">
      <c r="A748">
        <v>14</v>
      </c>
      <c r="B748" s="1" t="s">
        <v>6467</v>
      </c>
      <c r="C748">
        <v>1401</v>
      </c>
      <c r="D748" s="1" t="s">
        <v>6468</v>
      </c>
      <c r="E748">
        <v>140101</v>
      </c>
      <c r="F748" s="1" t="s">
        <v>6469</v>
      </c>
      <c r="G748">
        <v>140101181</v>
      </c>
      <c r="H748">
        <v>181</v>
      </c>
      <c r="I748" s="1" t="s">
        <v>7370</v>
      </c>
      <c r="J748" s="1" t="s">
        <v>7371</v>
      </c>
      <c r="K748" s="1" t="s">
        <v>7372</v>
      </c>
      <c r="L748" s="1" t="s">
        <v>7373</v>
      </c>
      <c r="M748" s="1" t="s">
        <v>7374</v>
      </c>
      <c r="N748" s="1">
        <f>+Categorias[[#This Row],[Id_producto]]</f>
        <v>140101</v>
      </c>
      <c r="O748" s="1">
        <f>+Categorias[[#This Row],[Id_categoría]]</f>
        <v>140101181</v>
      </c>
    </row>
    <row r="749" spans="1:15" x14ac:dyDescent="0.25">
      <c r="A749">
        <v>14</v>
      </c>
      <c r="B749" s="1" t="s">
        <v>6467</v>
      </c>
      <c r="C749">
        <v>1401</v>
      </c>
      <c r="D749" s="1" t="s">
        <v>6468</v>
      </c>
      <c r="E749">
        <v>140101</v>
      </c>
      <c r="F749" s="1" t="s">
        <v>6469</v>
      </c>
      <c r="G749">
        <v>140101182</v>
      </c>
      <c r="H749">
        <v>182</v>
      </c>
      <c r="I749" s="1" t="s">
        <v>7375</v>
      </c>
      <c r="J749" s="1" t="s">
        <v>7376</v>
      </c>
      <c r="K749" s="1" t="s">
        <v>7377</v>
      </c>
      <c r="L749" s="1" t="s">
        <v>7378</v>
      </c>
      <c r="M749" s="1" t="s">
        <v>7379</v>
      </c>
      <c r="N749" s="1">
        <f>+Categorias[[#This Row],[Id_producto]]</f>
        <v>140101</v>
      </c>
      <c r="O749" s="1">
        <f>+Categorias[[#This Row],[Id_categoría]]</f>
        <v>140101182</v>
      </c>
    </row>
    <row r="750" spans="1:15" x14ac:dyDescent="0.25">
      <c r="A750">
        <v>14</v>
      </c>
      <c r="B750" s="1" t="s">
        <v>6467</v>
      </c>
      <c r="C750">
        <v>1401</v>
      </c>
      <c r="D750" s="1" t="s">
        <v>6468</v>
      </c>
      <c r="E750">
        <v>140101</v>
      </c>
      <c r="F750" s="1" t="s">
        <v>6469</v>
      </c>
      <c r="G750">
        <v>140101183</v>
      </c>
      <c r="H750">
        <v>183</v>
      </c>
      <c r="I750" s="1" t="s">
        <v>7380</v>
      </c>
      <c r="J750" s="1" t="s">
        <v>7381</v>
      </c>
      <c r="K750" s="1" t="s">
        <v>7382</v>
      </c>
      <c r="L750" s="1" t="s">
        <v>7383</v>
      </c>
      <c r="M750" s="1" t="s">
        <v>7384</v>
      </c>
      <c r="N750" s="1">
        <f>+Categorias[[#This Row],[Id_producto]]</f>
        <v>140101</v>
      </c>
      <c r="O750" s="1">
        <f>+Categorias[[#This Row],[Id_categoría]]</f>
        <v>140101183</v>
      </c>
    </row>
    <row r="751" spans="1:15" x14ac:dyDescent="0.25">
      <c r="A751">
        <v>14</v>
      </c>
      <c r="B751" s="1" t="s">
        <v>6467</v>
      </c>
      <c r="C751">
        <v>1401</v>
      </c>
      <c r="D751" s="1" t="s">
        <v>6468</v>
      </c>
      <c r="E751">
        <v>140101</v>
      </c>
      <c r="F751" s="1" t="s">
        <v>6469</v>
      </c>
      <c r="G751">
        <v>140101184</v>
      </c>
      <c r="H751">
        <v>184</v>
      </c>
      <c r="I751" s="1" t="s">
        <v>7385</v>
      </c>
      <c r="J751" s="1" t="s">
        <v>7386</v>
      </c>
      <c r="K751" s="1" t="s">
        <v>7387</v>
      </c>
      <c r="L751" s="1" t="s">
        <v>7388</v>
      </c>
      <c r="M751" s="1" t="s">
        <v>7389</v>
      </c>
      <c r="N751" s="1">
        <f>+Categorias[[#This Row],[Id_producto]]</f>
        <v>140101</v>
      </c>
      <c r="O751" s="1">
        <f>+Categorias[[#This Row],[Id_categoría]]</f>
        <v>140101184</v>
      </c>
    </row>
    <row r="752" spans="1:15" x14ac:dyDescent="0.25">
      <c r="A752">
        <v>14</v>
      </c>
      <c r="B752" s="1" t="s">
        <v>6467</v>
      </c>
      <c r="C752">
        <v>1401</v>
      </c>
      <c r="D752" s="1" t="s">
        <v>6468</v>
      </c>
      <c r="E752">
        <v>140101</v>
      </c>
      <c r="F752" s="1" t="s">
        <v>6469</v>
      </c>
      <c r="G752">
        <v>140101185</v>
      </c>
      <c r="H752">
        <v>185</v>
      </c>
      <c r="I752" s="1" t="s">
        <v>7390</v>
      </c>
      <c r="J752" s="1" t="s">
        <v>7391</v>
      </c>
      <c r="K752" s="1" t="s">
        <v>7392</v>
      </c>
      <c r="L752" s="1" t="s">
        <v>7393</v>
      </c>
      <c r="M752" s="1" t="s">
        <v>7394</v>
      </c>
      <c r="N752" s="1">
        <f>+Categorias[[#This Row],[Id_producto]]</f>
        <v>140101</v>
      </c>
      <c r="O752" s="1">
        <f>+Categorias[[#This Row],[Id_categoría]]</f>
        <v>140101185</v>
      </c>
    </row>
    <row r="753" spans="1:15" x14ac:dyDescent="0.25">
      <c r="A753">
        <v>14</v>
      </c>
      <c r="B753" s="1" t="s">
        <v>6467</v>
      </c>
      <c r="C753">
        <v>1401</v>
      </c>
      <c r="D753" s="1" t="s">
        <v>6468</v>
      </c>
      <c r="E753">
        <v>140101</v>
      </c>
      <c r="F753" s="1" t="s">
        <v>6469</v>
      </c>
      <c r="G753">
        <v>140101186</v>
      </c>
      <c r="H753">
        <v>186</v>
      </c>
      <c r="I753" s="1" t="s">
        <v>7395</v>
      </c>
      <c r="J753" s="1" t="s">
        <v>7396</v>
      </c>
      <c r="K753" s="1" t="s">
        <v>7397</v>
      </c>
      <c r="L753" s="1" t="s">
        <v>7398</v>
      </c>
      <c r="M753" s="1" t="s">
        <v>7399</v>
      </c>
      <c r="N753" s="1">
        <f>+Categorias[[#This Row],[Id_producto]]</f>
        <v>140101</v>
      </c>
      <c r="O753" s="1">
        <f>+Categorias[[#This Row],[Id_categoría]]</f>
        <v>140101186</v>
      </c>
    </row>
    <row r="754" spans="1:15" x14ac:dyDescent="0.25">
      <c r="A754">
        <v>14</v>
      </c>
      <c r="B754" s="1" t="s">
        <v>6467</v>
      </c>
      <c r="C754">
        <v>1401</v>
      </c>
      <c r="D754" s="1" t="s">
        <v>6468</v>
      </c>
      <c r="E754">
        <v>140101</v>
      </c>
      <c r="F754" s="1" t="s">
        <v>6469</v>
      </c>
      <c r="G754">
        <v>140101187</v>
      </c>
      <c r="H754">
        <v>187</v>
      </c>
      <c r="I754" s="1" t="s">
        <v>7400</v>
      </c>
      <c r="J754" s="1" t="s">
        <v>7401</v>
      </c>
      <c r="K754" s="1" t="s">
        <v>7402</v>
      </c>
      <c r="L754" s="1" t="s">
        <v>7403</v>
      </c>
      <c r="M754" s="1" t="s">
        <v>7404</v>
      </c>
      <c r="N754" s="1">
        <f>+Categorias[[#This Row],[Id_producto]]</f>
        <v>140101</v>
      </c>
      <c r="O754" s="1">
        <f>+Categorias[[#This Row],[Id_categoría]]</f>
        <v>140101187</v>
      </c>
    </row>
    <row r="755" spans="1:15" x14ac:dyDescent="0.25">
      <c r="A755">
        <v>14</v>
      </c>
      <c r="B755" s="1" t="s">
        <v>6467</v>
      </c>
      <c r="C755">
        <v>1401</v>
      </c>
      <c r="D755" s="1" t="s">
        <v>6468</v>
      </c>
      <c r="E755">
        <v>140101</v>
      </c>
      <c r="F755" s="1" t="s">
        <v>6469</v>
      </c>
      <c r="G755">
        <v>140101188</v>
      </c>
      <c r="H755">
        <v>188</v>
      </c>
      <c r="I755" s="1" t="s">
        <v>7405</v>
      </c>
      <c r="J755" s="1" t="s">
        <v>7406</v>
      </c>
      <c r="K755" s="1" t="s">
        <v>7407</v>
      </c>
      <c r="L755" s="1" t="s">
        <v>7408</v>
      </c>
      <c r="M755" s="1" t="s">
        <v>7409</v>
      </c>
      <c r="N755" s="1">
        <f>+Categorias[[#This Row],[Id_producto]]</f>
        <v>140101</v>
      </c>
      <c r="O755" s="1">
        <f>+Categorias[[#This Row],[Id_categoría]]</f>
        <v>140101188</v>
      </c>
    </row>
    <row r="756" spans="1:15" x14ac:dyDescent="0.25">
      <c r="A756">
        <v>14</v>
      </c>
      <c r="B756" s="1" t="s">
        <v>6467</v>
      </c>
      <c r="C756">
        <v>1401</v>
      </c>
      <c r="D756" s="1" t="s">
        <v>6468</v>
      </c>
      <c r="E756">
        <v>140101</v>
      </c>
      <c r="F756" s="1" t="s">
        <v>6469</v>
      </c>
      <c r="G756">
        <v>140101189</v>
      </c>
      <c r="H756">
        <v>189</v>
      </c>
      <c r="I756" s="1" t="s">
        <v>7410</v>
      </c>
      <c r="J756" s="1" t="s">
        <v>7411</v>
      </c>
      <c r="K756" s="1" t="s">
        <v>7412</v>
      </c>
      <c r="L756" s="1" t="s">
        <v>7413</v>
      </c>
      <c r="M756" s="1" t="s">
        <v>7414</v>
      </c>
      <c r="N756" s="1">
        <f>+Categorias[[#This Row],[Id_producto]]</f>
        <v>140101</v>
      </c>
      <c r="O756" s="1">
        <f>+Categorias[[#This Row],[Id_categoría]]</f>
        <v>140101189</v>
      </c>
    </row>
    <row r="757" spans="1:15" x14ac:dyDescent="0.25">
      <c r="A757">
        <v>14</v>
      </c>
      <c r="B757" s="1" t="s">
        <v>6467</v>
      </c>
      <c r="C757">
        <v>1401</v>
      </c>
      <c r="D757" s="1" t="s">
        <v>6468</v>
      </c>
      <c r="E757">
        <v>140101</v>
      </c>
      <c r="F757" s="1" t="s">
        <v>6469</v>
      </c>
      <c r="G757">
        <v>140101190</v>
      </c>
      <c r="H757">
        <v>190</v>
      </c>
      <c r="I757" s="1" t="s">
        <v>7415</v>
      </c>
      <c r="J757" s="1" t="s">
        <v>7416</v>
      </c>
      <c r="K757" s="1" t="s">
        <v>7417</v>
      </c>
      <c r="L757" s="1" t="s">
        <v>7418</v>
      </c>
      <c r="M757" s="1" t="s">
        <v>7419</v>
      </c>
      <c r="N757" s="1">
        <f>+Categorias[[#This Row],[Id_producto]]</f>
        <v>140101</v>
      </c>
      <c r="O757" s="1">
        <f>+Categorias[[#This Row],[Id_categoría]]</f>
        <v>140101190</v>
      </c>
    </row>
    <row r="758" spans="1:15" x14ac:dyDescent="0.25">
      <c r="A758">
        <v>14</v>
      </c>
      <c r="B758" s="1" t="s">
        <v>6467</v>
      </c>
      <c r="C758">
        <v>1401</v>
      </c>
      <c r="D758" s="1" t="s">
        <v>6468</v>
      </c>
      <c r="E758">
        <v>140101</v>
      </c>
      <c r="F758" s="1" t="s">
        <v>6469</v>
      </c>
      <c r="G758">
        <v>140101191</v>
      </c>
      <c r="H758">
        <v>191</v>
      </c>
      <c r="I758" s="1" t="s">
        <v>7420</v>
      </c>
      <c r="J758" s="1" t="s">
        <v>7421</v>
      </c>
      <c r="K758" s="1" t="s">
        <v>7422</v>
      </c>
      <c r="L758" s="1" t="s">
        <v>7423</v>
      </c>
      <c r="M758" s="1" t="s">
        <v>7424</v>
      </c>
      <c r="N758" s="1">
        <f>+Categorias[[#This Row],[Id_producto]]</f>
        <v>140101</v>
      </c>
      <c r="O758" s="1">
        <f>+Categorias[[#This Row],[Id_categoría]]</f>
        <v>140101191</v>
      </c>
    </row>
    <row r="759" spans="1:15" x14ac:dyDescent="0.25">
      <c r="A759">
        <v>14</v>
      </c>
      <c r="B759" s="1" t="s">
        <v>6467</v>
      </c>
      <c r="C759">
        <v>1401</v>
      </c>
      <c r="D759" s="1" t="s">
        <v>6468</v>
      </c>
      <c r="E759">
        <v>140101</v>
      </c>
      <c r="F759" s="1" t="s">
        <v>6469</v>
      </c>
      <c r="G759">
        <v>140101192</v>
      </c>
      <c r="H759">
        <v>192</v>
      </c>
      <c r="I759" s="1" t="s">
        <v>7425</v>
      </c>
      <c r="J759" s="1" t="s">
        <v>7426</v>
      </c>
      <c r="K759" s="1" t="s">
        <v>7427</v>
      </c>
      <c r="L759" s="1" t="s">
        <v>7428</v>
      </c>
      <c r="M759" s="1" t="s">
        <v>7429</v>
      </c>
      <c r="N759" s="1">
        <f>+Categorias[[#This Row],[Id_producto]]</f>
        <v>140101</v>
      </c>
      <c r="O759" s="1">
        <f>+Categorias[[#This Row],[Id_categoría]]</f>
        <v>140101192</v>
      </c>
    </row>
    <row r="760" spans="1:15" x14ac:dyDescent="0.25">
      <c r="A760">
        <v>14</v>
      </c>
      <c r="B760" s="1" t="s">
        <v>6467</v>
      </c>
      <c r="C760">
        <v>1401</v>
      </c>
      <c r="D760" s="1" t="s">
        <v>6468</v>
      </c>
      <c r="E760">
        <v>140101</v>
      </c>
      <c r="F760" s="1" t="s">
        <v>6469</v>
      </c>
      <c r="G760">
        <v>140101193</v>
      </c>
      <c r="H760">
        <v>193</v>
      </c>
      <c r="I760" s="1" t="s">
        <v>7430</v>
      </c>
      <c r="J760" s="1" t="s">
        <v>7431</v>
      </c>
      <c r="K760" s="1" t="s">
        <v>7432</v>
      </c>
      <c r="L760" s="1" t="s">
        <v>7433</v>
      </c>
      <c r="M760" s="1" t="s">
        <v>7434</v>
      </c>
      <c r="N760" s="1">
        <f>+Categorias[[#This Row],[Id_producto]]</f>
        <v>140101</v>
      </c>
      <c r="O760" s="1">
        <f>+Categorias[[#This Row],[Id_categoría]]</f>
        <v>140101193</v>
      </c>
    </row>
    <row r="761" spans="1:15" x14ac:dyDescent="0.25">
      <c r="A761">
        <v>14</v>
      </c>
      <c r="B761" s="1" t="s">
        <v>6467</v>
      </c>
      <c r="C761">
        <v>1401</v>
      </c>
      <c r="D761" s="1" t="s">
        <v>6468</v>
      </c>
      <c r="E761">
        <v>140101</v>
      </c>
      <c r="F761" s="1" t="s">
        <v>6469</v>
      </c>
      <c r="G761">
        <v>140101194</v>
      </c>
      <c r="H761">
        <v>194</v>
      </c>
      <c r="I761" s="1" t="s">
        <v>7435</v>
      </c>
      <c r="J761" s="1" t="s">
        <v>7436</v>
      </c>
      <c r="K761" s="1" t="s">
        <v>7437</v>
      </c>
      <c r="L761" s="1" t="s">
        <v>7438</v>
      </c>
      <c r="M761" s="1" t="s">
        <v>7439</v>
      </c>
      <c r="N761" s="1">
        <f>+Categorias[[#This Row],[Id_producto]]</f>
        <v>140101</v>
      </c>
      <c r="O761" s="1">
        <f>+Categorias[[#This Row],[Id_categoría]]</f>
        <v>140101194</v>
      </c>
    </row>
    <row r="762" spans="1:15" x14ac:dyDescent="0.25">
      <c r="A762">
        <v>14</v>
      </c>
      <c r="B762" s="1" t="s">
        <v>6467</v>
      </c>
      <c r="C762">
        <v>1401</v>
      </c>
      <c r="D762" s="1" t="s">
        <v>6468</v>
      </c>
      <c r="E762">
        <v>140101</v>
      </c>
      <c r="F762" s="1" t="s">
        <v>6469</v>
      </c>
      <c r="G762">
        <v>140101195</v>
      </c>
      <c r="H762">
        <v>195</v>
      </c>
      <c r="I762" s="1" t="s">
        <v>7440</v>
      </c>
      <c r="J762" s="1" t="s">
        <v>7441</v>
      </c>
      <c r="K762" s="1" t="s">
        <v>7442</v>
      </c>
      <c r="L762" s="1" t="s">
        <v>7443</v>
      </c>
      <c r="M762" s="1" t="s">
        <v>7444</v>
      </c>
      <c r="N762" s="1">
        <f>+Categorias[[#This Row],[Id_producto]]</f>
        <v>140101</v>
      </c>
      <c r="O762" s="1">
        <f>+Categorias[[#This Row],[Id_categoría]]</f>
        <v>140101195</v>
      </c>
    </row>
    <row r="763" spans="1:15" x14ac:dyDescent="0.25">
      <c r="A763">
        <v>14</v>
      </c>
      <c r="B763" s="1" t="s">
        <v>6467</v>
      </c>
      <c r="C763">
        <v>1401</v>
      </c>
      <c r="D763" s="1" t="s">
        <v>6468</v>
      </c>
      <c r="E763">
        <v>140101</v>
      </c>
      <c r="F763" s="1" t="s">
        <v>6469</v>
      </c>
      <c r="G763">
        <v>140101196</v>
      </c>
      <c r="H763">
        <v>196</v>
      </c>
      <c r="I763" s="1" t="s">
        <v>7445</v>
      </c>
      <c r="J763" s="1" t="s">
        <v>7446</v>
      </c>
      <c r="K763" s="1" t="s">
        <v>7447</v>
      </c>
      <c r="L763" s="1" t="s">
        <v>7448</v>
      </c>
      <c r="M763" s="1" t="s">
        <v>7449</v>
      </c>
      <c r="N763" s="1">
        <f>+Categorias[[#This Row],[Id_producto]]</f>
        <v>140101</v>
      </c>
      <c r="O763" s="1">
        <f>+Categorias[[#This Row],[Id_categoría]]</f>
        <v>140101196</v>
      </c>
    </row>
    <row r="764" spans="1:15" x14ac:dyDescent="0.25">
      <c r="A764">
        <v>14</v>
      </c>
      <c r="B764" s="1" t="s">
        <v>6467</v>
      </c>
      <c r="C764">
        <v>1401</v>
      </c>
      <c r="D764" s="1" t="s">
        <v>6468</v>
      </c>
      <c r="E764">
        <v>140101</v>
      </c>
      <c r="F764" s="1" t="s">
        <v>6469</v>
      </c>
      <c r="G764">
        <v>140101197</v>
      </c>
      <c r="H764">
        <v>197</v>
      </c>
      <c r="I764" s="1" t="s">
        <v>7450</v>
      </c>
      <c r="J764" s="1" t="s">
        <v>7451</v>
      </c>
      <c r="K764" s="1" t="s">
        <v>7452</v>
      </c>
      <c r="L764" s="1" t="s">
        <v>7453</v>
      </c>
      <c r="M764" s="1" t="s">
        <v>7454</v>
      </c>
      <c r="N764" s="1">
        <f>+Categorias[[#This Row],[Id_producto]]</f>
        <v>140101</v>
      </c>
      <c r="O764" s="1">
        <f>+Categorias[[#This Row],[Id_categoría]]</f>
        <v>140101197</v>
      </c>
    </row>
    <row r="765" spans="1:15" x14ac:dyDescent="0.25">
      <c r="A765">
        <v>14</v>
      </c>
      <c r="B765" s="1" t="s">
        <v>6467</v>
      </c>
      <c r="C765">
        <v>1401</v>
      </c>
      <c r="D765" s="1" t="s">
        <v>6468</v>
      </c>
      <c r="E765">
        <v>140101</v>
      </c>
      <c r="F765" s="1" t="s">
        <v>6469</v>
      </c>
      <c r="G765">
        <v>140101198</v>
      </c>
      <c r="H765">
        <v>198</v>
      </c>
      <c r="I765" s="1" t="s">
        <v>7455</v>
      </c>
      <c r="J765" s="1" t="s">
        <v>7456</v>
      </c>
      <c r="K765" s="1" t="s">
        <v>7457</v>
      </c>
      <c r="L765" s="1" t="s">
        <v>7458</v>
      </c>
      <c r="M765" s="1" t="s">
        <v>7459</v>
      </c>
      <c r="N765" s="1">
        <f>+Categorias[[#This Row],[Id_producto]]</f>
        <v>140101</v>
      </c>
      <c r="O765" s="1">
        <f>+Categorias[[#This Row],[Id_categoría]]</f>
        <v>140101198</v>
      </c>
    </row>
    <row r="766" spans="1:15" x14ac:dyDescent="0.25">
      <c r="A766">
        <v>14</v>
      </c>
      <c r="B766" s="1" t="s">
        <v>6467</v>
      </c>
      <c r="C766">
        <v>1401</v>
      </c>
      <c r="D766" s="1" t="s">
        <v>6468</v>
      </c>
      <c r="E766">
        <v>140101</v>
      </c>
      <c r="F766" s="1" t="s">
        <v>6469</v>
      </c>
      <c r="G766">
        <v>140101199</v>
      </c>
      <c r="H766">
        <v>199</v>
      </c>
      <c r="I766" s="1" t="s">
        <v>7460</v>
      </c>
      <c r="J766" s="1" t="s">
        <v>7461</v>
      </c>
      <c r="K766" s="1" t="s">
        <v>7462</v>
      </c>
      <c r="L766" s="1" t="s">
        <v>7463</v>
      </c>
      <c r="M766" s="1" t="s">
        <v>7464</v>
      </c>
      <c r="N766" s="1">
        <f>+Categorias[[#This Row],[Id_producto]]</f>
        <v>140101</v>
      </c>
      <c r="O766" s="1">
        <f>+Categorias[[#This Row],[Id_categoría]]</f>
        <v>140101199</v>
      </c>
    </row>
    <row r="767" spans="1:15" x14ac:dyDescent="0.25">
      <c r="A767">
        <v>14</v>
      </c>
      <c r="B767" s="1" t="s">
        <v>6467</v>
      </c>
      <c r="C767">
        <v>1401</v>
      </c>
      <c r="D767" s="1" t="s">
        <v>6468</v>
      </c>
      <c r="E767">
        <v>140101</v>
      </c>
      <c r="F767" s="1" t="s">
        <v>6469</v>
      </c>
      <c r="G767">
        <v>140101200</v>
      </c>
      <c r="H767">
        <v>200</v>
      </c>
      <c r="I767" s="1" t="s">
        <v>7465</v>
      </c>
      <c r="J767" s="1" t="s">
        <v>7466</v>
      </c>
      <c r="K767" s="1" t="s">
        <v>7467</v>
      </c>
      <c r="L767" s="1" t="s">
        <v>7468</v>
      </c>
      <c r="M767" s="1" t="s">
        <v>7469</v>
      </c>
      <c r="N767" s="1">
        <f>+Categorias[[#This Row],[Id_producto]]</f>
        <v>140101</v>
      </c>
      <c r="O767" s="1">
        <f>+Categorias[[#This Row],[Id_categoría]]</f>
        <v>140101200</v>
      </c>
    </row>
    <row r="768" spans="1:15" x14ac:dyDescent="0.25">
      <c r="A768">
        <v>14</v>
      </c>
      <c r="B768" s="1" t="s">
        <v>6467</v>
      </c>
      <c r="C768">
        <v>1401</v>
      </c>
      <c r="D768" s="1" t="s">
        <v>6468</v>
      </c>
      <c r="E768">
        <v>140101</v>
      </c>
      <c r="F768" s="1" t="s">
        <v>6469</v>
      </c>
      <c r="G768">
        <v>140101201</v>
      </c>
      <c r="H768">
        <v>201</v>
      </c>
      <c r="I768" s="1" t="s">
        <v>7470</v>
      </c>
      <c r="J768" s="1" t="s">
        <v>7471</v>
      </c>
      <c r="K768" s="1" t="s">
        <v>7472</v>
      </c>
      <c r="L768" s="1" t="s">
        <v>7473</v>
      </c>
      <c r="M768" s="1" t="s">
        <v>7474</v>
      </c>
      <c r="N768" s="1">
        <f>+Categorias[[#This Row],[Id_producto]]</f>
        <v>140101</v>
      </c>
      <c r="O768" s="1">
        <f>+Categorias[[#This Row],[Id_categoría]]</f>
        <v>140101201</v>
      </c>
    </row>
    <row r="769" spans="1:15" x14ac:dyDescent="0.25">
      <c r="A769">
        <v>14</v>
      </c>
      <c r="B769" s="1" t="s">
        <v>6467</v>
      </c>
      <c r="C769">
        <v>1401</v>
      </c>
      <c r="D769" s="1" t="s">
        <v>6468</v>
      </c>
      <c r="E769">
        <v>140101</v>
      </c>
      <c r="F769" s="1" t="s">
        <v>6469</v>
      </c>
      <c r="G769">
        <v>140101202</v>
      </c>
      <c r="H769">
        <v>202</v>
      </c>
      <c r="I769" s="1" t="s">
        <v>7475</v>
      </c>
      <c r="J769" s="1" t="s">
        <v>7476</v>
      </c>
      <c r="K769" s="1" t="s">
        <v>7477</v>
      </c>
      <c r="L769" s="1" t="s">
        <v>7478</v>
      </c>
      <c r="M769" s="1" t="s">
        <v>7479</v>
      </c>
      <c r="N769" s="1">
        <f>+Categorias[[#This Row],[Id_producto]]</f>
        <v>140101</v>
      </c>
      <c r="O769" s="1">
        <f>+Categorias[[#This Row],[Id_categoría]]</f>
        <v>140101202</v>
      </c>
    </row>
    <row r="770" spans="1:15" x14ac:dyDescent="0.25">
      <c r="A770">
        <v>14</v>
      </c>
      <c r="B770" s="1" t="s">
        <v>6467</v>
      </c>
      <c r="C770">
        <v>1401</v>
      </c>
      <c r="D770" s="1" t="s">
        <v>6468</v>
      </c>
      <c r="E770">
        <v>140101</v>
      </c>
      <c r="F770" s="1" t="s">
        <v>6469</v>
      </c>
      <c r="G770">
        <v>140101203</v>
      </c>
      <c r="H770">
        <v>203</v>
      </c>
      <c r="I770" s="1" t="s">
        <v>7480</v>
      </c>
      <c r="J770" s="1" t="s">
        <v>7481</v>
      </c>
      <c r="K770" s="1" t="s">
        <v>7482</v>
      </c>
      <c r="L770" s="1" t="s">
        <v>7483</v>
      </c>
      <c r="M770" s="1" t="s">
        <v>7484</v>
      </c>
      <c r="N770" s="1">
        <f>+Categorias[[#This Row],[Id_producto]]</f>
        <v>140101</v>
      </c>
      <c r="O770" s="1">
        <f>+Categorias[[#This Row],[Id_categoría]]</f>
        <v>140101203</v>
      </c>
    </row>
    <row r="771" spans="1:15" x14ac:dyDescent="0.25">
      <c r="A771">
        <v>14</v>
      </c>
      <c r="B771" s="1" t="s">
        <v>6467</v>
      </c>
      <c r="C771">
        <v>1401</v>
      </c>
      <c r="D771" s="1" t="s">
        <v>6468</v>
      </c>
      <c r="E771">
        <v>140101</v>
      </c>
      <c r="F771" s="1" t="s">
        <v>6469</v>
      </c>
      <c r="G771">
        <v>140101204</v>
      </c>
      <c r="H771">
        <v>204</v>
      </c>
      <c r="I771" s="1" t="s">
        <v>7485</v>
      </c>
      <c r="J771" s="1" t="s">
        <v>7486</v>
      </c>
      <c r="K771" s="1" t="s">
        <v>7487</v>
      </c>
      <c r="L771" s="1" t="s">
        <v>7488</v>
      </c>
      <c r="M771" s="1" t="s">
        <v>7489</v>
      </c>
      <c r="N771" s="1">
        <f>+Categorias[[#This Row],[Id_producto]]</f>
        <v>140101</v>
      </c>
      <c r="O771" s="1">
        <f>+Categorias[[#This Row],[Id_categoría]]</f>
        <v>140101204</v>
      </c>
    </row>
    <row r="772" spans="1:15" x14ac:dyDescent="0.25">
      <c r="A772">
        <v>14</v>
      </c>
      <c r="B772" s="1" t="s">
        <v>6467</v>
      </c>
      <c r="C772">
        <v>1401</v>
      </c>
      <c r="D772" s="1" t="s">
        <v>6468</v>
      </c>
      <c r="E772">
        <v>140101</v>
      </c>
      <c r="F772" s="1" t="s">
        <v>6469</v>
      </c>
      <c r="G772">
        <v>140101205</v>
      </c>
      <c r="H772">
        <v>205</v>
      </c>
      <c r="I772" s="1" t="s">
        <v>7490</v>
      </c>
      <c r="J772" s="1" t="s">
        <v>7491</v>
      </c>
      <c r="K772" s="1" t="s">
        <v>7492</v>
      </c>
      <c r="L772" s="1" t="s">
        <v>7493</v>
      </c>
      <c r="M772" s="1" t="s">
        <v>7494</v>
      </c>
      <c r="N772" s="1">
        <f>+Categorias[[#This Row],[Id_producto]]</f>
        <v>140101</v>
      </c>
      <c r="O772" s="1">
        <f>+Categorias[[#This Row],[Id_categoría]]</f>
        <v>140101205</v>
      </c>
    </row>
    <row r="773" spans="1:15" x14ac:dyDescent="0.25">
      <c r="A773">
        <v>14</v>
      </c>
      <c r="B773" s="1" t="s">
        <v>6467</v>
      </c>
      <c r="C773">
        <v>1401</v>
      </c>
      <c r="D773" s="1" t="s">
        <v>6468</v>
      </c>
      <c r="E773">
        <v>140101</v>
      </c>
      <c r="F773" s="1" t="s">
        <v>6469</v>
      </c>
      <c r="G773">
        <v>140101206</v>
      </c>
      <c r="H773">
        <v>206</v>
      </c>
      <c r="I773" s="1" t="s">
        <v>7495</v>
      </c>
      <c r="J773" s="1" t="s">
        <v>7496</v>
      </c>
      <c r="K773" s="1" t="s">
        <v>7497</v>
      </c>
      <c r="L773" s="1" t="s">
        <v>7498</v>
      </c>
      <c r="M773" s="1" t="s">
        <v>7499</v>
      </c>
      <c r="N773" s="1">
        <f>+Categorias[[#This Row],[Id_producto]]</f>
        <v>140101</v>
      </c>
      <c r="O773" s="1">
        <f>+Categorias[[#This Row],[Id_categoría]]</f>
        <v>140101206</v>
      </c>
    </row>
    <row r="774" spans="1:15" x14ac:dyDescent="0.25">
      <c r="A774">
        <v>14</v>
      </c>
      <c r="B774" s="1" t="s">
        <v>6467</v>
      </c>
      <c r="C774">
        <v>1401</v>
      </c>
      <c r="D774" s="1" t="s">
        <v>6468</v>
      </c>
      <c r="E774">
        <v>140101</v>
      </c>
      <c r="F774" s="1" t="s">
        <v>6469</v>
      </c>
      <c r="G774">
        <v>140101207</v>
      </c>
      <c r="H774">
        <v>207</v>
      </c>
      <c r="I774" s="1" t="s">
        <v>7500</v>
      </c>
      <c r="J774" s="1" t="s">
        <v>7501</v>
      </c>
      <c r="K774" s="1" t="s">
        <v>7502</v>
      </c>
      <c r="L774" s="1" t="s">
        <v>7503</v>
      </c>
      <c r="M774" s="1" t="s">
        <v>7504</v>
      </c>
      <c r="N774" s="1">
        <f>+Categorias[[#This Row],[Id_producto]]</f>
        <v>140101</v>
      </c>
      <c r="O774" s="1">
        <f>+Categorias[[#This Row],[Id_categoría]]</f>
        <v>140101207</v>
      </c>
    </row>
    <row r="775" spans="1:15" x14ac:dyDescent="0.25">
      <c r="A775">
        <v>14</v>
      </c>
      <c r="B775" s="1" t="s">
        <v>6467</v>
      </c>
      <c r="C775">
        <v>1401</v>
      </c>
      <c r="D775" s="1" t="s">
        <v>6468</v>
      </c>
      <c r="E775">
        <v>140101</v>
      </c>
      <c r="F775" s="1" t="s">
        <v>6469</v>
      </c>
      <c r="G775">
        <v>140101208</v>
      </c>
      <c r="H775">
        <v>208</v>
      </c>
      <c r="I775" s="1" t="s">
        <v>7505</v>
      </c>
      <c r="J775" s="1" t="s">
        <v>7506</v>
      </c>
      <c r="K775" s="1" t="s">
        <v>7507</v>
      </c>
      <c r="L775" s="1" t="s">
        <v>7508</v>
      </c>
      <c r="M775" s="1" t="s">
        <v>7509</v>
      </c>
      <c r="N775" s="1">
        <f>+Categorias[[#This Row],[Id_producto]]</f>
        <v>140101</v>
      </c>
      <c r="O775" s="1">
        <f>+Categorias[[#This Row],[Id_categoría]]</f>
        <v>140101208</v>
      </c>
    </row>
    <row r="776" spans="1:15" x14ac:dyDescent="0.25">
      <c r="A776">
        <v>14</v>
      </c>
      <c r="B776" s="1" t="s">
        <v>6467</v>
      </c>
      <c r="C776">
        <v>1401</v>
      </c>
      <c r="D776" s="1" t="s">
        <v>6468</v>
      </c>
      <c r="E776">
        <v>140101</v>
      </c>
      <c r="F776" s="1" t="s">
        <v>6469</v>
      </c>
      <c r="G776">
        <v>140101209</v>
      </c>
      <c r="H776">
        <v>209</v>
      </c>
      <c r="I776" s="1" t="s">
        <v>7510</v>
      </c>
      <c r="J776" s="1" t="s">
        <v>7511</v>
      </c>
      <c r="K776" s="1" t="s">
        <v>7512</v>
      </c>
      <c r="L776" s="1" t="s">
        <v>7513</v>
      </c>
      <c r="M776" s="1" t="s">
        <v>7514</v>
      </c>
      <c r="N776" s="1">
        <f>+Categorias[[#This Row],[Id_producto]]</f>
        <v>140101</v>
      </c>
      <c r="O776" s="1">
        <f>+Categorias[[#This Row],[Id_categoría]]</f>
        <v>140101209</v>
      </c>
    </row>
    <row r="777" spans="1:15" x14ac:dyDescent="0.25">
      <c r="A777">
        <v>14</v>
      </c>
      <c r="B777" s="1" t="s">
        <v>6467</v>
      </c>
      <c r="C777">
        <v>1401</v>
      </c>
      <c r="D777" s="1" t="s">
        <v>6468</v>
      </c>
      <c r="E777">
        <v>140101</v>
      </c>
      <c r="F777" s="1" t="s">
        <v>6469</v>
      </c>
      <c r="G777">
        <v>140101210</v>
      </c>
      <c r="H777">
        <v>210</v>
      </c>
      <c r="I777" s="1" t="s">
        <v>7515</v>
      </c>
      <c r="J777" s="1" t="s">
        <v>7516</v>
      </c>
      <c r="K777" s="1" t="s">
        <v>7517</v>
      </c>
      <c r="L777" s="1" t="s">
        <v>7518</v>
      </c>
      <c r="M777" s="1" t="s">
        <v>7519</v>
      </c>
      <c r="N777" s="1">
        <f>+Categorias[[#This Row],[Id_producto]]</f>
        <v>140101</v>
      </c>
      <c r="O777" s="1">
        <f>+Categorias[[#This Row],[Id_categoría]]</f>
        <v>140101210</v>
      </c>
    </row>
    <row r="778" spans="1:15" x14ac:dyDescent="0.25">
      <c r="A778">
        <v>14</v>
      </c>
      <c r="B778" s="1" t="s">
        <v>6467</v>
      </c>
      <c r="C778">
        <v>1401</v>
      </c>
      <c r="D778" s="1" t="s">
        <v>6468</v>
      </c>
      <c r="E778">
        <v>140101</v>
      </c>
      <c r="F778" s="1" t="s">
        <v>6469</v>
      </c>
      <c r="G778">
        <v>140101211</v>
      </c>
      <c r="H778">
        <v>211</v>
      </c>
      <c r="I778" s="1" t="s">
        <v>7520</v>
      </c>
      <c r="J778" s="1" t="s">
        <v>7521</v>
      </c>
      <c r="K778" s="1" t="s">
        <v>7522</v>
      </c>
      <c r="L778" s="1" t="s">
        <v>7523</v>
      </c>
      <c r="M778" s="1" t="s">
        <v>7524</v>
      </c>
      <c r="N778" s="1">
        <f>+Categorias[[#This Row],[Id_producto]]</f>
        <v>140101</v>
      </c>
      <c r="O778" s="1">
        <f>+Categorias[[#This Row],[Id_categoría]]</f>
        <v>140101211</v>
      </c>
    </row>
    <row r="779" spans="1:15" x14ac:dyDescent="0.25">
      <c r="A779">
        <v>14</v>
      </c>
      <c r="B779" s="1" t="s">
        <v>6467</v>
      </c>
      <c r="C779">
        <v>1401</v>
      </c>
      <c r="D779" s="1" t="s">
        <v>6468</v>
      </c>
      <c r="E779">
        <v>140101</v>
      </c>
      <c r="F779" s="1" t="s">
        <v>6469</v>
      </c>
      <c r="G779">
        <v>140101212</v>
      </c>
      <c r="H779">
        <v>212</v>
      </c>
      <c r="I779" s="1" t="s">
        <v>7525</v>
      </c>
      <c r="J779" s="1" t="s">
        <v>7526</v>
      </c>
      <c r="K779" s="1" t="s">
        <v>7527</v>
      </c>
      <c r="L779" s="1" t="s">
        <v>7528</v>
      </c>
      <c r="M779" s="1" t="s">
        <v>7529</v>
      </c>
      <c r="N779" s="1">
        <f>+Categorias[[#This Row],[Id_producto]]</f>
        <v>140101</v>
      </c>
      <c r="O779" s="1">
        <f>+Categorias[[#This Row],[Id_categoría]]</f>
        <v>140101212</v>
      </c>
    </row>
    <row r="780" spans="1:15" x14ac:dyDescent="0.25">
      <c r="A780">
        <v>14</v>
      </c>
      <c r="B780" s="1" t="s">
        <v>6467</v>
      </c>
      <c r="C780">
        <v>1401</v>
      </c>
      <c r="D780" s="1" t="s">
        <v>6468</v>
      </c>
      <c r="E780">
        <v>140101</v>
      </c>
      <c r="F780" s="1" t="s">
        <v>6469</v>
      </c>
      <c r="G780">
        <v>140101213</v>
      </c>
      <c r="H780">
        <v>213</v>
      </c>
      <c r="I780" s="1" t="s">
        <v>7530</v>
      </c>
      <c r="J780" s="1" t="s">
        <v>7531</v>
      </c>
      <c r="K780" s="1" t="s">
        <v>7532</v>
      </c>
      <c r="L780" s="1" t="s">
        <v>7533</v>
      </c>
      <c r="M780" s="1" t="s">
        <v>7534</v>
      </c>
      <c r="N780" s="1">
        <f>+Categorias[[#This Row],[Id_producto]]</f>
        <v>140101</v>
      </c>
      <c r="O780" s="1">
        <f>+Categorias[[#This Row],[Id_categoría]]</f>
        <v>140101213</v>
      </c>
    </row>
    <row r="781" spans="1:15" x14ac:dyDescent="0.25">
      <c r="A781">
        <v>14</v>
      </c>
      <c r="B781" s="1" t="s">
        <v>6467</v>
      </c>
      <c r="C781">
        <v>1401</v>
      </c>
      <c r="D781" s="1" t="s">
        <v>6468</v>
      </c>
      <c r="E781">
        <v>140101</v>
      </c>
      <c r="F781" s="1" t="s">
        <v>6469</v>
      </c>
      <c r="G781">
        <v>140101214</v>
      </c>
      <c r="H781">
        <v>214</v>
      </c>
      <c r="I781" s="1" t="s">
        <v>7535</v>
      </c>
      <c r="J781" s="1" t="s">
        <v>7536</v>
      </c>
      <c r="K781" s="1" t="s">
        <v>7537</v>
      </c>
      <c r="L781" s="1" t="s">
        <v>7538</v>
      </c>
      <c r="M781" s="1" t="s">
        <v>7539</v>
      </c>
      <c r="N781" s="1">
        <f>+Categorias[[#This Row],[Id_producto]]</f>
        <v>140101</v>
      </c>
      <c r="O781" s="1">
        <f>+Categorias[[#This Row],[Id_categoría]]</f>
        <v>140101214</v>
      </c>
    </row>
    <row r="782" spans="1:15" x14ac:dyDescent="0.25">
      <c r="A782">
        <v>14</v>
      </c>
      <c r="B782" s="1" t="s">
        <v>6467</v>
      </c>
      <c r="C782">
        <v>1401</v>
      </c>
      <c r="D782" s="1" t="s">
        <v>6468</v>
      </c>
      <c r="E782">
        <v>140101</v>
      </c>
      <c r="F782" s="1" t="s">
        <v>6469</v>
      </c>
      <c r="G782">
        <v>140101215</v>
      </c>
      <c r="H782">
        <v>215</v>
      </c>
      <c r="I782" s="1" t="s">
        <v>7540</v>
      </c>
      <c r="J782" s="1" t="s">
        <v>7541</v>
      </c>
      <c r="K782" s="1" t="s">
        <v>7542</v>
      </c>
      <c r="L782" s="1" t="s">
        <v>7543</v>
      </c>
      <c r="M782" s="1" t="s">
        <v>7544</v>
      </c>
      <c r="N782" s="1">
        <f>+Categorias[[#This Row],[Id_producto]]</f>
        <v>140101</v>
      </c>
      <c r="O782" s="1">
        <f>+Categorias[[#This Row],[Id_categoría]]</f>
        <v>140101215</v>
      </c>
    </row>
    <row r="783" spans="1:15" x14ac:dyDescent="0.25">
      <c r="A783">
        <v>14</v>
      </c>
      <c r="B783" s="1" t="s">
        <v>6467</v>
      </c>
      <c r="C783">
        <v>1401</v>
      </c>
      <c r="D783" s="1" t="s">
        <v>6468</v>
      </c>
      <c r="E783">
        <v>140101</v>
      </c>
      <c r="F783" s="1" t="s">
        <v>6469</v>
      </c>
      <c r="G783">
        <v>140101216</v>
      </c>
      <c r="H783">
        <v>216</v>
      </c>
      <c r="I783" s="1" t="s">
        <v>7545</v>
      </c>
      <c r="J783" s="1" t="s">
        <v>7546</v>
      </c>
      <c r="K783" s="1" t="s">
        <v>7547</v>
      </c>
      <c r="L783" s="1" t="s">
        <v>7548</v>
      </c>
      <c r="M783" s="1" t="s">
        <v>7549</v>
      </c>
      <c r="N783" s="1">
        <f>+Categorias[[#This Row],[Id_producto]]</f>
        <v>140101</v>
      </c>
      <c r="O783" s="1">
        <f>+Categorias[[#This Row],[Id_categoría]]</f>
        <v>140101216</v>
      </c>
    </row>
    <row r="784" spans="1:15" x14ac:dyDescent="0.25">
      <c r="A784">
        <v>14</v>
      </c>
      <c r="B784" s="1" t="s">
        <v>6467</v>
      </c>
      <c r="C784">
        <v>1401</v>
      </c>
      <c r="D784" s="1" t="s">
        <v>6468</v>
      </c>
      <c r="E784">
        <v>140101</v>
      </c>
      <c r="F784" s="1" t="s">
        <v>6469</v>
      </c>
      <c r="G784">
        <v>140101217</v>
      </c>
      <c r="H784">
        <v>217</v>
      </c>
      <c r="I784" s="1" t="s">
        <v>7550</v>
      </c>
      <c r="J784" s="1" t="s">
        <v>7551</v>
      </c>
      <c r="K784" s="1" t="s">
        <v>7552</v>
      </c>
      <c r="L784" s="1" t="s">
        <v>7553</v>
      </c>
      <c r="M784" s="1" t="s">
        <v>7554</v>
      </c>
      <c r="N784" s="1">
        <f>+Categorias[[#This Row],[Id_producto]]</f>
        <v>140101</v>
      </c>
      <c r="O784" s="1">
        <f>+Categorias[[#This Row],[Id_categoría]]</f>
        <v>140101217</v>
      </c>
    </row>
    <row r="785" spans="1:15" x14ac:dyDescent="0.25">
      <c r="A785">
        <v>14</v>
      </c>
      <c r="B785" s="1" t="s">
        <v>6467</v>
      </c>
      <c r="C785">
        <v>1401</v>
      </c>
      <c r="D785" s="1" t="s">
        <v>6468</v>
      </c>
      <c r="E785">
        <v>140101</v>
      </c>
      <c r="F785" s="1" t="s">
        <v>6469</v>
      </c>
      <c r="G785">
        <v>140101218</v>
      </c>
      <c r="H785">
        <v>218</v>
      </c>
      <c r="I785" s="1" t="s">
        <v>7555</v>
      </c>
      <c r="J785" s="1" t="s">
        <v>7556</v>
      </c>
      <c r="K785" s="1" t="s">
        <v>7557</v>
      </c>
      <c r="L785" s="1" t="s">
        <v>7558</v>
      </c>
      <c r="M785" s="1" t="s">
        <v>7559</v>
      </c>
      <c r="N785" s="1">
        <f>+Categorias[[#This Row],[Id_producto]]</f>
        <v>140101</v>
      </c>
      <c r="O785" s="1">
        <f>+Categorias[[#This Row],[Id_categoría]]</f>
        <v>140101218</v>
      </c>
    </row>
    <row r="786" spans="1:15" x14ac:dyDescent="0.25">
      <c r="A786">
        <v>14</v>
      </c>
      <c r="B786" s="1" t="s">
        <v>6467</v>
      </c>
      <c r="C786">
        <v>1401</v>
      </c>
      <c r="D786" s="1" t="s">
        <v>6468</v>
      </c>
      <c r="E786">
        <v>140101</v>
      </c>
      <c r="F786" s="1" t="s">
        <v>6469</v>
      </c>
      <c r="G786">
        <v>140101219</v>
      </c>
      <c r="H786">
        <v>219</v>
      </c>
      <c r="I786" s="1" t="s">
        <v>7560</v>
      </c>
      <c r="J786" s="1" t="s">
        <v>7561</v>
      </c>
      <c r="K786" s="1" t="s">
        <v>7562</v>
      </c>
      <c r="L786" s="1" t="s">
        <v>7563</v>
      </c>
      <c r="M786" s="1" t="s">
        <v>7564</v>
      </c>
      <c r="N786" s="1">
        <f>+Categorias[[#This Row],[Id_producto]]</f>
        <v>140101</v>
      </c>
      <c r="O786" s="1">
        <f>+Categorias[[#This Row],[Id_categoría]]</f>
        <v>140101219</v>
      </c>
    </row>
    <row r="787" spans="1:15" x14ac:dyDescent="0.25">
      <c r="A787">
        <v>14</v>
      </c>
      <c r="B787" s="1" t="s">
        <v>6467</v>
      </c>
      <c r="C787">
        <v>1401</v>
      </c>
      <c r="D787" s="1" t="s">
        <v>6468</v>
      </c>
      <c r="E787">
        <v>140101</v>
      </c>
      <c r="F787" s="1" t="s">
        <v>6469</v>
      </c>
      <c r="G787">
        <v>140101220</v>
      </c>
      <c r="H787">
        <v>220</v>
      </c>
      <c r="I787" s="1" t="s">
        <v>7565</v>
      </c>
      <c r="J787" s="1" t="s">
        <v>7566</v>
      </c>
      <c r="K787" s="1" t="s">
        <v>7567</v>
      </c>
      <c r="L787" s="1" t="s">
        <v>7568</v>
      </c>
      <c r="M787" s="1" t="s">
        <v>7569</v>
      </c>
      <c r="N787" s="1">
        <f>+Categorias[[#This Row],[Id_producto]]</f>
        <v>140101</v>
      </c>
      <c r="O787" s="1">
        <f>+Categorias[[#This Row],[Id_categoría]]</f>
        <v>140101220</v>
      </c>
    </row>
    <row r="788" spans="1:15" x14ac:dyDescent="0.25">
      <c r="A788">
        <v>14</v>
      </c>
      <c r="B788" s="1" t="s">
        <v>6467</v>
      </c>
      <c r="C788">
        <v>1401</v>
      </c>
      <c r="D788" s="1" t="s">
        <v>6468</v>
      </c>
      <c r="E788">
        <v>140101</v>
      </c>
      <c r="F788" s="1" t="s">
        <v>6469</v>
      </c>
      <c r="G788">
        <v>140101221</v>
      </c>
      <c r="H788">
        <v>221</v>
      </c>
      <c r="I788" s="1" t="s">
        <v>7570</v>
      </c>
      <c r="J788" s="1" t="s">
        <v>7571</v>
      </c>
      <c r="K788" s="1" t="s">
        <v>7572</v>
      </c>
      <c r="L788" s="1" t="s">
        <v>7573</v>
      </c>
      <c r="M788" s="1" t="s">
        <v>7574</v>
      </c>
      <c r="N788" s="1">
        <f>+Categorias[[#This Row],[Id_producto]]</f>
        <v>140101</v>
      </c>
      <c r="O788" s="1">
        <f>+Categorias[[#This Row],[Id_categoría]]</f>
        <v>140101221</v>
      </c>
    </row>
    <row r="789" spans="1:15" x14ac:dyDescent="0.25">
      <c r="A789">
        <v>14</v>
      </c>
      <c r="B789" s="1" t="s">
        <v>6467</v>
      </c>
      <c r="C789">
        <v>1401</v>
      </c>
      <c r="D789" s="1" t="s">
        <v>6468</v>
      </c>
      <c r="E789">
        <v>140101</v>
      </c>
      <c r="F789" s="1" t="s">
        <v>6469</v>
      </c>
      <c r="G789">
        <v>140101222</v>
      </c>
      <c r="H789">
        <v>222</v>
      </c>
      <c r="I789" s="1" t="s">
        <v>7575</v>
      </c>
      <c r="J789" s="1" t="s">
        <v>7576</v>
      </c>
      <c r="K789" s="1" t="s">
        <v>7577</v>
      </c>
      <c r="L789" s="1" t="s">
        <v>7578</v>
      </c>
      <c r="M789" s="1" t="s">
        <v>7579</v>
      </c>
      <c r="N789" s="1">
        <f>+Categorias[[#This Row],[Id_producto]]</f>
        <v>140101</v>
      </c>
      <c r="O789" s="1">
        <f>+Categorias[[#This Row],[Id_categoría]]</f>
        <v>140101222</v>
      </c>
    </row>
    <row r="790" spans="1:15" x14ac:dyDescent="0.25">
      <c r="A790">
        <v>14</v>
      </c>
      <c r="B790" s="1" t="s">
        <v>6467</v>
      </c>
      <c r="C790">
        <v>1401</v>
      </c>
      <c r="D790" s="1" t="s">
        <v>6468</v>
      </c>
      <c r="E790">
        <v>140101</v>
      </c>
      <c r="F790" s="1" t="s">
        <v>6469</v>
      </c>
      <c r="G790">
        <v>140101223</v>
      </c>
      <c r="H790">
        <v>223</v>
      </c>
      <c r="I790" s="1" t="s">
        <v>7580</v>
      </c>
      <c r="J790" s="1" t="s">
        <v>7581</v>
      </c>
      <c r="K790" s="1" t="s">
        <v>7582</v>
      </c>
      <c r="L790" s="1" t="s">
        <v>7583</v>
      </c>
      <c r="M790" s="1" t="s">
        <v>7584</v>
      </c>
      <c r="N790" s="1">
        <f>+Categorias[[#This Row],[Id_producto]]</f>
        <v>140101</v>
      </c>
      <c r="O790" s="1">
        <f>+Categorias[[#This Row],[Id_categoría]]</f>
        <v>140101223</v>
      </c>
    </row>
    <row r="791" spans="1:15" x14ac:dyDescent="0.25">
      <c r="A791">
        <v>14</v>
      </c>
      <c r="B791" s="1" t="s">
        <v>6467</v>
      </c>
      <c r="C791">
        <v>1401</v>
      </c>
      <c r="D791" s="1" t="s">
        <v>6468</v>
      </c>
      <c r="E791">
        <v>140101</v>
      </c>
      <c r="F791" s="1" t="s">
        <v>6469</v>
      </c>
      <c r="G791">
        <v>140101224</v>
      </c>
      <c r="H791">
        <v>224</v>
      </c>
      <c r="I791" s="1" t="s">
        <v>7585</v>
      </c>
      <c r="J791" s="1" t="s">
        <v>7586</v>
      </c>
      <c r="K791" s="1" t="s">
        <v>7587</v>
      </c>
      <c r="L791" s="1" t="s">
        <v>7588</v>
      </c>
      <c r="M791" s="1" t="s">
        <v>7589</v>
      </c>
      <c r="N791" s="1">
        <f>+Categorias[[#This Row],[Id_producto]]</f>
        <v>140101</v>
      </c>
      <c r="O791" s="1">
        <f>+Categorias[[#This Row],[Id_categoría]]</f>
        <v>140101224</v>
      </c>
    </row>
    <row r="792" spans="1:15" x14ac:dyDescent="0.25">
      <c r="A792">
        <v>14</v>
      </c>
      <c r="B792" s="1" t="s">
        <v>6467</v>
      </c>
      <c r="C792">
        <v>1401</v>
      </c>
      <c r="D792" s="1" t="s">
        <v>6468</v>
      </c>
      <c r="E792">
        <v>140101</v>
      </c>
      <c r="F792" s="1" t="s">
        <v>6469</v>
      </c>
      <c r="G792">
        <v>140101225</v>
      </c>
      <c r="H792">
        <v>225</v>
      </c>
      <c r="I792" s="1" t="s">
        <v>7590</v>
      </c>
      <c r="J792" s="1" t="s">
        <v>7591</v>
      </c>
      <c r="K792" s="1" t="s">
        <v>7592</v>
      </c>
      <c r="L792" s="1" t="s">
        <v>7593</v>
      </c>
      <c r="M792" s="1" t="s">
        <v>7594</v>
      </c>
      <c r="N792" s="1">
        <f>+Categorias[[#This Row],[Id_producto]]</f>
        <v>140101</v>
      </c>
      <c r="O792" s="1">
        <f>+Categorias[[#This Row],[Id_categoría]]</f>
        <v>140101225</v>
      </c>
    </row>
    <row r="793" spans="1:15" x14ac:dyDescent="0.25">
      <c r="A793">
        <v>14</v>
      </c>
      <c r="B793" s="1" t="s">
        <v>6467</v>
      </c>
      <c r="C793">
        <v>1401</v>
      </c>
      <c r="D793" s="1" t="s">
        <v>6468</v>
      </c>
      <c r="E793">
        <v>140101</v>
      </c>
      <c r="F793" s="1" t="s">
        <v>6469</v>
      </c>
      <c r="G793">
        <v>140101226</v>
      </c>
      <c r="H793">
        <v>226</v>
      </c>
      <c r="I793" s="1" t="s">
        <v>7595</v>
      </c>
      <c r="J793" s="1" t="s">
        <v>7596</v>
      </c>
      <c r="K793" s="1" t="s">
        <v>7597</v>
      </c>
      <c r="L793" s="1" t="s">
        <v>7598</v>
      </c>
      <c r="M793" s="1" t="s">
        <v>7599</v>
      </c>
      <c r="N793" s="1">
        <f>+Categorias[[#This Row],[Id_producto]]</f>
        <v>140101</v>
      </c>
      <c r="O793" s="1">
        <f>+Categorias[[#This Row],[Id_categoría]]</f>
        <v>140101226</v>
      </c>
    </row>
    <row r="794" spans="1:15" x14ac:dyDescent="0.25">
      <c r="A794">
        <v>14</v>
      </c>
      <c r="B794" s="1" t="s">
        <v>6467</v>
      </c>
      <c r="C794">
        <v>1401</v>
      </c>
      <c r="D794" s="1" t="s">
        <v>6468</v>
      </c>
      <c r="E794">
        <v>140101</v>
      </c>
      <c r="F794" s="1" t="s">
        <v>6469</v>
      </c>
      <c r="G794">
        <v>140101227</v>
      </c>
      <c r="H794">
        <v>227</v>
      </c>
      <c r="I794" s="1" t="s">
        <v>7600</v>
      </c>
      <c r="J794" s="1" t="s">
        <v>7601</v>
      </c>
      <c r="K794" s="1" t="s">
        <v>7602</v>
      </c>
      <c r="L794" s="1" t="s">
        <v>7603</v>
      </c>
      <c r="M794" s="1" t="s">
        <v>7604</v>
      </c>
      <c r="N794" s="1">
        <f>+Categorias[[#This Row],[Id_producto]]</f>
        <v>140101</v>
      </c>
      <c r="O794" s="1">
        <f>+Categorias[[#This Row],[Id_categoría]]</f>
        <v>140101227</v>
      </c>
    </row>
    <row r="795" spans="1:15" x14ac:dyDescent="0.25">
      <c r="A795">
        <v>14</v>
      </c>
      <c r="B795" s="1" t="s">
        <v>6467</v>
      </c>
      <c r="C795">
        <v>1401</v>
      </c>
      <c r="D795" s="1" t="s">
        <v>6468</v>
      </c>
      <c r="E795">
        <v>140101</v>
      </c>
      <c r="F795" s="1" t="s">
        <v>6469</v>
      </c>
      <c r="G795">
        <v>140101228</v>
      </c>
      <c r="H795">
        <v>228</v>
      </c>
      <c r="I795" s="1" t="s">
        <v>7605</v>
      </c>
      <c r="J795" s="1" t="s">
        <v>7606</v>
      </c>
      <c r="K795" s="1" t="s">
        <v>7607</v>
      </c>
      <c r="L795" s="1" t="s">
        <v>7608</v>
      </c>
      <c r="M795" s="1" t="s">
        <v>7609</v>
      </c>
      <c r="N795" s="1">
        <f>+Categorias[[#This Row],[Id_producto]]</f>
        <v>140101</v>
      </c>
      <c r="O795" s="1">
        <f>+Categorias[[#This Row],[Id_categoría]]</f>
        <v>140101228</v>
      </c>
    </row>
    <row r="796" spans="1:15" x14ac:dyDescent="0.25">
      <c r="A796">
        <v>14</v>
      </c>
      <c r="B796" s="1" t="s">
        <v>6467</v>
      </c>
      <c r="C796">
        <v>1401</v>
      </c>
      <c r="D796" s="1" t="s">
        <v>6468</v>
      </c>
      <c r="E796">
        <v>140101</v>
      </c>
      <c r="F796" s="1" t="s">
        <v>6469</v>
      </c>
      <c r="G796">
        <v>140101229</v>
      </c>
      <c r="H796">
        <v>229</v>
      </c>
      <c r="I796" s="1" t="s">
        <v>7610</v>
      </c>
      <c r="J796" s="1" t="s">
        <v>7611</v>
      </c>
      <c r="K796" s="1" t="s">
        <v>7612</v>
      </c>
      <c r="L796" s="1" t="s">
        <v>7613</v>
      </c>
      <c r="M796" s="1" t="s">
        <v>7614</v>
      </c>
      <c r="N796" s="1">
        <f>+Categorias[[#This Row],[Id_producto]]</f>
        <v>140101</v>
      </c>
      <c r="O796" s="1">
        <f>+Categorias[[#This Row],[Id_categoría]]</f>
        <v>140101229</v>
      </c>
    </row>
    <row r="797" spans="1:15" x14ac:dyDescent="0.25">
      <c r="A797">
        <v>14</v>
      </c>
      <c r="B797" s="1" t="s">
        <v>6467</v>
      </c>
      <c r="C797">
        <v>1401</v>
      </c>
      <c r="D797" s="1" t="s">
        <v>6468</v>
      </c>
      <c r="E797">
        <v>140101</v>
      </c>
      <c r="F797" s="1" t="s">
        <v>6469</v>
      </c>
      <c r="G797">
        <v>140101230</v>
      </c>
      <c r="H797">
        <v>230</v>
      </c>
      <c r="I797" s="1" t="s">
        <v>7615</v>
      </c>
      <c r="J797" s="1" t="s">
        <v>7616</v>
      </c>
      <c r="K797" s="1" t="s">
        <v>7617</v>
      </c>
      <c r="L797" s="1" t="s">
        <v>7618</v>
      </c>
      <c r="M797" s="1" t="s">
        <v>7619</v>
      </c>
      <c r="N797" s="1">
        <f>+Categorias[[#This Row],[Id_producto]]</f>
        <v>140101</v>
      </c>
      <c r="O797" s="1">
        <f>+Categorias[[#This Row],[Id_categoría]]</f>
        <v>140101230</v>
      </c>
    </row>
    <row r="798" spans="1:15" x14ac:dyDescent="0.25">
      <c r="A798">
        <v>14</v>
      </c>
      <c r="B798" s="1" t="s">
        <v>6467</v>
      </c>
      <c r="C798">
        <v>1401</v>
      </c>
      <c r="D798" s="1" t="s">
        <v>6468</v>
      </c>
      <c r="E798">
        <v>140101</v>
      </c>
      <c r="F798" s="1" t="s">
        <v>6469</v>
      </c>
      <c r="G798">
        <v>140101231</v>
      </c>
      <c r="H798">
        <v>231</v>
      </c>
      <c r="I798" s="1" t="s">
        <v>7620</v>
      </c>
      <c r="J798" s="1" t="s">
        <v>7621</v>
      </c>
      <c r="K798" s="1" t="s">
        <v>7622</v>
      </c>
      <c r="L798" s="1" t="s">
        <v>7623</v>
      </c>
      <c r="M798" s="1" t="s">
        <v>7624</v>
      </c>
      <c r="N798" s="1">
        <f>+Categorias[[#This Row],[Id_producto]]</f>
        <v>140101</v>
      </c>
      <c r="O798" s="1">
        <f>+Categorias[[#This Row],[Id_categoría]]</f>
        <v>140101231</v>
      </c>
    </row>
    <row r="799" spans="1:15" x14ac:dyDescent="0.25">
      <c r="A799">
        <v>14</v>
      </c>
      <c r="B799" s="1" t="s">
        <v>6467</v>
      </c>
      <c r="C799">
        <v>1401</v>
      </c>
      <c r="D799" s="1" t="s">
        <v>6468</v>
      </c>
      <c r="E799">
        <v>140101</v>
      </c>
      <c r="F799" s="1" t="s">
        <v>6469</v>
      </c>
      <c r="G799">
        <v>140101232</v>
      </c>
      <c r="H799">
        <v>232</v>
      </c>
      <c r="I799" s="1" t="s">
        <v>7625</v>
      </c>
      <c r="J799" s="1" t="s">
        <v>7626</v>
      </c>
      <c r="K799" s="1" t="s">
        <v>7627</v>
      </c>
      <c r="L799" s="1" t="s">
        <v>7628</v>
      </c>
      <c r="M799" s="1" t="s">
        <v>7629</v>
      </c>
      <c r="N799" s="1">
        <f>+Categorias[[#This Row],[Id_producto]]</f>
        <v>140101</v>
      </c>
      <c r="O799" s="1">
        <f>+Categorias[[#This Row],[Id_categoría]]</f>
        <v>140101232</v>
      </c>
    </row>
    <row r="800" spans="1:15" x14ac:dyDescent="0.25">
      <c r="A800">
        <v>14</v>
      </c>
      <c r="B800" s="1" t="s">
        <v>6467</v>
      </c>
      <c r="C800">
        <v>1401</v>
      </c>
      <c r="D800" s="1" t="s">
        <v>6468</v>
      </c>
      <c r="E800">
        <v>140101</v>
      </c>
      <c r="F800" s="1" t="s">
        <v>6469</v>
      </c>
      <c r="G800">
        <v>140101233</v>
      </c>
      <c r="H800">
        <v>233</v>
      </c>
      <c r="I800" s="1" t="s">
        <v>7630</v>
      </c>
      <c r="J800" s="1" t="s">
        <v>7631</v>
      </c>
      <c r="K800" s="1" t="s">
        <v>7632</v>
      </c>
      <c r="L800" s="1" t="s">
        <v>7633</v>
      </c>
      <c r="M800" s="1" t="s">
        <v>7634</v>
      </c>
      <c r="N800" s="1">
        <f>+Categorias[[#This Row],[Id_producto]]</f>
        <v>140101</v>
      </c>
      <c r="O800" s="1">
        <f>+Categorias[[#This Row],[Id_categoría]]</f>
        <v>140101233</v>
      </c>
    </row>
    <row r="801" spans="1:15" x14ac:dyDescent="0.25">
      <c r="A801">
        <v>14</v>
      </c>
      <c r="B801" s="1" t="s">
        <v>6467</v>
      </c>
      <c r="C801">
        <v>1401</v>
      </c>
      <c r="D801" s="1" t="s">
        <v>6468</v>
      </c>
      <c r="E801">
        <v>140101</v>
      </c>
      <c r="F801" s="1" t="s">
        <v>6469</v>
      </c>
      <c r="G801">
        <v>140101234</v>
      </c>
      <c r="H801">
        <v>234</v>
      </c>
      <c r="I801" s="1" t="s">
        <v>7635</v>
      </c>
      <c r="J801" s="1" t="s">
        <v>7636</v>
      </c>
      <c r="K801" s="1" t="s">
        <v>7637</v>
      </c>
      <c r="L801" s="1" t="s">
        <v>7638</v>
      </c>
      <c r="M801" s="1" t="s">
        <v>7639</v>
      </c>
      <c r="N801" s="1">
        <f>+Categorias[[#This Row],[Id_producto]]</f>
        <v>140101</v>
      </c>
      <c r="O801" s="1">
        <f>+Categorias[[#This Row],[Id_categoría]]</f>
        <v>140101234</v>
      </c>
    </row>
    <row r="802" spans="1:15" x14ac:dyDescent="0.25">
      <c r="A802">
        <v>14</v>
      </c>
      <c r="B802" s="1" t="s">
        <v>6467</v>
      </c>
      <c r="C802">
        <v>1401</v>
      </c>
      <c r="D802" s="1" t="s">
        <v>6468</v>
      </c>
      <c r="E802">
        <v>140101</v>
      </c>
      <c r="F802" s="1" t="s">
        <v>6469</v>
      </c>
      <c r="G802">
        <v>140101235</v>
      </c>
      <c r="H802">
        <v>235</v>
      </c>
      <c r="I802" s="1" t="s">
        <v>7640</v>
      </c>
      <c r="J802" s="1" t="s">
        <v>7641</v>
      </c>
      <c r="K802" s="1" t="s">
        <v>7642</v>
      </c>
      <c r="L802" s="1" t="s">
        <v>7643</v>
      </c>
      <c r="M802" s="1" t="s">
        <v>7644</v>
      </c>
      <c r="N802" s="1">
        <f>+Categorias[[#This Row],[Id_producto]]</f>
        <v>140101</v>
      </c>
      <c r="O802" s="1">
        <f>+Categorias[[#This Row],[Id_categoría]]</f>
        <v>140101235</v>
      </c>
    </row>
    <row r="803" spans="1:15" x14ac:dyDescent="0.25">
      <c r="A803">
        <v>14</v>
      </c>
      <c r="B803" s="1" t="s">
        <v>6467</v>
      </c>
      <c r="C803">
        <v>1401</v>
      </c>
      <c r="D803" s="1" t="s">
        <v>6468</v>
      </c>
      <c r="E803">
        <v>140101</v>
      </c>
      <c r="F803" s="1" t="s">
        <v>6469</v>
      </c>
      <c r="G803">
        <v>140101236</v>
      </c>
      <c r="H803">
        <v>236</v>
      </c>
      <c r="I803" s="1" t="s">
        <v>7645</v>
      </c>
      <c r="J803" s="1" t="s">
        <v>7646</v>
      </c>
      <c r="K803" s="1" t="s">
        <v>7647</v>
      </c>
      <c r="L803" s="1" t="s">
        <v>7648</v>
      </c>
      <c r="M803" s="1" t="s">
        <v>7649</v>
      </c>
      <c r="N803" s="1">
        <f>+Categorias[[#This Row],[Id_producto]]</f>
        <v>140101</v>
      </c>
      <c r="O803" s="1">
        <f>+Categorias[[#This Row],[Id_categoría]]</f>
        <v>140101236</v>
      </c>
    </row>
    <row r="804" spans="1:15" x14ac:dyDescent="0.25">
      <c r="A804">
        <v>14</v>
      </c>
      <c r="B804" s="1" t="s">
        <v>6467</v>
      </c>
      <c r="C804">
        <v>1401</v>
      </c>
      <c r="D804" s="1" t="s">
        <v>6468</v>
      </c>
      <c r="E804">
        <v>140101</v>
      </c>
      <c r="F804" s="1" t="s">
        <v>6469</v>
      </c>
      <c r="G804">
        <v>140101237</v>
      </c>
      <c r="H804">
        <v>237</v>
      </c>
      <c r="I804" s="1" t="s">
        <v>7650</v>
      </c>
      <c r="J804" s="1" t="s">
        <v>7651</v>
      </c>
      <c r="K804" s="1" t="s">
        <v>7652</v>
      </c>
      <c r="L804" s="1" t="s">
        <v>7653</v>
      </c>
      <c r="M804" s="1" t="s">
        <v>7654</v>
      </c>
      <c r="N804" s="1">
        <f>+Categorias[[#This Row],[Id_producto]]</f>
        <v>140101</v>
      </c>
      <c r="O804" s="1">
        <f>+Categorias[[#This Row],[Id_categoría]]</f>
        <v>140101237</v>
      </c>
    </row>
    <row r="805" spans="1:15" x14ac:dyDescent="0.25">
      <c r="A805">
        <v>14</v>
      </c>
      <c r="B805" s="1" t="s">
        <v>6467</v>
      </c>
      <c r="C805">
        <v>1401</v>
      </c>
      <c r="D805" s="1" t="s">
        <v>6468</v>
      </c>
      <c r="E805">
        <v>140101</v>
      </c>
      <c r="F805" s="1" t="s">
        <v>6469</v>
      </c>
      <c r="G805">
        <v>140101238</v>
      </c>
      <c r="H805">
        <v>238</v>
      </c>
      <c r="I805" s="1" t="s">
        <v>7655</v>
      </c>
      <c r="J805" s="1" t="s">
        <v>7656</v>
      </c>
      <c r="K805" s="1" t="s">
        <v>7657</v>
      </c>
      <c r="L805" s="1" t="s">
        <v>7658</v>
      </c>
      <c r="M805" s="1" t="s">
        <v>7659</v>
      </c>
      <c r="N805" s="1">
        <f>+Categorias[[#This Row],[Id_producto]]</f>
        <v>140101</v>
      </c>
      <c r="O805" s="1">
        <f>+Categorias[[#This Row],[Id_categoría]]</f>
        <v>140101238</v>
      </c>
    </row>
    <row r="806" spans="1:15" x14ac:dyDescent="0.25">
      <c r="A806">
        <v>14</v>
      </c>
      <c r="B806" s="1" t="s">
        <v>6467</v>
      </c>
      <c r="C806">
        <v>1401</v>
      </c>
      <c r="D806" s="1" t="s">
        <v>6468</v>
      </c>
      <c r="E806">
        <v>140101</v>
      </c>
      <c r="F806" s="1" t="s">
        <v>6469</v>
      </c>
      <c r="G806">
        <v>140101239</v>
      </c>
      <c r="H806">
        <v>239</v>
      </c>
      <c r="I806" s="1" t="s">
        <v>7660</v>
      </c>
      <c r="J806" s="1" t="s">
        <v>7661</v>
      </c>
      <c r="K806" s="1" t="s">
        <v>7662</v>
      </c>
      <c r="L806" s="1" t="s">
        <v>7663</v>
      </c>
      <c r="M806" s="1" t="s">
        <v>7664</v>
      </c>
      <c r="N806" s="1">
        <f>+Categorias[[#This Row],[Id_producto]]</f>
        <v>140101</v>
      </c>
      <c r="O806" s="1">
        <f>+Categorias[[#This Row],[Id_categoría]]</f>
        <v>140101239</v>
      </c>
    </row>
    <row r="807" spans="1:15" x14ac:dyDescent="0.25">
      <c r="A807">
        <v>14</v>
      </c>
      <c r="B807" s="1" t="s">
        <v>6467</v>
      </c>
      <c r="C807">
        <v>1401</v>
      </c>
      <c r="D807" s="1" t="s">
        <v>6468</v>
      </c>
      <c r="E807">
        <v>140101</v>
      </c>
      <c r="F807" s="1" t="s">
        <v>6469</v>
      </c>
      <c r="G807">
        <v>140101240</v>
      </c>
      <c r="H807">
        <v>240</v>
      </c>
      <c r="I807" s="1" t="s">
        <v>7665</v>
      </c>
      <c r="J807" s="1" t="s">
        <v>7666</v>
      </c>
      <c r="K807" s="1" t="s">
        <v>7667</v>
      </c>
      <c r="L807" s="1" t="s">
        <v>7668</v>
      </c>
      <c r="M807" s="1" t="s">
        <v>7669</v>
      </c>
      <c r="N807" s="1">
        <f>+Categorias[[#This Row],[Id_producto]]</f>
        <v>140101</v>
      </c>
      <c r="O807" s="1">
        <f>+Categorias[[#This Row],[Id_categoría]]</f>
        <v>140101240</v>
      </c>
    </row>
    <row r="808" spans="1:15" x14ac:dyDescent="0.25">
      <c r="A808">
        <v>14</v>
      </c>
      <c r="B808" s="1" t="s">
        <v>6467</v>
      </c>
      <c r="C808">
        <v>1401</v>
      </c>
      <c r="D808" s="1" t="s">
        <v>6468</v>
      </c>
      <c r="E808">
        <v>140101</v>
      </c>
      <c r="F808" s="1" t="s">
        <v>6469</v>
      </c>
      <c r="G808">
        <v>140101241</v>
      </c>
      <c r="H808">
        <v>241</v>
      </c>
      <c r="I808" s="1" t="s">
        <v>7670</v>
      </c>
      <c r="J808" s="1" t="s">
        <v>7671</v>
      </c>
      <c r="K808" s="1" t="s">
        <v>7672</v>
      </c>
      <c r="L808" s="1" t="s">
        <v>7673</v>
      </c>
      <c r="M808" s="1" t="s">
        <v>7674</v>
      </c>
      <c r="N808" s="1">
        <f>+Categorias[[#This Row],[Id_producto]]</f>
        <v>140101</v>
      </c>
      <c r="O808" s="1">
        <f>+Categorias[[#This Row],[Id_categoría]]</f>
        <v>140101241</v>
      </c>
    </row>
    <row r="809" spans="1:15" x14ac:dyDescent="0.25">
      <c r="A809">
        <v>14</v>
      </c>
      <c r="B809" s="1" t="s">
        <v>6467</v>
      </c>
      <c r="C809">
        <v>1401</v>
      </c>
      <c r="D809" s="1" t="s">
        <v>6468</v>
      </c>
      <c r="E809">
        <v>140101</v>
      </c>
      <c r="F809" s="1" t="s">
        <v>6469</v>
      </c>
      <c r="G809">
        <v>140101242</v>
      </c>
      <c r="H809">
        <v>242</v>
      </c>
      <c r="I809" s="1" t="s">
        <v>7675</v>
      </c>
      <c r="J809" s="1" t="s">
        <v>7676</v>
      </c>
      <c r="K809" s="1" t="s">
        <v>7677</v>
      </c>
      <c r="L809" s="1" t="s">
        <v>7678</v>
      </c>
      <c r="M809" s="1" t="s">
        <v>7679</v>
      </c>
      <c r="N809" s="1">
        <f>+Categorias[[#This Row],[Id_producto]]</f>
        <v>140101</v>
      </c>
      <c r="O809" s="1">
        <f>+Categorias[[#This Row],[Id_categoría]]</f>
        <v>140101242</v>
      </c>
    </row>
    <row r="810" spans="1:15" x14ac:dyDescent="0.25">
      <c r="A810">
        <v>14</v>
      </c>
      <c r="B810" s="1" t="s">
        <v>6467</v>
      </c>
      <c r="C810">
        <v>1401</v>
      </c>
      <c r="D810" s="1" t="s">
        <v>6468</v>
      </c>
      <c r="E810">
        <v>140101</v>
      </c>
      <c r="F810" s="1" t="s">
        <v>6469</v>
      </c>
      <c r="G810">
        <v>140101243</v>
      </c>
      <c r="H810">
        <v>243</v>
      </c>
      <c r="I810" s="1" t="s">
        <v>7680</v>
      </c>
      <c r="J810" s="1" t="s">
        <v>7681</v>
      </c>
      <c r="K810" s="1" t="s">
        <v>7682</v>
      </c>
      <c r="L810" s="1" t="s">
        <v>7683</v>
      </c>
      <c r="M810" s="1" t="s">
        <v>7684</v>
      </c>
      <c r="N810" s="1">
        <f>+Categorias[[#This Row],[Id_producto]]</f>
        <v>140101</v>
      </c>
      <c r="O810" s="1">
        <f>+Categorias[[#This Row],[Id_categoría]]</f>
        <v>140101243</v>
      </c>
    </row>
    <row r="811" spans="1:15" x14ac:dyDescent="0.25">
      <c r="A811">
        <v>14</v>
      </c>
      <c r="B811" s="1" t="s">
        <v>6467</v>
      </c>
      <c r="C811">
        <v>1401</v>
      </c>
      <c r="D811" s="1" t="s">
        <v>6468</v>
      </c>
      <c r="E811">
        <v>140101</v>
      </c>
      <c r="F811" s="1" t="s">
        <v>6469</v>
      </c>
      <c r="G811">
        <v>140101244</v>
      </c>
      <c r="H811">
        <v>244</v>
      </c>
      <c r="I811" s="1" t="s">
        <v>7685</v>
      </c>
      <c r="J811" s="1" t="s">
        <v>7686</v>
      </c>
      <c r="K811" s="1" t="s">
        <v>7687</v>
      </c>
      <c r="L811" s="1" t="s">
        <v>7688</v>
      </c>
      <c r="M811" s="1" t="s">
        <v>7689</v>
      </c>
      <c r="N811" s="1">
        <f>+Categorias[[#This Row],[Id_producto]]</f>
        <v>140101</v>
      </c>
      <c r="O811" s="1">
        <f>+Categorias[[#This Row],[Id_categoría]]</f>
        <v>140101244</v>
      </c>
    </row>
    <row r="812" spans="1:15" x14ac:dyDescent="0.25">
      <c r="A812">
        <v>14</v>
      </c>
      <c r="B812" s="1" t="s">
        <v>6467</v>
      </c>
      <c r="C812">
        <v>1401</v>
      </c>
      <c r="D812" s="1" t="s">
        <v>6468</v>
      </c>
      <c r="E812">
        <v>140101</v>
      </c>
      <c r="F812" s="1" t="s">
        <v>6469</v>
      </c>
      <c r="G812">
        <v>140101245</v>
      </c>
      <c r="H812">
        <v>245</v>
      </c>
      <c r="I812" s="1" t="s">
        <v>7690</v>
      </c>
      <c r="J812" s="1" t="s">
        <v>7691</v>
      </c>
      <c r="K812" s="1" t="s">
        <v>7692</v>
      </c>
      <c r="L812" s="1" t="s">
        <v>7693</v>
      </c>
      <c r="M812" s="1" t="s">
        <v>7694</v>
      </c>
      <c r="N812" s="1">
        <f>+Categorias[[#This Row],[Id_producto]]</f>
        <v>140101</v>
      </c>
      <c r="O812" s="1">
        <f>+Categorias[[#This Row],[Id_categoría]]</f>
        <v>140101245</v>
      </c>
    </row>
    <row r="813" spans="1:15" x14ac:dyDescent="0.25">
      <c r="A813">
        <v>14</v>
      </c>
      <c r="B813" s="1" t="s">
        <v>6467</v>
      </c>
      <c r="C813">
        <v>1401</v>
      </c>
      <c r="D813" s="1" t="s">
        <v>6468</v>
      </c>
      <c r="E813">
        <v>140101</v>
      </c>
      <c r="F813" s="1" t="s">
        <v>6469</v>
      </c>
      <c r="G813">
        <v>140101246</v>
      </c>
      <c r="H813">
        <v>246</v>
      </c>
      <c r="I813" s="1" t="s">
        <v>7695</v>
      </c>
      <c r="J813" s="1" t="s">
        <v>7696</v>
      </c>
      <c r="K813" s="1" t="s">
        <v>7697</v>
      </c>
      <c r="L813" s="1" t="s">
        <v>7698</v>
      </c>
      <c r="M813" s="1" t="s">
        <v>7699</v>
      </c>
      <c r="N813" s="1">
        <f>+Categorias[[#This Row],[Id_producto]]</f>
        <v>140101</v>
      </c>
      <c r="O813" s="1">
        <f>+Categorias[[#This Row],[Id_categoría]]</f>
        <v>140101246</v>
      </c>
    </row>
    <row r="814" spans="1:15" x14ac:dyDescent="0.25">
      <c r="A814">
        <v>14</v>
      </c>
      <c r="B814" s="1" t="s">
        <v>6467</v>
      </c>
      <c r="C814">
        <v>1401</v>
      </c>
      <c r="D814" s="1" t="s">
        <v>6468</v>
      </c>
      <c r="E814">
        <v>140101</v>
      </c>
      <c r="F814" s="1" t="s">
        <v>6469</v>
      </c>
      <c r="G814">
        <v>140101247</v>
      </c>
      <c r="H814">
        <v>247</v>
      </c>
      <c r="I814" s="1" t="s">
        <v>7700</v>
      </c>
      <c r="J814" s="1" t="s">
        <v>7701</v>
      </c>
      <c r="K814" s="1" t="s">
        <v>7702</v>
      </c>
      <c r="L814" s="1" t="s">
        <v>7703</v>
      </c>
      <c r="M814" s="1" t="s">
        <v>7704</v>
      </c>
      <c r="N814" s="1">
        <f>+Categorias[[#This Row],[Id_producto]]</f>
        <v>140101</v>
      </c>
      <c r="O814" s="1">
        <f>+Categorias[[#This Row],[Id_categoría]]</f>
        <v>140101247</v>
      </c>
    </row>
    <row r="815" spans="1:15" x14ac:dyDescent="0.25">
      <c r="A815">
        <v>14</v>
      </c>
      <c r="B815" s="1" t="s">
        <v>6467</v>
      </c>
      <c r="C815">
        <v>1401</v>
      </c>
      <c r="D815" s="1" t="s">
        <v>6468</v>
      </c>
      <c r="E815">
        <v>140101</v>
      </c>
      <c r="F815" s="1" t="s">
        <v>6469</v>
      </c>
      <c r="G815">
        <v>140101248</v>
      </c>
      <c r="H815">
        <v>248</v>
      </c>
      <c r="I815" s="1" t="s">
        <v>7705</v>
      </c>
      <c r="J815" s="1" t="s">
        <v>7706</v>
      </c>
      <c r="K815" s="1" t="s">
        <v>7707</v>
      </c>
      <c r="L815" s="1" t="s">
        <v>7708</v>
      </c>
      <c r="M815" s="1" t="s">
        <v>7709</v>
      </c>
      <c r="N815" s="1">
        <f>+Categorias[[#This Row],[Id_producto]]</f>
        <v>140101</v>
      </c>
      <c r="O815" s="1">
        <f>+Categorias[[#This Row],[Id_categoría]]</f>
        <v>140101248</v>
      </c>
    </row>
    <row r="816" spans="1:15" x14ac:dyDescent="0.25">
      <c r="A816">
        <v>14</v>
      </c>
      <c r="B816" s="1" t="s">
        <v>6467</v>
      </c>
      <c r="C816">
        <v>1401</v>
      </c>
      <c r="D816" s="1" t="s">
        <v>6468</v>
      </c>
      <c r="E816">
        <v>140101</v>
      </c>
      <c r="F816" s="1" t="s">
        <v>6469</v>
      </c>
      <c r="G816">
        <v>140101249</v>
      </c>
      <c r="H816">
        <v>249</v>
      </c>
      <c r="I816" s="1" t="s">
        <v>7710</v>
      </c>
      <c r="J816" s="1" t="s">
        <v>7711</v>
      </c>
      <c r="K816" s="1" t="s">
        <v>7712</v>
      </c>
      <c r="L816" s="1" t="s">
        <v>7713</v>
      </c>
      <c r="M816" s="1" t="s">
        <v>7714</v>
      </c>
      <c r="N816" s="1">
        <f>+Categorias[[#This Row],[Id_producto]]</f>
        <v>140101</v>
      </c>
      <c r="O816" s="1">
        <f>+Categorias[[#This Row],[Id_categoría]]</f>
        <v>140101249</v>
      </c>
    </row>
    <row r="817" spans="1:15" x14ac:dyDescent="0.25">
      <c r="A817">
        <v>14</v>
      </c>
      <c r="B817" s="1" t="s">
        <v>6467</v>
      </c>
      <c r="C817">
        <v>1401</v>
      </c>
      <c r="D817" s="1" t="s">
        <v>6468</v>
      </c>
      <c r="E817">
        <v>140101</v>
      </c>
      <c r="F817" s="1" t="s">
        <v>6469</v>
      </c>
      <c r="G817">
        <v>140101250</v>
      </c>
      <c r="H817">
        <v>250</v>
      </c>
      <c r="I817" s="1" t="s">
        <v>7715</v>
      </c>
      <c r="J817" s="1" t="s">
        <v>7716</v>
      </c>
      <c r="K817" s="1" t="s">
        <v>7717</v>
      </c>
      <c r="L817" s="1" t="s">
        <v>7718</v>
      </c>
      <c r="M817" s="1" t="s">
        <v>7719</v>
      </c>
      <c r="N817" s="1">
        <f>+Categorias[[#This Row],[Id_producto]]</f>
        <v>140101</v>
      </c>
      <c r="O817" s="1">
        <f>+Categorias[[#This Row],[Id_categoría]]</f>
        <v>140101250</v>
      </c>
    </row>
    <row r="818" spans="1:15" x14ac:dyDescent="0.25">
      <c r="A818">
        <v>14</v>
      </c>
      <c r="B818" s="1" t="s">
        <v>6467</v>
      </c>
      <c r="C818">
        <v>1401</v>
      </c>
      <c r="D818" s="1" t="s">
        <v>6468</v>
      </c>
      <c r="E818">
        <v>140101</v>
      </c>
      <c r="F818" s="1" t="s">
        <v>6469</v>
      </c>
      <c r="G818">
        <v>140101251</v>
      </c>
      <c r="H818">
        <v>251</v>
      </c>
      <c r="I818" s="1" t="s">
        <v>7720</v>
      </c>
      <c r="J818" s="1" t="s">
        <v>7721</v>
      </c>
      <c r="K818" s="1" t="s">
        <v>7722</v>
      </c>
      <c r="L818" s="1" t="s">
        <v>7723</v>
      </c>
      <c r="M818" s="1" t="s">
        <v>7724</v>
      </c>
      <c r="N818" s="1">
        <f>+Categorias[[#This Row],[Id_producto]]</f>
        <v>140101</v>
      </c>
      <c r="O818" s="1">
        <f>+Categorias[[#This Row],[Id_categoría]]</f>
        <v>140101251</v>
      </c>
    </row>
    <row r="819" spans="1:15" x14ac:dyDescent="0.25">
      <c r="A819">
        <v>14</v>
      </c>
      <c r="B819" s="1" t="s">
        <v>6467</v>
      </c>
      <c r="C819">
        <v>1401</v>
      </c>
      <c r="D819" s="1" t="s">
        <v>6468</v>
      </c>
      <c r="E819">
        <v>140101</v>
      </c>
      <c r="F819" s="1" t="s">
        <v>6469</v>
      </c>
      <c r="G819">
        <v>140101252</v>
      </c>
      <c r="H819">
        <v>252</v>
      </c>
      <c r="I819" s="1" t="s">
        <v>7725</v>
      </c>
      <c r="J819" s="1" t="s">
        <v>7726</v>
      </c>
      <c r="K819" s="1" t="s">
        <v>7727</v>
      </c>
      <c r="L819" s="1" t="s">
        <v>7728</v>
      </c>
      <c r="M819" s="1" t="s">
        <v>7729</v>
      </c>
      <c r="N819" s="1">
        <f>+Categorias[[#This Row],[Id_producto]]</f>
        <v>140101</v>
      </c>
      <c r="O819" s="1">
        <f>+Categorias[[#This Row],[Id_categoría]]</f>
        <v>140101252</v>
      </c>
    </row>
    <row r="820" spans="1:15" x14ac:dyDescent="0.25">
      <c r="A820">
        <v>14</v>
      </c>
      <c r="B820" s="1" t="s">
        <v>6467</v>
      </c>
      <c r="C820">
        <v>1401</v>
      </c>
      <c r="D820" s="1" t="s">
        <v>6468</v>
      </c>
      <c r="E820">
        <v>140101</v>
      </c>
      <c r="F820" s="1" t="s">
        <v>6469</v>
      </c>
      <c r="G820">
        <v>140101253</v>
      </c>
      <c r="H820">
        <v>253</v>
      </c>
      <c r="I820" s="1" t="s">
        <v>7730</v>
      </c>
      <c r="J820" s="1" t="s">
        <v>7731</v>
      </c>
      <c r="K820" s="1" t="s">
        <v>7732</v>
      </c>
      <c r="L820" s="1" t="s">
        <v>7733</v>
      </c>
      <c r="M820" s="1" t="s">
        <v>7734</v>
      </c>
      <c r="N820" s="1">
        <f>+Categorias[[#This Row],[Id_producto]]</f>
        <v>140101</v>
      </c>
      <c r="O820" s="1">
        <f>+Categorias[[#This Row],[Id_categoría]]</f>
        <v>140101253</v>
      </c>
    </row>
    <row r="821" spans="1:15" x14ac:dyDescent="0.25">
      <c r="A821">
        <v>14</v>
      </c>
      <c r="B821" s="1" t="s">
        <v>6467</v>
      </c>
      <c r="C821">
        <v>1401</v>
      </c>
      <c r="D821" s="1" t="s">
        <v>6468</v>
      </c>
      <c r="E821">
        <v>140101</v>
      </c>
      <c r="F821" s="1" t="s">
        <v>6469</v>
      </c>
      <c r="G821">
        <v>140101254</v>
      </c>
      <c r="H821">
        <v>254</v>
      </c>
      <c r="I821" s="1" t="s">
        <v>7735</v>
      </c>
      <c r="J821" s="1" t="s">
        <v>7736</v>
      </c>
      <c r="K821" s="1" t="s">
        <v>7737</v>
      </c>
      <c r="L821" s="1" t="s">
        <v>7738</v>
      </c>
      <c r="M821" s="1" t="s">
        <v>7739</v>
      </c>
      <c r="N821" s="1">
        <f>+Categorias[[#This Row],[Id_producto]]</f>
        <v>140101</v>
      </c>
      <c r="O821" s="1">
        <f>+Categorias[[#This Row],[Id_categoría]]</f>
        <v>140101254</v>
      </c>
    </row>
    <row r="822" spans="1:15" x14ac:dyDescent="0.25">
      <c r="A822">
        <v>14</v>
      </c>
      <c r="B822" s="1" t="s">
        <v>6467</v>
      </c>
      <c r="C822">
        <v>1401</v>
      </c>
      <c r="D822" s="1" t="s">
        <v>6468</v>
      </c>
      <c r="E822">
        <v>140101</v>
      </c>
      <c r="F822" s="1" t="s">
        <v>6469</v>
      </c>
      <c r="G822">
        <v>140101255</v>
      </c>
      <c r="H822">
        <v>255</v>
      </c>
      <c r="I822" s="1" t="s">
        <v>7740</v>
      </c>
      <c r="J822" s="1" t="s">
        <v>7741</v>
      </c>
      <c r="K822" s="1" t="s">
        <v>7742</v>
      </c>
      <c r="L822" s="1" t="s">
        <v>7743</v>
      </c>
      <c r="M822" s="1" t="s">
        <v>7744</v>
      </c>
      <c r="N822" s="1">
        <f>+Categorias[[#This Row],[Id_producto]]</f>
        <v>140101</v>
      </c>
      <c r="O822" s="1">
        <f>+Categorias[[#This Row],[Id_categoría]]</f>
        <v>140101255</v>
      </c>
    </row>
    <row r="823" spans="1:15" x14ac:dyDescent="0.25">
      <c r="A823">
        <v>14</v>
      </c>
      <c r="B823" s="1" t="s">
        <v>6467</v>
      </c>
      <c r="C823">
        <v>1401</v>
      </c>
      <c r="D823" s="1" t="s">
        <v>6468</v>
      </c>
      <c r="E823">
        <v>140101</v>
      </c>
      <c r="F823" s="1" t="s">
        <v>6469</v>
      </c>
      <c r="G823">
        <v>140101256</v>
      </c>
      <c r="H823">
        <v>256</v>
      </c>
      <c r="I823" s="1" t="s">
        <v>7745</v>
      </c>
      <c r="J823" s="1" t="s">
        <v>7746</v>
      </c>
      <c r="K823" s="1" t="s">
        <v>7747</v>
      </c>
      <c r="L823" s="1" t="s">
        <v>7748</v>
      </c>
      <c r="M823" s="1" t="s">
        <v>7749</v>
      </c>
      <c r="N823" s="1">
        <f>+Categorias[[#This Row],[Id_producto]]</f>
        <v>140101</v>
      </c>
      <c r="O823" s="1">
        <f>+Categorias[[#This Row],[Id_categoría]]</f>
        <v>140101256</v>
      </c>
    </row>
    <row r="824" spans="1:15" x14ac:dyDescent="0.25">
      <c r="A824">
        <v>14</v>
      </c>
      <c r="B824" s="1" t="s">
        <v>6467</v>
      </c>
      <c r="C824">
        <v>1401</v>
      </c>
      <c r="D824" s="1" t="s">
        <v>6468</v>
      </c>
      <c r="E824">
        <v>140101</v>
      </c>
      <c r="F824" s="1" t="s">
        <v>6469</v>
      </c>
      <c r="G824">
        <v>140101257</v>
      </c>
      <c r="H824">
        <v>257</v>
      </c>
      <c r="I824" s="1" t="s">
        <v>7750</v>
      </c>
      <c r="J824" s="1" t="s">
        <v>7751</v>
      </c>
      <c r="K824" s="1" t="s">
        <v>7752</v>
      </c>
      <c r="L824" s="1" t="s">
        <v>7753</v>
      </c>
      <c r="M824" s="1" t="s">
        <v>7754</v>
      </c>
      <c r="N824" s="1">
        <f>+Categorias[[#This Row],[Id_producto]]</f>
        <v>140101</v>
      </c>
      <c r="O824" s="1">
        <f>+Categorias[[#This Row],[Id_categoría]]</f>
        <v>140101257</v>
      </c>
    </row>
    <row r="825" spans="1:15" x14ac:dyDescent="0.25">
      <c r="A825">
        <v>14</v>
      </c>
      <c r="B825" s="1" t="s">
        <v>6467</v>
      </c>
      <c r="C825">
        <v>1401</v>
      </c>
      <c r="D825" s="1" t="s">
        <v>6468</v>
      </c>
      <c r="E825">
        <v>140101</v>
      </c>
      <c r="F825" s="1" t="s">
        <v>6469</v>
      </c>
      <c r="G825">
        <v>140101258</v>
      </c>
      <c r="H825">
        <v>258</v>
      </c>
      <c r="I825" s="1" t="s">
        <v>7755</v>
      </c>
      <c r="J825" s="1" t="s">
        <v>7756</v>
      </c>
      <c r="K825" s="1" t="s">
        <v>7757</v>
      </c>
      <c r="L825" s="1" t="s">
        <v>7758</v>
      </c>
      <c r="M825" s="1" t="s">
        <v>7759</v>
      </c>
      <c r="N825" s="1">
        <f>+Categorias[[#This Row],[Id_producto]]</f>
        <v>140101</v>
      </c>
      <c r="O825" s="1">
        <f>+Categorias[[#This Row],[Id_categoría]]</f>
        <v>140101258</v>
      </c>
    </row>
    <row r="826" spans="1:15" x14ac:dyDescent="0.25">
      <c r="A826">
        <v>14</v>
      </c>
      <c r="B826" s="1" t="s">
        <v>6467</v>
      </c>
      <c r="C826">
        <v>1401</v>
      </c>
      <c r="D826" s="1" t="s">
        <v>6468</v>
      </c>
      <c r="E826">
        <v>140101</v>
      </c>
      <c r="F826" s="1" t="s">
        <v>6469</v>
      </c>
      <c r="G826">
        <v>140101259</v>
      </c>
      <c r="H826">
        <v>259</v>
      </c>
      <c r="I826" s="1" t="s">
        <v>7760</v>
      </c>
      <c r="J826" s="1" t="s">
        <v>7761</v>
      </c>
      <c r="K826" s="1" t="s">
        <v>7762</v>
      </c>
      <c r="L826" s="1" t="s">
        <v>7763</v>
      </c>
      <c r="M826" s="1" t="s">
        <v>7764</v>
      </c>
      <c r="N826" s="1">
        <f>+Categorias[[#This Row],[Id_producto]]</f>
        <v>140101</v>
      </c>
      <c r="O826" s="1">
        <f>+Categorias[[#This Row],[Id_categoría]]</f>
        <v>140101259</v>
      </c>
    </row>
    <row r="827" spans="1:15" x14ac:dyDescent="0.25">
      <c r="A827">
        <v>14</v>
      </c>
      <c r="B827" s="1" t="s">
        <v>6467</v>
      </c>
      <c r="C827">
        <v>1401</v>
      </c>
      <c r="D827" s="1" t="s">
        <v>6468</v>
      </c>
      <c r="E827">
        <v>140101</v>
      </c>
      <c r="F827" s="1" t="s">
        <v>6469</v>
      </c>
      <c r="G827">
        <v>140101260</v>
      </c>
      <c r="H827">
        <v>260</v>
      </c>
      <c r="I827" s="1" t="s">
        <v>7765</v>
      </c>
      <c r="J827" s="1" t="s">
        <v>7766</v>
      </c>
      <c r="K827" s="1" t="s">
        <v>7767</v>
      </c>
      <c r="L827" s="1" t="s">
        <v>7768</v>
      </c>
      <c r="M827" s="1" t="s">
        <v>7769</v>
      </c>
      <c r="N827" s="1">
        <f>+Categorias[[#This Row],[Id_producto]]</f>
        <v>140101</v>
      </c>
      <c r="O827" s="1">
        <f>+Categorias[[#This Row],[Id_categoría]]</f>
        <v>140101260</v>
      </c>
    </row>
    <row r="828" spans="1:15" x14ac:dyDescent="0.25">
      <c r="A828">
        <v>14</v>
      </c>
      <c r="B828" s="1" t="s">
        <v>6467</v>
      </c>
      <c r="C828">
        <v>1401</v>
      </c>
      <c r="D828" s="1" t="s">
        <v>6468</v>
      </c>
      <c r="E828">
        <v>140101</v>
      </c>
      <c r="F828" s="1" t="s">
        <v>6469</v>
      </c>
      <c r="G828">
        <v>140101261</v>
      </c>
      <c r="H828">
        <v>261</v>
      </c>
      <c r="I828" s="1" t="s">
        <v>7770</v>
      </c>
      <c r="J828" s="1" t="s">
        <v>7771</v>
      </c>
      <c r="K828" s="1" t="s">
        <v>7772</v>
      </c>
      <c r="L828" s="1" t="s">
        <v>7773</v>
      </c>
      <c r="M828" s="1" t="s">
        <v>7774</v>
      </c>
      <c r="N828" s="1">
        <f>+Categorias[[#This Row],[Id_producto]]</f>
        <v>140101</v>
      </c>
      <c r="O828" s="1">
        <f>+Categorias[[#This Row],[Id_categoría]]</f>
        <v>140101261</v>
      </c>
    </row>
    <row r="829" spans="1:15" x14ac:dyDescent="0.25">
      <c r="A829">
        <v>14</v>
      </c>
      <c r="B829" s="1" t="s">
        <v>6467</v>
      </c>
      <c r="C829">
        <v>1401</v>
      </c>
      <c r="D829" s="1" t="s">
        <v>6468</v>
      </c>
      <c r="E829">
        <v>140101</v>
      </c>
      <c r="F829" s="1" t="s">
        <v>6469</v>
      </c>
      <c r="G829">
        <v>140101262</v>
      </c>
      <c r="H829">
        <v>262</v>
      </c>
      <c r="I829" s="1" t="s">
        <v>7775</v>
      </c>
      <c r="J829" s="1" t="s">
        <v>7776</v>
      </c>
      <c r="K829" s="1" t="s">
        <v>7777</v>
      </c>
      <c r="L829" s="1" t="s">
        <v>7778</v>
      </c>
      <c r="M829" s="1" t="s">
        <v>7779</v>
      </c>
      <c r="N829" s="1">
        <f>+Categorias[[#This Row],[Id_producto]]</f>
        <v>140101</v>
      </c>
      <c r="O829" s="1">
        <f>+Categorias[[#This Row],[Id_categoría]]</f>
        <v>140101262</v>
      </c>
    </row>
    <row r="830" spans="1:15" x14ac:dyDescent="0.25">
      <c r="A830">
        <v>14</v>
      </c>
      <c r="B830" s="1" t="s">
        <v>6467</v>
      </c>
      <c r="C830">
        <v>1401</v>
      </c>
      <c r="D830" s="1" t="s">
        <v>6468</v>
      </c>
      <c r="E830">
        <v>140101</v>
      </c>
      <c r="F830" s="1" t="s">
        <v>6469</v>
      </c>
      <c r="G830">
        <v>140101263</v>
      </c>
      <c r="H830">
        <v>263</v>
      </c>
      <c r="I830" s="1" t="s">
        <v>7780</v>
      </c>
      <c r="J830" s="1" t="s">
        <v>7781</v>
      </c>
      <c r="K830" s="1" t="s">
        <v>7782</v>
      </c>
      <c r="L830" s="1" t="s">
        <v>7783</v>
      </c>
      <c r="M830" s="1" t="s">
        <v>7784</v>
      </c>
      <c r="N830" s="1">
        <f>+Categorias[[#This Row],[Id_producto]]</f>
        <v>140101</v>
      </c>
      <c r="O830" s="1">
        <f>+Categorias[[#This Row],[Id_categoría]]</f>
        <v>140101263</v>
      </c>
    </row>
    <row r="831" spans="1:15" x14ac:dyDescent="0.25">
      <c r="A831">
        <v>14</v>
      </c>
      <c r="B831" s="1" t="s">
        <v>6467</v>
      </c>
      <c r="C831">
        <v>1401</v>
      </c>
      <c r="D831" s="1" t="s">
        <v>6468</v>
      </c>
      <c r="E831">
        <v>140101</v>
      </c>
      <c r="F831" s="1" t="s">
        <v>6469</v>
      </c>
      <c r="G831">
        <v>140101264</v>
      </c>
      <c r="H831">
        <v>264</v>
      </c>
      <c r="I831" s="1" t="s">
        <v>7785</v>
      </c>
      <c r="J831" s="1" t="s">
        <v>7786</v>
      </c>
      <c r="K831" s="1" t="s">
        <v>7787</v>
      </c>
      <c r="L831" s="1" t="s">
        <v>7788</v>
      </c>
      <c r="M831" s="1" t="s">
        <v>7789</v>
      </c>
      <c r="N831" s="1">
        <f>+Categorias[[#This Row],[Id_producto]]</f>
        <v>140101</v>
      </c>
      <c r="O831" s="1">
        <f>+Categorias[[#This Row],[Id_categoría]]</f>
        <v>140101264</v>
      </c>
    </row>
    <row r="832" spans="1:15" x14ac:dyDescent="0.25">
      <c r="A832">
        <v>14</v>
      </c>
      <c r="B832" s="1" t="s">
        <v>6467</v>
      </c>
      <c r="C832">
        <v>1401</v>
      </c>
      <c r="D832" s="1" t="s">
        <v>6468</v>
      </c>
      <c r="E832">
        <v>140101</v>
      </c>
      <c r="F832" s="1" t="s">
        <v>6469</v>
      </c>
      <c r="G832">
        <v>140101265</v>
      </c>
      <c r="H832">
        <v>265</v>
      </c>
      <c r="I832" s="1" t="s">
        <v>7790</v>
      </c>
      <c r="J832" s="1" t="s">
        <v>7791</v>
      </c>
      <c r="K832" s="1" t="s">
        <v>7792</v>
      </c>
      <c r="L832" s="1" t="s">
        <v>7793</v>
      </c>
      <c r="M832" s="1" t="s">
        <v>7794</v>
      </c>
      <c r="N832" s="1">
        <f>+Categorias[[#This Row],[Id_producto]]</f>
        <v>140101</v>
      </c>
      <c r="O832" s="1">
        <f>+Categorias[[#This Row],[Id_categoría]]</f>
        <v>140101265</v>
      </c>
    </row>
    <row r="833" spans="1:15" x14ac:dyDescent="0.25">
      <c r="A833">
        <v>14</v>
      </c>
      <c r="B833" s="1" t="s">
        <v>6467</v>
      </c>
      <c r="C833">
        <v>1401</v>
      </c>
      <c r="D833" s="1" t="s">
        <v>6468</v>
      </c>
      <c r="E833">
        <v>140101</v>
      </c>
      <c r="F833" s="1" t="s">
        <v>6469</v>
      </c>
      <c r="G833">
        <v>140101266</v>
      </c>
      <c r="H833">
        <v>266</v>
      </c>
      <c r="I833" s="1" t="s">
        <v>7795</v>
      </c>
      <c r="J833" s="1" t="s">
        <v>7796</v>
      </c>
      <c r="K833" s="1" t="s">
        <v>7797</v>
      </c>
      <c r="L833" s="1" t="s">
        <v>7798</v>
      </c>
      <c r="M833" s="1" t="s">
        <v>7799</v>
      </c>
      <c r="N833" s="1">
        <f>+Categorias[[#This Row],[Id_producto]]</f>
        <v>140101</v>
      </c>
      <c r="O833" s="1">
        <f>+Categorias[[#This Row],[Id_categoría]]</f>
        <v>140101266</v>
      </c>
    </row>
    <row r="834" spans="1:15" x14ac:dyDescent="0.25">
      <c r="A834">
        <v>14</v>
      </c>
      <c r="B834" s="1" t="s">
        <v>6467</v>
      </c>
      <c r="C834">
        <v>1401</v>
      </c>
      <c r="D834" s="1" t="s">
        <v>6468</v>
      </c>
      <c r="E834">
        <v>140101</v>
      </c>
      <c r="F834" s="1" t="s">
        <v>6469</v>
      </c>
      <c r="G834">
        <v>140101267</v>
      </c>
      <c r="H834">
        <v>267</v>
      </c>
      <c r="I834" s="1" t="s">
        <v>7800</v>
      </c>
      <c r="J834" s="1" t="s">
        <v>7801</v>
      </c>
      <c r="K834" s="1" t="s">
        <v>7802</v>
      </c>
      <c r="L834" s="1" t="s">
        <v>7803</v>
      </c>
      <c r="M834" s="1" t="s">
        <v>7804</v>
      </c>
      <c r="N834" s="1">
        <f>+Categorias[[#This Row],[Id_producto]]</f>
        <v>140101</v>
      </c>
      <c r="O834" s="1">
        <f>+Categorias[[#This Row],[Id_categoría]]</f>
        <v>140101267</v>
      </c>
    </row>
    <row r="835" spans="1:15" x14ac:dyDescent="0.25">
      <c r="A835">
        <v>14</v>
      </c>
      <c r="B835" s="1" t="s">
        <v>6467</v>
      </c>
      <c r="C835">
        <v>1401</v>
      </c>
      <c r="D835" s="1" t="s">
        <v>6468</v>
      </c>
      <c r="E835">
        <v>140101</v>
      </c>
      <c r="F835" s="1" t="s">
        <v>6469</v>
      </c>
      <c r="G835">
        <v>140101268</v>
      </c>
      <c r="H835">
        <v>268</v>
      </c>
      <c r="I835" s="1" t="s">
        <v>7805</v>
      </c>
      <c r="J835" s="1" t="s">
        <v>7806</v>
      </c>
      <c r="K835" s="1" t="s">
        <v>7807</v>
      </c>
      <c r="L835" s="1" t="s">
        <v>7808</v>
      </c>
      <c r="M835" s="1" t="s">
        <v>7809</v>
      </c>
      <c r="N835" s="1">
        <f>+Categorias[[#This Row],[Id_producto]]</f>
        <v>140101</v>
      </c>
      <c r="O835" s="1">
        <f>+Categorias[[#This Row],[Id_categoría]]</f>
        <v>140101268</v>
      </c>
    </row>
    <row r="836" spans="1:15" x14ac:dyDescent="0.25">
      <c r="A836">
        <v>14</v>
      </c>
      <c r="B836" s="1" t="s">
        <v>6467</v>
      </c>
      <c r="C836">
        <v>1401</v>
      </c>
      <c r="D836" s="1" t="s">
        <v>6468</v>
      </c>
      <c r="E836">
        <v>140101</v>
      </c>
      <c r="F836" s="1" t="s">
        <v>6469</v>
      </c>
      <c r="G836">
        <v>140101269</v>
      </c>
      <c r="H836">
        <v>269</v>
      </c>
      <c r="I836" s="1" t="s">
        <v>7810</v>
      </c>
      <c r="J836" s="1" t="s">
        <v>7811</v>
      </c>
      <c r="K836" s="1" t="s">
        <v>7812</v>
      </c>
      <c r="L836" s="1" t="s">
        <v>7813</v>
      </c>
      <c r="M836" s="1" t="s">
        <v>7814</v>
      </c>
      <c r="N836" s="1">
        <f>+Categorias[[#This Row],[Id_producto]]</f>
        <v>140101</v>
      </c>
      <c r="O836" s="1">
        <f>+Categorias[[#This Row],[Id_categoría]]</f>
        <v>140101269</v>
      </c>
    </row>
    <row r="837" spans="1:15" x14ac:dyDescent="0.25">
      <c r="A837">
        <v>14</v>
      </c>
      <c r="B837" s="1" t="s">
        <v>6467</v>
      </c>
      <c r="C837">
        <v>1401</v>
      </c>
      <c r="D837" s="1" t="s">
        <v>6468</v>
      </c>
      <c r="E837">
        <v>140101</v>
      </c>
      <c r="F837" s="1" t="s">
        <v>6469</v>
      </c>
      <c r="G837">
        <v>140101270</v>
      </c>
      <c r="H837">
        <v>270</v>
      </c>
      <c r="I837" s="1" t="s">
        <v>7815</v>
      </c>
      <c r="J837" s="1" t="s">
        <v>7816</v>
      </c>
      <c r="K837" s="1" t="s">
        <v>7817</v>
      </c>
      <c r="L837" s="1" t="s">
        <v>7818</v>
      </c>
      <c r="M837" s="1" t="s">
        <v>7819</v>
      </c>
      <c r="N837" s="1">
        <f>+Categorias[[#This Row],[Id_producto]]</f>
        <v>140101</v>
      </c>
      <c r="O837" s="1">
        <f>+Categorias[[#This Row],[Id_categoría]]</f>
        <v>140101270</v>
      </c>
    </row>
    <row r="838" spans="1:15" x14ac:dyDescent="0.25">
      <c r="A838">
        <v>14</v>
      </c>
      <c r="B838" s="1" t="s">
        <v>6467</v>
      </c>
      <c r="C838">
        <v>1401</v>
      </c>
      <c r="D838" s="1" t="s">
        <v>6468</v>
      </c>
      <c r="E838">
        <v>140101</v>
      </c>
      <c r="F838" s="1" t="s">
        <v>6469</v>
      </c>
      <c r="G838">
        <v>140101271</v>
      </c>
      <c r="H838">
        <v>271</v>
      </c>
      <c r="I838" s="1" t="s">
        <v>7820</v>
      </c>
      <c r="J838" s="1" t="s">
        <v>7821</v>
      </c>
      <c r="K838" s="1" t="s">
        <v>7822</v>
      </c>
      <c r="L838" s="1" t="s">
        <v>7823</v>
      </c>
      <c r="M838" s="1" t="s">
        <v>7824</v>
      </c>
      <c r="N838" s="1">
        <f>+Categorias[[#This Row],[Id_producto]]</f>
        <v>140101</v>
      </c>
      <c r="O838" s="1">
        <f>+Categorias[[#This Row],[Id_categoría]]</f>
        <v>140101271</v>
      </c>
    </row>
    <row r="839" spans="1:15" x14ac:dyDescent="0.25">
      <c r="A839">
        <v>14</v>
      </c>
      <c r="B839" s="1" t="s">
        <v>6467</v>
      </c>
      <c r="C839">
        <v>1401</v>
      </c>
      <c r="D839" s="1" t="s">
        <v>6468</v>
      </c>
      <c r="E839">
        <v>140101</v>
      </c>
      <c r="F839" s="1" t="s">
        <v>6469</v>
      </c>
      <c r="G839">
        <v>140101272</v>
      </c>
      <c r="H839">
        <v>272</v>
      </c>
      <c r="I839" s="1" t="s">
        <v>7825</v>
      </c>
      <c r="J839" s="1" t="s">
        <v>7826</v>
      </c>
      <c r="K839" s="1" t="s">
        <v>7827</v>
      </c>
      <c r="L839" s="1" t="s">
        <v>7828</v>
      </c>
      <c r="M839" s="1" t="s">
        <v>7829</v>
      </c>
      <c r="N839" s="1">
        <f>+Categorias[[#This Row],[Id_producto]]</f>
        <v>140101</v>
      </c>
      <c r="O839" s="1">
        <f>+Categorias[[#This Row],[Id_categoría]]</f>
        <v>140101272</v>
      </c>
    </row>
    <row r="840" spans="1:15" x14ac:dyDescent="0.25">
      <c r="A840">
        <v>14</v>
      </c>
      <c r="B840" s="1" t="s">
        <v>6467</v>
      </c>
      <c r="C840">
        <v>1401</v>
      </c>
      <c r="D840" s="1" t="s">
        <v>6468</v>
      </c>
      <c r="E840">
        <v>140101</v>
      </c>
      <c r="F840" s="1" t="s">
        <v>6469</v>
      </c>
      <c r="G840">
        <v>140101273</v>
      </c>
      <c r="H840">
        <v>273</v>
      </c>
      <c r="I840" s="1" t="s">
        <v>7830</v>
      </c>
      <c r="J840" s="1" t="s">
        <v>7831</v>
      </c>
      <c r="K840" s="1" t="s">
        <v>7832</v>
      </c>
      <c r="L840" s="1" t="s">
        <v>7833</v>
      </c>
      <c r="M840" s="1" t="s">
        <v>7834</v>
      </c>
      <c r="N840" s="1">
        <f>+Categorias[[#This Row],[Id_producto]]</f>
        <v>140101</v>
      </c>
      <c r="O840" s="1">
        <f>+Categorias[[#This Row],[Id_categoría]]</f>
        <v>140101273</v>
      </c>
    </row>
    <row r="841" spans="1:15" x14ac:dyDescent="0.25">
      <c r="A841">
        <v>14</v>
      </c>
      <c r="B841" s="1" t="s">
        <v>6467</v>
      </c>
      <c r="C841">
        <v>1401</v>
      </c>
      <c r="D841" s="1" t="s">
        <v>6468</v>
      </c>
      <c r="E841">
        <v>140101</v>
      </c>
      <c r="F841" s="1" t="s">
        <v>6469</v>
      </c>
      <c r="G841">
        <v>140101274</v>
      </c>
      <c r="H841">
        <v>274</v>
      </c>
      <c r="I841" s="1" t="s">
        <v>7835</v>
      </c>
      <c r="J841" s="1" t="s">
        <v>7836</v>
      </c>
      <c r="K841" s="1" t="s">
        <v>7837</v>
      </c>
      <c r="L841" s="1" t="s">
        <v>7838</v>
      </c>
      <c r="M841" s="1" t="s">
        <v>7839</v>
      </c>
      <c r="N841" s="1">
        <f>+Categorias[[#This Row],[Id_producto]]</f>
        <v>140101</v>
      </c>
      <c r="O841" s="1">
        <f>+Categorias[[#This Row],[Id_categoría]]</f>
        <v>140101274</v>
      </c>
    </row>
    <row r="842" spans="1:15" x14ac:dyDescent="0.25">
      <c r="A842">
        <v>14</v>
      </c>
      <c r="B842" s="1" t="s">
        <v>6467</v>
      </c>
      <c r="C842">
        <v>1401</v>
      </c>
      <c r="D842" s="1" t="s">
        <v>6468</v>
      </c>
      <c r="E842">
        <v>140101</v>
      </c>
      <c r="F842" s="1" t="s">
        <v>6469</v>
      </c>
      <c r="G842">
        <v>140101275</v>
      </c>
      <c r="H842">
        <v>275</v>
      </c>
      <c r="I842" s="1" t="s">
        <v>7840</v>
      </c>
      <c r="J842" s="1" t="s">
        <v>7841</v>
      </c>
      <c r="K842" s="1" t="s">
        <v>7842</v>
      </c>
      <c r="L842" s="1" t="s">
        <v>7843</v>
      </c>
      <c r="M842" s="1" t="s">
        <v>7844</v>
      </c>
      <c r="N842" s="1">
        <f>+Categorias[[#This Row],[Id_producto]]</f>
        <v>140101</v>
      </c>
      <c r="O842" s="1">
        <f>+Categorias[[#This Row],[Id_categoría]]</f>
        <v>140101275</v>
      </c>
    </row>
    <row r="843" spans="1:15" x14ac:dyDescent="0.25">
      <c r="A843">
        <v>14</v>
      </c>
      <c r="B843" s="1" t="s">
        <v>6467</v>
      </c>
      <c r="C843">
        <v>1401</v>
      </c>
      <c r="D843" s="1" t="s">
        <v>6468</v>
      </c>
      <c r="E843">
        <v>140101</v>
      </c>
      <c r="F843" s="1" t="s">
        <v>6469</v>
      </c>
      <c r="G843">
        <v>140101276</v>
      </c>
      <c r="H843">
        <v>276</v>
      </c>
      <c r="I843" s="1" t="s">
        <v>7845</v>
      </c>
      <c r="J843" s="1" t="s">
        <v>7846</v>
      </c>
      <c r="K843" s="1" t="s">
        <v>7847</v>
      </c>
      <c r="L843" s="1" t="s">
        <v>7848</v>
      </c>
      <c r="M843" s="1" t="s">
        <v>7849</v>
      </c>
      <c r="N843" s="1">
        <f>+Categorias[[#This Row],[Id_producto]]</f>
        <v>140101</v>
      </c>
      <c r="O843" s="1">
        <f>+Categorias[[#This Row],[Id_categoría]]</f>
        <v>140101276</v>
      </c>
    </row>
    <row r="844" spans="1:15" x14ac:dyDescent="0.25">
      <c r="A844">
        <v>14</v>
      </c>
      <c r="B844" s="1" t="s">
        <v>6467</v>
      </c>
      <c r="C844">
        <v>1401</v>
      </c>
      <c r="D844" s="1" t="s">
        <v>6468</v>
      </c>
      <c r="E844">
        <v>140101</v>
      </c>
      <c r="F844" s="1" t="s">
        <v>6469</v>
      </c>
      <c r="G844">
        <v>140101277</v>
      </c>
      <c r="H844">
        <v>277</v>
      </c>
      <c r="I844" s="1" t="s">
        <v>7850</v>
      </c>
      <c r="J844" s="1" t="s">
        <v>7851</v>
      </c>
      <c r="K844" s="1" t="s">
        <v>7852</v>
      </c>
      <c r="L844" s="1" t="s">
        <v>7853</v>
      </c>
      <c r="M844" s="1" t="s">
        <v>7854</v>
      </c>
      <c r="N844" s="1">
        <f>+Categorias[[#This Row],[Id_producto]]</f>
        <v>140101</v>
      </c>
      <c r="O844" s="1">
        <f>+Categorias[[#This Row],[Id_categoría]]</f>
        <v>140101277</v>
      </c>
    </row>
    <row r="845" spans="1:15" x14ac:dyDescent="0.25">
      <c r="A845">
        <v>14</v>
      </c>
      <c r="B845" s="1" t="s">
        <v>6467</v>
      </c>
      <c r="C845">
        <v>1401</v>
      </c>
      <c r="D845" s="1" t="s">
        <v>6468</v>
      </c>
      <c r="E845">
        <v>140101</v>
      </c>
      <c r="F845" s="1" t="s">
        <v>6469</v>
      </c>
      <c r="G845">
        <v>140101278</v>
      </c>
      <c r="H845">
        <v>278</v>
      </c>
      <c r="I845" s="1" t="s">
        <v>7855</v>
      </c>
      <c r="J845" s="1" t="s">
        <v>7856</v>
      </c>
      <c r="K845" s="1" t="s">
        <v>7857</v>
      </c>
      <c r="L845" s="1" t="s">
        <v>7858</v>
      </c>
      <c r="M845" s="1" t="s">
        <v>7859</v>
      </c>
      <c r="N845" s="1">
        <f>+Categorias[[#This Row],[Id_producto]]</f>
        <v>140101</v>
      </c>
      <c r="O845" s="1">
        <f>+Categorias[[#This Row],[Id_categoría]]</f>
        <v>140101278</v>
      </c>
    </row>
    <row r="846" spans="1:15" x14ac:dyDescent="0.25">
      <c r="A846">
        <v>14</v>
      </c>
      <c r="B846" s="1" t="s">
        <v>6467</v>
      </c>
      <c r="C846">
        <v>1401</v>
      </c>
      <c r="D846" s="1" t="s">
        <v>6468</v>
      </c>
      <c r="E846">
        <v>140101</v>
      </c>
      <c r="F846" s="1" t="s">
        <v>6469</v>
      </c>
      <c r="G846">
        <v>140101279</v>
      </c>
      <c r="H846">
        <v>279</v>
      </c>
      <c r="I846" s="1" t="s">
        <v>7860</v>
      </c>
      <c r="J846" s="1" t="s">
        <v>7861</v>
      </c>
      <c r="K846" s="1" t="s">
        <v>7862</v>
      </c>
      <c r="L846" s="1" t="s">
        <v>7863</v>
      </c>
      <c r="M846" s="1" t="s">
        <v>7864</v>
      </c>
      <c r="N846" s="1">
        <f>+Categorias[[#This Row],[Id_producto]]</f>
        <v>140101</v>
      </c>
      <c r="O846" s="1">
        <f>+Categorias[[#This Row],[Id_categoría]]</f>
        <v>140101279</v>
      </c>
    </row>
    <row r="847" spans="1:15" x14ac:dyDescent="0.25">
      <c r="A847">
        <v>14</v>
      </c>
      <c r="B847" s="1" t="s">
        <v>6467</v>
      </c>
      <c r="C847">
        <v>1401</v>
      </c>
      <c r="D847" s="1" t="s">
        <v>6468</v>
      </c>
      <c r="E847">
        <v>140101</v>
      </c>
      <c r="F847" s="1" t="s">
        <v>6469</v>
      </c>
      <c r="G847">
        <v>140101280</v>
      </c>
      <c r="H847">
        <v>280</v>
      </c>
      <c r="I847" s="1" t="s">
        <v>7865</v>
      </c>
      <c r="J847" s="1" t="s">
        <v>7866</v>
      </c>
      <c r="K847" s="1" t="s">
        <v>7867</v>
      </c>
      <c r="L847" s="1" t="s">
        <v>7868</v>
      </c>
      <c r="M847" s="1" t="s">
        <v>7869</v>
      </c>
      <c r="N847" s="1">
        <f>+Categorias[[#This Row],[Id_producto]]</f>
        <v>140101</v>
      </c>
      <c r="O847" s="1">
        <f>+Categorias[[#This Row],[Id_categoría]]</f>
        <v>140101280</v>
      </c>
    </row>
    <row r="848" spans="1:15" x14ac:dyDescent="0.25">
      <c r="A848">
        <v>14</v>
      </c>
      <c r="B848" s="1" t="s">
        <v>6467</v>
      </c>
      <c r="C848">
        <v>1401</v>
      </c>
      <c r="D848" s="1" t="s">
        <v>6468</v>
      </c>
      <c r="E848">
        <v>140101</v>
      </c>
      <c r="F848" s="1" t="s">
        <v>6469</v>
      </c>
      <c r="G848">
        <v>140101281</v>
      </c>
      <c r="H848">
        <v>281</v>
      </c>
      <c r="I848" s="1" t="s">
        <v>7870</v>
      </c>
      <c r="J848" s="1" t="s">
        <v>7871</v>
      </c>
      <c r="K848" s="1" t="s">
        <v>7872</v>
      </c>
      <c r="L848" s="1" t="s">
        <v>7873</v>
      </c>
      <c r="M848" s="1" t="s">
        <v>7874</v>
      </c>
      <c r="N848" s="1">
        <f>+Categorias[[#This Row],[Id_producto]]</f>
        <v>140101</v>
      </c>
      <c r="O848" s="1">
        <f>+Categorias[[#This Row],[Id_categoría]]</f>
        <v>140101281</v>
      </c>
    </row>
    <row r="849" spans="1:15" x14ac:dyDescent="0.25">
      <c r="A849">
        <v>14</v>
      </c>
      <c r="B849" s="1" t="s">
        <v>6467</v>
      </c>
      <c r="C849">
        <v>1401</v>
      </c>
      <c r="D849" s="1" t="s">
        <v>6468</v>
      </c>
      <c r="E849">
        <v>140101</v>
      </c>
      <c r="F849" s="1" t="s">
        <v>6469</v>
      </c>
      <c r="G849">
        <v>140101282</v>
      </c>
      <c r="H849">
        <v>282</v>
      </c>
      <c r="I849" s="1" t="s">
        <v>7875</v>
      </c>
      <c r="J849" s="1" t="s">
        <v>7876</v>
      </c>
      <c r="K849" s="1" t="s">
        <v>7877</v>
      </c>
      <c r="L849" s="1" t="s">
        <v>7878</v>
      </c>
      <c r="M849" s="1" t="s">
        <v>7879</v>
      </c>
      <c r="N849" s="1">
        <f>+Categorias[[#This Row],[Id_producto]]</f>
        <v>140101</v>
      </c>
      <c r="O849" s="1">
        <f>+Categorias[[#This Row],[Id_categoría]]</f>
        <v>140101282</v>
      </c>
    </row>
    <row r="850" spans="1:15" x14ac:dyDescent="0.25">
      <c r="A850">
        <v>14</v>
      </c>
      <c r="B850" s="1" t="s">
        <v>6467</v>
      </c>
      <c r="C850">
        <v>1401</v>
      </c>
      <c r="D850" s="1" t="s">
        <v>6468</v>
      </c>
      <c r="E850">
        <v>140101</v>
      </c>
      <c r="F850" s="1" t="s">
        <v>6469</v>
      </c>
      <c r="G850">
        <v>140101283</v>
      </c>
      <c r="H850">
        <v>283</v>
      </c>
      <c r="I850" s="1" t="s">
        <v>7880</v>
      </c>
      <c r="J850" s="1" t="s">
        <v>7881</v>
      </c>
      <c r="K850" s="1" t="s">
        <v>7882</v>
      </c>
      <c r="L850" s="1" t="s">
        <v>7883</v>
      </c>
      <c r="M850" s="1" t="s">
        <v>7884</v>
      </c>
      <c r="N850" s="1">
        <f>+Categorias[[#This Row],[Id_producto]]</f>
        <v>140101</v>
      </c>
      <c r="O850" s="1">
        <f>+Categorias[[#This Row],[Id_categoría]]</f>
        <v>140101283</v>
      </c>
    </row>
    <row r="851" spans="1:15" x14ac:dyDescent="0.25">
      <c r="A851">
        <v>14</v>
      </c>
      <c r="B851" s="1" t="s">
        <v>6467</v>
      </c>
      <c r="C851">
        <v>1401</v>
      </c>
      <c r="D851" s="1" t="s">
        <v>6468</v>
      </c>
      <c r="E851">
        <v>140101</v>
      </c>
      <c r="F851" s="1" t="s">
        <v>6469</v>
      </c>
      <c r="G851">
        <v>140101284</v>
      </c>
      <c r="H851">
        <v>284</v>
      </c>
      <c r="I851" s="1" t="s">
        <v>7885</v>
      </c>
      <c r="J851" s="1" t="s">
        <v>7886</v>
      </c>
      <c r="K851" s="1" t="s">
        <v>7887</v>
      </c>
      <c r="L851" s="1" t="s">
        <v>7888</v>
      </c>
      <c r="M851" s="1" t="s">
        <v>7889</v>
      </c>
      <c r="N851" s="1">
        <f>+Categorias[[#This Row],[Id_producto]]</f>
        <v>140101</v>
      </c>
      <c r="O851" s="1">
        <f>+Categorias[[#This Row],[Id_categoría]]</f>
        <v>140101284</v>
      </c>
    </row>
    <row r="852" spans="1:15" x14ac:dyDescent="0.25">
      <c r="A852">
        <v>14</v>
      </c>
      <c r="B852" s="1" t="s">
        <v>6467</v>
      </c>
      <c r="C852">
        <v>1401</v>
      </c>
      <c r="D852" s="1" t="s">
        <v>6468</v>
      </c>
      <c r="E852">
        <v>140101</v>
      </c>
      <c r="F852" s="1" t="s">
        <v>6469</v>
      </c>
      <c r="G852">
        <v>140101285</v>
      </c>
      <c r="H852">
        <v>285</v>
      </c>
      <c r="I852" s="1" t="s">
        <v>7890</v>
      </c>
      <c r="J852" s="1" t="s">
        <v>7891</v>
      </c>
      <c r="K852" s="1" t="s">
        <v>7892</v>
      </c>
      <c r="L852" s="1" t="s">
        <v>7893</v>
      </c>
      <c r="M852" s="1" t="s">
        <v>7894</v>
      </c>
      <c r="N852" s="1">
        <f>+Categorias[[#This Row],[Id_producto]]</f>
        <v>140101</v>
      </c>
      <c r="O852" s="1">
        <f>+Categorias[[#This Row],[Id_categoría]]</f>
        <v>140101285</v>
      </c>
    </row>
    <row r="853" spans="1:15" x14ac:dyDescent="0.25">
      <c r="A853">
        <v>14</v>
      </c>
      <c r="B853" s="1" t="s">
        <v>6467</v>
      </c>
      <c r="C853">
        <v>1401</v>
      </c>
      <c r="D853" s="1" t="s">
        <v>6468</v>
      </c>
      <c r="E853">
        <v>140101</v>
      </c>
      <c r="F853" s="1" t="s">
        <v>6469</v>
      </c>
      <c r="G853">
        <v>140101286</v>
      </c>
      <c r="H853">
        <v>286</v>
      </c>
      <c r="I853" s="1" t="s">
        <v>7895</v>
      </c>
      <c r="J853" s="1" t="s">
        <v>7896</v>
      </c>
      <c r="K853" s="1" t="s">
        <v>7897</v>
      </c>
      <c r="L853" s="1" t="s">
        <v>7898</v>
      </c>
      <c r="M853" s="1" t="s">
        <v>7899</v>
      </c>
      <c r="N853" s="1">
        <f>+Categorias[[#This Row],[Id_producto]]</f>
        <v>140101</v>
      </c>
      <c r="O853" s="1">
        <f>+Categorias[[#This Row],[Id_categoría]]</f>
        <v>140101286</v>
      </c>
    </row>
    <row r="854" spans="1:15" x14ac:dyDescent="0.25">
      <c r="A854">
        <v>14</v>
      </c>
      <c r="B854" s="1" t="s">
        <v>6467</v>
      </c>
      <c r="C854">
        <v>1401</v>
      </c>
      <c r="D854" s="1" t="s">
        <v>6468</v>
      </c>
      <c r="E854">
        <v>140101</v>
      </c>
      <c r="F854" s="1" t="s">
        <v>6469</v>
      </c>
      <c r="G854">
        <v>140101287</v>
      </c>
      <c r="H854">
        <v>287</v>
      </c>
      <c r="I854" s="1" t="s">
        <v>7900</v>
      </c>
      <c r="J854" s="1" t="s">
        <v>7901</v>
      </c>
      <c r="K854" s="1" t="s">
        <v>7902</v>
      </c>
      <c r="L854" s="1" t="s">
        <v>7903</v>
      </c>
      <c r="M854" s="1" t="s">
        <v>7904</v>
      </c>
      <c r="N854" s="1">
        <f>+Categorias[[#This Row],[Id_producto]]</f>
        <v>140101</v>
      </c>
      <c r="O854" s="1">
        <f>+Categorias[[#This Row],[Id_categoría]]</f>
        <v>140101287</v>
      </c>
    </row>
    <row r="855" spans="1:15" x14ac:dyDescent="0.25">
      <c r="A855">
        <v>14</v>
      </c>
      <c r="B855" s="1" t="s">
        <v>6467</v>
      </c>
      <c r="C855">
        <v>1401</v>
      </c>
      <c r="D855" s="1" t="s">
        <v>6468</v>
      </c>
      <c r="E855">
        <v>140101</v>
      </c>
      <c r="F855" s="1" t="s">
        <v>6469</v>
      </c>
      <c r="G855">
        <v>140101288</v>
      </c>
      <c r="H855">
        <v>288</v>
      </c>
      <c r="I855" s="1" t="s">
        <v>7905</v>
      </c>
      <c r="J855" s="1" t="s">
        <v>7906</v>
      </c>
      <c r="K855" s="1" t="s">
        <v>7907</v>
      </c>
      <c r="L855" s="1" t="s">
        <v>7908</v>
      </c>
      <c r="M855" s="1" t="s">
        <v>7909</v>
      </c>
      <c r="N855" s="1">
        <f>+Categorias[[#This Row],[Id_producto]]</f>
        <v>140101</v>
      </c>
      <c r="O855" s="1">
        <f>+Categorias[[#This Row],[Id_categoría]]</f>
        <v>140101288</v>
      </c>
    </row>
    <row r="856" spans="1:15" x14ac:dyDescent="0.25">
      <c r="A856">
        <v>14</v>
      </c>
      <c r="B856" s="1" t="s">
        <v>6467</v>
      </c>
      <c r="C856">
        <v>1401</v>
      </c>
      <c r="D856" s="1" t="s">
        <v>6468</v>
      </c>
      <c r="E856">
        <v>140101</v>
      </c>
      <c r="F856" s="1" t="s">
        <v>6469</v>
      </c>
      <c r="G856">
        <v>140101289</v>
      </c>
      <c r="H856">
        <v>289</v>
      </c>
      <c r="I856" s="1" t="s">
        <v>7910</v>
      </c>
      <c r="J856" s="1" t="s">
        <v>7911</v>
      </c>
      <c r="K856" s="1" t="s">
        <v>7912</v>
      </c>
      <c r="L856" s="1" t="s">
        <v>7913</v>
      </c>
      <c r="M856" s="1" t="s">
        <v>7914</v>
      </c>
      <c r="N856" s="1">
        <f>+Categorias[[#This Row],[Id_producto]]</f>
        <v>140101</v>
      </c>
      <c r="O856" s="1">
        <f>+Categorias[[#This Row],[Id_categoría]]</f>
        <v>140101289</v>
      </c>
    </row>
    <row r="857" spans="1:15" x14ac:dyDescent="0.25">
      <c r="A857">
        <v>14</v>
      </c>
      <c r="B857" s="1" t="s">
        <v>6467</v>
      </c>
      <c r="C857">
        <v>1401</v>
      </c>
      <c r="D857" s="1" t="s">
        <v>6468</v>
      </c>
      <c r="E857">
        <v>140101</v>
      </c>
      <c r="F857" s="1" t="s">
        <v>6469</v>
      </c>
      <c r="G857">
        <v>140101290</v>
      </c>
      <c r="H857">
        <v>290</v>
      </c>
      <c r="I857" s="1" t="s">
        <v>3134</v>
      </c>
      <c r="J857" s="1" t="s">
        <v>7915</v>
      </c>
      <c r="K857" s="1" t="s">
        <v>7916</v>
      </c>
      <c r="L857" s="1" t="s">
        <v>7917</v>
      </c>
      <c r="M857" s="1" t="s">
        <v>7918</v>
      </c>
      <c r="N857" s="1">
        <f>+Categorias[[#This Row],[Id_producto]]</f>
        <v>140101</v>
      </c>
      <c r="O857" s="1">
        <f>+Categorias[[#This Row],[Id_categoría]]</f>
        <v>140101290</v>
      </c>
    </row>
    <row r="858" spans="1:15" x14ac:dyDescent="0.25">
      <c r="A858">
        <v>14</v>
      </c>
      <c r="B858" s="1" t="s">
        <v>6467</v>
      </c>
      <c r="C858">
        <v>1401</v>
      </c>
      <c r="D858" s="1" t="s">
        <v>6468</v>
      </c>
      <c r="E858">
        <v>140101</v>
      </c>
      <c r="F858" s="1" t="s">
        <v>6469</v>
      </c>
      <c r="G858">
        <v>140101291</v>
      </c>
      <c r="H858">
        <v>291</v>
      </c>
      <c r="I858" s="1" t="s">
        <v>7919</v>
      </c>
      <c r="J858" s="1" t="s">
        <v>7920</v>
      </c>
      <c r="K858" s="1" t="s">
        <v>7921</v>
      </c>
      <c r="L858" s="1" t="s">
        <v>7922</v>
      </c>
      <c r="M858" s="1" t="s">
        <v>7923</v>
      </c>
      <c r="N858" s="1">
        <f>+Categorias[[#This Row],[Id_producto]]</f>
        <v>140101</v>
      </c>
      <c r="O858" s="1">
        <f>+Categorias[[#This Row],[Id_categoría]]</f>
        <v>140101291</v>
      </c>
    </row>
    <row r="859" spans="1:15" x14ac:dyDescent="0.25">
      <c r="A859">
        <v>14</v>
      </c>
      <c r="B859" s="1" t="s">
        <v>6467</v>
      </c>
      <c r="C859">
        <v>1401</v>
      </c>
      <c r="D859" s="1" t="s">
        <v>6468</v>
      </c>
      <c r="E859">
        <v>140101</v>
      </c>
      <c r="F859" s="1" t="s">
        <v>6469</v>
      </c>
      <c r="G859">
        <v>140101292</v>
      </c>
      <c r="H859">
        <v>292</v>
      </c>
      <c r="I859" s="1" t="s">
        <v>7924</v>
      </c>
      <c r="J859" s="1" t="s">
        <v>7925</v>
      </c>
      <c r="K859" s="1" t="s">
        <v>7926</v>
      </c>
      <c r="L859" s="1" t="s">
        <v>7927</v>
      </c>
      <c r="M859" s="1" t="s">
        <v>7928</v>
      </c>
      <c r="N859" s="1">
        <f>+Categorias[[#This Row],[Id_producto]]</f>
        <v>140101</v>
      </c>
      <c r="O859" s="1">
        <f>+Categorias[[#This Row],[Id_categoría]]</f>
        <v>140101292</v>
      </c>
    </row>
    <row r="860" spans="1:15" x14ac:dyDescent="0.25">
      <c r="A860">
        <v>14</v>
      </c>
      <c r="B860" s="1" t="s">
        <v>6467</v>
      </c>
      <c r="C860">
        <v>1401</v>
      </c>
      <c r="D860" s="1" t="s">
        <v>6468</v>
      </c>
      <c r="E860">
        <v>140101</v>
      </c>
      <c r="F860" s="1" t="s">
        <v>6469</v>
      </c>
      <c r="G860">
        <v>140101293</v>
      </c>
      <c r="H860">
        <v>293</v>
      </c>
      <c r="I860" s="1" t="s">
        <v>7929</v>
      </c>
      <c r="J860" s="1" t="s">
        <v>7930</v>
      </c>
      <c r="K860" s="1" t="s">
        <v>7931</v>
      </c>
      <c r="L860" s="1" t="s">
        <v>7932</v>
      </c>
      <c r="M860" s="1" t="s">
        <v>7933</v>
      </c>
      <c r="N860" s="1">
        <f>+Categorias[[#This Row],[Id_producto]]</f>
        <v>140101</v>
      </c>
      <c r="O860" s="1">
        <f>+Categorias[[#This Row],[Id_categoría]]</f>
        <v>140101293</v>
      </c>
    </row>
    <row r="861" spans="1:15" x14ac:dyDescent="0.25">
      <c r="A861">
        <v>14</v>
      </c>
      <c r="B861" s="1" t="s">
        <v>6467</v>
      </c>
      <c r="C861">
        <v>1401</v>
      </c>
      <c r="D861" s="1" t="s">
        <v>6468</v>
      </c>
      <c r="E861">
        <v>140101</v>
      </c>
      <c r="F861" s="1" t="s">
        <v>6469</v>
      </c>
      <c r="G861">
        <v>140101294</v>
      </c>
      <c r="H861">
        <v>294</v>
      </c>
      <c r="I861" s="1" t="s">
        <v>7934</v>
      </c>
      <c r="J861" s="1" t="s">
        <v>7935</v>
      </c>
      <c r="K861" s="1" t="s">
        <v>7936</v>
      </c>
      <c r="L861" s="1" t="s">
        <v>7937</v>
      </c>
      <c r="M861" s="1" t="s">
        <v>7938</v>
      </c>
      <c r="N861" s="1">
        <f>+Categorias[[#This Row],[Id_producto]]</f>
        <v>140101</v>
      </c>
      <c r="O861" s="1">
        <f>+Categorias[[#This Row],[Id_categoría]]</f>
        <v>140101294</v>
      </c>
    </row>
    <row r="862" spans="1:15" x14ac:dyDescent="0.25">
      <c r="A862">
        <v>14</v>
      </c>
      <c r="B862" s="1" t="s">
        <v>6467</v>
      </c>
      <c r="C862">
        <v>1401</v>
      </c>
      <c r="D862" s="1" t="s">
        <v>6468</v>
      </c>
      <c r="E862">
        <v>140101</v>
      </c>
      <c r="F862" s="1" t="s">
        <v>6469</v>
      </c>
      <c r="G862">
        <v>140101295</v>
      </c>
      <c r="H862">
        <v>295</v>
      </c>
      <c r="I862" s="1" t="s">
        <v>7939</v>
      </c>
      <c r="J862" s="1" t="s">
        <v>7940</v>
      </c>
      <c r="K862" s="1" t="s">
        <v>7941</v>
      </c>
      <c r="L862" s="1" t="s">
        <v>7942</v>
      </c>
      <c r="M862" s="1" t="s">
        <v>7943</v>
      </c>
      <c r="N862" s="1">
        <f>+Categorias[[#This Row],[Id_producto]]</f>
        <v>140101</v>
      </c>
      <c r="O862" s="1">
        <f>+Categorias[[#This Row],[Id_categoría]]</f>
        <v>140101295</v>
      </c>
    </row>
    <row r="863" spans="1:15" x14ac:dyDescent="0.25">
      <c r="A863">
        <v>14</v>
      </c>
      <c r="B863" s="1" t="s">
        <v>6467</v>
      </c>
      <c r="C863">
        <v>1401</v>
      </c>
      <c r="D863" s="1" t="s">
        <v>6468</v>
      </c>
      <c r="E863">
        <v>140101</v>
      </c>
      <c r="F863" s="1" t="s">
        <v>6469</v>
      </c>
      <c r="G863">
        <v>140101296</v>
      </c>
      <c r="H863">
        <v>296</v>
      </c>
      <c r="I863" s="1" t="s">
        <v>7944</v>
      </c>
      <c r="J863" s="1" t="s">
        <v>7945</v>
      </c>
      <c r="K863" s="1" t="s">
        <v>7946</v>
      </c>
      <c r="L863" s="1" t="s">
        <v>7947</v>
      </c>
      <c r="M863" s="1" t="s">
        <v>7948</v>
      </c>
      <c r="N863" s="1">
        <f>+Categorias[[#This Row],[Id_producto]]</f>
        <v>140101</v>
      </c>
      <c r="O863" s="1">
        <f>+Categorias[[#This Row],[Id_categoría]]</f>
        <v>140101296</v>
      </c>
    </row>
    <row r="864" spans="1:15" x14ac:dyDescent="0.25">
      <c r="A864">
        <v>14</v>
      </c>
      <c r="B864" s="1" t="s">
        <v>6467</v>
      </c>
      <c r="C864">
        <v>1401</v>
      </c>
      <c r="D864" s="1" t="s">
        <v>6468</v>
      </c>
      <c r="E864">
        <v>140101</v>
      </c>
      <c r="F864" s="1" t="s">
        <v>6469</v>
      </c>
      <c r="G864">
        <v>140101297</v>
      </c>
      <c r="H864">
        <v>297</v>
      </c>
      <c r="I864" s="1" t="s">
        <v>7949</v>
      </c>
      <c r="J864" s="1" t="s">
        <v>7950</v>
      </c>
      <c r="K864" s="1" t="s">
        <v>7951</v>
      </c>
      <c r="L864" s="1" t="s">
        <v>7952</v>
      </c>
      <c r="M864" s="1" t="s">
        <v>7953</v>
      </c>
      <c r="N864" s="1">
        <f>+Categorias[[#This Row],[Id_producto]]</f>
        <v>140101</v>
      </c>
      <c r="O864" s="1">
        <f>+Categorias[[#This Row],[Id_categoría]]</f>
        <v>140101297</v>
      </c>
    </row>
    <row r="865" spans="1:15" x14ac:dyDescent="0.25">
      <c r="A865">
        <v>14</v>
      </c>
      <c r="B865" s="1" t="s">
        <v>6467</v>
      </c>
      <c r="C865">
        <v>1401</v>
      </c>
      <c r="D865" s="1" t="s">
        <v>6468</v>
      </c>
      <c r="E865">
        <v>140101</v>
      </c>
      <c r="F865" s="1" t="s">
        <v>6469</v>
      </c>
      <c r="G865">
        <v>140101298</v>
      </c>
      <c r="H865">
        <v>298</v>
      </c>
      <c r="I865" s="1" t="s">
        <v>7954</v>
      </c>
      <c r="J865" s="1" t="s">
        <v>7955</v>
      </c>
      <c r="K865" s="1" t="s">
        <v>7956</v>
      </c>
      <c r="L865" s="1" t="s">
        <v>7957</v>
      </c>
      <c r="M865" s="1" t="s">
        <v>7958</v>
      </c>
      <c r="N865" s="1">
        <f>+Categorias[[#This Row],[Id_producto]]</f>
        <v>140101</v>
      </c>
      <c r="O865" s="1">
        <f>+Categorias[[#This Row],[Id_categoría]]</f>
        <v>140101298</v>
      </c>
    </row>
    <row r="866" spans="1:15" x14ac:dyDescent="0.25">
      <c r="A866">
        <v>14</v>
      </c>
      <c r="B866" s="1" t="s">
        <v>6467</v>
      </c>
      <c r="C866">
        <v>1401</v>
      </c>
      <c r="D866" s="1" t="s">
        <v>6468</v>
      </c>
      <c r="E866">
        <v>140101</v>
      </c>
      <c r="F866" s="1" t="s">
        <v>6469</v>
      </c>
      <c r="G866">
        <v>140101299</v>
      </c>
      <c r="H866">
        <v>299</v>
      </c>
      <c r="I866" s="1" t="s">
        <v>7959</v>
      </c>
      <c r="J866" s="1" t="s">
        <v>7960</v>
      </c>
      <c r="K866" s="1" t="s">
        <v>7961</v>
      </c>
      <c r="L866" s="1" t="s">
        <v>7962</v>
      </c>
      <c r="M866" s="1" t="s">
        <v>7963</v>
      </c>
      <c r="N866" s="1">
        <f>+Categorias[[#This Row],[Id_producto]]</f>
        <v>140101</v>
      </c>
      <c r="O866" s="1">
        <f>+Categorias[[#This Row],[Id_categoría]]</f>
        <v>140101299</v>
      </c>
    </row>
    <row r="867" spans="1:15" x14ac:dyDescent="0.25">
      <c r="A867">
        <v>14</v>
      </c>
      <c r="B867" s="1" t="s">
        <v>6467</v>
      </c>
      <c r="C867">
        <v>1401</v>
      </c>
      <c r="D867" s="1" t="s">
        <v>6468</v>
      </c>
      <c r="E867">
        <v>140101</v>
      </c>
      <c r="F867" s="1" t="s">
        <v>6469</v>
      </c>
      <c r="G867">
        <v>140101300</v>
      </c>
      <c r="H867">
        <v>300</v>
      </c>
      <c r="I867" s="1" t="s">
        <v>7964</v>
      </c>
      <c r="J867" s="1" t="s">
        <v>7965</v>
      </c>
      <c r="K867" s="1" t="s">
        <v>7966</v>
      </c>
      <c r="L867" s="1" t="s">
        <v>7967</v>
      </c>
      <c r="M867" s="1" t="s">
        <v>7968</v>
      </c>
      <c r="N867" s="1">
        <f>+Categorias[[#This Row],[Id_producto]]</f>
        <v>140101</v>
      </c>
      <c r="O867" s="1">
        <f>+Categorias[[#This Row],[Id_categoría]]</f>
        <v>140101300</v>
      </c>
    </row>
    <row r="868" spans="1:15" x14ac:dyDescent="0.25">
      <c r="A868">
        <v>14</v>
      </c>
      <c r="B868" s="1" t="s">
        <v>6467</v>
      </c>
      <c r="C868">
        <v>1401</v>
      </c>
      <c r="D868" s="1" t="s">
        <v>6468</v>
      </c>
      <c r="E868">
        <v>140101</v>
      </c>
      <c r="F868" s="1" t="s">
        <v>6469</v>
      </c>
      <c r="G868">
        <v>140101301</v>
      </c>
      <c r="H868">
        <v>301</v>
      </c>
      <c r="I868" s="1" t="s">
        <v>7969</v>
      </c>
      <c r="J868" s="1" t="s">
        <v>7970</v>
      </c>
      <c r="K868" s="1" t="s">
        <v>7971</v>
      </c>
      <c r="L868" s="1" t="s">
        <v>7972</v>
      </c>
      <c r="M868" s="1" t="s">
        <v>7973</v>
      </c>
      <c r="N868" s="1">
        <f>+Categorias[[#This Row],[Id_producto]]</f>
        <v>140101</v>
      </c>
      <c r="O868" s="1">
        <f>+Categorias[[#This Row],[Id_categoría]]</f>
        <v>140101301</v>
      </c>
    </row>
    <row r="869" spans="1:15" x14ac:dyDescent="0.25">
      <c r="A869">
        <v>14</v>
      </c>
      <c r="B869" s="1" t="s">
        <v>6467</v>
      </c>
      <c r="C869">
        <v>1401</v>
      </c>
      <c r="D869" s="1" t="s">
        <v>6468</v>
      </c>
      <c r="E869">
        <v>140101</v>
      </c>
      <c r="F869" s="1" t="s">
        <v>6469</v>
      </c>
      <c r="G869">
        <v>140101302</v>
      </c>
      <c r="H869">
        <v>302</v>
      </c>
      <c r="I869" s="1" t="s">
        <v>7974</v>
      </c>
      <c r="J869" s="1" t="s">
        <v>7975</v>
      </c>
      <c r="K869" s="1" t="s">
        <v>7976</v>
      </c>
      <c r="L869" s="1" t="s">
        <v>7977</v>
      </c>
      <c r="M869" s="1" t="s">
        <v>7978</v>
      </c>
      <c r="N869" s="1">
        <f>+Categorias[[#This Row],[Id_producto]]</f>
        <v>140101</v>
      </c>
      <c r="O869" s="1">
        <f>+Categorias[[#This Row],[Id_categoría]]</f>
        <v>140101302</v>
      </c>
    </row>
    <row r="870" spans="1:15" x14ac:dyDescent="0.25">
      <c r="A870">
        <v>14</v>
      </c>
      <c r="B870" s="1" t="s">
        <v>6467</v>
      </c>
      <c r="C870">
        <v>1401</v>
      </c>
      <c r="D870" s="1" t="s">
        <v>6468</v>
      </c>
      <c r="E870">
        <v>140101</v>
      </c>
      <c r="F870" s="1" t="s">
        <v>6469</v>
      </c>
      <c r="G870">
        <v>140101303</v>
      </c>
      <c r="H870">
        <v>303</v>
      </c>
      <c r="I870" s="1" t="s">
        <v>7979</v>
      </c>
      <c r="J870" s="1" t="s">
        <v>7980</v>
      </c>
      <c r="K870" s="1" t="s">
        <v>7981</v>
      </c>
      <c r="L870" s="1" t="s">
        <v>7982</v>
      </c>
      <c r="M870" s="1" t="s">
        <v>7983</v>
      </c>
      <c r="N870" s="1">
        <f>+Categorias[[#This Row],[Id_producto]]</f>
        <v>140101</v>
      </c>
      <c r="O870" s="1">
        <f>+Categorias[[#This Row],[Id_categoría]]</f>
        <v>140101303</v>
      </c>
    </row>
    <row r="871" spans="1:15" x14ac:dyDescent="0.25">
      <c r="A871">
        <v>14</v>
      </c>
      <c r="B871" s="1" t="s">
        <v>6467</v>
      </c>
      <c r="C871">
        <v>1401</v>
      </c>
      <c r="D871" s="1" t="s">
        <v>6468</v>
      </c>
      <c r="E871">
        <v>140101</v>
      </c>
      <c r="F871" s="1" t="s">
        <v>6469</v>
      </c>
      <c r="G871">
        <v>140101304</v>
      </c>
      <c r="H871">
        <v>304</v>
      </c>
      <c r="I871" s="1" t="s">
        <v>7984</v>
      </c>
      <c r="J871" s="1" t="s">
        <v>7985</v>
      </c>
      <c r="K871" s="1" t="s">
        <v>7986</v>
      </c>
      <c r="L871" s="1" t="s">
        <v>7987</v>
      </c>
      <c r="M871" s="1" t="s">
        <v>7988</v>
      </c>
      <c r="N871" s="1">
        <f>+Categorias[[#This Row],[Id_producto]]</f>
        <v>140101</v>
      </c>
      <c r="O871" s="1">
        <f>+Categorias[[#This Row],[Id_categoría]]</f>
        <v>140101304</v>
      </c>
    </row>
    <row r="872" spans="1:15" x14ac:dyDescent="0.25">
      <c r="A872">
        <v>14</v>
      </c>
      <c r="B872" s="1" t="s">
        <v>6467</v>
      </c>
      <c r="C872">
        <v>1401</v>
      </c>
      <c r="D872" s="1" t="s">
        <v>6468</v>
      </c>
      <c r="E872">
        <v>140101</v>
      </c>
      <c r="F872" s="1" t="s">
        <v>6469</v>
      </c>
      <c r="G872">
        <v>140101305</v>
      </c>
      <c r="H872">
        <v>305</v>
      </c>
      <c r="I872" s="1" t="s">
        <v>7989</v>
      </c>
      <c r="J872" s="1" t="s">
        <v>7990</v>
      </c>
      <c r="K872" s="1" t="s">
        <v>7991</v>
      </c>
      <c r="L872" s="1" t="s">
        <v>7992</v>
      </c>
      <c r="M872" s="1" t="s">
        <v>7993</v>
      </c>
      <c r="N872" s="1">
        <f>+Categorias[[#This Row],[Id_producto]]</f>
        <v>140101</v>
      </c>
      <c r="O872" s="1">
        <f>+Categorias[[#This Row],[Id_categoría]]</f>
        <v>140101305</v>
      </c>
    </row>
    <row r="873" spans="1:15" x14ac:dyDescent="0.25">
      <c r="A873">
        <v>14</v>
      </c>
      <c r="B873" s="1" t="s">
        <v>6467</v>
      </c>
      <c r="C873">
        <v>1401</v>
      </c>
      <c r="D873" s="1" t="s">
        <v>6468</v>
      </c>
      <c r="E873">
        <v>140101</v>
      </c>
      <c r="F873" s="1" t="s">
        <v>6469</v>
      </c>
      <c r="G873">
        <v>140101306</v>
      </c>
      <c r="H873">
        <v>306</v>
      </c>
      <c r="I873" s="1" t="s">
        <v>7994</v>
      </c>
      <c r="J873" s="1" t="s">
        <v>7995</v>
      </c>
      <c r="K873" s="1" t="s">
        <v>7996</v>
      </c>
      <c r="L873" s="1" t="s">
        <v>7997</v>
      </c>
      <c r="M873" s="1" t="s">
        <v>7998</v>
      </c>
      <c r="N873" s="1">
        <f>+Categorias[[#This Row],[Id_producto]]</f>
        <v>140101</v>
      </c>
      <c r="O873" s="1">
        <f>+Categorias[[#This Row],[Id_categoría]]</f>
        <v>140101306</v>
      </c>
    </row>
    <row r="874" spans="1:15" x14ac:dyDescent="0.25">
      <c r="A874">
        <v>14</v>
      </c>
      <c r="B874" s="1" t="s">
        <v>6467</v>
      </c>
      <c r="C874">
        <v>1401</v>
      </c>
      <c r="D874" s="1" t="s">
        <v>6468</v>
      </c>
      <c r="E874">
        <v>140101</v>
      </c>
      <c r="F874" s="1" t="s">
        <v>6469</v>
      </c>
      <c r="G874">
        <v>140101307</v>
      </c>
      <c r="H874">
        <v>307</v>
      </c>
      <c r="I874" s="1" t="s">
        <v>7999</v>
      </c>
      <c r="J874" s="1" t="s">
        <v>8000</v>
      </c>
      <c r="K874" s="1" t="s">
        <v>8001</v>
      </c>
      <c r="L874" s="1" t="s">
        <v>8002</v>
      </c>
      <c r="M874" s="1" t="s">
        <v>8003</v>
      </c>
      <c r="N874" s="1">
        <f>+Categorias[[#This Row],[Id_producto]]</f>
        <v>140101</v>
      </c>
      <c r="O874" s="1">
        <f>+Categorias[[#This Row],[Id_categoría]]</f>
        <v>140101307</v>
      </c>
    </row>
    <row r="875" spans="1:15" x14ac:dyDescent="0.25">
      <c r="A875">
        <v>14</v>
      </c>
      <c r="B875" s="1" t="s">
        <v>6467</v>
      </c>
      <c r="C875">
        <v>1401</v>
      </c>
      <c r="D875" s="1" t="s">
        <v>6468</v>
      </c>
      <c r="E875">
        <v>140101</v>
      </c>
      <c r="F875" s="1" t="s">
        <v>6469</v>
      </c>
      <c r="G875">
        <v>140101308</v>
      </c>
      <c r="H875">
        <v>308</v>
      </c>
      <c r="I875" s="1" t="s">
        <v>8004</v>
      </c>
      <c r="J875" s="1" t="s">
        <v>8005</v>
      </c>
      <c r="K875" s="1" t="s">
        <v>8006</v>
      </c>
      <c r="L875" s="1" t="s">
        <v>8007</v>
      </c>
      <c r="M875" s="1" t="s">
        <v>8008</v>
      </c>
      <c r="N875" s="1">
        <f>+Categorias[[#This Row],[Id_producto]]</f>
        <v>140101</v>
      </c>
      <c r="O875" s="1">
        <f>+Categorias[[#This Row],[Id_categoría]]</f>
        <v>140101308</v>
      </c>
    </row>
    <row r="876" spans="1:15" x14ac:dyDescent="0.25">
      <c r="A876">
        <v>14</v>
      </c>
      <c r="B876" s="1" t="s">
        <v>6467</v>
      </c>
      <c r="C876">
        <v>1401</v>
      </c>
      <c r="D876" s="1" t="s">
        <v>6468</v>
      </c>
      <c r="E876">
        <v>140101</v>
      </c>
      <c r="F876" s="1" t="s">
        <v>6469</v>
      </c>
      <c r="G876">
        <v>140101309</v>
      </c>
      <c r="H876">
        <v>309</v>
      </c>
      <c r="I876" s="1" t="s">
        <v>8009</v>
      </c>
      <c r="J876" s="1" t="s">
        <v>8010</v>
      </c>
      <c r="K876" s="1" t="s">
        <v>8011</v>
      </c>
      <c r="L876" s="1" t="s">
        <v>8012</v>
      </c>
      <c r="M876" s="1" t="s">
        <v>8013</v>
      </c>
      <c r="N876" s="1">
        <f>+Categorias[[#This Row],[Id_producto]]</f>
        <v>140101</v>
      </c>
      <c r="O876" s="1">
        <f>+Categorias[[#This Row],[Id_categoría]]</f>
        <v>140101309</v>
      </c>
    </row>
    <row r="877" spans="1:15" x14ac:dyDescent="0.25">
      <c r="A877">
        <v>14</v>
      </c>
      <c r="B877" s="1" t="s">
        <v>6467</v>
      </c>
      <c r="C877">
        <v>1401</v>
      </c>
      <c r="D877" s="1" t="s">
        <v>6468</v>
      </c>
      <c r="E877">
        <v>140101</v>
      </c>
      <c r="F877" s="1" t="s">
        <v>6469</v>
      </c>
      <c r="G877">
        <v>140101310</v>
      </c>
      <c r="H877">
        <v>310</v>
      </c>
      <c r="I877" s="1" t="s">
        <v>8014</v>
      </c>
      <c r="J877" s="1" t="s">
        <v>8015</v>
      </c>
      <c r="K877" s="1" t="s">
        <v>8016</v>
      </c>
      <c r="L877" s="1" t="s">
        <v>8017</v>
      </c>
      <c r="M877" s="1" t="s">
        <v>8018</v>
      </c>
      <c r="N877" s="1">
        <f>+Categorias[[#This Row],[Id_producto]]</f>
        <v>140101</v>
      </c>
      <c r="O877" s="1">
        <f>+Categorias[[#This Row],[Id_categoría]]</f>
        <v>140101310</v>
      </c>
    </row>
    <row r="878" spans="1:15" x14ac:dyDescent="0.25">
      <c r="A878">
        <v>14</v>
      </c>
      <c r="B878" s="1" t="s">
        <v>6467</v>
      </c>
      <c r="C878">
        <v>1401</v>
      </c>
      <c r="D878" s="1" t="s">
        <v>6468</v>
      </c>
      <c r="E878">
        <v>140101</v>
      </c>
      <c r="F878" s="1" t="s">
        <v>6469</v>
      </c>
      <c r="G878">
        <v>140101311</v>
      </c>
      <c r="H878">
        <v>311</v>
      </c>
      <c r="I878" s="1" t="s">
        <v>8019</v>
      </c>
      <c r="J878" s="1" t="s">
        <v>8020</v>
      </c>
      <c r="K878" s="1" t="s">
        <v>8021</v>
      </c>
      <c r="L878" s="1" t="s">
        <v>8022</v>
      </c>
      <c r="M878" s="1" t="s">
        <v>8023</v>
      </c>
      <c r="N878" s="1">
        <f>+Categorias[[#This Row],[Id_producto]]</f>
        <v>140101</v>
      </c>
      <c r="O878" s="1">
        <f>+Categorias[[#This Row],[Id_categoría]]</f>
        <v>140101311</v>
      </c>
    </row>
    <row r="879" spans="1:15" x14ac:dyDescent="0.25">
      <c r="A879">
        <v>14</v>
      </c>
      <c r="B879" s="1" t="s">
        <v>6467</v>
      </c>
      <c r="C879">
        <v>1401</v>
      </c>
      <c r="D879" s="1" t="s">
        <v>6468</v>
      </c>
      <c r="E879">
        <v>140101</v>
      </c>
      <c r="F879" s="1" t="s">
        <v>6469</v>
      </c>
      <c r="G879">
        <v>140101312</v>
      </c>
      <c r="H879">
        <v>312</v>
      </c>
      <c r="I879" s="1" t="s">
        <v>8024</v>
      </c>
      <c r="J879" s="1" t="s">
        <v>8025</v>
      </c>
      <c r="K879" s="1" t="s">
        <v>8026</v>
      </c>
      <c r="L879" s="1" t="s">
        <v>8027</v>
      </c>
      <c r="M879" s="1" t="s">
        <v>8028</v>
      </c>
      <c r="N879" s="1">
        <f>+Categorias[[#This Row],[Id_producto]]</f>
        <v>140101</v>
      </c>
      <c r="O879" s="1">
        <f>+Categorias[[#This Row],[Id_categoría]]</f>
        <v>140101312</v>
      </c>
    </row>
    <row r="880" spans="1:15" x14ac:dyDescent="0.25">
      <c r="A880">
        <v>14</v>
      </c>
      <c r="B880" s="1" t="s">
        <v>6467</v>
      </c>
      <c r="C880">
        <v>1401</v>
      </c>
      <c r="D880" s="1" t="s">
        <v>6468</v>
      </c>
      <c r="E880">
        <v>140101</v>
      </c>
      <c r="F880" s="1" t="s">
        <v>6469</v>
      </c>
      <c r="G880">
        <v>140101313</v>
      </c>
      <c r="H880">
        <v>313</v>
      </c>
      <c r="I880" s="1" t="s">
        <v>8029</v>
      </c>
      <c r="J880" s="1" t="s">
        <v>8030</v>
      </c>
      <c r="K880" s="1" t="s">
        <v>8031</v>
      </c>
      <c r="L880" s="1" t="s">
        <v>8032</v>
      </c>
      <c r="M880" s="1" t="s">
        <v>8033</v>
      </c>
      <c r="N880" s="1">
        <f>+Categorias[[#This Row],[Id_producto]]</f>
        <v>140101</v>
      </c>
      <c r="O880" s="1">
        <f>+Categorias[[#This Row],[Id_categoría]]</f>
        <v>140101313</v>
      </c>
    </row>
    <row r="881" spans="1:15" x14ac:dyDescent="0.25">
      <c r="A881">
        <v>14</v>
      </c>
      <c r="B881" s="1" t="s">
        <v>6467</v>
      </c>
      <c r="C881">
        <v>1401</v>
      </c>
      <c r="D881" s="1" t="s">
        <v>6468</v>
      </c>
      <c r="E881">
        <v>140101</v>
      </c>
      <c r="F881" s="1" t="s">
        <v>6469</v>
      </c>
      <c r="G881">
        <v>140101314</v>
      </c>
      <c r="H881">
        <v>314</v>
      </c>
      <c r="I881" s="1" t="s">
        <v>8034</v>
      </c>
      <c r="J881" s="1" t="s">
        <v>8035</v>
      </c>
      <c r="K881" s="1" t="s">
        <v>8036</v>
      </c>
      <c r="L881" s="1" t="s">
        <v>8037</v>
      </c>
      <c r="M881" s="1" t="s">
        <v>8038</v>
      </c>
      <c r="N881" s="1">
        <f>+Categorias[[#This Row],[Id_producto]]</f>
        <v>140101</v>
      </c>
      <c r="O881" s="1">
        <f>+Categorias[[#This Row],[Id_categoría]]</f>
        <v>140101314</v>
      </c>
    </row>
    <row r="882" spans="1:15" x14ac:dyDescent="0.25">
      <c r="A882">
        <v>14</v>
      </c>
      <c r="B882" s="1" t="s">
        <v>6467</v>
      </c>
      <c r="C882">
        <v>1401</v>
      </c>
      <c r="D882" s="1" t="s">
        <v>6468</v>
      </c>
      <c r="E882">
        <v>140101</v>
      </c>
      <c r="F882" s="1" t="s">
        <v>6469</v>
      </c>
      <c r="G882">
        <v>140101315</v>
      </c>
      <c r="H882">
        <v>315</v>
      </c>
      <c r="I882" s="1" t="s">
        <v>8039</v>
      </c>
      <c r="J882" s="1" t="s">
        <v>8040</v>
      </c>
      <c r="K882" s="1" t="s">
        <v>8041</v>
      </c>
      <c r="L882" s="1" t="s">
        <v>8042</v>
      </c>
      <c r="M882" s="1" t="s">
        <v>8043</v>
      </c>
      <c r="N882" s="1">
        <f>+Categorias[[#This Row],[Id_producto]]</f>
        <v>140101</v>
      </c>
      <c r="O882" s="1">
        <f>+Categorias[[#This Row],[Id_categoría]]</f>
        <v>140101315</v>
      </c>
    </row>
    <row r="883" spans="1:15" x14ac:dyDescent="0.25">
      <c r="A883">
        <v>14</v>
      </c>
      <c r="B883" s="1" t="s">
        <v>6467</v>
      </c>
      <c r="C883">
        <v>1401</v>
      </c>
      <c r="D883" s="1" t="s">
        <v>6468</v>
      </c>
      <c r="E883">
        <v>140101</v>
      </c>
      <c r="F883" s="1" t="s">
        <v>6469</v>
      </c>
      <c r="G883">
        <v>140101316</v>
      </c>
      <c r="H883">
        <v>316</v>
      </c>
      <c r="I883" s="1" t="s">
        <v>8044</v>
      </c>
      <c r="J883" s="1" t="s">
        <v>8045</v>
      </c>
      <c r="K883" s="1" t="s">
        <v>8046</v>
      </c>
      <c r="L883" s="1" t="s">
        <v>8047</v>
      </c>
      <c r="M883" s="1" t="s">
        <v>8048</v>
      </c>
      <c r="N883" s="1">
        <f>+Categorias[[#This Row],[Id_producto]]</f>
        <v>140101</v>
      </c>
      <c r="O883" s="1">
        <f>+Categorias[[#This Row],[Id_categoría]]</f>
        <v>140101316</v>
      </c>
    </row>
    <row r="884" spans="1:15" x14ac:dyDescent="0.25">
      <c r="A884">
        <v>14</v>
      </c>
      <c r="B884" s="1" t="s">
        <v>6467</v>
      </c>
      <c r="C884">
        <v>1401</v>
      </c>
      <c r="D884" s="1" t="s">
        <v>6468</v>
      </c>
      <c r="E884">
        <v>140101</v>
      </c>
      <c r="F884" s="1" t="s">
        <v>6469</v>
      </c>
      <c r="G884">
        <v>140101317</v>
      </c>
      <c r="H884">
        <v>317</v>
      </c>
      <c r="I884" s="1" t="s">
        <v>8049</v>
      </c>
      <c r="J884" s="1" t="s">
        <v>8050</v>
      </c>
      <c r="K884" s="1" t="s">
        <v>8051</v>
      </c>
      <c r="L884" s="1" t="s">
        <v>8052</v>
      </c>
      <c r="M884" s="1" t="s">
        <v>8053</v>
      </c>
      <c r="N884" s="1">
        <f>+Categorias[[#This Row],[Id_producto]]</f>
        <v>140101</v>
      </c>
      <c r="O884" s="1">
        <f>+Categorias[[#This Row],[Id_categoría]]</f>
        <v>140101317</v>
      </c>
    </row>
    <row r="885" spans="1:15" x14ac:dyDescent="0.25">
      <c r="A885">
        <v>14</v>
      </c>
      <c r="B885" s="1" t="s">
        <v>6467</v>
      </c>
      <c r="C885">
        <v>1401</v>
      </c>
      <c r="D885" s="1" t="s">
        <v>6468</v>
      </c>
      <c r="E885">
        <v>140101</v>
      </c>
      <c r="F885" s="1" t="s">
        <v>6469</v>
      </c>
      <c r="G885">
        <v>140101318</v>
      </c>
      <c r="H885">
        <v>318</v>
      </c>
      <c r="I885" s="1" t="s">
        <v>8054</v>
      </c>
      <c r="J885" s="1" t="s">
        <v>8055</v>
      </c>
      <c r="K885" s="1" t="s">
        <v>8056</v>
      </c>
      <c r="L885" s="1" t="s">
        <v>8057</v>
      </c>
      <c r="M885" s="1" t="s">
        <v>8058</v>
      </c>
      <c r="N885" s="1">
        <f>+Categorias[[#This Row],[Id_producto]]</f>
        <v>140101</v>
      </c>
      <c r="O885" s="1">
        <f>+Categorias[[#This Row],[Id_categoría]]</f>
        <v>140101318</v>
      </c>
    </row>
    <row r="886" spans="1:15" x14ac:dyDescent="0.25">
      <c r="A886">
        <v>14</v>
      </c>
      <c r="B886" s="1" t="s">
        <v>6467</v>
      </c>
      <c r="C886">
        <v>1401</v>
      </c>
      <c r="D886" s="1" t="s">
        <v>6468</v>
      </c>
      <c r="E886">
        <v>140101</v>
      </c>
      <c r="F886" s="1" t="s">
        <v>6469</v>
      </c>
      <c r="G886">
        <v>140101319</v>
      </c>
      <c r="H886">
        <v>319</v>
      </c>
      <c r="I886" s="1" t="s">
        <v>8059</v>
      </c>
      <c r="J886" s="1" t="s">
        <v>8060</v>
      </c>
      <c r="K886" s="1" t="s">
        <v>8061</v>
      </c>
      <c r="L886" s="1" t="s">
        <v>8062</v>
      </c>
      <c r="M886" s="1" t="s">
        <v>8063</v>
      </c>
      <c r="N886" s="1">
        <f>+Categorias[[#This Row],[Id_producto]]</f>
        <v>140101</v>
      </c>
      <c r="O886" s="1">
        <f>+Categorias[[#This Row],[Id_categoría]]</f>
        <v>140101319</v>
      </c>
    </row>
    <row r="887" spans="1:15" x14ac:dyDescent="0.25">
      <c r="A887">
        <v>14</v>
      </c>
      <c r="B887" s="1" t="s">
        <v>6467</v>
      </c>
      <c r="C887">
        <v>1401</v>
      </c>
      <c r="D887" s="1" t="s">
        <v>6468</v>
      </c>
      <c r="E887">
        <v>140101</v>
      </c>
      <c r="F887" s="1" t="s">
        <v>6469</v>
      </c>
      <c r="G887">
        <v>140101320</v>
      </c>
      <c r="H887">
        <v>320</v>
      </c>
      <c r="I887" s="1" t="s">
        <v>8064</v>
      </c>
      <c r="J887" s="1" t="s">
        <v>8065</v>
      </c>
      <c r="K887" s="1" t="s">
        <v>8066</v>
      </c>
      <c r="L887" s="1" t="s">
        <v>8067</v>
      </c>
      <c r="M887" s="1" t="s">
        <v>8068</v>
      </c>
      <c r="N887" s="1">
        <f>+Categorias[[#This Row],[Id_producto]]</f>
        <v>140101</v>
      </c>
      <c r="O887" s="1">
        <f>+Categorias[[#This Row],[Id_categoría]]</f>
        <v>140101320</v>
      </c>
    </row>
    <row r="888" spans="1:15" x14ac:dyDescent="0.25">
      <c r="A888">
        <v>14</v>
      </c>
      <c r="B888" s="1" t="s">
        <v>6467</v>
      </c>
      <c r="C888">
        <v>1401</v>
      </c>
      <c r="D888" s="1" t="s">
        <v>6468</v>
      </c>
      <c r="E888">
        <v>140101</v>
      </c>
      <c r="F888" s="1" t="s">
        <v>6469</v>
      </c>
      <c r="G888">
        <v>140101321</v>
      </c>
      <c r="H888">
        <v>321</v>
      </c>
      <c r="I888" s="1" t="s">
        <v>8069</v>
      </c>
      <c r="J888" s="1" t="s">
        <v>8070</v>
      </c>
      <c r="K888" s="1" t="s">
        <v>8071</v>
      </c>
      <c r="L888" s="1" t="s">
        <v>8072</v>
      </c>
      <c r="M888" s="1" t="s">
        <v>8073</v>
      </c>
      <c r="N888" s="1">
        <f>+Categorias[[#This Row],[Id_producto]]</f>
        <v>140101</v>
      </c>
      <c r="O888" s="1">
        <f>+Categorias[[#This Row],[Id_categoría]]</f>
        <v>140101321</v>
      </c>
    </row>
    <row r="889" spans="1:15" x14ac:dyDescent="0.25">
      <c r="A889">
        <v>14</v>
      </c>
      <c r="B889" s="1" t="s">
        <v>6467</v>
      </c>
      <c r="C889">
        <v>1401</v>
      </c>
      <c r="D889" s="1" t="s">
        <v>6468</v>
      </c>
      <c r="E889">
        <v>140101</v>
      </c>
      <c r="F889" s="1" t="s">
        <v>6469</v>
      </c>
      <c r="G889">
        <v>140101322</v>
      </c>
      <c r="H889">
        <v>322</v>
      </c>
      <c r="I889" s="1" t="s">
        <v>8074</v>
      </c>
      <c r="J889" s="1" t="s">
        <v>8075</v>
      </c>
      <c r="K889" s="1" t="s">
        <v>8076</v>
      </c>
      <c r="L889" s="1" t="s">
        <v>8077</v>
      </c>
      <c r="M889" s="1" t="s">
        <v>8078</v>
      </c>
      <c r="N889" s="1">
        <f>+Categorias[[#This Row],[Id_producto]]</f>
        <v>140101</v>
      </c>
      <c r="O889" s="1">
        <f>+Categorias[[#This Row],[Id_categoría]]</f>
        <v>140101322</v>
      </c>
    </row>
    <row r="890" spans="1:15" x14ac:dyDescent="0.25">
      <c r="A890">
        <v>14</v>
      </c>
      <c r="B890" s="1" t="s">
        <v>6467</v>
      </c>
      <c r="C890">
        <v>1401</v>
      </c>
      <c r="D890" s="1" t="s">
        <v>6468</v>
      </c>
      <c r="E890">
        <v>140101</v>
      </c>
      <c r="F890" s="1" t="s">
        <v>6469</v>
      </c>
      <c r="G890">
        <v>140101323</v>
      </c>
      <c r="H890">
        <v>323</v>
      </c>
      <c r="I890" s="1" t="s">
        <v>8079</v>
      </c>
      <c r="J890" s="1" t="s">
        <v>8080</v>
      </c>
      <c r="K890" s="1" t="s">
        <v>8081</v>
      </c>
      <c r="L890" s="1" t="s">
        <v>8082</v>
      </c>
      <c r="M890" s="1" t="s">
        <v>8083</v>
      </c>
      <c r="N890" s="1">
        <f>+Categorias[[#This Row],[Id_producto]]</f>
        <v>140101</v>
      </c>
      <c r="O890" s="1">
        <f>+Categorias[[#This Row],[Id_categoría]]</f>
        <v>140101323</v>
      </c>
    </row>
    <row r="891" spans="1:15" x14ac:dyDescent="0.25">
      <c r="A891">
        <v>14</v>
      </c>
      <c r="B891" s="1" t="s">
        <v>6467</v>
      </c>
      <c r="C891">
        <v>1401</v>
      </c>
      <c r="D891" s="1" t="s">
        <v>6468</v>
      </c>
      <c r="E891">
        <v>140101</v>
      </c>
      <c r="F891" s="1" t="s">
        <v>6469</v>
      </c>
      <c r="G891">
        <v>140101324</v>
      </c>
      <c r="H891">
        <v>324</v>
      </c>
      <c r="I891" s="1" t="s">
        <v>8084</v>
      </c>
      <c r="J891" s="1" t="s">
        <v>8085</v>
      </c>
      <c r="K891" s="1" t="s">
        <v>8086</v>
      </c>
      <c r="L891" s="1" t="s">
        <v>8087</v>
      </c>
      <c r="M891" s="1" t="s">
        <v>8088</v>
      </c>
      <c r="N891" s="1">
        <f>+Categorias[[#This Row],[Id_producto]]</f>
        <v>140101</v>
      </c>
      <c r="O891" s="1">
        <f>+Categorias[[#This Row],[Id_categoría]]</f>
        <v>140101324</v>
      </c>
    </row>
    <row r="892" spans="1:15" x14ac:dyDescent="0.25">
      <c r="A892">
        <v>14</v>
      </c>
      <c r="B892" s="1" t="s">
        <v>6467</v>
      </c>
      <c r="C892">
        <v>1401</v>
      </c>
      <c r="D892" s="1" t="s">
        <v>6468</v>
      </c>
      <c r="E892">
        <v>140101</v>
      </c>
      <c r="F892" s="1" t="s">
        <v>6469</v>
      </c>
      <c r="G892">
        <v>140101325</v>
      </c>
      <c r="H892">
        <v>325</v>
      </c>
      <c r="I892" s="1" t="s">
        <v>8089</v>
      </c>
      <c r="J892" s="1" t="s">
        <v>8090</v>
      </c>
      <c r="K892" s="1" t="s">
        <v>8091</v>
      </c>
      <c r="L892" s="1" t="s">
        <v>8092</v>
      </c>
      <c r="M892" s="1" t="s">
        <v>8093</v>
      </c>
      <c r="N892" s="1">
        <f>+Categorias[[#This Row],[Id_producto]]</f>
        <v>140101</v>
      </c>
      <c r="O892" s="1">
        <f>+Categorias[[#This Row],[Id_categoría]]</f>
        <v>140101325</v>
      </c>
    </row>
    <row r="893" spans="1:15" x14ac:dyDescent="0.25">
      <c r="A893">
        <v>14</v>
      </c>
      <c r="B893" s="1" t="s">
        <v>6467</v>
      </c>
      <c r="C893">
        <v>1401</v>
      </c>
      <c r="D893" s="1" t="s">
        <v>6468</v>
      </c>
      <c r="E893">
        <v>140101</v>
      </c>
      <c r="F893" s="1" t="s">
        <v>6469</v>
      </c>
      <c r="G893">
        <v>140101326</v>
      </c>
      <c r="H893">
        <v>326</v>
      </c>
      <c r="I893" s="1" t="s">
        <v>8094</v>
      </c>
      <c r="J893" s="1" t="s">
        <v>8095</v>
      </c>
      <c r="K893" s="1" t="s">
        <v>8096</v>
      </c>
      <c r="L893" s="1" t="s">
        <v>8097</v>
      </c>
      <c r="M893" s="1" t="s">
        <v>8098</v>
      </c>
      <c r="N893" s="1">
        <f>+Categorias[[#This Row],[Id_producto]]</f>
        <v>140101</v>
      </c>
      <c r="O893" s="1">
        <f>+Categorias[[#This Row],[Id_categoría]]</f>
        <v>140101326</v>
      </c>
    </row>
    <row r="894" spans="1:15" x14ac:dyDescent="0.25">
      <c r="A894">
        <v>14</v>
      </c>
      <c r="B894" s="1" t="s">
        <v>6467</v>
      </c>
      <c r="C894">
        <v>1401</v>
      </c>
      <c r="D894" s="1" t="s">
        <v>6468</v>
      </c>
      <c r="E894">
        <v>140101</v>
      </c>
      <c r="F894" s="1" t="s">
        <v>6469</v>
      </c>
      <c r="G894">
        <v>140101327</v>
      </c>
      <c r="H894">
        <v>327</v>
      </c>
      <c r="I894" s="1" t="s">
        <v>8099</v>
      </c>
      <c r="J894" s="1" t="s">
        <v>8100</v>
      </c>
      <c r="K894" s="1" t="s">
        <v>8101</v>
      </c>
      <c r="L894" s="1" t="s">
        <v>8102</v>
      </c>
      <c r="M894" s="1" t="s">
        <v>8103</v>
      </c>
      <c r="N894" s="1">
        <f>+Categorias[[#This Row],[Id_producto]]</f>
        <v>140101</v>
      </c>
      <c r="O894" s="1">
        <f>+Categorias[[#This Row],[Id_categoría]]</f>
        <v>140101327</v>
      </c>
    </row>
    <row r="895" spans="1:15" x14ac:dyDescent="0.25">
      <c r="A895">
        <v>14</v>
      </c>
      <c r="B895" s="1" t="s">
        <v>6467</v>
      </c>
      <c r="C895">
        <v>1401</v>
      </c>
      <c r="D895" s="1" t="s">
        <v>6468</v>
      </c>
      <c r="E895">
        <v>140101</v>
      </c>
      <c r="F895" s="1" t="s">
        <v>6469</v>
      </c>
      <c r="G895">
        <v>140101328</v>
      </c>
      <c r="H895">
        <v>328</v>
      </c>
      <c r="I895" s="1" t="s">
        <v>8104</v>
      </c>
      <c r="J895" s="1" t="s">
        <v>8105</v>
      </c>
      <c r="K895" s="1" t="s">
        <v>8106</v>
      </c>
      <c r="L895" s="1" t="s">
        <v>8107</v>
      </c>
      <c r="M895" s="1" t="s">
        <v>8108</v>
      </c>
      <c r="N895" s="1">
        <f>+Categorias[[#This Row],[Id_producto]]</f>
        <v>140101</v>
      </c>
      <c r="O895" s="1">
        <f>+Categorias[[#This Row],[Id_categoría]]</f>
        <v>140101328</v>
      </c>
    </row>
    <row r="896" spans="1:15" x14ac:dyDescent="0.25">
      <c r="A896">
        <v>14</v>
      </c>
      <c r="B896" s="1" t="s">
        <v>6467</v>
      </c>
      <c r="C896">
        <v>1401</v>
      </c>
      <c r="D896" s="1" t="s">
        <v>6468</v>
      </c>
      <c r="E896">
        <v>140101</v>
      </c>
      <c r="F896" s="1" t="s">
        <v>6469</v>
      </c>
      <c r="G896">
        <v>140101329</v>
      </c>
      <c r="H896">
        <v>329</v>
      </c>
      <c r="I896" s="1" t="s">
        <v>8109</v>
      </c>
      <c r="J896" s="1" t="s">
        <v>8110</v>
      </c>
      <c r="K896" s="1" t="s">
        <v>8111</v>
      </c>
      <c r="L896" s="1" t="s">
        <v>8112</v>
      </c>
      <c r="M896" s="1" t="s">
        <v>8113</v>
      </c>
      <c r="N896" s="1">
        <f>+Categorias[[#This Row],[Id_producto]]</f>
        <v>140101</v>
      </c>
      <c r="O896" s="1">
        <f>+Categorias[[#This Row],[Id_categoría]]</f>
        <v>140101329</v>
      </c>
    </row>
    <row r="897" spans="1:15" x14ac:dyDescent="0.25">
      <c r="A897">
        <v>14</v>
      </c>
      <c r="B897" s="1" t="s">
        <v>6467</v>
      </c>
      <c r="C897">
        <v>1401</v>
      </c>
      <c r="D897" s="1" t="s">
        <v>6468</v>
      </c>
      <c r="E897">
        <v>140101</v>
      </c>
      <c r="F897" s="1" t="s">
        <v>6469</v>
      </c>
      <c r="G897">
        <v>140101330</v>
      </c>
      <c r="H897">
        <v>330</v>
      </c>
      <c r="I897" s="1" t="s">
        <v>8114</v>
      </c>
      <c r="J897" s="1" t="s">
        <v>8115</v>
      </c>
      <c r="K897" s="1" t="s">
        <v>8116</v>
      </c>
      <c r="L897" s="1" t="s">
        <v>8117</v>
      </c>
      <c r="M897" s="1" t="s">
        <v>8118</v>
      </c>
      <c r="N897" s="1">
        <f>+Categorias[[#This Row],[Id_producto]]</f>
        <v>140101</v>
      </c>
      <c r="O897" s="1">
        <f>+Categorias[[#This Row],[Id_categoría]]</f>
        <v>140101330</v>
      </c>
    </row>
    <row r="898" spans="1:15" x14ac:dyDescent="0.25">
      <c r="A898">
        <v>14</v>
      </c>
      <c r="B898" s="1" t="s">
        <v>6467</v>
      </c>
      <c r="C898">
        <v>1401</v>
      </c>
      <c r="D898" s="1" t="s">
        <v>6468</v>
      </c>
      <c r="E898">
        <v>140101</v>
      </c>
      <c r="F898" s="1" t="s">
        <v>6469</v>
      </c>
      <c r="G898">
        <v>140101331</v>
      </c>
      <c r="H898">
        <v>331</v>
      </c>
      <c r="I898" s="1" t="s">
        <v>8119</v>
      </c>
      <c r="J898" s="1" t="s">
        <v>8120</v>
      </c>
      <c r="K898" s="1" t="s">
        <v>8121</v>
      </c>
      <c r="L898" s="1" t="s">
        <v>8122</v>
      </c>
      <c r="M898" s="1" t="s">
        <v>8123</v>
      </c>
      <c r="N898" s="1">
        <f>+Categorias[[#This Row],[Id_producto]]</f>
        <v>140101</v>
      </c>
      <c r="O898" s="1">
        <f>+Categorias[[#This Row],[Id_categoría]]</f>
        <v>140101331</v>
      </c>
    </row>
    <row r="899" spans="1:15" x14ac:dyDescent="0.25">
      <c r="A899">
        <v>14</v>
      </c>
      <c r="B899" s="1" t="s">
        <v>6467</v>
      </c>
      <c r="C899">
        <v>1401</v>
      </c>
      <c r="D899" s="1" t="s">
        <v>6468</v>
      </c>
      <c r="E899">
        <v>140101</v>
      </c>
      <c r="F899" s="1" t="s">
        <v>6469</v>
      </c>
      <c r="G899">
        <v>140101332</v>
      </c>
      <c r="H899">
        <v>332</v>
      </c>
      <c r="I899" s="1" t="s">
        <v>8124</v>
      </c>
      <c r="J899" s="1" t="s">
        <v>8125</v>
      </c>
      <c r="K899" s="1" t="s">
        <v>8126</v>
      </c>
      <c r="L899" s="1" t="s">
        <v>8127</v>
      </c>
      <c r="M899" s="1" t="s">
        <v>8128</v>
      </c>
      <c r="N899" s="1">
        <f>+Categorias[[#This Row],[Id_producto]]</f>
        <v>140101</v>
      </c>
      <c r="O899" s="1">
        <f>+Categorias[[#This Row],[Id_categoría]]</f>
        <v>140101332</v>
      </c>
    </row>
    <row r="900" spans="1:15" x14ac:dyDescent="0.25">
      <c r="A900">
        <v>14</v>
      </c>
      <c r="B900" s="1" t="s">
        <v>6467</v>
      </c>
      <c r="C900">
        <v>1401</v>
      </c>
      <c r="D900" s="1" t="s">
        <v>6468</v>
      </c>
      <c r="E900">
        <v>140101</v>
      </c>
      <c r="F900" s="1" t="s">
        <v>6469</v>
      </c>
      <c r="G900">
        <v>140101333</v>
      </c>
      <c r="H900">
        <v>333</v>
      </c>
      <c r="I900" s="1" t="s">
        <v>8129</v>
      </c>
      <c r="J900" s="1" t="s">
        <v>8130</v>
      </c>
      <c r="K900" s="1" t="s">
        <v>8131</v>
      </c>
      <c r="L900" s="1" t="s">
        <v>8132</v>
      </c>
      <c r="M900" s="1" t="s">
        <v>8133</v>
      </c>
      <c r="N900" s="1">
        <f>+Categorias[[#This Row],[Id_producto]]</f>
        <v>140101</v>
      </c>
      <c r="O900" s="1">
        <f>+Categorias[[#This Row],[Id_categoría]]</f>
        <v>140101333</v>
      </c>
    </row>
    <row r="901" spans="1:15" x14ac:dyDescent="0.25">
      <c r="A901">
        <v>14</v>
      </c>
      <c r="B901" s="1" t="s">
        <v>6467</v>
      </c>
      <c r="C901">
        <v>1401</v>
      </c>
      <c r="D901" s="1" t="s">
        <v>6468</v>
      </c>
      <c r="E901">
        <v>140101</v>
      </c>
      <c r="F901" s="1" t="s">
        <v>6469</v>
      </c>
      <c r="G901">
        <v>140101334</v>
      </c>
      <c r="H901">
        <v>334</v>
      </c>
      <c r="I901" s="1" t="s">
        <v>8134</v>
      </c>
      <c r="J901" s="1" t="s">
        <v>8135</v>
      </c>
      <c r="K901" s="1" t="s">
        <v>8136</v>
      </c>
      <c r="L901" s="1" t="s">
        <v>8137</v>
      </c>
      <c r="M901" s="1" t="s">
        <v>8138</v>
      </c>
      <c r="N901" s="1">
        <f>+Categorias[[#This Row],[Id_producto]]</f>
        <v>140101</v>
      </c>
      <c r="O901" s="1">
        <f>+Categorias[[#This Row],[Id_categoría]]</f>
        <v>140101334</v>
      </c>
    </row>
    <row r="902" spans="1:15" x14ac:dyDescent="0.25">
      <c r="A902">
        <v>14</v>
      </c>
      <c r="B902" s="1" t="s">
        <v>6467</v>
      </c>
      <c r="C902">
        <v>1401</v>
      </c>
      <c r="D902" s="1" t="s">
        <v>6468</v>
      </c>
      <c r="E902">
        <v>140101</v>
      </c>
      <c r="F902" s="1" t="s">
        <v>6469</v>
      </c>
      <c r="G902">
        <v>140101335</v>
      </c>
      <c r="H902">
        <v>335</v>
      </c>
      <c r="I902" s="1" t="s">
        <v>8139</v>
      </c>
      <c r="J902" s="1" t="s">
        <v>8140</v>
      </c>
      <c r="K902" s="1" t="s">
        <v>8141</v>
      </c>
      <c r="L902" s="1" t="s">
        <v>8142</v>
      </c>
      <c r="M902" s="1" t="s">
        <v>8143</v>
      </c>
      <c r="N902" s="1">
        <f>+Categorias[[#This Row],[Id_producto]]</f>
        <v>140101</v>
      </c>
      <c r="O902" s="1">
        <f>+Categorias[[#This Row],[Id_categoría]]</f>
        <v>140101335</v>
      </c>
    </row>
    <row r="903" spans="1:15" x14ac:dyDescent="0.25">
      <c r="A903">
        <v>14</v>
      </c>
      <c r="B903" s="1" t="s">
        <v>6467</v>
      </c>
      <c r="C903">
        <v>1401</v>
      </c>
      <c r="D903" s="1" t="s">
        <v>6468</v>
      </c>
      <c r="E903">
        <v>140101</v>
      </c>
      <c r="F903" s="1" t="s">
        <v>6469</v>
      </c>
      <c r="G903">
        <v>140101336</v>
      </c>
      <c r="H903">
        <v>336</v>
      </c>
      <c r="I903" s="1" t="s">
        <v>8144</v>
      </c>
      <c r="J903" s="1" t="s">
        <v>8145</v>
      </c>
      <c r="K903" s="1" t="s">
        <v>8146</v>
      </c>
      <c r="L903" s="1" t="s">
        <v>8147</v>
      </c>
      <c r="M903" s="1" t="s">
        <v>8148</v>
      </c>
      <c r="N903" s="1">
        <f>+Categorias[[#This Row],[Id_producto]]</f>
        <v>140101</v>
      </c>
      <c r="O903" s="1">
        <f>+Categorias[[#This Row],[Id_categoría]]</f>
        <v>140101336</v>
      </c>
    </row>
    <row r="904" spans="1:15" x14ac:dyDescent="0.25">
      <c r="A904">
        <v>14</v>
      </c>
      <c r="B904" s="1" t="s">
        <v>6467</v>
      </c>
      <c r="C904">
        <v>1401</v>
      </c>
      <c r="D904" s="1" t="s">
        <v>6468</v>
      </c>
      <c r="E904">
        <v>140101</v>
      </c>
      <c r="F904" s="1" t="s">
        <v>6469</v>
      </c>
      <c r="G904">
        <v>140101337</v>
      </c>
      <c r="H904">
        <v>337</v>
      </c>
      <c r="I904" s="1" t="s">
        <v>8149</v>
      </c>
      <c r="J904" s="1" t="s">
        <v>8150</v>
      </c>
      <c r="K904" s="1" t="s">
        <v>8151</v>
      </c>
      <c r="L904" s="1" t="s">
        <v>8152</v>
      </c>
      <c r="M904" s="1" t="s">
        <v>8153</v>
      </c>
      <c r="N904" s="1">
        <f>+Categorias[[#This Row],[Id_producto]]</f>
        <v>140101</v>
      </c>
      <c r="O904" s="1">
        <f>+Categorias[[#This Row],[Id_categoría]]</f>
        <v>140101337</v>
      </c>
    </row>
    <row r="905" spans="1:15" x14ac:dyDescent="0.25">
      <c r="A905">
        <v>14</v>
      </c>
      <c r="B905" s="1" t="s">
        <v>6467</v>
      </c>
      <c r="C905">
        <v>1401</v>
      </c>
      <c r="D905" s="1" t="s">
        <v>6468</v>
      </c>
      <c r="E905">
        <v>140101</v>
      </c>
      <c r="F905" s="1" t="s">
        <v>6469</v>
      </c>
      <c r="G905">
        <v>140101338</v>
      </c>
      <c r="H905">
        <v>338</v>
      </c>
      <c r="I905" s="1" t="s">
        <v>8154</v>
      </c>
      <c r="J905" s="1" t="s">
        <v>8155</v>
      </c>
      <c r="K905" s="1" t="s">
        <v>8156</v>
      </c>
      <c r="L905" s="1" t="s">
        <v>8157</v>
      </c>
      <c r="M905" s="1" t="s">
        <v>8158</v>
      </c>
      <c r="N905" s="1">
        <f>+Categorias[[#This Row],[Id_producto]]</f>
        <v>140101</v>
      </c>
      <c r="O905" s="1">
        <f>+Categorias[[#This Row],[Id_categoría]]</f>
        <v>140101338</v>
      </c>
    </row>
    <row r="906" spans="1:15" x14ac:dyDescent="0.25">
      <c r="A906">
        <v>14</v>
      </c>
      <c r="B906" s="1" t="s">
        <v>6467</v>
      </c>
      <c r="C906">
        <v>1401</v>
      </c>
      <c r="D906" s="1" t="s">
        <v>6468</v>
      </c>
      <c r="E906">
        <v>140102</v>
      </c>
      <c r="F906" s="1" t="s">
        <v>11945</v>
      </c>
      <c r="G906">
        <v>140102005</v>
      </c>
      <c r="H906">
        <v>5</v>
      </c>
      <c r="I906" s="1" t="s">
        <v>11946</v>
      </c>
      <c r="J906" s="1" t="s">
        <v>11947</v>
      </c>
      <c r="K906" s="1" t="s">
        <v>11948</v>
      </c>
      <c r="L906" s="1" t="s">
        <v>11949</v>
      </c>
      <c r="M906" s="1" t="s">
        <v>11950</v>
      </c>
      <c r="N906" s="1">
        <f>+Categorias[[#This Row],[Id_producto]]</f>
        <v>140102</v>
      </c>
      <c r="O906" s="1">
        <f>+Categorias[[#This Row],[Id_categoría]]</f>
        <v>140102005</v>
      </c>
    </row>
    <row r="907" spans="1:15" x14ac:dyDescent="0.25">
      <c r="A907">
        <v>14</v>
      </c>
      <c r="B907" s="1" t="s">
        <v>6467</v>
      </c>
      <c r="C907">
        <v>1401</v>
      </c>
      <c r="D907" s="1" t="s">
        <v>6468</v>
      </c>
      <c r="E907">
        <v>140102</v>
      </c>
      <c r="F907" s="1" t="s">
        <v>11945</v>
      </c>
      <c r="G907">
        <v>140102006</v>
      </c>
      <c r="H907">
        <v>6</v>
      </c>
      <c r="I907" s="1" t="s">
        <v>11951</v>
      </c>
      <c r="J907" s="1" t="s">
        <v>11952</v>
      </c>
      <c r="K907" s="1" t="s">
        <v>11953</v>
      </c>
      <c r="L907" s="1" t="s">
        <v>11954</v>
      </c>
      <c r="M907" s="1" t="s">
        <v>11955</v>
      </c>
      <c r="N907" s="1">
        <f>+Categorias[[#This Row],[Id_producto]]</f>
        <v>140102</v>
      </c>
      <c r="O907" s="1">
        <f>+Categorias[[#This Row],[Id_categoría]]</f>
        <v>140102006</v>
      </c>
    </row>
    <row r="908" spans="1:15" x14ac:dyDescent="0.25">
      <c r="A908">
        <v>14</v>
      </c>
      <c r="B908" s="1" t="s">
        <v>6467</v>
      </c>
      <c r="C908">
        <v>1401</v>
      </c>
      <c r="D908" s="1" t="s">
        <v>6468</v>
      </c>
      <c r="E908">
        <v>140102</v>
      </c>
      <c r="F908" s="1" t="s">
        <v>11945</v>
      </c>
      <c r="G908">
        <v>140102007</v>
      </c>
      <c r="H908">
        <v>7</v>
      </c>
      <c r="I908" s="1" t="s">
        <v>11956</v>
      </c>
      <c r="J908" s="1" t="s">
        <v>11957</v>
      </c>
      <c r="K908" s="1" t="s">
        <v>11958</v>
      </c>
      <c r="L908" s="1" t="s">
        <v>11959</v>
      </c>
      <c r="M908" s="1" t="s">
        <v>11960</v>
      </c>
      <c r="N908" s="1">
        <f>+Categorias[[#This Row],[Id_producto]]</f>
        <v>140102</v>
      </c>
      <c r="O908" s="1">
        <f>+Categorias[[#This Row],[Id_categoría]]</f>
        <v>140102007</v>
      </c>
    </row>
    <row r="909" spans="1:15" x14ac:dyDescent="0.25">
      <c r="A909">
        <v>14</v>
      </c>
      <c r="B909" s="1" t="s">
        <v>6467</v>
      </c>
      <c r="C909">
        <v>1401</v>
      </c>
      <c r="D909" s="1" t="s">
        <v>6468</v>
      </c>
      <c r="E909">
        <v>140102</v>
      </c>
      <c r="F909" s="1" t="s">
        <v>11945</v>
      </c>
      <c r="G909">
        <v>140102008</v>
      </c>
      <c r="H909">
        <v>8</v>
      </c>
      <c r="I909" s="1" t="s">
        <v>11961</v>
      </c>
      <c r="J909" s="1" t="s">
        <v>11962</v>
      </c>
      <c r="K909" s="1" t="s">
        <v>11963</v>
      </c>
      <c r="L909" s="1" t="s">
        <v>11964</v>
      </c>
      <c r="M909" s="1" t="s">
        <v>11965</v>
      </c>
      <c r="N909" s="1">
        <f>+Categorias[[#This Row],[Id_producto]]</f>
        <v>140102</v>
      </c>
      <c r="O909" s="1">
        <f>+Categorias[[#This Row],[Id_categoría]]</f>
        <v>140102008</v>
      </c>
    </row>
    <row r="910" spans="1:15" x14ac:dyDescent="0.25">
      <c r="A910">
        <v>14</v>
      </c>
      <c r="B910" s="1" t="s">
        <v>6467</v>
      </c>
      <c r="C910">
        <v>1401</v>
      </c>
      <c r="D910" s="1" t="s">
        <v>6468</v>
      </c>
      <c r="E910">
        <v>140102</v>
      </c>
      <c r="F910" s="1" t="s">
        <v>11945</v>
      </c>
      <c r="G910">
        <v>140102009</v>
      </c>
      <c r="H910">
        <v>9</v>
      </c>
      <c r="I910" s="1" t="s">
        <v>11966</v>
      </c>
      <c r="J910" s="1" t="s">
        <v>11967</v>
      </c>
      <c r="K910" s="1" t="s">
        <v>11968</v>
      </c>
      <c r="L910" s="1" t="s">
        <v>11969</v>
      </c>
      <c r="M910" s="1" t="s">
        <v>11970</v>
      </c>
      <c r="N910" s="1">
        <f>+Categorias[[#This Row],[Id_producto]]</f>
        <v>140102</v>
      </c>
      <c r="O910" s="1">
        <f>+Categorias[[#This Row],[Id_categoría]]</f>
        <v>140102009</v>
      </c>
    </row>
    <row r="911" spans="1:15" x14ac:dyDescent="0.25">
      <c r="A911">
        <v>14</v>
      </c>
      <c r="B911" s="1" t="s">
        <v>6467</v>
      </c>
      <c r="C911">
        <v>1401</v>
      </c>
      <c r="D911" s="1" t="s">
        <v>6468</v>
      </c>
      <c r="E911">
        <v>140102</v>
      </c>
      <c r="F911" s="1" t="s">
        <v>11945</v>
      </c>
      <c r="G911">
        <v>140102010</v>
      </c>
      <c r="H911">
        <v>10</v>
      </c>
      <c r="I911" s="1" t="s">
        <v>11971</v>
      </c>
      <c r="J911" s="1" t="s">
        <v>11972</v>
      </c>
      <c r="K911" s="1" t="s">
        <v>11973</v>
      </c>
      <c r="L911" s="1" t="s">
        <v>11974</v>
      </c>
      <c r="M911" s="1" t="s">
        <v>11975</v>
      </c>
      <c r="N911" s="1">
        <f>+Categorias[[#This Row],[Id_producto]]</f>
        <v>140102</v>
      </c>
      <c r="O911" s="1">
        <f>+Categorias[[#This Row],[Id_categoría]]</f>
        <v>140102010</v>
      </c>
    </row>
    <row r="912" spans="1:15" x14ac:dyDescent="0.25">
      <c r="A912">
        <v>14</v>
      </c>
      <c r="B912" s="1" t="s">
        <v>6467</v>
      </c>
      <c r="C912">
        <v>1401</v>
      </c>
      <c r="D912" s="1" t="s">
        <v>6468</v>
      </c>
      <c r="E912">
        <v>140102</v>
      </c>
      <c r="F912" s="1" t="s">
        <v>11945</v>
      </c>
      <c r="G912">
        <v>140102011</v>
      </c>
      <c r="H912">
        <v>11</v>
      </c>
      <c r="I912" s="1" t="s">
        <v>11976</v>
      </c>
      <c r="J912" s="1" t="s">
        <v>11977</v>
      </c>
      <c r="K912" s="1" t="s">
        <v>11978</v>
      </c>
      <c r="L912" s="1" t="s">
        <v>11979</v>
      </c>
      <c r="M912" s="1" t="s">
        <v>11980</v>
      </c>
      <c r="N912" s="1">
        <f>+Categorias[[#This Row],[Id_producto]]</f>
        <v>140102</v>
      </c>
      <c r="O912" s="1">
        <f>+Categorias[[#This Row],[Id_categoría]]</f>
        <v>140102011</v>
      </c>
    </row>
    <row r="913" spans="1:15" x14ac:dyDescent="0.25">
      <c r="A913">
        <v>14</v>
      </c>
      <c r="B913" s="1" t="s">
        <v>6467</v>
      </c>
      <c r="C913">
        <v>1401</v>
      </c>
      <c r="D913" s="1" t="s">
        <v>6468</v>
      </c>
      <c r="E913">
        <v>140102</v>
      </c>
      <c r="F913" s="1" t="s">
        <v>11945</v>
      </c>
      <c r="G913">
        <v>140102012</v>
      </c>
      <c r="H913">
        <v>12</v>
      </c>
      <c r="I913" s="1" t="s">
        <v>11981</v>
      </c>
      <c r="J913" s="1" t="s">
        <v>11982</v>
      </c>
      <c r="K913" s="1" t="s">
        <v>11983</v>
      </c>
      <c r="L913" s="1" t="s">
        <v>11984</v>
      </c>
      <c r="M913" s="1" t="s">
        <v>11985</v>
      </c>
      <c r="N913" s="1">
        <f>+Categorias[[#This Row],[Id_producto]]</f>
        <v>140102</v>
      </c>
      <c r="O913" s="1">
        <f>+Categorias[[#This Row],[Id_categoría]]</f>
        <v>140102012</v>
      </c>
    </row>
    <row r="914" spans="1:15" x14ac:dyDescent="0.25">
      <c r="A914">
        <v>14</v>
      </c>
      <c r="B914" s="1" t="s">
        <v>6467</v>
      </c>
      <c r="C914">
        <v>1401</v>
      </c>
      <c r="D914" s="1" t="s">
        <v>6468</v>
      </c>
      <c r="E914">
        <v>140102</v>
      </c>
      <c r="F914" s="1" t="s">
        <v>11945</v>
      </c>
      <c r="G914">
        <v>140102013</v>
      </c>
      <c r="H914">
        <v>13</v>
      </c>
      <c r="I914" s="1" t="s">
        <v>11986</v>
      </c>
      <c r="J914" s="1" t="s">
        <v>11987</v>
      </c>
      <c r="K914" s="1" t="s">
        <v>11988</v>
      </c>
      <c r="L914" s="1" t="s">
        <v>11989</v>
      </c>
      <c r="M914" s="1" t="s">
        <v>11990</v>
      </c>
      <c r="N914" s="1">
        <f>+Categorias[[#This Row],[Id_producto]]</f>
        <v>140102</v>
      </c>
      <c r="O914" s="1">
        <f>+Categorias[[#This Row],[Id_categoría]]</f>
        <v>140102013</v>
      </c>
    </row>
    <row r="915" spans="1:15" x14ac:dyDescent="0.25">
      <c r="A915">
        <v>14</v>
      </c>
      <c r="B915" s="1" t="s">
        <v>6467</v>
      </c>
      <c r="C915">
        <v>1401</v>
      </c>
      <c r="D915" s="1" t="s">
        <v>6468</v>
      </c>
      <c r="E915">
        <v>140102</v>
      </c>
      <c r="F915" s="1" t="s">
        <v>11945</v>
      </c>
      <c r="G915">
        <v>140102014</v>
      </c>
      <c r="H915">
        <v>14</v>
      </c>
      <c r="I915" s="1" t="s">
        <v>11991</v>
      </c>
      <c r="J915" s="1" t="s">
        <v>11992</v>
      </c>
      <c r="K915" s="1" t="s">
        <v>11993</v>
      </c>
      <c r="L915" s="1" t="s">
        <v>11994</v>
      </c>
      <c r="M915" s="1" t="s">
        <v>11995</v>
      </c>
      <c r="N915" s="1">
        <f>+Categorias[[#This Row],[Id_producto]]</f>
        <v>140102</v>
      </c>
      <c r="O915" s="1">
        <f>+Categorias[[#This Row],[Id_categoría]]</f>
        <v>140102014</v>
      </c>
    </row>
    <row r="916" spans="1:15" x14ac:dyDescent="0.25">
      <c r="A916">
        <v>14</v>
      </c>
      <c r="B916" s="1" t="s">
        <v>6467</v>
      </c>
      <c r="C916">
        <v>1401</v>
      </c>
      <c r="D916" s="1" t="s">
        <v>6468</v>
      </c>
      <c r="E916">
        <v>140102</v>
      </c>
      <c r="F916" s="1" t="s">
        <v>11945</v>
      </c>
      <c r="G916">
        <v>140102015</v>
      </c>
      <c r="H916">
        <v>15</v>
      </c>
      <c r="I916" s="1" t="s">
        <v>11996</v>
      </c>
      <c r="J916" s="1" t="s">
        <v>11997</v>
      </c>
      <c r="K916" s="1" t="s">
        <v>11998</v>
      </c>
      <c r="L916" s="1" t="s">
        <v>11999</v>
      </c>
      <c r="M916" s="1" t="s">
        <v>12000</v>
      </c>
      <c r="N916" s="1">
        <f>+Categorias[[#This Row],[Id_producto]]</f>
        <v>140102</v>
      </c>
      <c r="O916" s="1">
        <f>+Categorias[[#This Row],[Id_categoría]]</f>
        <v>140102015</v>
      </c>
    </row>
    <row r="917" spans="1:15" x14ac:dyDescent="0.25">
      <c r="A917">
        <v>14</v>
      </c>
      <c r="B917" s="1" t="s">
        <v>6467</v>
      </c>
      <c r="C917">
        <v>1401</v>
      </c>
      <c r="D917" s="1" t="s">
        <v>6468</v>
      </c>
      <c r="E917">
        <v>140102</v>
      </c>
      <c r="F917" s="1" t="s">
        <v>11945</v>
      </c>
      <c r="G917">
        <v>140102016</v>
      </c>
      <c r="H917">
        <v>16</v>
      </c>
      <c r="I917" s="1" t="s">
        <v>12001</v>
      </c>
      <c r="J917" s="1" t="s">
        <v>12002</v>
      </c>
      <c r="K917" s="1" t="s">
        <v>12003</v>
      </c>
      <c r="L917" s="1" t="s">
        <v>12004</v>
      </c>
      <c r="M917" s="1" t="s">
        <v>12005</v>
      </c>
      <c r="N917" s="1">
        <f>+Categorias[[#This Row],[Id_producto]]</f>
        <v>140102</v>
      </c>
      <c r="O917" s="1">
        <f>+Categorias[[#This Row],[Id_categoría]]</f>
        <v>140102016</v>
      </c>
    </row>
    <row r="918" spans="1:15" x14ac:dyDescent="0.25">
      <c r="A918">
        <v>14</v>
      </c>
      <c r="B918" s="1" t="s">
        <v>6467</v>
      </c>
      <c r="C918">
        <v>1401</v>
      </c>
      <c r="D918" s="1" t="s">
        <v>6468</v>
      </c>
      <c r="E918">
        <v>140102</v>
      </c>
      <c r="F918" s="1" t="s">
        <v>11945</v>
      </c>
      <c r="G918">
        <v>140102017</v>
      </c>
      <c r="H918">
        <v>17</v>
      </c>
      <c r="I918" s="1" t="s">
        <v>12006</v>
      </c>
      <c r="J918" s="1" t="s">
        <v>12007</v>
      </c>
      <c r="K918" s="1" t="s">
        <v>12008</v>
      </c>
      <c r="L918" s="1" t="s">
        <v>12009</v>
      </c>
      <c r="M918" s="1" t="s">
        <v>12010</v>
      </c>
      <c r="N918" s="1">
        <f>+Categorias[[#This Row],[Id_producto]]</f>
        <v>140102</v>
      </c>
      <c r="O918" s="1">
        <f>+Categorias[[#This Row],[Id_categoría]]</f>
        <v>140102017</v>
      </c>
    </row>
    <row r="919" spans="1:15" x14ac:dyDescent="0.25">
      <c r="A919">
        <v>14</v>
      </c>
      <c r="B919" s="1" t="s">
        <v>6467</v>
      </c>
      <c r="C919">
        <v>1401</v>
      </c>
      <c r="D919" s="1" t="s">
        <v>6468</v>
      </c>
      <c r="E919">
        <v>140102</v>
      </c>
      <c r="F919" s="1" t="s">
        <v>11945</v>
      </c>
      <c r="G919">
        <v>140102018</v>
      </c>
      <c r="H919">
        <v>18</v>
      </c>
      <c r="I919" s="1" t="s">
        <v>12011</v>
      </c>
      <c r="J919" s="1" t="s">
        <v>12012</v>
      </c>
      <c r="K919" s="1" t="s">
        <v>12013</v>
      </c>
      <c r="L919" s="1" t="s">
        <v>12014</v>
      </c>
      <c r="M919" s="1" t="s">
        <v>12015</v>
      </c>
      <c r="N919" s="1">
        <f>+Categorias[[#This Row],[Id_producto]]</f>
        <v>140102</v>
      </c>
      <c r="O919" s="1">
        <f>+Categorias[[#This Row],[Id_categoría]]</f>
        <v>140102018</v>
      </c>
    </row>
    <row r="920" spans="1:15" x14ac:dyDescent="0.25">
      <c r="A920">
        <v>14</v>
      </c>
      <c r="B920" s="1" t="s">
        <v>6467</v>
      </c>
      <c r="C920">
        <v>1401</v>
      </c>
      <c r="D920" s="1" t="s">
        <v>6468</v>
      </c>
      <c r="E920">
        <v>140102</v>
      </c>
      <c r="F920" s="1" t="s">
        <v>11945</v>
      </c>
      <c r="G920">
        <v>140102019</v>
      </c>
      <c r="H920">
        <v>19</v>
      </c>
      <c r="I920" s="1" t="s">
        <v>12016</v>
      </c>
      <c r="J920" s="1" t="s">
        <v>12017</v>
      </c>
      <c r="K920" s="1" t="s">
        <v>12018</v>
      </c>
      <c r="L920" s="1" t="s">
        <v>12019</v>
      </c>
      <c r="M920" s="1" t="s">
        <v>12020</v>
      </c>
      <c r="N920" s="1">
        <f>+Categorias[[#This Row],[Id_producto]]</f>
        <v>140102</v>
      </c>
      <c r="O920" s="1">
        <f>+Categorias[[#This Row],[Id_categoría]]</f>
        <v>140102019</v>
      </c>
    </row>
    <row r="921" spans="1:15" x14ac:dyDescent="0.25">
      <c r="A921">
        <v>14</v>
      </c>
      <c r="B921" s="1" t="s">
        <v>6467</v>
      </c>
      <c r="C921">
        <v>1401</v>
      </c>
      <c r="D921" s="1" t="s">
        <v>6468</v>
      </c>
      <c r="E921">
        <v>140102</v>
      </c>
      <c r="F921" s="1" t="s">
        <v>11945</v>
      </c>
      <c r="G921">
        <v>140102020</v>
      </c>
      <c r="H921">
        <v>20</v>
      </c>
      <c r="I921" s="1" t="s">
        <v>12021</v>
      </c>
      <c r="J921" s="1" t="s">
        <v>12022</v>
      </c>
      <c r="K921" s="1" t="s">
        <v>12023</v>
      </c>
      <c r="L921" s="1" t="s">
        <v>12024</v>
      </c>
      <c r="M921" s="1" t="s">
        <v>12025</v>
      </c>
      <c r="N921" s="1">
        <f>+Categorias[[#This Row],[Id_producto]]</f>
        <v>140102</v>
      </c>
      <c r="O921" s="1">
        <f>+Categorias[[#This Row],[Id_categoría]]</f>
        <v>140102020</v>
      </c>
    </row>
    <row r="922" spans="1:15" x14ac:dyDescent="0.25">
      <c r="A922">
        <v>14</v>
      </c>
      <c r="B922" s="1" t="s">
        <v>6467</v>
      </c>
      <c r="C922">
        <v>1401</v>
      </c>
      <c r="D922" s="1" t="s">
        <v>6468</v>
      </c>
      <c r="E922">
        <v>140102</v>
      </c>
      <c r="F922" s="1" t="s">
        <v>11945</v>
      </c>
      <c r="G922">
        <v>140102021</v>
      </c>
      <c r="H922">
        <v>21</v>
      </c>
      <c r="I922" s="1" t="s">
        <v>12026</v>
      </c>
      <c r="J922" s="1" t="s">
        <v>12027</v>
      </c>
      <c r="K922" s="1" t="s">
        <v>12028</v>
      </c>
      <c r="L922" s="1" t="s">
        <v>12029</v>
      </c>
      <c r="M922" s="1" t="s">
        <v>12030</v>
      </c>
      <c r="N922" s="1">
        <f>+Categorias[[#This Row],[Id_producto]]</f>
        <v>140102</v>
      </c>
      <c r="O922" s="1">
        <f>+Categorias[[#This Row],[Id_categoría]]</f>
        <v>140102021</v>
      </c>
    </row>
    <row r="923" spans="1:15" x14ac:dyDescent="0.25">
      <c r="A923">
        <v>14</v>
      </c>
      <c r="B923" s="1" t="s">
        <v>6467</v>
      </c>
      <c r="C923">
        <v>1401</v>
      </c>
      <c r="D923" s="1" t="s">
        <v>6468</v>
      </c>
      <c r="E923">
        <v>140102</v>
      </c>
      <c r="F923" s="1" t="s">
        <v>11945</v>
      </c>
      <c r="G923">
        <v>140102022</v>
      </c>
      <c r="H923">
        <v>22</v>
      </c>
      <c r="I923" s="1" t="s">
        <v>12031</v>
      </c>
      <c r="J923" s="1" t="s">
        <v>12032</v>
      </c>
      <c r="K923" s="1" t="s">
        <v>12033</v>
      </c>
      <c r="L923" s="1" t="s">
        <v>12034</v>
      </c>
      <c r="M923" s="1" t="s">
        <v>12035</v>
      </c>
      <c r="N923" s="1">
        <f>+Categorias[[#This Row],[Id_producto]]</f>
        <v>140102</v>
      </c>
      <c r="O923" s="1">
        <f>+Categorias[[#This Row],[Id_categoría]]</f>
        <v>140102022</v>
      </c>
    </row>
    <row r="924" spans="1:15" x14ac:dyDescent="0.25">
      <c r="A924">
        <v>14</v>
      </c>
      <c r="B924" s="1" t="s">
        <v>6467</v>
      </c>
      <c r="C924">
        <v>1401</v>
      </c>
      <c r="D924" s="1" t="s">
        <v>6468</v>
      </c>
      <c r="E924">
        <v>140102</v>
      </c>
      <c r="F924" s="1" t="s">
        <v>11945</v>
      </c>
      <c r="G924">
        <v>140102023</v>
      </c>
      <c r="H924">
        <v>23</v>
      </c>
      <c r="I924" s="1" t="s">
        <v>12036</v>
      </c>
      <c r="J924" s="1" t="s">
        <v>12037</v>
      </c>
      <c r="K924" s="1" t="s">
        <v>12038</v>
      </c>
      <c r="L924" s="1" t="s">
        <v>12039</v>
      </c>
      <c r="M924" s="1" t="s">
        <v>12040</v>
      </c>
      <c r="N924" s="1">
        <f>+Categorias[[#This Row],[Id_producto]]</f>
        <v>140102</v>
      </c>
      <c r="O924" s="1">
        <f>+Categorias[[#This Row],[Id_categoría]]</f>
        <v>140102023</v>
      </c>
    </row>
    <row r="925" spans="1:15" x14ac:dyDescent="0.25">
      <c r="A925">
        <v>14</v>
      </c>
      <c r="B925" s="1" t="s">
        <v>6467</v>
      </c>
      <c r="C925">
        <v>1401</v>
      </c>
      <c r="D925" s="1" t="s">
        <v>6468</v>
      </c>
      <c r="E925">
        <v>140102</v>
      </c>
      <c r="F925" s="1" t="s">
        <v>11945</v>
      </c>
      <c r="G925">
        <v>140102024</v>
      </c>
      <c r="H925">
        <v>24</v>
      </c>
      <c r="I925" s="1" t="s">
        <v>12041</v>
      </c>
      <c r="J925" s="1" t="s">
        <v>12042</v>
      </c>
      <c r="K925" s="1" t="s">
        <v>12043</v>
      </c>
      <c r="L925" s="1" t="s">
        <v>12044</v>
      </c>
      <c r="M925" s="1" t="s">
        <v>12045</v>
      </c>
      <c r="N925" s="1">
        <f>+Categorias[[#This Row],[Id_producto]]</f>
        <v>140102</v>
      </c>
      <c r="O925" s="1">
        <f>+Categorias[[#This Row],[Id_categoría]]</f>
        <v>140102024</v>
      </c>
    </row>
    <row r="926" spans="1:15" x14ac:dyDescent="0.25">
      <c r="A926">
        <v>14</v>
      </c>
      <c r="B926" s="1" t="s">
        <v>6467</v>
      </c>
      <c r="C926">
        <v>1401</v>
      </c>
      <c r="D926" s="1" t="s">
        <v>6468</v>
      </c>
      <c r="E926">
        <v>140102</v>
      </c>
      <c r="F926" s="1" t="s">
        <v>11945</v>
      </c>
      <c r="G926">
        <v>140102025</v>
      </c>
      <c r="H926">
        <v>25</v>
      </c>
      <c r="I926" s="1" t="s">
        <v>12046</v>
      </c>
      <c r="J926" s="1" t="s">
        <v>12047</v>
      </c>
      <c r="K926" s="1" t="s">
        <v>12048</v>
      </c>
      <c r="L926" s="1" t="s">
        <v>12049</v>
      </c>
      <c r="M926" s="1" t="s">
        <v>12050</v>
      </c>
      <c r="N926" s="1">
        <f>+Categorias[[#This Row],[Id_producto]]</f>
        <v>140102</v>
      </c>
      <c r="O926" s="1">
        <f>+Categorias[[#This Row],[Id_categoría]]</f>
        <v>140102025</v>
      </c>
    </row>
    <row r="927" spans="1:15" x14ac:dyDescent="0.25">
      <c r="A927">
        <v>14</v>
      </c>
      <c r="B927" s="1" t="s">
        <v>6467</v>
      </c>
      <c r="C927">
        <v>1401</v>
      </c>
      <c r="D927" s="1" t="s">
        <v>6468</v>
      </c>
      <c r="E927">
        <v>140102</v>
      </c>
      <c r="F927" s="1" t="s">
        <v>11945</v>
      </c>
      <c r="G927">
        <v>140102026</v>
      </c>
      <c r="H927">
        <v>26</v>
      </c>
      <c r="I927" s="1" t="s">
        <v>12051</v>
      </c>
      <c r="J927" s="1" t="s">
        <v>12052</v>
      </c>
      <c r="K927" s="1" t="s">
        <v>12053</v>
      </c>
      <c r="L927" s="1" t="s">
        <v>12054</v>
      </c>
      <c r="M927" s="1" t="s">
        <v>12055</v>
      </c>
      <c r="N927" s="1">
        <f>+Categorias[[#This Row],[Id_producto]]</f>
        <v>140102</v>
      </c>
      <c r="O927" s="1">
        <f>+Categorias[[#This Row],[Id_categoría]]</f>
        <v>140102026</v>
      </c>
    </row>
    <row r="928" spans="1:15" x14ac:dyDescent="0.25">
      <c r="A928">
        <v>14</v>
      </c>
      <c r="B928" s="1" t="s">
        <v>6467</v>
      </c>
      <c r="C928">
        <v>1401</v>
      </c>
      <c r="D928" s="1" t="s">
        <v>6468</v>
      </c>
      <c r="E928">
        <v>140102</v>
      </c>
      <c r="F928" s="1" t="s">
        <v>11945</v>
      </c>
      <c r="G928">
        <v>140102027</v>
      </c>
      <c r="H928">
        <v>27</v>
      </c>
      <c r="I928" s="1" t="s">
        <v>12056</v>
      </c>
      <c r="J928" s="1" t="s">
        <v>12057</v>
      </c>
      <c r="K928" s="1" t="s">
        <v>12058</v>
      </c>
      <c r="L928" s="1" t="s">
        <v>12059</v>
      </c>
      <c r="M928" s="1" t="s">
        <v>12060</v>
      </c>
      <c r="N928" s="1">
        <f>+Categorias[[#This Row],[Id_producto]]</f>
        <v>140102</v>
      </c>
      <c r="O928" s="1">
        <f>+Categorias[[#This Row],[Id_categoría]]</f>
        <v>140102027</v>
      </c>
    </row>
    <row r="929" spans="1:15" x14ac:dyDescent="0.25">
      <c r="A929">
        <v>14</v>
      </c>
      <c r="B929" s="1" t="s">
        <v>6467</v>
      </c>
      <c r="C929">
        <v>1401</v>
      </c>
      <c r="D929" s="1" t="s">
        <v>6468</v>
      </c>
      <c r="E929">
        <v>140102</v>
      </c>
      <c r="F929" s="1" t="s">
        <v>11945</v>
      </c>
      <c r="G929">
        <v>140102028</v>
      </c>
      <c r="H929">
        <v>28</v>
      </c>
      <c r="I929" s="1" t="s">
        <v>12061</v>
      </c>
      <c r="J929" s="1" t="s">
        <v>12062</v>
      </c>
      <c r="K929" s="1" t="s">
        <v>12063</v>
      </c>
      <c r="L929" s="1" t="s">
        <v>12064</v>
      </c>
      <c r="M929" s="1" t="s">
        <v>12065</v>
      </c>
      <c r="N929" s="1">
        <f>+Categorias[[#This Row],[Id_producto]]</f>
        <v>140102</v>
      </c>
      <c r="O929" s="1">
        <f>+Categorias[[#This Row],[Id_categoría]]</f>
        <v>140102028</v>
      </c>
    </row>
    <row r="930" spans="1:15" x14ac:dyDescent="0.25">
      <c r="A930">
        <v>14</v>
      </c>
      <c r="B930" s="1" t="s">
        <v>6467</v>
      </c>
      <c r="C930">
        <v>1401</v>
      </c>
      <c r="D930" s="1" t="s">
        <v>6468</v>
      </c>
      <c r="E930">
        <v>140102</v>
      </c>
      <c r="F930" s="1" t="s">
        <v>11945</v>
      </c>
      <c r="G930">
        <v>140102029</v>
      </c>
      <c r="H930">
        <v>29</v>
      </c>
      <c r="I930" s="1" t="s">
        <v>12066</v>
      </c>
      <c r="J930" s="1" t="s">
        <v>12067</v>
      </c>
      <c r="K930" s="1" t="s">
        <v>12068</v>
      </c>
      <c r="L930" s="1" t="s">
        <v>12069</v>
      </c>
      <c r="M930" s="1" t="s">
        <v>12070</v>
      </c>
      <c r="N930" s="1">
        <f>+Categorias[[#This Row],[Id_producto]]</f>
        <v>140102</v>
      </c>
      <c r="O930" s="1">
        <f>+Categorias[[#This Row],[Id_categoría]]</f>
        <v>140102029</v>
      </c>
    </row>
    <row r="931" spans="1:15" x14ac:dyDescent="0.25">
      <c r="A931">
        <v>14</v>
      </c>
      <c r="B931" s="1" t="s">
        <v>6467</v>
      </c>
      <c r="C931">
        <v>1401</v>
      </c>
      <c r="D931" s="1" t="s">
        <v>6468</v>
      </c>
      <c r="E931">
        <v>140102</v>
      </c>
      <c r="F931" s="1" t="s">
        <v>11945</v>
      </c>
      <c r="G931">
        <v>140102030</v>
      </c>
      <c r="H931">
        <v>30</v>
      </c>
      <c r="I931" s="1" t="s">
        <v>12071</v>
      </c>
      <c r="J931" s="1" t="s">
        <v>12072</v>
      </c>
      <c r="K931" s="1" t="s">
        <v>12073</v>
      </c>
      <c r="L931" s="1" t="s">
        <v>12074</v>
      </c>
      <c r="M931" s="1" t="s">
        <v>12075</v>
      </c>
      <c r="N931" s="1">
        <f>+Categorias[[#This Row],[Id_producto]]</f>
        <v>140102</v>
      </c>
      <c r="O931" s="1">
        <f>+Categorias[[#This Row],[Id_categoría]]</f>
        <v>140102030</v>
      </c>
    </row>
    <row r="932" spans="1:15" x14ac:dyDescent="0.25">
      <c r="A932">
        <v>14</v>
      </c>
      <c r="B932" s="1" t="s">
        <v>6467</v>
      </c>
      <c r="C932">
        <v>1401</v>
      </c>
      <c r="D932" s="1" t="s">
        <v>6468</v>
      </c>
      <c r="E932">
        <v>140102</v>
      </c>
      <c r="F932" s="1" t="s">
        <v>11945</v>
      </c>
      <c r="G932">
        <v>140102031</v>
      </c>
      <c r="H932">
        <v>31</v>
      </c>
      <c r="I932" s="1" t="s">
        <v>12076</v>
      </c>
      <c r="J932" s="1" t="s">
        <v>12077</v>
      </c>
      <c r="K932" s="1" t="s">
        <v>12078</v>
      </c>
      <c r="L932" s="1" t="s">
        <v>12079</v>
      </c>
      <c r="M932" s="1" t="s">
        <v>12080</v>
      </c>
      <c r="N932" s="1">
        <f>+Categorias[[#This Row],[Id_producto]]</f>
        <v>140102</v>
      </c>
      <c r="O932" s="1">
        <f>+Categorias[[#This Row],[Id_categoría]]</f>
        <v>140102031</v>
      </c>
    </row>
    <row r="933" spans="1:15" x14ac:dyDescent="0.25">
      <c r="A933">
        <v>14</v>
      </c>
      <c r="B933" s="1" t="s">
        <v>6467</v>
      </c>
      <c r="C933">
        <v>1401</v>
      </c>
      <c r="D933" s="1" t="s">
        <v>6468</v>
      </c>
      <c r="E933">
        <v>140102</v>
      </c>
      <c r="F933" s="1" t="s">
        <v>11945</v>
      </c>
      <c r="G933">
        <v>140102032</v>
      </c>
      <c r="H933">
        <v>32</v>
      </c>
      <c r="I933" s="1" t="s">
        <v>12081</v>
      </c>
      <c r="J933" s="1" t="s">
        <v>12082</v>
      </c>
      <c r="K933" s="1" t="s">
        <v>12083</v>
      </c>
      <c r="L933" s="1" t="s">
        <v>12084</v>
      </c>
      <c r="M933" s="1" t="s">
        <v>12085</v>
      </c>
      <c r="N933" s="1">
        <f>+Categorias[[#This Row],[Id_producto]]</f>
        <v>140102</v>
      </c>
      <c r="O933" s="1">
        <f>+Categorias[[#This Row],[Id_categoría]]</f>
        <v>140102032</v>
      </c>
    </row>
    <row r="934" spans="1:15" x14ac:dyDescent="0.25">
      <c r="A934">
        <v>14</v>
      </c>
      <c r="B934" s="1" t="s">
        <v>6467</v>
      </c>
      <c r="C934">
        <v>1401</v>
      </c>
      <c r="D934" s="1" t="s">
        <v>6468</v>
      </c>
      <c r="E934">
        <v>140102</v>
      </c>
      <c r="F934" s="1" t="s">
        <v>11945</v>
      </c>
      <c r="G934">
        <v>140102033</v>
      </c>
      <c r="H934">
        <v>33</v>
      </c>
      <c r="I934" s="1" t="s">
        <v>12086</v>
      </c>
      <c r="J934" s="1" t="s">
        <v>12087</v>
      </c>
      <c r="K934" s="1" t="s">
        <v>12088</v>
      </c>
      <c r="L934" s="1" t="s">
        <v>12089</v>
      </c>
      <c r="M934" s="1" t="s">
        <v>12090</v>
      </c>
      <c r="N934" s="1">
        <f>+Categorias[[#This Row],[Id_producto]]</f>
        <v>140102</v>
      </c>
      <c r="O934" s="1">
        <f>+Categorias[[#This Row],[Id_categoría]]</f>
        <v>140102033</v>
      </c>
    </row>
    <row r="935" spans="1:15" x14ac:dyDescent="0.25">
      <c r="A935">
        <v>14</v>
      </c>
      <c r="B935" s="1" t="s">
        <v>6467</v>
      </c>
      <c r="C935">
        <v>1401</v>
      </c>
      <c r="D935" s="1" t="s">
        <v>6468</v>
      </c>
      <c r="E935">
        <v>140102</v>
      </c>
      <c r="F935" s="1" t="s">
        <v>11945</v>
      </c>
      <c r="G935">
        <v>140102034</v>
      </c>
      <c r="H935">
        <v>34</v>
      </c>
      <c r="I935" s="1" t="s">
        <v>12091</v>
      </c>
      <c r="J935" s="1" t="s">
        <v>12092</v>
      </c>
      <c r="K935" s="1" t="s">
        <v>12093</v>
      </c>
      <c r="L935" s="1" t="s">
        <v>12094</v>
      </c>
      <c r="M935" s="1" t="s">
        <v>12095</v>
      </c>
      <c r="N935" s="1">
        <f>+Categorias[[#This Row],[Id_producto]]</f>
        <v>140102</v>
      </c>
      <c r="O935" s="1">
        <f>+Categorias[[#This Row],[Id_categoría]]</f>
        <v>140102034</v>
      </c>
    </row>
    <row r="936" spans="1:15" x14ac:dyDescent="0.25">
      <c r="A936">
        <v>14</v>
      </c>
      <c r="B936" s="1" t="s">
        <v>6467</v>
      </c>
      <c r="C936">
        <v>1401</v>
      </c>
      <c r="D936" s="1" t="s">
        <v>6468</v>
      </c>
      <c r="E936">
        <v>140102</v>
      </c>
      <c r="F936" s="1" t="s">
        <v>11945</v>
      </c>
      <c r="G936">
        <v>140102035</v>
      </c>
      <c r="H936">
        <v>35</v>
      </c>
      <c r="I936" s="1" t="s">
        <v>12096</v>
      </c>
      <c r="J936" s="1" t="s">
        <v>12097</v>
      </c>
      <c r="K936" s="1" t="s">
        <v>12098</v>
      </c>
      <c r="L936" s="1" t="s">
        <v>12099</v>
      </c>
      <c r="M936" s="1" t="s">
        <v>12100</v>
      </c>
      <c r="N936" s="1">
        <f>+Categorias[[#This Row],[Id_producto]]</f>
        <v>140102</v>
      </c>
      <c r="O936" s="1">
        <f>+Categorias[[#This Row],[Id_categoría]]</f>
        <v>140102035</v>
      </c>
    </row>
    <row r="937" spans="1:15" x14ac:dyDescent="0.25">
      <c r="A937">
        <v>14</v>
      </c>
      <c r="B937" s="1" t="s">
        <v>6467</v>
      </c>
      <c r="C937">
        <v>1401</v>
      </c>
      <c r="D937" s="1" t="s">
        <v>6468</v>
      </c>
      <c r="E937">
        <v>140103</v>
      </c>
      <c r="F937" s="1" t="s">
        <v>12101</v>
      </c>
      <c r="G937">
        <v>140103005</v>
      </c>
      <c r="H937">
        <v>5</v>
      </c>
      <c r="I937" s="1" t="s">
        <v>12102</v>
      </c>
      <c r="J937" s="1" t="s">
        <v>12103</v>
      </c>
      <c r="K937" s="1" t="s">
        <v>12104</v>
      </c>
      <c r="L937" s="1" t="s">
        <v>12105</v>
      </c>
      <c r="M937" s="1" t="s">
        <v>12106</v>
      </c>
      <c r="N937" s="1">
        <f>+Categorias[[#This Row],[Id_producto]]</f>
        <v>140103</v>
      </c>
      <c r="O937" s="1">
        <f>+Categorias[[#This Row],[Id_categoría]]</f>
        <v>140103005</v>
      </c>
    </row>
    <row r="938" spans="1:15" x14ac:dyDescent="0.25">
      <c r="A938">
        <v>14</v>
      </c>
      <c r="B938" s="1" t="s">
        <v>6467</v>
      </c>
      <c r="C938">
        <v>1401</v>
      </c>
      <c r="D938" s="1" t="s">
        <v>6468</v>
      </c>
      <c r="E938">
        <v>140103</v>
      </c>
      <c r="F938" s="1" t="s">
        <v>12101</v>
      </c>
      <c r="G938">
        <v>140103006</v>
      </c>
      <c r="H938">
        <v>6</v>
      </c>
      <c r="I938" s="1" t="s">
        <v>12107</v>
      </c>
      <c r="J938" s="1" t="s">
        <v>12108</v>
      </c>
      <c r="K938" s="1" t="s">
        <v>12109</v>
      </c>
      <c r="L938" s="1" t="s">
        <v>12110</v>
      </c>
      <c r="M938" s="1" t="s">
        <v>12111</v>
      </c>
      <c r="N938" s="1">
        <f>+Categorias[[#This Row],[Id_producto]]</f>
        <v>140103</v>
      </c>
      <c r="O938" s="1">
        <f>+Categorias[[#This Row],[Id_categoría]]</f>
        <v>140103006</v>
      </c>
    </row>
    <row r="939" spans="1:15" x14ac:dyDescent="0.25">
      <c r="A939">
        <v>14</v>
      </c>
      <c r="B939" s="1" t="s">
        <v>6467</v>
      </c>
      <c r="C939">
        <v>1401</v>
      </c>
      <c r="D939" s="1" t="s">
        <v>6468</v>
      </c>
      <c r="E939">
        <v>140103</v>
      </c>
      <c r="F939" s="1" t="s">
        <v>12101</v>
      </c>
      <c r="G939">
        <v>140103007</v>
      </c>
      <c r="H939">
        <v>7</v>
      </c>
      <c r="I939" s="1" t="s">
        <v>12112</v>
      </c>
      <c r="J939" s="1" t="s">
        <v>12113</v>
      </c>
      <c r="K939" s="1" t="s">
        <v>12114</v>
      </c>
      <c r="L939" s="1" t="s">
        <v>12115</v>
      </c>
      <c r="M939" s="1" t="s">
        <v>12116</v>
      </c>
      <c r="N939" s="1">
        <f>+Categorias[[#This Row],[Id_producto]]</f>
        <v>140103</v>
      </c>
      <c r="O939" s="1">
        <f>+Categorias[[#This Row],[Id_categoría]]</f>
        <v>140103007</v>
      </c>
    </row>
    <row r="940" spans="1:15" x14ac:dyDescent="0.25">
      <c r="A940">
        <v>14</v>
      </c>
      <c r="B940" s="1" t="s">
        <v>6467</v>
      </c>
      <c r="C940">
        <v>1401</v>
      </c>
      <c r="D940" s="1" t="s">
        <v>6468</v>
      </c>
      <c r="E940">
        <v>140103</v>
      </c>
      <c r="F940" s="1" t="s">
        <v>12101</v>
      </c>
      <c r="G940">
        <v>140103008</v>
      </c>
      <c r="H940">
        <v>8</v>
      </c>
      <c r="I940" s="1" t="s">
        <v>12117</v>
      </c>
      <c r="J940" s="1" t="s">
        <v>12118</v>
      </c>
      <c r="K940" s="1" t="s">
        <v>12119</v>
      </c>
      <c r="L940" s="1" t="s">
        <v>12120</v>
      </c>
      <c r="M940" s="1" t="s">
        <v>12121</v>
      </c>
      <c r="N940" s="1">
        <f>+Categorias[[#This Row],[Id_producto]]</f>
        <v>140103</v>
      </c>
      <c r="O940" s="1">
        <f>+Categorias[[#This Row],[Id_categoría]]</f>
        <v>140103008</v>
      </c>
    </row>
    <row r="941" spans="1:15" x14ac:dyDescent="0.25">
      <c r="A941">
        <v>14</v>
      </c>
      <c r="B941" s="1" t="s">
        <v>6467</v>
      </c>
      <c r="C941">
        <v>1401</v>
      </c>
      <c r="D941" s="1" t="s">
        <v>6468</v>
      </c>
      <c r="E941">
        <v>140103</v>
      </c>
      <c r="F941" s="1" t="s">
        <v>12101</v>
      </c>
      <c r="G941">
        <v>140103009</v>
      </c>
      <c r="H941">
        <v>9</v>
      </c>
      <c r="I941" s="1" t="s">
        <v>12122</v>
      </c>
      <c r="J941" s="1" t="s">
        <v>12123</v>
      </c>
      <c r="K941" s="1" t="s">
        <v>12124</v>
      </c>
      <c r="L941" s="1" t="s">
        <v>12125</v>
      </c>
      <c r="M941" s="1" t="s">
        <v>12126</v>
      </c>
      <c r="N941" s="1">
        <f>+Categorias[[#This Row],[Id_producto]]</f>
        <v>140103</v>
      </c>
      <c r="O941" s="1">
        <f>+Categorias[[#This Row],[Id_categoría]]</f>
        <v>140103009</v>
      </c>
    </row>
    <row r="942" spans="1:15" x14ac:dyDescent="0.25">
      <c r="A942">
        <v>14</v>
      </c>
      <c r="B942" s="1" t="s">
        <v>6467</v>
      </c>
      <c r="C942">
        <v>1401</v>
      </c>
      <c r="D942" s="1" t="s">
        <v>6468</v>
      </c>
      <c r="E942">
        <v>140103</v>
      </c>
      <c r="F942" s="1" t="s">
        <v>12101</v>
      </c>
      <c r="G942">
        <v>140103010</v>
      </c>
      <c r="H942">
        <v>10</v>
      </c>
      <c r="I942" s="1" t="s">
        <v>12127</v>
      </c>
      <c r="J942" s="1" t="s">
        <v>12128</v>
      </c>
      <c r="K942" s="1" t="s">
        <v>12129</v>
      </c>
      <c r="L942" s="1" t="s">
        <v>12130</v>
      </c>
      <c r="M942" s="1" t="s">
        <v>12131</v>
      </c>
      <c r="N942" s="1">
        <f>+Categorias[[#This Row],[Id_producto]]</f>
        <v>140103</v>
      </c>
      <c r="O942" s="1">
        <f>+Categorias[[#This Row],[Id_categoría]]</f>
        <v>140103010</v>
      </c>
    </row>
    <row r="943" spans="1:15" x14ac:dyDescent="0.25">
      <c r="A943">
        <v>14</v>
      </c>
      <c r="B943" s="1" t="s">
        <v>6467</v>
      </c>
      <c r="C943">
        <v>1401</v>
      </c>
      <c r="D943" s="1" t="s">
        <v>6468</v>
      </c>
      <c r="E943">
        <v>140103</v>
      </c>
      <c r="F943" s="1" t="s">
        <v>12101</v>
      </c>
      <c r="G943">
        <v>140103011</v>
      </c>
      <c r="H943">
        <v>11</v>
      </c>
      <c r="I943" s="1" t="s">
        <v>12132</v>
      </c>
      <c r="J943" s="1" t="s">
        <v>12133</v>
      </c>
      <c r="K943" s="1" t="s">
        <v>12134</v>
      </c>
      <c r="L943" s="1" t="s">
        <v>12135</v>
      </c>
      <c r="M943" s="1" t="s">
        <v>12136</v>
      </c>
      <c r="N943" s="1">
        <f>+Categorias[[#This Row],[Id_producto]]</f>
        <v>140103</v>
      </c>
      <c r="O943" s="1">
        <f>+Categorias[[#This Row],[Id_categoría]]</f>
        <v>140103011</v>
      </c>
    </row>
    <row r="944" spans="1:15" x14ac:dyDescent="0.25">
      <c r="A944">
        <v>14</v>
      </c>
      <c r="B944" s="1" t="s">
        <v>6467</v>
      </c>
      <c r="C944">
        <v>1401</v>
      </c>
      <c r="D944" s="1" t="s">
        <v>6468</v>
      </c>
      <c r="E944">
        <v>140103</v>
      </c>
      <c r="F944" s="1" t="s">
        <v>12101</v>
      </c>
      <c r="G944">
        <v>140103012</v>
      </c>
      <c r="H944">
        <v>12</v>
      </c>
      <c r="I944" s="1" t="s">
        <v>12137</v>
      </c>
      <c r="J944" s="1" t="s">
        <v>12138</v>
      </c>
      <c r="K944" s="1" t="s">
        <v>12139</v>
      </c>
      <c r="L944" s="1" t="s">
        <v>12140</v>
      </c>
      <c r="M944" s="1" t="s">
        <v>12141</v>
      </c>
      <c r="N944" s="1">
        <f>+Categorias[[#This Row],[Id_producto]]</f>
        <v>140103</v>
      </c>
      <c r="O944" s="1">
        <f>+Categorias[[#This Row],[Id_categoría]]</f>
        <v>140103012</v>
      </c>
    </row>
    <row r="945" spans="1:15" x14ac:dyDescent="0.25">
      <c r="A945">
        <v>14</v>
      </c>
      <c r="B945" s="1" t="s">
        <v>6467</v>
      </c>
      <c r="C945">
        <v>1401</v>
      </c>
      <c r="D945" s="1" t="s">
        <v>6468</v>
      </c>
      <c r="E945">
        <v>140103</v>
      </c>
      <c r="F945" s="1" t="s">
        <v>12101</v>
      </c>
      <c r="G945">
        <v>140103013</v>
      </c>
      <c r="H945">
        <v>13</v>
      </c>
      <c r="I945" s="1" t="s">
        <v>12142</v>
      </c>
      <c r="J945" s="1" t="s">
        <v>12143</v>
      </c>
      <c r="K945" s="1" t="s">
        <v>12144</v>
      </c>
      <c r="L945" s="1" t="s">
        <v>12145</v>
      </c>
      <c r="M945" s="1" t="s">
        <v>12146</v>
      </c>
      <c r="N945" s="1">
        <f>+Categorias[[#This Row],[Id_producto]]</f>
        <v>140103</v>
      </c>
      <c r="O945" s="1">
        <f>+Categorias[[#This Row],[Id_categoría]]</f>
        <v>140103013</v>
      </c>
    </row>
    <row r="946" spans="1:15" x14ac:dyDescent="0.25">
      <c r="A946">
        <v>14</v>
      </c>
      <c r="B946" s="1" t="s">
        <v>6467</v>
      </c>
      <c r="C946">
        <v>1401</v>
      </c>
      <c r="D946" s="1" t="s">
        <v>6468</v>
      </c>
      <c r="E946">
        <v>140103</v>
      </c>
      <c r="F946" s="1" t="s">
        <v>12101</v>
      </c>
      <c r="G946">
        <v>140103014</v>
      </c>
      <c r="H946">
        <v>14</v>
      </c>
      <c r="I946" s="1" t="s">
        <v>12147</v>
      </c>
      <c r="J946" s="1" t="s">
        <v>12148</v>
      </c>
      <c r="K946" s="1" t="s">
        <v>12149</v>
      </c>
      <c r="L946" s="1" t="s">
        <v>12150</v>
      </c>
      <c r="M946" s="1" t="s">
        <v>12151</v>
      </c>
      <c r="N946" s="1">
        <f>+Categorias[[#This Row],[Id_producto]]</f>
        <v>140103</v>
      </c>
      <c r="O946" s="1">
        <f>+Categorias[[#This Row],[Id_categoría]]</f>
        <v>140103014</v>
      </c>
    </row>
    <row r="947" spans="1:15" x14ac:dyDescent="0.25">
      <c r="A947">
        <v>14</v>
      </c>
      <c r="B947" s="1" t="s">
        <v>6467</v>
      </c>
      <c r="C947">
        <v>1401</v>
      </c>
      <c r="D947" s="1" t="s">
        <v>6468</v>
      </c>
      <c r="E947">
        <v>140103</v>
      </c>
      <c r="F947" s="1" t="s">
        <v>12101</v>
      </c>
      <c r="G947">
        <v>140103015</v>
      </c>
      <c r="H947">
        <v>15</v>
      </c>
      <c r="I947" s="1" t="s">
        <v>12152</v>
      </c>
      <c r="J947" s="1" t="s">
        <v>12153</v>
      </c>
      <c r="K947" s="1" t="s">
        <v>12154</v>
      </c>
      <c r="L947" s="1" t="s">
        <v>12155</v>
      </c>
      <c r="M947" s="1" t="s">
        <v>12156</v>
      </c>
      <c r="N947" s="1">
        <f>+Categorias[[#This Row],[Id_producto]]</f>
        <v>140103</v>
      </c>
      <c r="O947" s="1">
        <f>+Categorias[[#This Row],[Id_categoría]]</f>
        <v>140103015</v>
      </c>
    </row>
    <row r="948" spans="1:15" x14ac:dyDescent="0.25">
      <c r="A948">
        <v>14</v>
      </c>
      <c r="B948" s="1" t="s">
        <v>6467</v>
      </c>
      <c r="C948">
        <v>1401</v>
      </c>
      <c r="D948" s="1" t="s">
        <v>6468</v>
      </c>
      <c r="E948">
        <v>140103</v>
      </c>
      <c r="F948" s="1" t="s">
        <v>12101</v>
      </c>
      <c r="G948">
        <v>140103016</v>
      </c>
      <c r="H948">
        <v>16</v>
      </c>
      <c r="I948" s="1" t="s">
        <v>12157</v>
      </c>
      <c r="J948" s="1" t="s">
        <v>12158</v>
      </c>
      <c r="K948" s="1" t="s">
        <v>12159</v>
      </c>
      <c r="L948" s="1" t="s">
        <v>12160</v>
      </c>
      <c r="M948" s="1" t="s">
        <v>12161</v>
      </c>
      <c r="N948" s="1">
        <f>+Categorias[[#This Row],[Id_producto]]</f>
        <v>140103</v>
      </c>
      <c r="O948" s="1">
        <f>+Categorias[[#This Row],[Id_categoría]]</f>
        <v>140103016</v>
      </c>
    </row>
    <row r="949" spans="1:15" x14ac:dyDescent="0.25">
      <c r="A949">
        <v>14</v>
      </c>
      <c r="B949" s="1" t="s">
        <v>6467</v>
      </c>
      <c r="C949">
        <v>1401</v>
      </c>
      <c r="D949" s="1" t="s">
        <v>6468</v>
      </c>
      <c r="E949">
        <v>140103</v>
      </c>
      <c r="F949" s="1" t="s">
        <v>12101</v>
      </c>
      <c r="G949">
        <v>140103017</v>
      </c>
      <c r="H949">
        <v>17</v>
      </c>
      <c r="I949" s="1" t="s">
        <v>12162</v>
      </c>
      <c r="J949" s="1" t="s">
        <v>12163</v>
      </c>
      <c r="K949" s="1" t="s">
        <v>12164</v>
      </c>
      <c r="L949" s="1" t="s">
        <v>12165</v>
      </c>
      <c r="M949" s="1" t="s">
        <v>12166</v>
      </c>
      <c r="N949" s="1">
        <f>+Categorias[[#This Row],[Id_producto]]</f>
        <v>140103</v>
      </c>
      <c r="O949" s="1">
        <f>+Categorias[[#This Row],[Id_categoría]]</f>
        <v>140103017</v>
      </c>
    </row>
    <row r="950" spans="1:15" x14ac:dyDescent="0.25">
      <c r="A950">
        <v>14</v>
      </c>
      <c r="B950" s="1" t="s">
        <v>6467</v>
      </c>
      <c r="C950">
        <v>1401</v>
      </c>
      <c r="D950" s="1" t="s">
        <v>6468</v>
      </c>
      <c r="E950">
        <v>140103</v>
      </c>
      <c r="F950" s="1" t="s">
        <v>12101</v>
      </c>
      <c r="G950">
        <v>140103018</v>
      </c>
      <c r="H950">
        <v>18</v>
      </c>
      <c r="I950" s="1" t="s">
        <v>12167</v>
      </c>
      <c r="J950" s="1" t="s">
        <v>12168</v>
      </c>
      <c r="K950" s="1" t="s">
        <v>12169</v>
      </c>
      <c r="L950" s="1" t="s">
        <v>12170</v>
      </c>
      <c r="M950" s="1" t="s">
        <v>12171</v>
      </c>
      <c r="N950" s="1">
        <f>+Categorias[[#This Row],[Id_producto]]</f>
        <v>140103</v>
      </c>
      <c r="O950" s="1">
        <f>+Categorias[[#This Row],[Id_categoría]]</f>
        <v>140103018</v>
      </c>
    </row>
    <row r="951" spans="1:15" x14ac:dyDescent="0.25">
      <c r="A951">
        <v>14</v>
      </c>
      <c r="B951" s="1" t="s">
        <v>6467</v>
      </c>
      <c r="C951">
        <v>1401</v>
      </c>
      <c r="D951" s="1" t="s">
        <v>6468</v>
      </c>
      <c r="E951">
        <v>140103</v>
      </c>
      <c r="F951" s="1" t="s">
        <v>12101</v>
      </c>
      <c r="G951">
        <v>140103019</v>
      </c>
      <c r="H951">
        <v>19</v>
      </c>
      <c r="I951" s="1" t="s">
        <v>12172</v>
      </c>
      <c r="J951" s="1" t="s">
        <v>12173</v>
      </c>
      <c r="K951" s="1" t="s">
        <v>12174</v>
      </c>
      <c r="L951" s="1" t="s">
        <v>12175</v>
      </c>
      <c r="M951" s="1" t="s">
        <v>12176</v>
      </c>
      <c r="N951" s="1">
        <f>+Categorias[[#This Row],[Id_producto]]</f>
        <v>140103</v>
      </c>
      <c r="O951" s="1">
        <f>+Categorias[[#This Row],[Id_categoría]]</f>
        <v>140103019</v>
      </c>
    </row>
    <row r="952" spans="1:15" x14ac:dyDescent="0.25">
      <c r="A952">
        <v>14</v>
      </c>
      <c r="B952" s="1" t="s">
        <v>6467</v>
      </c>
      <c r="C952">
        <v>1401</v>
      </c>
      <c r="D952" s="1" t="s">
        <v>6468</v>
      </c>
      <c r="E952">
        <v>140103</v>
      </c>
      <c r="F952" s="1" t="s">
        <v>12101</v>
      </c>
      <c r="G952">
        <v>140103020</v>
      </c>
      <c r="H952">
        <v>20</v>
      </c>
      <c r="I952" s="1" t="s">
        <v>12177</v>
      </c>
      <c r="J952" s="1" t="s">
        <v>12178</v>
      </c>
      <c r="K952" s="1" t="s">
        <v>12179</v>
      </c>
      <c r="L952" s="1" t="s">
        <v>12180</v>
      </c>
      <c r="M952" s="1" t="s">
        <v>12181</v>
      </c>
      <c r="N952" s="1">
        <f>+Categorias[[#This Row],[Id_producto]]</f>
        <v>140103</v>
      </c>
      <c r="O952" s="1">
        <f>+Categorias[[#This Row],[Id_categoría]]</f>
        <v>140103020</v>
      </c>
    </row>
    <row r="953" spans="1:15" x14ac:dyDescent="0.25">
      <c r="A953">
        <v>14</v>
      </c>
      <c r="B953" s="1" t="s">
        <v>6467</v>
      </c>
      <c r="C953">
        <v>1401</v>
      </c>
      <c r="D953" s="1" t="s">
        <v>6468</v>
      </c>
      <c r="E953">
        <v>140103</v>
      </c>
      <c r="F953" s="1" t="s">
        <v>12101</v>
      </c>
      <c r="G953">
        <v>140103021</v>
      </c>
      <c r="H953">
        <v>21</v>
      </c>
      <c r="I953" s="1" t="s">
        <v>12182</v>
      </c>
      <c r="J953" s="1" t="s">
        <v>12183</v>
      </c>
      <c r="K953" s="1" t="s">
        <v>12184</v>
      </c>
      <c r="L953" s="1" t="s">
        <v>12185</v>
      </c>
      <c r="M953" s="1" t="s">
        <v>12186</v>
      </c>
      <c r="N953" s="1">
        <f>+Categorias[[#This Row],[Id_producto]]</f>
        <v>140103</v>
      </c>
      <c r="O953" s="1">
        <f>+Categorias[[#This Row],[Id_categoría]]</f>
        <v>140103021</v>
      </c>
    </row>
    <row r="954" spans="1:15" x14ac:dyDescent="0.25">
      <c r="A954">
        <v>14</v>
      </c>
      <c r="B954" s="1" t="s">
        <v>6467</v>
      </c>
      <c r="C954">
        <v>1401</v>
      </c>
      <c r="D954" s="1" t="s">
        <v>6468</v>
      </c>
      <c r="E954">
        <v>140103</v>
      </c>
      <c r="F954" s="1" t="s">
        <v>12101</v>
      </c>
      <c r="G954">
        <v>140103022</v>
      </c>
      <c r="H954">
        <v>22</v>
      </c>
      <c r="I954" s="1" t="s">
        <v>12187</v>
      </c>
      <c r="J954" s="1" t="s">
        <v>12188</v>
      </c>
      <c r="K954" s="1" t="s">
        <v>12189</v>
      </c>
      <c r="L954" s="1" t="s">
        <v>12190</v>
      </c>
      <c r="M954" s="1" t="s">
        <v>12191</v>
      </c>
      <c r="N954" s="1">
        <f>+Categorias[[#This Row],[Id_producto]]</f>
        <v>140103</v>
      </c>
      <c r="O954" s="1">
        <f>+Categorias[[#This Row],[Id_categoría]]</f>
        <v>140103022</v>
      </c>
    </row>
    <row r="955" spans="1:15" x14ac:dyDescent="0.25">
      <c r="A955">
        <v>14</v>
      </c>
      <c r="B955" s="1" t="s">
        <v>6467</v>
      </c>
      <c r="C955">
        <v>1401</v>
      </c>
      <c r="D955" s="1" t="s">
        <v>6468</v>
      </c>
      <c r="E955">
        <v>140103</v>
      </c>
      <c r="F955" s="1" t="s">
        <v>12101</v>
      </c>
      <c r="G955">
        <v>140103023</v>
      </c>
      <c r="H955">
        <v>23</v>
      </c>
      <c r="I955" s="1" t="s">
        <v>12192</v>
      </c>
      <c r="J955" s="1" t="s">
        <v>12193</v>
      </c>
      <c r="K955" s="1" t="s">
        <v>12194</v>
      </c>
      <c r="L955" s="1" t="s">
        <v>12195</v>
      </c>
      <c r="M955" s="1" t="s">
        <v>12196</v>
      </c>
      <c r="N955" s="1">
        <f>+Categorias[[#This Row],[Id_producto]]</f>
        <v>140103</v>
      </c>
      <c r="O955" s="1">
        <f>+Categorias[[#This Row],[Id_categoría]]</f>
        <v>140103023</v>
      </c>
    </row>
    <row r="956" spans="1:15" x14ac:dyDescent="0.25">
      <c r="A956">
        <v>14</v>
      </c>
      <c r="B956" s="1" t="s">
        <v>6467</v>
      </c>
      <c r="C956">
        <v>1401</v>
      </c>
      <c r="D956" s="1" t="s">
        <v>6468</v>
      </c>
      <c r="E956">
        <v>140103</v>
      </c>
      <c r="F956" s="1" t="s">
        <v>12101</v>
      </c>
      <c r="G956">
        <v>140103024</v>
      </c>
      <c r="H956">
        <v>24</v>
      </c>
      <c r="I956" s="1" t="s">
        <v>12197</v>
      </c>
      <c r="J956" s="1" t="s">
        <v>12198</v>
      </c>
      <c r="K956" s="1" t="s">
        <v>12199</v>
      </c>
      <c r="L956" s="1" t="s">
        <v>12200</v>
      </c>
      <c r="M956" s="1" t="s">
        <v>12201</v>
      </c>
      <c r="N956" s="1">
        <f>+Categorias[[#This Row],[Id_producto]]</f>
        <v>140103</v>
      </c>
      <c r="O956" s="1">
        <f>+Categorias[[#This Row],[Id_categoría]]</f>
        <v>140103024</v>
      </c>
    </row>
    <row r="957" spans="1:15" x14ac:dyDescent="0.25">
      <c r="A957">
        <v>14</v>
      </c>
      <c r="B957" s="1" t="s">
        <v>6467</v>
      </c>
      <c r="C957">
        <v>1401</v>
      </c>
      <c r="D957" s="1" t="s">
        <v>6468</v>
      </c>
      <c r="E957">
        <v>140103</v>
      </c>
      <c r="F957" s="1" t="s">
        <v>12101</v>
      </c>
      <c r="G957">
        <v>140103025</v>
      </c>
      <c r="H957">
        <v>25</v>
      </c>
      <c r="I957" s="1" t="s">
        <v>12202</v>
      </c>
      <c r="J957" s="1" t="s">
        <v>12203</v>
      </c>
      <c r="K957" s="1" t="s">
        <v>12204</v>
      </c>
      <c r="L957" s="1" t="s">
        <v>12205</v>
      </c>
      <c r="M957" s="1" t="s">
        <v>12206</v>
      </c>
      <c r="N957" s="1">
        <f>+Categorias[[#This Row],[Id_producto]]</f>
        <v>140103</v>
      </c>
      <c r="O957" s="1">
        <f>+Categorias[[#This Row],[Id_categoría]]</f>
        <v>140103025</v>
      </c>
    </row>
    <row r="958" spans="1:15" x14ac:dyDescent="0.25">
      <c r="A958">
        <v>14</v>
      </c>
      <c r="B958" s="1" t="s">
        <v>6467</v>
      </c>
      <c r="C958">
        <v>1401</v>
      </c>
      <c r="D958" s="1" t="s">
        <v>6468</v>
      </c>
      <c r="E958">
        <v>140103</v>
      </c>
      <c r="F958" s="1" t="s">
        <v>12101</v>
      </c>
      <c r="G958">
        <v>140103026</v>
      </c>
      <c r="H958">
        <v>26</v>
      </c>
      <c r="I958" s="1" t="s">
        <v>12207</v>
      </c>
      <c r="J958" s="1" t="s">
        <v>12208</v>
      </c>
      <c r="K958" s="1" t="s">
        <v>12209</v>
      </c>
      <c r="L958" s="1" t="s">
        <v>12210</v>
      </c>
      <c r="M958" s="1" t="s">
        <v>12211</v>
      </c>
      <c r="N958" s="1">
        <f>+Categorias[[#This Row],[Id_producto]]</f>
        <v>140103</v>
      </c>
      <c r="O958" s="1">
        <f>+Categorias[[#This Row],[Id_categoría]]</f>
        <v>140103026</v>
      </c>
    </row>
    <row r="959" spans="1:15" x14ac:dyDescent="0.25">
      <c r="A959">
        <v>14</v>
      </c>
      <c r="B959" s="1" t="s">
        <v>6467</v>
      </c>
      <c r="C959">
        <v>1401</v>
      </c>
      <c r="D959" s="1" t="s">
        <v>6468</v>
      </c>
      <c r="E959">
        <v>140103</v>
      </c>
      <c r="F959" s="1" t="s">
        <v>12101</v>
      </c>
      <c r="G959">
        <v>140103027</v>
      </c>
      <c r="H959">
        <v>27</v>
      </c>
      <c r="I959" s="1" t="s">
        <v>7825</v>
      </c>
      <c r="J959" s="1" t="s">
        <v>12212</v>
      </c>
      <c r="K959" s="1" t="s">
        <v>12213</v>
      </c>
      <c r="L959" s="1" t="s">
        <v>12214</v>
      </c>
      <c r="M959" s="1" t="s">
        <v>12215</v>
      </c>
      <c r="N959" s="1">
        <f>+Categorias[[#This Row],[Id_producto]]</f>
        <v>140103</v>
      </c>
      <c r="O959" s="1">
        <f>+Categorias[[#This Row],[Id_categoría]]</f>
        <v>140103027</v>
      </c>
    </row>
    <row r="960" spans="1:15" x14ac:dyDescent="0.25">
      <c r="A960">
        <v>14</v>
      </c>
      <c r="B960" s="1" t="s">
        <v>6467</v>
      </c>
      <c r="C960">
        <v>1401</v>
      </c>
      <c r="D960" s="1" t="s">
        <v>6468</v>
      </c>
      <c r="E960">
        <v>140103</v>
      </c>
      <c r="F960" s="1" t="s">
        <v>12101</v>
      </c>
      <c r="G960">
        <v>140103028</v>
      </c>
      <c r="H960">
        <v>28</v>
      </c>
      <c r="I960" s="1" t="s">
        <v>12216</v>
      </c>
      <c r="J960" s="1" t="s">
        <v>12217</v>
      </c>
      <c r="K960" s="1" t="s">
        <v>12218</v>
      </c>
      <c r="L960" s="1" t="s">
        <v>12219</v>
      </c>
      <c r="M960" s="1" t="s">
        <v>12220</v>
      </c>
      <c r="N960" s="1">
        <f>+Categorias[[#This Row],[Id_producto]]</f>
        <v>140103</v>
      </c>
      <c r="O960" s="1">
        <f>+Categorias[[#This Row],[Id_categoría]]</f>
        <v>140103028</v>
      </c>
    </row>
    <row r="961" spans="1:15" x14ac:dyDescent="0.25">
      <c r="A961">
        <v>14</v>
      </c>
      <c r="B961" s="1" t="s">
        <v>6467</v>
      </c>
      <c r="C961">
        <v>1401</v>
      </c>
      <c r="D961" s="1" t="s">
        <v>6468</v>
      </c>
      <c r="E961">
        <v>140103</v>
      </c>
      <c r="F961" s="1" t="s">
        <v>12101</v>
      </c>
      <c r="G961">
        <v>140103029</v>
      </c>
      <c r="H961">
        <v>29</v>
      </c>
      <c r="I961" s="1" t="s">
        <v>12221</v>
      </c>
      <c r="J961" s="1" t="s">
        <v>12222</v>
      </c>
      <c r="K961" s="1" t="s">
        <v>12223</v>
      </c>
      <c r="L961" s="1" t="s">
        <v>12224</v>
      </c>
      <c r="M961" s="1" t="s">
        <v>12225</v>
      </c>
      <c r="N961" s="1">
        <f>+Categorias[[#This Row],[Id_producto]]</f>
        <v>140103</v>
      </c>
      <c r="O961" s="1">
        <f>+Categorias[[#This Row],[Id_categoría]]</f>
        <v>140103029</v>
      </c>
    </row>
    <row r="962" spans="1:15" x14ac:dyDescent="0.25">
      <c r="A962">
        <v>14</v>
      </c>
      <c r="B962" s="1" t="s">
        <v>6467</v>
      </c>
      <c r="C962">
        <v>1401</v>
      </c>
      <c r="D962" s="1" t="s">
        <v>6468</v>
      </c>
      <c r="E962">
        <v>140103</v>
      </c>
      <c r="F962" s="1" t="s">
        <v>12101</v>
      </c>
      <c r="G962">
        <v>140103030</v>
      </c>
      <c r="H962">
        <v>30</v>
      </c>
      <c r="I962" s="1" t="s">
        <v>12226</v>
      </c>
      <c r="J962" s="1" t="s">
        <v>12227</v>
      </c>
      <c r="K962" s="1" t="s">
        <v>12228</v>
      </c>
      <c r="L962" s="1" t="s">
        <v>12229</v>
      </c>
      <c r="M962" s="1" t="s">
        <v>12230</v>
      </c>
      <c r="N962" s="1">
        <f>+Categorias[[#This Row],[Id_producto]]</f>
        <v>140103</v>
      </c>
      <c r="O962" s="1">
        <f>+Categorias[[#This Row],[Id_categoría]]</f>
        <v>140103030</v>
      </c>
    </row>
    <row r="963" spans="1:15" x14ac:dyDescent="0.25">
      <c r="A963">
        <v>14</v>
      </c>
      <c r="B963" s="1" t="s">
        <v>6467</v>
      </c>
      <c r="C963">
        <v>1401</v>
      </c>
      <c r="D963" s="1" t="s">
        <v>6468</v>
      </c>
      <c r="E963">
        <v>140103</v>
      </c>
      <c r="F963" s="1" t="s">
        <v>12101</v>
      </c>
      <c r="G963">
        <v>140103031</v>
      </c>
      <c r="H963">
        <v>31</v>
      </c>
      <c r="I963" s="1" t="s">
        <v>12231</v>
      </c>
      <c r="J963" s="1" t="s">
        <v>12232</v>
      </c>
      <c r="K963" s="1" t="s">
        <v>12233</v>
      </c>
      <c r="L963" s="1" t="s">
        <v>12234</v>
      </c>
      <c r="M963" s="1" t="s">
        <v>12235</v>
      </c>
      <c r="N963" s="1">
        <f>+Categorias[[#This Row],[Id_producto]]</f>
        <v>140103</v>
      </c>
      <c r="O963" s="1">
        <f>+Categorias[[#This Row],[Id_categoría]]</f>
        <v>140103031</v>
      </c>
    </row>
    <row r="964" spans="1:15" x14ac:dyDescent="0.25">
      <c r="A964">
        <v>14</v>
      </c>
      <c r="B964" s="1" t="s">
        <v>6467</v>
      </c>
      <c r="C964">
        <v>1401</v>
      </c>
      <c r="D964" s="1" t="s">
        <v>6468</v>
      </c>
      <c r="E964">
        <v>140103</v>
      </c>
      <c r="F964" s="1" t="s">
        <v>12101</v>
      </c>
      <c r="G964">
        <v>140103032</v>
      </c>
      <c r="H964">
        <v>32</v>
      </c>
      <c r="I964" s="1" t="s">
        <v>12236</v>
      </c>
      <c r="J964" s="1" t="s">
        <v>12237</v>
      </c>
      <c r="K964" s="1" t="s">
        <v>12238</v>
      </c>
      <c r="L964" s="1" t="s">
        <v>12239</v>
      </c>
      <c r="M964" s="1" t="s">
        <v>12240</v>
      </c>
      <c r="N964" s="1">
        <f>+Categorias[[#This Row],[Id_producto]]</f>
        <v>140103</v>
      </c>
      <c r="O964" s="1">
        <f>+Categorias[[#This Row],[Id_categoría]]</f>
        <v>140103032</v>
      </c>
    </row>
    <row r="965" spans="1:15" x14ac:dyDescent="0.25">
      <c r="A965">
        <v>14</v>
      </c>
      <c r="B965" s="1" t="s">
        <v>6467</v>
      </c>
      <c r="C965">
        <v>1401</v>
      </c>
      <c r="D965" s="1" t="s">
        <v>6468</v>
      </c>
      <c r="E965">
        <v>140103</v>
      </c>
      <c r="F965" s="1" t="s">
        <v>12101</v>
      </c>
      <c r="G965">
        <v>140103033</v>
      </c>
      <c r="H965">
        <v>33</v>
      </c>
      <c r="I965" s="1" t="s">
        <v>10907</v>
      </c>
      <c r="J965" s="1" t="s">
        <v>12241</v>
      </c>
      <c r="K965" s="1" t="s">
        <v>12242</v>
      </c>
      <c r="L965" s="1" t="s">
        <v>12243</v>
      </c>
      <c r="M965" s="1" t="s">
        <v>12244</v>
      </c>
      <c r="N965" s="1">
        <f>+Categorias[[#This Row],[Id_producto]]</f>
        <v>140103</v>
      </c>
      <c r="O965" s="1">
        <f>+Categorias[[#This Row],[Id_categoría]]</f>
        <v>140103033</v>
      </c>
    </row>
    <row r="966" spans="1:15" x14ac:dyDescent="0.25">
      <c r="A966">
        <v>14</v>
      </c>
      <c r="B966" s="1" t="s">
        <v>6467</v>
      </c>
      <c r="C966">
        <v>1401</v>
      </c>
      <c r="D966" s="1" t="s">
        <v>6468</v>
      </c>
      <c r="E966">
        <v>140103</v>
      </c>
      <c r="F966" s="1" t="s">
        <v>12101</v>
      </c>
      <c r="G966">
        <v>140103034</v>
      </c>
      <c r="H966">
        <v>34</v>
      </c>
      <c r="I966" s="1" t="s">
        <v>12245</v>
      </c>
      <c r="J966" s="1" t="s">
        <v>12246</v>
      </c>
      <c r="K966" s="1" t="s">
        <v>12247</v>
      </c>
      <c r="L966" s="1" t="s">
        <v>12248</v>
      </c>
      <c r="M966" s="1" t="s">
        <v>12249</v>
      </c>
      <c r="N966" s="1">
        <f>+Categorias[[#This Row],[Id_producto]]</f>
        <v>140103</v>
      </c>
      <c r="O966" s="1">
        <f>+Categorias[[#This Row],[Id_categoría]]</f>
        <v>140103034</v>
      </c>
    </row>
    <row r="967" spans="1:15" x14ac:dyDescent="0.25">
      <c r="A967">
        <v>14</v>
      </c>
      <c r="B967" s="1" t="s">
        <v>6467</v>
      </c>
      <c r="C967">
        <v>1401</v>
      </c>
      <c r="D967" s="1" t="s">
        <v>6468</v>
      </c>
      <c r="E967">
        <v>140103</v>
      </c>
      <c r="F967" s="1" t="s">
        <v>12101</v>
      </c>
      <c r="G967">
        <v>140103035</v>
      </c>
      <c r="H967">
        <v>35</v>
      </c>
      <c r="I967" s="1" t="s">
        <v>12250</v>
      </c>
      <c r="J967" s="1" t="s">
        <v>12251</v>
      </c>
      <c r="K967" s="1" t="s">
        <v>12252</v>
      </c>
      <c r="L967" s="1" t="s">
        <v>12253</v>
      </c>
      <c r="M967" s="1" t="s">
        <v>12254</v>
      </c>
      <c r="N967" s="1">
        <f>+Categorias[[#This Row],[Id_producto]]</f>
        <v>140103</v>
      </c>
      <c r="O967" s="1">
        <f>+Categorias[[#This Row],[Id_categoría]]</f>
        <v>140103035</v>
      </c>
    </row>
    <row r="968" spans="1:15" x14ac:dyDescent="0.25">
      <c r="A968">
        <v>14</v>
      </c>
      <c r="B968" s="1" t="s">
        <v>6467</v>
      </c>
      <c r="C968">
        <v>1401</v>
      </c>
      <c r="D968" s="1" t="s">
        <v>6468</v>
      </c>
      <c r="E968">
        <v>140103</v>
      </c>
      <c r="F968" s="1" t="s">
        <v>12101</v>
      </c>
      <c r="G968">
        <v>140103036</v>
      </c>
      <c r="H968">
        <v>36</v>
      </c>
      <c r="I968" s="1" t="s">
        <v>12255</v>
      </c>
      <c r="J968" s="1" t="s">
        <v>12256</v>
      </c>
      <c r="K968" s="1" t="s">
        <v>12257</v>
      </c>
      <c r="L968" s="1" t="s">
        <v>12258</v>
      </c>
      <c r="M968" s="1" t="s">
        <v>12259</v>
      </c>
      <c r="N968" s="1">
        <f>+Categorias[[#This Row],[Id_producto]]</f>
        <v>140103</v>
      </c>
      <c r="O968" s="1">
        <f>+Categorias[[#This Row],[Id_categoría]]</f>
        <v>140103036</v>
      </c>
    </row>
    <row r="969" spans="1:15" x14ac:dyDescent="0.25">
      <c r="A969">
        <v>14</v>
      </c>
      <c r="B969" s="1" t="s">
        <v>6467</v>
      </c>
      <c r="C969">
        <v>1401</v>
      </c>
      <c r="D969" s="1" t="s">
        <v>6468</v>
      </c>
      <c r="E969">
        <v>140103</v>
      </c>
      <c r="F969" s="1" t="s">
        <v>12101</v>
      </c>
      <c r="G969">
        <v>140103037</v>
      </c>
      <c r="H969">
        <v>37</v>
      </c>
      <c r="I969" s="1" t="s">
        <v>12260</v>
      </c>
      <c r="J969" s="1" t="s">
        <v>12261</v>
      </c>
      <c r="K969" s="1" t="s">
        <v>12262</v>
      </c>
      <c r="L969" s="1" t="s">
        <v>12263</v>
      </c>
      <c r="M969" s="1" t="s">
        <v>12264</v>
      </c>
      <c r="N969" s="1">
        <f>+Categorias[[#This Row],[Id_producto]]</f>
        <v>140103</v>
      </c>
      <c r="O969" s="1">
        <f>+Categorias[[#This Row],[Id_categoría]]</f>
        <v>140103037</v>
      </c>
    </row>
    <row r="970" spans="1:15" x14ac:dyDescent="0.25">
      <c r="A970">
        <v>14</v>
      </c>
      <c r="B970" s="1" t="s">
        <v>6467</v>
      </c>
      <c r="C970">
        <v>1401</v>
      </c>
      <c r="D970" s="1" t="s">
        <v>6468</v>
      </c>
      <c r="E970">
        <v>140103</v>
      </c>
      <c r="F970" s="1" t="s">
        <v>12101</v>
      </c>
      <c r="G970">
        <v>140103038</v>
      </c>
      <c r="H970">
        <v>38</v>
      </c>
      <c r="I970" s="1" t="s">
        <v>12265</v>
      </c>
      <c r="J970" s="1" t="s">
        <v>12266</v>
      </c>
      <c r="K970" s="1" t="s">
        <v>12267</v>
      </c>
      <c r="L970" s="1" t="s">
        <v>12268</v>
      </c>
      <c r="M970" s="1" t="s">
        <v>12269</v>
      </c>
      <c r="N970" s="1">
        <f>+Categorias[[#This Row],[Id_producto]]</f>
        <v>140103</v>
      </c>
      <c r="O970" s="1">
        <f>+Categorias[[#This Row],[Id_categoría]]</f>
        <v>140103038</v>
      </c>
    </row>
    <row r="971" spans="1:15" x14ac:dyDescent="0.25">
      <c r="A971">
        <v>14</v>
      </c>
      <c r="B971" s="1" t="s">
        <v>6467</v>
      </c>
      <c r="C971">
        <v>1401</v>
      </c>
      <c r="D971" s="1" t="s">
        <v>6468</v>
      </c>
      <c r="E971">
        <v>140103</v>
      </c>
      <c r="F971" s="1" t="s">
        <v>12101</v>
      </c>
      <c r="G971">
        <v>140103039</v>
      </c>
      <c r="H971">
        <v>39</v>
      </c>
      <c r="I971" s="1" t="s">
        <v>12270</v>
      </c>
      <c r="J971" s="1" t="s">
        <v>12271</v>
      </c>
      <c r="K971" s="1" t="s">
        <v>12272</v>
      </c>
      <c r="L971" s="1" t="s">
        <v>12273</v>
      </c>
      <c r="M971" s="1" t="s">
        <v>12274</v>
      </c>
      <c r="N971" s="1">
        <f>+Categorias[[#This Row],[Id_producto]]</f>
        <v>140103</v>
      </c>
      <c r="O971" s="1">
        <f>+Categorias[[#This Row],[Id_categoría]]</f>
        <v>140103039</v>
      </c>
    </row>
    <row r="972" spans="1:15" x14ac:dyDescent="0.25">
      <c r="A972">
        <v>14</v>
      </c>
      <c r="B972" s="1" t="s">
        <v>6467</v>
      </c>
      <c r="C972">
        <v>1401</v>
      </c>
      <c r="D972" s="1" t="s">
        <v>6468</v>
      </c>
      <c r="E972">
        <v>140103</v>
      </c>
      <c r="F972" s="1" t="s">
        <v>12101</v>
      </c>
      <c r="G972">
        <v>140103040</v>
      </c>
      <c r="H972">
        <v>40</v>
      </c>
      <c r="I972" s="1" t="s">
        <v>12275</v>
      </c>
      <c r="J972" s="1" t="s">
        <v>12276</v>
      </c>
      <c r="K972" s="1" t="s">
        <v>12277</v>
      </c>
      <c r="L972" s="1" t="s">
        <v>12278</v>
      </c>
      <c r="M972" s="1" t="s">
        <v>12279</v>
      </c>
      <c r="N972" s="1">
        <f>+Categorias[[#This Row],[Id_producto]]</f>
        <v>140103</v>
      </c>
      <c r="O972" s="1">
        <f>+Categorias[[#This Row],[Id_categoría]]</f>
        <v>140103040</v>
      </c>
    </row>
    <row r="973" spans="1:15" x14ac:dyDescent="0.25">
      <c r="A973">
        <v>14</v>
      </c>
      <c r="B973" s="1" t="s">
        <v>6467</v>
      </c>
      <c r="C973">
        <v>1401</v>
      </c>
      <c r="D973" s="1" t="s">
        <v>6468</v>
      </c>
      <c r="E973">
        <v>140103</v>
      </c>
      <c r="F973" s="1" t="s">
        <v>12101</v>
      </c>
      <c r="G973">
        <v>140103041</v>
      </c>
      <c r="H973">
        <v>41</v>
      </c>
      <c r="I973" s="1" t="s">
        <v>12280</v>
      </c>
      <c r="J973" s="1" t="s">
        <v>12281</v>
      </c>
      <c r="K973" s="1" t="s">
        <v>12282</v>
      </c>
      <c r="L973" s="1" t="s">
        <v>12283</v>
      </c>
      <c r="M973" s="1" t="s">
        <v>12284</v>
      </c>
      <c r="N973" s="1">
        <f>+Categorias[[#This Row],[Id_producto]]</f>
        <v>140103</v>
      </c>
      <c r="O973" s="1">
        <f>+Categorias[[#This Row],[Id_categoría]]</f>
        <v>140103041</v>
      </c>
    </row>
    <row r="974" spans="1:15" x14ac:dyDescent="0.25">
      <c r="A974">
        <v>14</v>
      </c>
      <c r="B974" s="1" t="s">
        <v>6467</v>
      </c>
      <c r="C974">
        <v>1401</v>
      </c>
      <c r="D974" s="1" t="s">
        <v>6468</v>
      </c>
      <c r="E974">
        <v>140104</v>
      </c>
      <c r="F974" s="1" t="s">
        <v>12285</v>
      </c>
      <c r="G974">
        <v>140104005</v>
      </c>
      <c r="H974">
        <v>5</v>
      </c>
      <c r="I974" s="1" t="s">
        <v>12286</v>
      </c>
      <c r="J974" s="1" t="s">
        <v>12287</v>
      </c>
      <c r="K974" s="1" t="s">
        <v>12288</v>
      </c>
      <c r="L974" s="1" t="s">
        <v>12289</v>
      </c>
      <c r="M974" s="1" t="s">
        <v>12290</v>
      </c>
      <c r="N974" s="1">
        <f>+Categorias[[#This Row],[Id_producto]]</f>
        <v>140104</v>
      </c>
      <c r="O974" s="1">
        <f>+Categorias[[#This Row],[Id_categoría]]</f>
        <v>140104005</v>
      </c>
    </row>
    <row r="975" spans="1:15" x14ac:dyDescent="0.25">
      <c r="A975">
        <v>14</v>
      </c>
      <c r="B975" s="1" t="s">
        <v>6467</v>
      </c>
      <c r="C975">
        <v>1401</v>
      </c>
      <c r="D975" s="1" t="s">
        <v>6468</v>
      </c>
      <c r="E975">
        <v>140104</v>
      </c>
      <c r="F975" s="1" t="s">
        <v>12285</v>
      </c>
      <c r="G975">
        <v>140104006</v>
      </c>
      <c r="H975">
        <v>6</v>
      </c>
      <c r="I975" s="1" t="s">
        <v>12291</v>
      </c>
      <c r="J975" s="1" t="s">
        <v>12292</v>
      </c>
      <c r="K975" s="1" t="s">
        <v>12293</v>
      </c>
      <c r="L975" s="1" t="s">
        <v>12294</v>
      </c>
      <c r="M975" s="1" t="s">
        <v>12295</v>
      </c>
      <c r="N975" s="1">
        <f>+Categorias[[#This Row],[Id_producto]]</f>
        <v>140104</v>
      </c>
      <c r="O975" s="1">
        <f>+Categorias[[#This Row],[Id_categoría]]</f>
        <v>140104006</v>
      </c>
    </row>
    <row r="976" spans="1:15" x14ac:dyDescent="0.25">
      <c r="A976">
        <v>14</v>
      </c>
      <c r="B976" s="1" t="s">
        <v>6467</v>
      </c>
      <c r="C976">
        <v>1401</v>
      </c>
      <c r="D976" s="1" t="s">
        <v>6468</v>
      </c>
      <c r="E976">
        <v>140104</v>
      </c>
      <c r="F976" s="1" t="s">
        <v>12285</v>
      </c>
      <c r="G976">
        <v>140104007</v>
      </c>
      <c r="H976">
        <v>7</v>
      </c>
      <c r="I976" s="1" t="s">
        <v>12296</v>
      </c>
      <c r="J976" s="1" t="s">
        <v>12297</v>
      </c>
      <c r="K976" s="1" t="s">
        <v>12298</v>
      </c>
      <c r="L976" s="1" t="s">
        <v>12299</v>
      </c>
      <c r="M976" s="1" t="s">
        <v>12300</v>
      </c>
      <c r="N976" s="1">
        <f>+Categorias[[#This Row],[Id_producto]]</f>
        <v>140104</v>
      </c>
      <c r="O976" s="1">
        <f>+Categorias[[#This Row],[Id_categoría]]</f>
        <v>140104007</v>
      </c>
    </row>
    <row r="977" spans="1:15" x14ac:dyDescent="0.25">
      <c r="A977">
        <v>14</v>
      </c>
      <c r="B977" s="1" t="s">
        <v>6467</v>
      </c>
      <c r="C977">
        <v>1401</v>
      </c>
      <c r="D977" s="1" t="s">
        <v>6468</v>
      </c>
      <c r="E977">
        <v>140104</v>
      </c>
      <c r="F977" s="1" t="s">
        <v>12285</v>
      </c>
      <c r="G977">
        <v>140104008</v>
      </c>
      <c r="H977">
        <v>8</v>
      </c>
      <c r="I977" s="1" t="s">
        <v>12301</v>
      </c>
      <c r="J977" s="1" t="s">
        <v>12302</v>
      </c>
      <c r="K977" s="1" t="s">
        <v>12303</v>
      </c>
      <c r="L977" s="1" t="s">
        <v>12304</v>
      </c>
      <c r="M977" s="1" t="s">
        <v>12305</v>
      </c>
      <c r="N977" s="1">
        <f>+Categorias[[#This Row],[Id_producto]]</f>
        <v>140104</v>
      </c>
      <c r="O977" s="1">
        <f>+Categorias[[#This Row],[Id_categoría]]</f>
        <v>140104008</v>
      </c>
    </row>
    <row r="978" spans="1:15" x14ac:dyDescent="0.25">
      <c r="A978">
        <v>14</v>
      </c>
      <c r="B978" s="1" t="s">
        <v>6467</v>
      </c>
      <c r="C978">
        <v>1401</v>
      </c>
      <c r="D978" s="1" t="s">
        <v>6468</v>
      </c>
      <c r="E978">
        <v>140104</v>
      </c>
      <c r="F978" s="1" t="s">
        <v>12285</v>
      </c>
      <c r="G978">
        <v>140104009</v>
      </c>
      <c r="H978">
        <v>9</v>
      </c>
      <c r="I978" s="1" t="s">
        <v>12306</v>
      </c>
      <c r="J978" s="1" t="s">
        <v>12307</v>
      </c>
      <c r="K978" s="1" t="s">
        <v>12308</v>
      </c>
      <c r="L978" s="1" t="s">
        <v>12309</v>
      </c>
      <c r="M978" s="1" t="s">
        <v>12310</v>
      </c>
      <c r="N978" s="1">
        <f>+Categorias[[#This Row],[Id_producto]]</f>
        <v>140104</v>
      </c>
      <c r="O978" s="1">
        <f>+Categorias[[#This Row],[Id_categoría]]</f>
        <v>140104009</v>
      </c>
    </row>
    <row r="979" spans="1:15" x14ac:dyDescent="0.25">
      <c r="A979">
        <v>14</v>
      </c>
      <c r="B979" s="1" t="s">
        <v>6467</v>
      </c>
      <c r="C979">
        <v>1401</v>
      </c>
      <c r="D979" s="1" t="s">
        <v>6468</v>
      </c>
      <c r="E979">
        <v>140104</v>
      </c>
      <c r="F979" s="1" t="s">
        <v>12285</v>
      </c>
      <c r="G979">
        <v>140104010</v>
      </c>
      <c r="H979">
        <v>10</v>
      </c>
      <c r="I979" s="1" t="s">
        <v>12311</v>
      </c>
      <c r="J979" s="1" t="s">
        <v>12312</v>
      </c>
      <c r="K979" s="1" t="s">
        <v>12313</v>
      </c>
      <c r="L979" s="1" t="s">
        <v>12314</v>
      </c>
      <c r="M979" s="1" t="s">
        <v>12315</v>
      </c>
      <c r="N979" s="1">
        <f>+Categorias[[#This Row],[Id_producto]]</f>
        <v>140104</v>
      </c>
      <c r="O979" s="1">
        <f>+Categorias[[#This Row],[Id_categoría]]</f>
        <v>140104010</v>
      </c>
    </row>
    <row r="980" spans="1:15" x14ac:dyDescent="0.25">
      <c r="A980">
        <v>14</v>
      </c>
      <c r="B980" s="1" t="s">
        <v>6467</v>
      </c>
      <c r="C980">
        <v>1401</v>
      </c>
      <c r="D980" s="1" t="s">
        <v>6468</v>
      </c>
      <c r="E980">
        <v>140104</v>
      </c>
      <c r="F980" s="1" t="s">
        <v>12285</v>
      </c>
      <c r="G980">
        <v>140104011</v>
      </c>
      <c r="H980">
        <v>11</v>
      </c>
      <c r="I980" s="1" t="s">
        <v>12316</v>
      </c>
      <c r="J980" s="1" t="s">
        <v>12317</v>
      </c>
      <c r="K980" s="1" t="s">
        <v>12318</v>
      </c>
      <c r="L980" s="1" t="s">
        <v>12319</v>
      </c>
      <c r="M980" s="1" t="s">
        <v>12320</v>
      </c>
      <c r="N980" s="1">
        <f>+Categorias[[#This Row],[Id_producto]]</f>
        <v>140104</v>
      </c>
      <c r="O980" s="1">
        <f>+Categorias[[#This Row],[Id_categoría]]</f>
        <v>140104011</v>
      </c>
    </row>
    <row r="981" spans="1:15" x14ac:dyDescent="0.25">
      <c r="A981">
        <v>14</v>
      </c>
      <c r="B981" s="1" t="s">
        <v>6467</v>
      </c>
      <c r="C981">
        <v>1401</v>
      </c>
      <c r="D981" s="1" t="s">
        <v>6468</v>
      </c>
      <c r="E981">
        <v>140104</v>
      </c>
      <c r="F981" s="1" t="s">
        <v>12285</v>
      </c>
      <c r="G981">
        <v>140104012</v>
      </c>
      <c r="H981">
        <v>12</v>
      </c>
      <c r="I981" s="1" t="s">
        <v>12321</v>
      </c>
      <c r="J981" s="1" t="s">
        <v>12322</v>
      </c>
      <c r="K981" s="1" t="s">
        <v>12323</v>
      </c>
      <c r="L981" s="1" t="s">
        <v>12324</v>
      </c>
      <c r="M981" s="1" t="s">
        <v>12325</v>
      </c>
      <c r="N981" s="1">
        <f>+Categorias[[#This Row],[Id_producto]]</f>
        <v>140104</v>
      </c>
      <c r="O981" s="1">
        <f>+Categorias[[#This Row],[Id_categoría]]</f>
        <v>140104012</v>
      </c>
    </row>
    <row r="982" spans="1:15" x14ac:dyDescent="0.25">
      <c r="A982">
        <v>14</v>
      </c>
      <c r="B982" s="1" t="s">
        <v>6467</v>
      </c>
      <c r="C982">
        <v>1401</v>
      </c>
      <c r="D982" s="1" t="s">
        <v>6468</v>
      </c>
      <c r="E982">
        <v>140104</v>
      </c>
      <c r="F982" s="1" t="s">
        <v>12285</v>
      </c>
      <c r="G982">
        <v>140104013</v>
      </c>
      <c r="H982">
        <v>13</v>
      </c>
      <c r="I982" s="1" t="s">
        <v>12326</v>
      </c>
      <c r="J982" s="1" t="s">
        <v>12327</v>
      </c>
      <c r="K982" s="1" t="s">
        <v>12328</v>
      </c>
      <c r="L982" s="1" t="s">
        <v>12329</v>
      </c>
      <c r="M982" s="1" t="s">
        <v>12330</v>
      </c>
      <c r="N982" s="1">
        <f>+Categorias[[#This Row],[Id_producto]]</f>
        <v>140104</v>
      </c>
      <c r="O982" s="1">
        <f>+Categorias[[#This Row],[Id_categoría]]</f>
        <v>140104013</v>
      </c>
    </row>
    <row r="983" spans="1:15" x14ac:dyDescent="0.25">
      <c r="A983">
        <v>14</v>
      </c>
      <c r="B983" s="1" t="s">
        <v>6467</v>
      </c>
      <c r="C983">
        <v>1401</v>
      </c>
      <c r="D983" s="1" t="s">
        <v>6468</v>
      </c>
      <c r="E983">
        <v>140104</v>
      </c>
      <c r="F983" s="1" t="s">
        <v>12285</v>
      </c>
      <c r="G983">
        <v>140104014</v>
      </c>
      <c r="H983">
        <v>14</v>
      </c>
      <c r="I983" s="1" t="s">
        <v>12331</v>
      </c>
      <c r="J983" s="1" t="s">
        <v>12332</v>
      </c>
      <c r="K983" s="1" t="s">
        <v>12333</v>
      </c>
      <c r="L983" s="1" t="s">
        <v>12334</v>
      </c>
      <c r="M983" s="1" t="s">
        <v>12335</v>
      </c>
      <c r="N983" s="1">
        <f>+Categorias[[#This Row],[Id_producto]]</f>
        <v>140104</v>
      </c>
      <c r="O983" s="1">
        <f>+Categorias[[#This Row],[Id_categoría]]</f>
        <v>140104014</v>
      </c>
    </row>
    <row r="984" spans="1:15" x14ac:dyDescent="0.25">
      <c r="A984">
        <v>14</v>
      </c>
      <c r="B984" s="1" t="s">
        <v>6467</v>
      </c>
      <c r="C984">
        <v>1401</v>
      </c>
      <c r="D984" s="1" t="s">
        <v>6468</v>
      </c>
      <c r="E984">
        <v>140104</v>
      </c>
      <c r="F984" s="1" t="s">
        <v>12285</v>
      </c>
      <c r="G984">
        <v>140104015</v>
      </c>
      <c r="H984">
        <v>15</v>
      </c>
      <c r="I984" s="1" t="s">
        <v>12336</v>
      </c>
      <c r="J984" s="1" t="s">
        <v>12337</v>
      </c>
      <c r="K984" s="1" t="s">
        <v>12338</v>
      </c>
      <c r="L984" s="1" t="s">
        <v>12339</v>
      </c>
      <c r="M984" s="1" t="s">
        <v>12340</v>
      </c>
      <c r="N984" s="1">
        <f>+Categorias[[#This Row],[Id_producto]]</f>
        <v>140104</v>
      </c>
      <c r="O984" s="1">
        <f>+Categorias[[#This Row],[Id_categoría]]</f>
        <v>140104015</v>
      </c>
    </row>
    <row r="985" spans="1:15" x14ac:dyDescent="0.25">
      <c r="A985">
        <v>14</v>
      </c>
      <c r="B985" s="1" t="s">
        <v>6467</v>
      </c>
      <c r="C985">
        <v>1401</v>
      </c>
      <c r="D985" s="1" t="s">
        <v>6468</v>
      </c>
      <c r="E985">
        <v>140104</v>
      </c>
      <c r="F985" s="1" t="s">
        <v>12285</v>
      </c>
      <c r="G985">
        <v>140104016</v>
      </c>
      <c r="H985">
        <v>16</v>
      </c>
      <c r="I985" s="1" t="s">
        <v>12341</v>
      </c>
      <c r="J985" s="1" t="s">
        <v>12342</v>
      </c>
      <c r="K985" s="1" t="s">
        <v>12343</v>
      </c>
      <c r="L985" s="1" t="s">
        <v>12344</v>
      </c>
      <c r="M985" s="1" t="s">
        <v>12345</v>
      </c>
      <c r="N985" s="1">
        <f>+Categorias[[#This Row],[Id_producto]]</f>
        <v>140104</v>
      </c>
      <c r="O985" s="1">
        <f>+Categorias[[#This Row],[Id_categoría]]</f>
        <v>140104016</v>
      </c>
    </row>
    <row r="986" spans="1:15" x14ac:dyDescent="0.25">
      <c r="A986">
        <v>14</v>
      </c>
      <c r="B986" s="1" t="s">
        <v>6467</v>
      </c>
      <c r="C986">
        <v>1401</v>
      </c>
      <c r="D986" s="1" t="s">
        <v>6468</v>
      </c>
      <c r="E986">
        <v>140104</v>
      </c>
      <c r="F986" s="1" t="s">
        <v>12285</v>
      </c>
      <c r="G986">
        <v>140104017</v>
      </c>
      <c r="H986">
        <v>17</v>
      </c>
      <c r="I986" s="1" t="s">
        <v>12346</v>
      </c>
      <c r="J986" s="1" t="s">
        <v>12347</v>
      </c>
      <c r="K986" s="1" t="s">
        <v>12348</v>
      </c>
      <c r="L986" s="1" t="s">
        <v>12349</v>
      </c>
      <c r="M986" s="1" t="s">
        <v>12350</v>
      </c>
      <c r="N986" s="1">
        <f>+Categorias[[#This Row],[Id_producto]]</f>
        <v>140104</v>
      </c>
      <c r="O986" s="1">
        <f>+Categorias[[#This Row],[Id_categoría]]</f>
        <v>140104017</v>
      </c>
    </row>
    <row r="987" spans="1:15" x14ac:dyDescent="0.25">
      <c r="A987">
        <v>14</v>
      </c>
      <c r="B987" s="1" t="s">
        <v>6467</v>
      </c>
      <c r="C987">
        <v>1401</v>
      </c>
      <c r="D987" s="1" t="s">
        <v>6468</v>
      </c>
      <c r="E987">
        <v>140104</v>
      </c>
      <c r="F987" s="1" t="s">
        <v>12285</v>
      </c>
      <c r="G987">
        <v>140104018</v>
      </c>
      <c r="H987">
        <v>18</v>
      </c>
      <c r="I987" s="1" t="s">
        <v>12351</v>
      </c>
      <c r="J987" s="1" t="s">
        <v>12352</v>
      </c>
      <c r="K987" s="1" t="s">
        <v>12353</v>
      </c>
      <c r="L987" s="1" t="s">
        <v>12354</v>
      </c>
      <c r="M987" s="1" t="s">
        <v>12355</v>
      </c>
      <c r="N987" s="1">
        <f>+Categorias[[#This Row],[Id_producto]]</f>
        <v>140104</v>
      </c>
      <c r="O987" s="1">
        <f>+Categorias[[#This Row],[Id_categoría]]</f>
        <v>140104018</v>
      </c>
    </row>
    <row r="988" spans="1:15" x14ac:dyDescent="0.25">
      <c r="A988">
        <v>14</v>
      </c>
      <c r="B988" s="1" t="s">
        <v>6467</v>
      </c>
      <c r="C988">
        <v>1401</v>
      </c>
      <c r="D988" s="1" t="s">
        <v>6468</v>
      </c>
      <c r="E988">
        <v>140104</v>
      </c>
      <c r="F988" s="1" t="s">
        <v>12285</v>
      </c>
      <c r="G988">
        <v>140104019</v>
      </c>
      <c r="H988">
        <v>19</v>
      </c>
      <c r="I988" s="1" t="s">
        <v>12356</v>
      </c>
      <c r="J988" s="1" t="s">
        <v>12357</v>
      </c>
      <c r="K988" s="1" t="s">
        <v>12358</v>
      </c>
      <c r="L988" s="1" t="s">
        <v>12359</v>
      </c>
      <c r="M988" s="1" t="s">
        <v>12360</v>
      </c>
      <c r="N988" s="1">
        <f>+Categorias[[#This Row],[Id_producto]]</f>
        <v>140104</v>
      </c>
      <c r="O988" s="1">
        <f>+Categorias[[#This Row],[Id_categoría]]</f>
        <v>140104019</v>
      </c>
    </row>
    <row r="989" spans="1:15" x14ac:dyDescent="0.25">
      <c r="A989">
        <v>14</v>
      </c>
      <c r="B989" s="1" t="s">
        <v>6467</v>
      </c>
      <c r="C989">
        <v>1401</v>
      </c>
      <c r="D989" s="1" t="s">
        <v>6468</v>
      </c>
      <c r="E989">
        <v>140105</v>
      </c>
      <c r="F989" s="1" t="s">
        <v>12361</v>
      </c>
      <c r="G989">
        <v>140105005</v>
      </c>
      <c r="H989">
        <v>5</v>
      </c>
      <c r="I989" s="1" t="s">
        <v>12362</v>
      </c>
      <c r="J989" s="1" t="s">
        <v>12363</v>
      </c>
      <c r="K989" s="1" t="s">
        <v>12364</v>
      </c>
      <c r="L989" s="1" t="s">
        <v>12365</v>
      </c>
      <c r="M989" s="1" t="s">
        <v>12366</v>
      </c>
      <c r="N989" s="1">
        <f>+Categorias[[#This Row],[Id_producto]]</f>
        <v>140105</v>
      </c>
      <c r="O989" s="1">
        <f>+Categorias[[#This Row],[Id_categoría]]</f>
        <v>140105005</v>
      </c>
    </row>
    <row r="990" spans="1:15" x14ac:dyDescent="0.25">
      <c r="A990">
        <v>14</v>
      </c>
      <c r="B990" s="1" t="s">
        <v>6467</v>
      </c>
      <c r="C990">
        <v>1401</v>
      </c>
      <c r="D990" s="1" t="s">
        <v>6468</v>
      </c>
      <c r="E990">
        <v>140105</v>
      </c>
      <c r="F990" s="1" t="s">
        <v>12361</v>
      </c>
      <c r="G990">
        <v>140105006</v>
      </c>
      <c r="H990">
        <v>6</v>
      </c>
      <c r="I990" s="1" t="s">
        <v>12367</v>
      </c>
      <c r="J990" s="1" t="s">
        <v>12368</v>
      </c>
      <c r="K990" s="1" t="s">
        <v>12369</v>
      </c>
      <c r="L990" s="1" t="s">
        <v>12370</v>
      </c>
      <c r="M990" s="1" t="s">
        <v>12371</v>
      </c>
      <c r="N990" s="1">
        <f>+Categorias[[#This Row],[Id_producto]]</f>
        <v>140105</v>
      </c>
      <c r="O990" s="1">
        <f>+Categorias[[#This Row],[Id_categoría]]</f>
        <v>140105006</v>
      </c>
    </row>
    <row r="991" spans="1:15" x14ac:dyDescent="0.25">
      <c r="A991">
        <v>14</v>
      </c>
      <c r="B991" s="1" t="s">
        <v>6467</v>
      </c>
      <c r="C991">
        <v>1401</v>
      </c>
      <c r="D991" s="1" t="s">
        <v>6468</v>
      </c>
      <c r="E991">
        <v>140105</v>
      </c>
      <c r="F991" s="1" t="s">
        <v>12361</v>
      </c>
      <c r="G991">
        <v>140105007</v>
      </c>
      <c r="H991">
        <v>7</v>
      </c>
      <c r="I991" s="1" t="s">
        <v>12372</v>
      </c>
      <c r="J991" s="1" t="s">
        <v>12373</v>
      </c>
      <c r="K991" s="1" t="s">
        <v>12374</v>
      </c>
      <c r="L991" s="1" t="s">
        <v>12375</v>
      </c>
      <c r="M991" s="1" t="s">
        <v>12376</v>
      </c>
      <c r="N991" s="1">
        <f>+Categorias[[#This Row],[Id_producto]]</f>
        <v>140105</v>
      </c>
      <c r="O991" s="1">
        <f>+Categorias[[#This Row],[Id_categoría]]</f>
        <v>140105007</v>
      </c>
    </row>
    <row r="992" spans="1:15" x14ac:dyDescent="0.25">
      <c r="A992">
        <v>14</v>
      </c>
      <c r="B992" s="1" t="s">
        <v>6467</v>
      </c>
      <c r="C992">
        <v>1401</v>
      </c>
      <c r="D992" s="1" t="s">
        <v>6468</v>
      </c>
      <c r="E992">
        <v>140105</v>
      </c>
      <c r="F992" s="1" t="s">
        <v>12361</v>
      </c>
      <c r="G992">
        <v>140105008</v>
      </c>
      <c r="H992">
        <v>8</v>
      </c>
      <c r="I992" s="1" t="s">
        <v>12377</v>
      </c>
      <c r="J992" s="1" t="s">
        <v>12378</v>
      </c>
      <c r="K992" s="1" t="s">
        <v>12379</v>
      </c>
      <c r="L992" s="1" t="s">
        <v>12380</v>
      </c>
      <c r="M992" s="1" t="s">
        <v>12381</v>
      </c>
      <c r="N992" s="1">
        <f>+Categorias[[#This Row],[Id_producto]]</f>
        <v>140105</v>
      </c>
      <c r="O992" s="1">
        <f>+Categorias[[#This Row],[Id_categoría]]</f>
        <v>140105008</v>
      </c>
    </row>
    <row r="993" spans="1:15" x14ac:dyDescent="0.25">
      <c r="A993">
        <v>14</v>
      </c>
      <c r="B993" s="1" t="s">
        <v>6467</v>
      </c>
      <c r="C993">
        <v>1401</v>
      </c>
      <c r="D993" s="1" t="s">
        <v>6468</v>
      </c>
      <c r="E993">
        <v>140105</v>
      </c>
      <c r="F993" s="1" t="s">
        <v>12361</v>
      </c>
      <c r="G993">
        <v>140105009</v>
      </c>
      <c r="H993">
        <v>9</v>
      </c>
      <c r="I993" s="1" t="s">
        <v>12382</v>
      </c>
      <c r="J993" s="1" t="s">
        <v>12383</v>
      </c>
      <c r="K993" s="1" t="s">
        <v>12384</v>
      </c>
      <c r="L993" s="1" t="s">
        <v>12385</v>
      </c>
      <c r="M993" s="1" t="s">
        <v>12386</v>
      </c>
      <c r="N993" s="1">
        <f>+Categorias[[#This Row],[Id_producto]]</f>
        <v>140105</v>
      </c>
      <c r="O993" s="1">
        <f>+Categorias[[#This Row],[Id_categoría]]</f>
        <v>140105009</v>
      </c>
    </row>
    <row r="994" spans="1:15" x14ac:dyDescent="0.25">
      <c r="A994">
        <v>14</v>
      </c>
      <c r="B994" s="1" t="s">
        <v>6467</v>
      </c>
      <c r="C994">
        <v>1401</v>
      </c>
      <c r="D994" s="1" t="s">
        <v>6468</v>
      </c>
      <c r="E994">
        <v>140105</v>
      </c>
      <c r="F994" s="1" t="s">
        <v>12361</v>
      </c>
      <c r="G994">
        <v>140105010</v>
      </c>
      <c r="H994">
        <v>10</v>
      </c>
      <c r="I994" s="1" t="s">
        <v>12387</v>
      </c>
      <c r="J994" s="1" t="s">
        <v>12388</v>
      </c>
      <c r="K994" s="1" t="s">
        <v>12389</v>
      </c>
      <c r="L994" s="1" t="s">
        <v>12390</v>
      </c>
      <c r="M994" s="1" t="s">
        <v>12391</v>
      </c>
      <c r="N994" s="1">
        <f>+Categorias[[#This Row],[Id_producto]]</f>
        <v>140105</v>
      </c>
      <c r="O994" s="1">
        <f>+Categorias[[#This Row],[Id_categoría]]</f>
        <v>140105010</v>
      </c>
    </row>
    <row r="995" spans="1:15" x14ac:dyDescent="0.25">
      <c r="A995">
        <v>14</v>
      </c>
      <c r="B995" s="1" t="s">
        <v>6467</v>
      </c>
      <c r="C995">
        <v>1401</v>
      </c>
      <c r="D995" s="1" t="s">
        <v>6468</v>
      </c>
      <c r="E995">
        <v>140105</v>
      </c>
      <c r="F995" s="1" t="s">
        <v>12361</v>
      </c>
      <c r="G995">
        <v>140105011</v>
      </c>
      <c r="H995">
        <v>11</v>
      </c>
      <c r="I995" s="1" t="s">
        <v>12392</v>
      </c>
      <c r="J995" s="1" t="s">
        <v>12393</v>
      </c>
      <c r="K995" s="1" t="s">
        <v>12394</v>
      </c>
      <c r="L995" s="1" t="s">
        <v>12395</v>
      </c>
      <c r="M995" s="1" t="s">
        <v>12396</v>
      </c>
      <c r="N995" s="1">
        <f>+Categorias[[#This Row],[Id_producto]]</f>
        <v>140105</v>
      </c>
      <c r="O995" s="1">
        <f>+Categorias[[#This Row],[Id_categoría]]</f>
        <v>140105011</v>
      </c>
    </row>
    <row r="996" spans="1:15" x14ac:dyDescent="0.25">
      <c r="A996">
        <v>14</v>
      </c>
      <c r="B996" s="1" t="s">
        <v>6467</v>
      </c>
      <c r="C996">
        <v>1401</v>
      </c>
      <c r="D996" s="1" t="s">
        <v>6468</v>
      </c>
      <c r="E996">
        <v>140105</v>
      </c>
      <c r="F996" s="1" t="s">
        <v>12361</v>
      </c>
      <c r="G996">
        <v>140105012</v>
      </c>
      <c r="H996">
        <v>12</v>
      </c>
      <c r="I996" s="1" t="s">
        <v>12397</v>
      </c>
      <c r="J996" s="1" t="s">
        <v>12398</v>
      </c>
      <c r="K996" s="1" t="s">
        <v>12399</v>
      </c>
      <c r="L996" s="1" t="s">
        <v>12400</v>
      </c>
      <c r="M996" s="1" t="s">
        <v>12401</v>
      </c>
      <c r="N996" s="1">
        <f>+Categorias[[#This Row],[Id_producto]]</f>
        <v>140105</v>
      </c>
      <c r="O996" s="1">
        <f>+Categorias[[#This Row],[Id_categoría]]</f>
        <v>140105012</v>
      </c>
    </row>
    <row r="997" spans="1:15" x14ac:dyDescent="0.25">
      <c r="A997">
        <v>14</v>
      </c>
      <c r="B997" s="1" t="s">
        <v>6467</v>
      </c>
      <c r="C997">
        <v>1401</v>
      </c>
      <c r="D997" s="1" t="s">
        <v>6468</v>
      </c>
      <c r="E997">
        <v>140105</v>
      </c>
      <c r="F997" s="1" t="s">
        <v>12361</v>
      </c>
      <c r="G997">
        <v>140105013</v>
      </c>
      <c r="H997">
        <v>13</v>
      </c>
      <c r="I997" s="1" t="s">
        <v>12402</v>
      </c>
      <c r="J997" s="1" t="s">
        <v>12403</v>
      </c>
      <c r="K997" s="1" t="s">
        <v>12404</v>
      </c>
      <c r="L997" s="1" t="s">
        <v>12405</v>
      </c>
      <c r="M997" s="1" t="s">
        <v>12406</v>
      </c>
      <c r="N997" s="1">
        <f>+Categorias[[#This Row],[Id_producto]]</f>
        <v>140105</v>
      </c>
      <c r="O997" s="1">
        <f>+Categorias[[#This Row],[Id_categoría]]</f>
        <v>140105013</v>
      </c>
    </row>
    <row r="998" spans="1:15" x14ac:dyDescent="0.25">
      <c r="A998">
        <v>14</v>
      </c>
      <c r="B998" s="1" t="s">
        <v>6467</v>
      </c>
      <c r="C998">
        <v>1401</v>
      </c>
      <c r="D998" s="1" t="s">
        <v>6468</v>
      </c>
      <c r="E998">
        <v>140105</v>
      </c>
      <c r="F998" s="1" t="s">
        <v>12361</v>
      </c>
      <c r="G998">
        <v>140105014</v>
      </c>
      <c r="H998">
        <v>14</v>
      </c>
      <c r="I998" s="1" t="s">
        <v>12407</v>
      </c>
      <c r="J998" s="1" t="s">
        <v>12408</v>
      </c>
      <c r="K998" s="1" t="s">
        <v>12409</v>
      </c>
      <c r="L998" s="1" t="s">
        <v>12410</v>
      </c>
      <c r="M998" s="1" t="s">
        <v>12411</v>
      </c>
      <c r="N998" s="1">
        <f>+Categorias[[#This Row],[Id_producto]]</f>
        <v>140105</v>
      </c>
      <c r="O998" s="1">
        <f>+Categorias[[#This Row],[Id_categoría]]</f>
        <v>140105014</v>
      </c>
    </row>
    <row r="999" spans="1:15" x14ac:dyDescent="0.25">
      <c r="A999">
        <v>14</v>
      </c>
      <c r="B999" s="1" t="s">
        <v>6467</v>
      </c>
      <c r="C999">
        <v>1401</v>
      </c>
      <c r="D999" s="1" t="s">
        <v>6468</v>
      </c>
      <c r="E999">
        <v>140105</v>
      </c>
      <c r="F999" s="1" t="s">
        <v>12361</v>
      </c>
      <c r="G999">
        <v>140105015</v>
      </c>
      <c r="H999">
        <v>15</v>
      </c>
      <c r="I999" s="1" t="s">
        <v>12412</v>
      </c>
      <c r="J999" s="1" t="s">
        <v>12413</v>
      </c>
      <c r="K999" s="1" t="s">
        <v>12414</v>
      </c>
      <c r="L999" s="1" t="s">
        <v>12415</v>
      </c>
      <c r="M999" s="1" t="s">
        <v>12416</v>
      </c>
      <c r="N999" s="1">
        <f>+Categorias[[#This Row],[Id_producto]]</f>
        <v>140105</v>
      </c>
      <c r="O999" s="1">
        <f>+Categorias[[#This Row],[Id_categoría]]</f>
        <v>140105015</v>
      </c>
    </row>
    <row r="1000" spans="1:15" x14ac:dyDescent="0.25">
      <c r="A1000">
        <v>14</v>
      </c>
      <c r="B1000" s="1" t="s">
        <v>6467</v>
      </c>
      <c r="C1000">
        <v>1401</v>
      </c>
      <c r="D1000" s="1" t="s">
        <v>6468</v>
      </c>
      <c r="E1000">
        <v>140105</v>
      </c>
      <c r="F1000" s="1" t="s">
        <v>12361</v>
      </c>
      <c r="G1000">
        <v>140105016</v>
      </c>
      <c r="H1000">
        <v>16</v>
      </c>
      <c r="I1000" s="1" t="s">
        <v>12417</v>
      </c>
      <c r="J1000" s="1" t="s">
        <v>12418</v>
      </c>
      <c r="K1000" s="1" t="s">
        <v>12419</v>
      </c>
      <c r="L1000" s="1" t="s">
        <v>12420</v>
      </c>
      <c r="M1000" s="1" t="s">
        <v>12421</v>
      </c>
      <c r="N1000" s="1">
        <f>+Categorias[[#This Row],[Id_producto]]</f>
        <v>140105</v>
      </c>
      <c r="O1000" s="1">
        <f>+Categorias[[#This Row],[Id_categoría]]</f>
        <v>140105016</v>
      </c>
    </row>
    <row r="1001" spans="1:15" x14ac:dyDescent="0.25">
      <c r="A1001">
        <v>14</v>
      </c>
      <c r="B1001" s="1" t="s">
        <v>6467</v>
      </c>
      <c r="C1001">
        <v>1401</v>
      </c>
      <c r="D1001" s="1" t="s">
        <v>6468</v>
      </c>
      <c r="E1001">
        <v>140105</v>
      </c>
      <c r="F1001" s="1" t="s">
        <v>12361</v>
      </c>
      <c r="G1001">
        <v>140105017</v>
      </c>
      <c r="H1001">
        <v>17</v>
      </c>
      <c r="I1001" s="1" t="s">
        <v>12422</v>
      </c>
      <c r="J1001" s="1" t="s">
        <v>12423</v>
      </c>
      <c r="K1001" s="1" t="s">
        <v>12424</v>
      </c>
      <c r="L1001" s="1" t="s">
        <v>12425</v>
      </c>
      <c r="M1001" s="1" t="s">
        <v>12426</v>
      </c>
      <c r="N1001" s="1">
        <f>+Categorias[[#This Row],[Id_producto]]</f>
        <v>140105</v>
      </c>
      <c r="O1001" s="1">
        <f>+Categorias[[#This Row],[Id_categoría]]</f>
        <v>140105017</v>
      </c>
    </row>
    <row r="1002" spans="1:15" x14ac:dyDescent="0.25">
      <c r="A1002">
        <v>14</v>
      </c>
      <c r="B1002" s="1" t="s">
        <v>6467</v>
      </c>
      <c r="C1002">
        <v>1401</v>
      </c>
      <c r="D1002" s="1" t="s">
        <v>6468</v>
      </c>
      <c r="E1002">
        <v>140105</v>
      </c>
      <c r="F1002" s="1" t="s">
        <v>12361</v>
      </c>
      <c r="G1002">
        <v>140105018</v>
      </c>
      <c r="H1002">
        <v>18</v>
      </c>
      <c r="I1002" s="1" t="s">
        <v>12427</v>
      </c>
      <c r="J1002" s="1" t="s">
        <v>12428</v>
      </c>
      <c r="K1002" s="1" t="s">
        <v>12429</v>
      </c>
      <c r="L1002" s="1" t="s">
        <v>12430</v>
      </c>
      <c r="M1002" s="1" t="s">
        <v>12431</v>
      </c>
      <c r="N1002" s="1">
        <f>+Categorias[[#This Row],[Id_producto]]</f>
        <v>140105</v>
      </c>
      <c r="O1002" s="1">
        <f>+Categorias[[#This Row],[Id_categoría]]</f>
        <v>140105018</v>
      </c>
    </row>
    <row r="1003" spans="1:15" x14ac:dyDescent="0.25">
      <c r="A1003">
        <v>14</v>
      </c>
      <c r="B1003" s="1" t="s">
        <v>6467</v>
      </c>
      <c r="C1003">
        <v>1401</v>
      </c>
      <c r="D1003" s="1" t="s">
        <v>6468</v>
      </c>
      <c r="E1003">
        <v>140105</v>
      </c>
      <c r="F1003" s="1" t="s">
        <v>12361</v>
      </c>
      <c r="G1003">
        <v>140105019</v>
      </c>
      <c r="H1003">
        <v>19</v>
      </c>
      <c r="I1003" s="1" t="s">
        <v>12432</v>
      </c>
      <c r="J1003" s="1" t="s">
        <v>12433</v>
      </c>
      <c r="K1003" s="1" t="s">
        <v>12434</v>
      </c>
      <c r="L1003" s="1" t="s">
        <v>12435</v>
      </c>
      <c r="M1003" s="1" t="s">
        <v>12436</v>
      </c>
      <c r="N1003" s="1">
        <f>+Categorias[[#This Row],[Id_producto]]</f>
        <v>140105</v>
      </c>
      <c r="O1003" s="1">
        <f>+Categorias[[#This Row],[Id_categoría]]</f>
        <v>140105019</v>
      </c>
    </row>
    <row r="1004" spans="1:15" x14ac:dyDescent="0.25">
      <c r="A1004">
        <v>14</v>
      </c>
      <c r="B1004" s="1" t="s">
        <v>6467</v>
      </c>
      <c r="C1004">
        <v>1401</v>
      </c>
      <c r="D1004" s="1" t="s">
        <v>6468</v>
      </c>
      <c r="E1004">
        <v>140105</v>
      </c>
      <c r="F1004" s="1" t="s">
        <v>12361</v>
      </c>
      <c r="G1004">
        <v>140105020</v>
      </c>
      <c r="H1004">
        <v>20</v>
      </c>
      <c r="I1004" s="1" t="s">
        <v>12437</v>
      </c>
      <c r="J1004" s="1" t="s">
        <v>12438</v>
      </c>
      <c r="K1004" s="1" t="s">
        <v>12439</v>
      </c>
      <c r="L1004" s="1" t="s">
        <v>12440</v>
      </c>
      <c r="M1004" s="1" t="s">
        <v>12441</v>
      </c>
      <c r="N1004" s="1">
        <f>+Categorias[[#This Row],[Id_producto]]</f>
        <v>140105</v>
      </c>
      <c r="O1004" s="1">
        <f>+Categorias[[#This Row],[Id_categoría]]</f>
        <v>140105020</v>
      </c>
    </row>
    <row r="1005" spans="1:15" x14ac:dyDescent="0.25">
      <c r="A1005">
        <v>14</v>
      </c>
      <c r="B1005" s="1" t="s">
        <v>6467</v>
      </c>
      <c r="C1005">
        <v>1401</v>
      </c>
      <c r="D1005" s="1" t="s">
        <v>6468</v>
      </c>
      <c r="E1005">
        <v>140105</v>
      </c>
      <c r="F1005" s="1" t="s">
        <v>12361</v>
      </c>
      <c r="G1005">
        <v>140105021</v>
      </c>
      <c r="H1005">
        <v>21</v>
      </c>
      <c r="I1005" s="1" t="s">
        <v>12442</v>
      </c>
      <c r="J1005" s="1" t="s">
        <v>12443</v>
      </c>
      <c r="K1005" s="1" t="s">
        <v>12444</v>
      </c>
      <c r="L1005" s="1" t="s">
        <v>12445</v>
      </c>
      <c r="M1005" s="1" t="s">
        <v>12446</v>
      </c>
      <c r="N1005" s="1">
        <f>+Categorias[[#This Row],[Id_producto]]</f>
        <v>140105</v>
      </c>
      <c r="O1005" s="1">
        <f>+Categorias[[#This Row],[Id_categoría]]</f>
        <v>140105021</v>
      </c>
    </row>
    <row r="1006" spans="1:15" x14ac:dyDescent="0.25">
      <c r="A1006">
        <v>14</v>
      </c>
      <c r="B1006" s="1" t="s">
        <v>6467</v>
      </c>
      <c r="C1006">
        <v>1401</v>
      </c>
      <c r="D1006" s="1" t="s">
        <v>6468</v>
      </c>
      <c r="E1006">
        <v>140105</v>
      </c>
      <c r="F1006" s="1" t="s">
        <v>12361</v>
      </c>
      <c r="G1006">
        <v>140105022</v>
      </c>
      <c r="H1006">
        <v>22</v>
      </c>
      <c r="I1006" s="1" t="s">
        <v>12447</v>
      </c>
      <c r="J1006" s="1" t="s">
        <v>12448</v>
      </c>
      <c r="K1006" s="1" t="s">
        <v>12449</v>
      </c>
      <c r="L1006" s="1" t="s">
        <v>12450</v>
      </c>
      <c r="M1006" s="1" t="s">
        <v>12451</v>
      </c>
      <c r="N1006" s="1">
        <f>+Categorias[[#This Row],[Id_producto]]</f>
        <v>140105</v>
      </c>
      <c r="O1006" s="1">
        <f>+Categorias[[#This Row],[Id_categoría]]</f>
        <v>140105022</v>
      </c>
    </row>
    <row r="1007" spans="1:15" x14ac:dyDescent="0.25">
      <c r="A1007">
        <v>14</v>
      </c>
      <c r="B1007" s="1" t="s">
        <v>6467</v>
      </c>
      <c r="C1007">
        <v>1401</v>
      </c>
      <c r="D1007" s="1" t="s">
        <v>6468</v>
      </c>
      <c r="E1007">
        <v>140105</v>
      </c>
      <c r="F1007" s="1" t="s">
        <v>12361</v>
      </c>
      <c r="G1007">
        <v>140105023</v>
      </c>
      <c r="H1007">
        <v>23</v>
      </c>
      <c r="I1007" s="1" t="s">
        <v>12452</v>
      </c>
      <c r="J1007" s="1" t="s">
        <v>12453</v>
      </c>
      <c r="K1007" s="1" t="s">
        <v>12454</v>
      </c>
      <c r="L1007" s="1" t="s">
        <v>12455</v>
      </c>
      <c r="M1007" s="1" t="s">
        <v>12456</v>
      </c>
      <c r="N1007" s="1">
        <f>+Categorias[[#This Row],[Id_producto]]</f>
        <v>140105</v>
      </c>
      <c r="O1007" s="1">
        <f>+Categorias[[#This Row],[Id_categoría]]</f>
        <v>140105023</v>
      </c>
    </row>
    <row r="1008" spans="1:15" x14ac:dyDescent="0.25">
      <c r="A1008">
        <v>14</v>
      </c>
      <c r="B1008" s="1" t="s">
        <v>6467</v>
      </c>
      <c r="C1008">
        <v>1401</v>
      </c>
      <c r="D1008" s="1" t="s">
        <v>6468</v>
      </c>
      <c r="E1008">
        <v>140105</v>
      </c>
      <c r="F1008" s="1" t="s">
        <v>12361</v>
      </c>
      <c r="G1008">
        <v>140105024</v>
      </c>
      <c r="H1008">
        <v>24</v>
      </c>
      <c r="I1008" s="1" t="s">
        <v>12457</v>
      </c>
      <c r="J1008" s="1" t="s">
        <v>12458</v>
      </c>
      <c r="K1008" s="1" t="s">
        <v>12459</v>
      </c>
      <c r="L1008" s="1" t="s">
        <v>12460</v>
      </c>
      <c r="M1008" s="1" t="s">
        <v>12461</v>
      </c>
      <c r="N1008" s="1">
        <f>+Categorias[[#This Row],[Id_producto]]</f>
        <v>140105</v>
      </c>
      <c r="O1008" s="1">
        <f>+Categorias[[#This Row],[Id_categoría]]</f>
        <v>140105024</v>
      </c>
    </row>
    <row r="1009" spans="1:15" x14ac:dyDescent="0.25">
      <c r="A1009">
        <v>14</v>
      </c>
      <c r="B1009" s="1" t="s">
        <v>6467</v>
      </c>
      <c r="C1009">
        <v>1401</v>
      </c>
      <c r="D1009" s="1" t="s">
        <v>6468</v>
      </c>
      <c r="E1009">
        <v>140105</v>
      </c>
      <c r="F1009" s="1" t="s">
        <v>12361</v>
      </c>
      <c r="G1009">
        <v>140105025</v>
      </c>
      <c r="H1009">
        <v>25</v>
      </c>
      <c r="I1009" s="1" t="s">
        <v>12462</v>
      </c>
      <c r="J1009" s="1" t="s">
        <v>12463</v>
      </c>
      <c r="K1009" s="1" t="s">
        <v>12464</v>
      </c>
      <c r="L1009" s="1" t="s">
        <v>12465</v>
      </c>
      <c r="M1009" s="1" t="s">
        <v>12466</v>
      </c>
      <c r="N1009" s="1">
        <f>+Categorias[[#This Row],[Id_producto]]</f>
        <v>140105</v>
      </c>
      <c r="O1009" s="1">
        <f>+Categorias[[#This Row],[Id_categoría]]</f>
        <v>140105025</v>
      </c>
    </row>
    <row r="1010" spans="1:15" x14ac:dyDescent="0.25">
      <c r="A1010">
        <v>14</v>
      </c>
      <c r="B1010" s="1" t="s">
        <v>6467</v>
      </c>
      <c r="C1010">
        <v>1401</v>
      </c>
      <c r="D1010" s="1" t="s">
        <v>6468</v>
      </c>
      <c r="E1010">
        <v>140105</v>
      </c>
      <c r="F1010" s="1" t="s">
        <v>12361</v>
      </c>
      <c r="G1010">
        <v>140105026</v>
      </c>
      <c r="H1010">
        <v>26</v>
      </c>
      <c r="I1010" s="1" t="s">
        <v>12467</v>
      </c>
      <c r="J1010" s="1" t="s">
        <v>12468</v>
      </c>
      <c r="K1010" s="1" t="s">
        <v>12469</v>
      </c>
      <c r="L1010" s="1" t="s">
        <v>12470</v>
      </c>
      <c r="M1010" s="1" t="s">
        <v>12471</v>
      </c>
      <c r="N1010" s="1">
        <f>+Categorias[[#This Row],[Id_producto]]</f>
        <v>140105</v>
      </c>
      <c r="O1010" s="1">
        <f>+Categorias[[#This Row],[Id_categoría]]</f>
        <v>140105026</v>
      </c>
    </row>
    <row r="1011" spans="1:15" x14ac:dyDescent="0.25">
      <c r="A1011">
        <v>14</v>
      </c>
      <c r="B1011" s="1" t="s">
        <v>6467</v>
      </c>
      <c r="C1011">
        <v>1401</v>
      </c>
      <c r="D1011" s="1" t="s">
        <v>6468</v>
      </c>
      <c r="E1011">
        <v>140105</v>
      </c>
      <c r="F1011" s="1" t="s">
        <v>12361</v>
      </c>
      <c r="G1011">
        <v>140105027</v>
      </c>
      <c r="H1011">
        <v>27</v>
      </c>
      <c r="I1011" s="1" t="s">
        <v>12472</v>
      </c>
      <c r="J1011" s="1" t="s">
        <v>12473</v>
      </c>
      <c r="K1011" s="1" t="s">
        <v>12474</v>
      </c>
      <c r="L1011" s="1" t="s">
        <v>12475</v>
      </c>
      <c r="M1011" s="1" t="s">
        <v>12476</v>
      </c>
      <c r="N1011" s="1">
        <f>+Categorias[[#This Row],[Id_producto]]</f>
        <v>140105</v>
      </c>
      <c r="O1011" s="1">
        <f>+Categorias[[#This Row],[Id_categoría]]</f>
        <v>140105027</v>
      </c>
    </row>
    <row r="1012" spans="1:15" x14ac:dyDescent="0.25">
      <c r="A1012">
        <v>14</v>
      </c>
      <c r="B1012" s="1" t="s">
        <v>6467</v>
      </c>
      <c r="C1012">
        <v>1401</v>
      </c>
      <c r="D1012" s="1" t="s">
        <v>6468</v>
      </c>
      <c r="E1012">
        <v>140105</v>
      </c>
      <c r="F1012" s="1" t="s">
        <v>12361</v>
      </c>
      <c r="G1012">
        <v>140105028</v>
      </c>
      <c r="H1012">
        <v>28</v>
      </c>
      <c r="I1012" s="1" t="s">
        <v>12477</v>
      </c>
      <c r="J1012" s="1" t="s">
        <v>12478</v>
      </c>
      <c r="K1012" s="1" t="s">
        <v>12479</v>
      </c>
      <c r="L1012" s="1" t="s">
        <v>12480</v>
      </c>
      <c r="M1012" s="1" t="s">
        <v>12481</v>
      </c>
      <c r="N1012" s="1">
        <f>+Categorias[[#This Row],[Id_producto]]</f>
        <v>140105</v>
      </c>
      <c r="O1012" s="1">
        <f>+Categorias[[#This Row],[Id_categoría]]</f>
        <v>140105028</v>
      </c>
    </row>
    <row r="1013" spans="1:15" x14ac:dyDescent="0.25">
      <c r="A1013">
        <v>14</v>
      </c>
      <c r="B1013" s="1" t="s">
        <v>6467</v>
      </c>
      <c r="C1013">
        <v>1401</v>
      </c>
      <c r="D1013" s="1" t="s">
        <v>6468</v>
      </c>
      <c r="E1013">
        <v>140105</v>
      </c>
      <c r="F1013" s="1" t="s">
        <v>12361</v>
      </c>
      <c r="G1013">
        <v>140105029</v>
      </c>
      <c r="H1013">
        <v>29</v>
      </c>
      <c r="I1013" s="1" t="s">
        <v>12482</v>
      </c>
      <c r="J1013" s="1" t="s">
        <v>12483</v>
      </c>
      <c r="K1013" s="1" t="s">
        <v>12484</v>
      </c>
      <c r="L1013" s="1" t="s">
        <v>12485</v>
      </c>
      <c r="M1013" s="1" t="s">
        <v>12486</v>
      </c>
      <c r="N1013" s="1">
        <f>+Categorias[[#This Row],[Id_producto]]</f>
        <v>140105</v>
      </c>
      <c r="O1013" s="1">
        <f>+Categorias[[#This Row],[Id_categoría]]</f>
        <v>140105029</v>
      </c>
    </row>
    <row r="1014" spans="1:15" x14ac:dyDescent="0.25">
      <c r="A1014">
        <v>14</v>
      </c>
      <c r="B1014" s="1" t="s">
        <v>6467</v>
      </c>
      <c r="C1014">
        <v>1401</v>
      </c>
      <c r="D1014" s="1" t="s">
        <v>6468</v>
      </c>
      <c r="E1014">
        <v>140105</v>
      </c>
      <c r="F1014" s="1" t="s">
        <v>12361</v>
      </c>
      <c r="G1014">
        <v>140105030</v>
      </c>
      <c r="H1014">
        <v>30</v>
      </c>
      <c r="I1014" s="1" t="s">
        <v>12487</v>
      </c>
      <c r="J1014" s="1" t="s">
        <v>12488</v>
      </c>
      <c r="K1014" s="1" t="s">
        <v>12489</v>
      </c>
      <c r="L1014" s="1" t="s">
        <v>12490</v>
      </c>
      <c r="M1014" s="1" t="s">
        <v>12491</v>
      </c>
      <c r="N1014" s="1">
        <f>+Categorias[[#This Row],[Id_producto]]</f>
        <v>140105</v>
      </c>
      <c r="O1014" s="1">
        <f>+Categorias[[#This Row],[Id_categoría]]</f>
        <v>140105030</v>
      </c>
    </row>
    <row r="1015" spans="1:15" x14ac:dyDescent="0.25">
      <c r="A1015">
        <v>14</v>
      </c>
      <c r="B1015" s="1" t="s">
        <v>6467</v>
      </c>
      <c r="C1015">
        <v>1401</v>
      </c>
      <c r="D1015" s="1" t="s">
        <v>6468</v>
      </c>
      <c r="E1015">
        <v>140105</v>
      </c>
      <c r="F1015" s="1" t="s">
        <v>12361</v>
      </c>
      <c r="G1015">
        <v>140105031</v>
      </c>
      <c r="H1015">
        <v>31</v>
      </c>
      <c r="I1015" s="1" t="s">
        <v>12492</v>
      </c>
      <c r="J1015" s="1" t="s">
        <v>12493</v>
      </c>
      <c r="K1015" s="1" t="s">
        <v>12494</v>
      </c>
      <c r="L1015" s="1" t="s">
        <v>12495</v>
      </c>
      <c r="M1015" s="1" t="s">
        <v>12496</v>
      </c>
      <c r="N1015" s="1">
        <f>+Categorias[[#This Row],[Id_producto]]</f>
        <v>140105</v>
      </c>
      <c r="O1015" s="1">
        <f>+Categorias[[#This Row],[Id_categoría]]</f>
        <v>140105031</v>
      </c>
    </row>
    <row r="1016" spans="1:15" x14ac:dyDescent="0.25">
      <c r="A1016">
        <v>14</v>
      </c>
      <c r="B1016" s="1" t="s">
        <v>6467</v>
      </c>
      <c r="C1016">
        <v>1401</v>
      </c>
      <c r="D1016" s="1" t="s">
        <v>6468</v>
      </c>
      <c r="E1016">
        <v>140105</v>
      </c>
      <c r="F1016" s="1" t="s">
        <v>12361</v>
      </c>
      <c r="G1016">
        <v>140105032</v>
      </c>
      <c r="H1016">
        <v>32</v>
      </c>
      <c r="I1016" s="1" t="s">
        <v>12497</v>
      </c>
      <c r="J1016" s="1" t="s">
        <v>12498</v>
      </c>
      <c r="K1016" s="1" t="s">
        <v>12499</v>
      </c>
      <c r="L1016" s="1" t="s">
        <v>12500</v>
      </c>
      <c r="M1016" s="1" t="s">
        <v>12501</v>
      </c>
      <c r="N1016" s="1">
        <f>+Categorias[[#This Row],[Id_producto]]</f>
        <v>140105</v>
      </c>
      <c r="O1016" s="1">
        <f>+Categorias[[#This Row],[Id_categoría]]</f>
        <v>140105032</v>
      </c>
    </row>
    <row r="1017" spans="1:15" x14ac:dyDescent="0.25">
      <c r="A1017">
        <v>14</v>
      </c>
      <c r="B1017" s="1" t="s">
        <v>6467</v>
      </c>
      <c r="C1017">
        <v>1401</v>
      </c>
      <c r="D1017" s="1" t="s">
        <v>6468</v>
      </c>
      <c r="E1017">
        <v>140106</v>
      </c>
      <c r="F1017" s="1" t="s">
        <v>12502</v>
      </c>
      <c r="G1017">
        <v>140106005</v>
      </c>
      <c r="H1017">
        <v>5</v>
      </c>
      <c r="I1017" s="1" t="s">
        <v>12503</v>
      </c>
      <c r="J1017" s="1" t="s">
        <v>12504</v>
      </c>
      <c r="K1017" s="1" t="s">
        <v>12505</v>
      </c>
      <c r="L1017" s="1" t="s">
        <v>12506</v>
      </c>
      <c r="M1017" s="1" t="s">
        <v>12507</v>
      </c>
      <c r="N1017" s="1">
        <f>+Categorias[[#This Row],[Id_producto]]</f>
        <v>140106</v>
      </c>
      <c r="O1017" s="1">
        <f>+Categorias[[#This Row],[Id_categoría]]</f>
        <v>140106005</v>
      </c>
    </row>
    <row r="1018" spans="1:15" x14ac:dyDescent="0.25">
      <c r="A1018">
        <v>14</v>
      </c>
      <c r="B1018" s="1" t="s">
        <v>6467</v>
      </c>
      <c r="C1018">
        <v>1401</v>
      </c>
      <c r="D1018" s="1" t="s">
        <v>6468</v>
      </c>
      <c r="E1018">
        <v>140106</v>
      </c>
      <c r="F1018" s="1" t="s">
        <v>12502</v>
      </c>
      <c r="G1018">
        <v>140106006</v>
      </c>
      <c r="H1018">
        <v>6</v>
      </c>
      <c r="I1018" s="1" t="s">
        <v>12508</v>
      </c>
      <c r="J1018" s="1" t="s">
        <v>12509</v>
      </c>
      <c r="K1018" s="1" t="s">
        <v>12510</v>
      </c>
      <c r="L1018" s="1" t="s">
        <v>12511</v>
      </c>
      <c r="M1018" s="1" t="s">
        <v>12512</v>
      </c>
      <c r="N1018" s="1">
        <f>+Categorias[[#This Row],[Id_producto]]</f>
        <v>140106</v>
      </c>
      <c r="O1018" s="1">
        <f>+Categorias[[#This Row],[Id_categoría]]</f>
        <v>140106006</v>
      </c>
    </row>
    <row r="1019" spans="1:15" x14ac:dyDescent="0.25">
      <c r="A1019">
        <v>14</v>
      </c>
      <c r="B1019" s="1" t="s">
        <v>6467</v>
      </c>
      <c r="C1019">
        <v>1401</v>
      </c>
      <c r="D1019" s="1" t="s">
        <v>6468</v>
      </c>
      <c r="E1019">
        <v>140106</v>
      </c>
      <c r="F1019" s="1" t="s">
        <v>12502</v>
      </c>
      <c r="G1019">
        <v>140106007</v>
      </c>
      <c r="H1019">
        <v>7</v>
      </c>
      <c r="I1019" s="1" t="s">
        <v>12513</v>
      </c>
      <c r="J1019" s="1" t="s">
        <v>12514</v>
      </c>
      <c r="K1019" s="1" t="s">
        <v>12515</v>
      </c>
      <c r="L1019" s="1" t="s">
        <v>12516</v>
      </c>
      <c r="M1019" s="1" t="s">
        <v>12517</v>
      </c>
      <c r="N1019" s="1">
        <f>+Categorias[[#This Row],[Id_producto]]</f>
        <v>140106</v>
      </c>
      <c r="O1019" s="1">
        <f>+Categorias[[#This Row],[Id_categoría]]</f>
        <v>140106007</v>
      </c>
    </row>
    <row r="1020" spans="1:15" x14ac:dyDescent="0.25">
      <c r="A1020">
        <v>14</v>
      </c>
      <c r="B1020" s="1" t="s">
        <v>6467</v>
      </c>
      <c r="C1020">
        <v>1401</v>
      </c>
      <c r="D1020" s="1" t="s">
        <v>6468</v>
      </c>
      <c r="E1020">
        <v>140106</v>
      </c>
      <c r="F1020" s="1" t="s">
        <v>12502</v>
      </c>
      <c r="G1020">
        <v>140106008</v>
      </c>
      <c r="H1020">
        <v>8</v>
      </c>
      <c r="I1020" s="1" t="s">
        <v>12518</v>
      </c>
      <c r="J1020" s="1" t="s">
        <v>12519</v>
      </c>
      <c r="K1020" s="1" t="s">
        <v>12520</v>
      </c>
      <c r="L1020" s="1" t="s">
        <v>12521</v>
      </c>
      <c r="M1020" s="1" t="s">
        <v>12522</v>
      </c>
      <c r="N1020" s="1">
        <f>+Categorias[[#This Row],[Id_producto]]</f>
        <v>140106</v>
      </c>
      <c r="O1020" s="1">
        <f>+Categorias[[#This Row],[Id_categoría]]</f>
        <v>140106008</v>
      </c>
    </row>
    <row r="1021" spans="1:15" x14ac:dyDescent="0.25">
      <c r="A1021">
        <v>14</v>
      </c>
      <c r="B1021" s="1" t="s">
        <v>6467</v>
      </c>
      <c r="C1021">
        <v>1401</v>
      </c>
      <c r="D1021" s="1" t="s">
        <v>6468</v>
      </c>
      <c r="E1021">
        <v>140106</v>
      </c>
      <c r="F1021" s="1" t="s">
        <v>12502</v>
      </c>
      <c r="G1021">
        <v>140106009</v>
      </c>
      <c r="H1021">
        <v>9</v>
      </c>
      <c r="I1021" s="1" t="s">
        <v>12523</v>
      </c>
      <c r="J1021" s="1" t="s">
        <v>12524</v>
      </c>
      <c r="K1021" s="1" t="s">
        <v>12525</v>
      </c>
      <c r="L1021" s="1" t="s">
        <v>12526</v>
      </c>
      <c r="M1021" s="1" t="s">
        <v>12527</v>
      </c>
      <c r="N1021" s="1">
        <f>+Categorias[[#This Row],[Id_producto]]</f>
        <v>140106</v>
      </c>
      <c r="O1021" s="1">
        <f>+Categorias[[#This Row],[Id_categoría]]</f>
        <v>140106009</v>
      </c>
    </row>
    <row r="1022" spans="1:15" x14ac:dyDescent="0.25">
      <c r="A1022">
        <v>14</v>
      </c>
      <c r="B1022" s="1" t="s">
        <v>6467</v>
      </c>
      <c r="C1022">
        <v>1401</v>
      </c>
      <c r="D1022" s="1" t="s">
        <v>6468</v>
      </c>
      <c r="E1022">
        <v>140106</v>
      </c>
      <c r="F1022" s="1" t="s">
        <v>12502</v>
      </c>
      <c r="G1022">
        <v>140106010</v>
      </c>
      <c r="H1022">
        <v>10</v>
      </c>
      <c r="I1022" s="1" t="s">
        <v>12528</v>
      </c>
      <c r="J1022" s="1" t="s">
        <v>12529</v>
      </c>
      <c r="K1022" s="1" t="s">
        <v>12530</v>
      </c>
      <c r="L1022" s="1" t="s">
        <v>12531</v>
      </c>
      <c r="M1022" s="1" t="s">
        <v>12532</v>
      </c>
      <c r="N1022" s="1">
        <f>+Categorias[[#This Row],[Id_producto]]</f>
        <v>140106</v>
      </c>
      <c r="O1022" s="1">
        <f>+Categorias[[#This Row],[Id_categoría]]</f>
        <v>140106010</v>
      </c>
    </row>
    <row r="1023" spans="1:15" x14ac:dyDescent="0.25">
      <c r="A1023">
        <v>14</v>
      </c>
      <c r="B1023" s="1" t="s">
        <v>6467</v>
      </c>
      <c r="C1023">
        <v>1401</v>
      </c>
      <c r="D1023" s="1" t="s">
        <v>6468</v>
      </c>
      <c r="E1023">
        <v>140106</v>
      </c>
      <c r="F1023" s="1" t="s">
        <v>12502</v>
      </c>
      <c r="G1023">
        <v>140106011</v>
      </c>
      <c r="H1023">
        <v>11</v>
      </c>
      <c r="I1023" s="1" t="s">
        <v>12533</v>
      </c>
      <c r="J1023" s="1" t="s">
        <v>12534</v>
      </c>
      <c r="K1023" s="1" t="s">
        <v>12535</v>
      </c>
      <c r="L1023" s="1" t="s">
        <v>12536</v>
      </c>
      <c r="M1023" s="1" t="s">
        <v>12537</v>
      </c>
      <c r="N1023" s="1">
        <f>+Categorias[[#This Row],[Id_producto]]</f>
        <v>140106</v>
      </c>
      <c r="O1023" s="1">
        <f>+Categorias[[#This Row],[Id_categoría]]</f>
        <v>140106011</v>
      </c>
    </row>
    <row r="1024" spans="1:15" x14ac:dyDescent="0.25">
      <c r="A1024">
        <v>14</v>
      </c>
      <c r="B1024" s="1" t="s">
        <v>6467</v>
      </c>
      <c r="C1024">
        <v>1401</v>
      </c>
      <c r="D1024" s="1" t="s">
        <v>6468</v>
      </c>
      <c r="E1024">
        <v>140106</v>
      </c>
      <c r="F1024" s="1" t="s">
        <v>12502</v>
      </c>
      <c r="G1024">
        <v>140106012</v>
      </c>
      <c r="H1024">
        <v>12</v>
      </c>
      <c r="I1024" s="1" t="s">
        <v>12538</v>
      </c>
      <c r="J1024" s="1" t="s">
        <v>12539</v>
      </c>
      <c r="K1024" s="1" t="s">
        <v>12540</v>
      </c>
      <c r="L1024" s="1" t="s">
        <v>12541</v>
      </c>
      <c r="M1024" s="1" t="s">
        <v>12542</v>
      </c>
      <c r="N1024" s="1">
        <f>+Categorias[[#This Row],[Id_producto]]</f>
        <v>140106</v>
      </c>
      <c r="O1024" s="1">
        <f>+Categorias[[#This Row],[Id_categoría]]</f>
        <v>140106012</v>
      </c>
    </row>
    <row r="1025" spans="1:15" x14ac:dyDescent="0.25">
      <c r="A1025">
        <v>14</v>
      </c>
      <c r="B1025" s="1" t="s">
        <v>6467</v>
      </c>
      <c r="C1025">
        <v>1401</v>
      </c>
      <c r="D1025" s="1" t="s">
        <v>6468</v>
      </c>
      <c r="E1025">
        <v>140106</v>
      </c>
      <c r="F1025" s="1" t="s">
        <v>12502</v>
      </c>
      <c r="G1025">
        <v>140106013</v>
      </c>
      <c r="H1025">
        <v>13</v>
      </c>
      <c r="I1025" s="1" t="s">
        <v>12543</v>
      </c>
      <c r="J1025" s="1" t="s">
        <v>12544</v>
      </c>
      <c r="K1025" s="1" t="s">
        <v>12545</v>
      </c>
      <c r="L1025" s="1" t="s">
        <v>12546</v>
      </c>
      <c r="M1025" s="1" t="s">
        <v>12547</v>
      </c>
      <c r="N1025" s="1">
        <f>+Categorias[[#This Row],[Id_producto]]</f>
        <v>140106</v>
      </c>
      <c r="O1025" s="1">
        <f>+Categorias[[#This Row],[Id_categoría]]</f>
        <v>140106013</v>
      </c>
    </row>
    <row r="1026" spans="1:15" x14ac:dyDescent="0.25">
      <c r="A1026">
        <v>14</v>
      </c>
      <c r="B1026" s="1" t="s">
        <v>6467</v>
      </c>
      <c r="C1026">
        <v>1401</v>
      </c>
      <c r="D1026" s="1" t="s">
        <v>6468</v>
      </c>
      <c r="E1026">
        <v>140106</v>
      </c>
      <c r="F1026" s="1" t="s">
        <v>12502</v>
      </c>
      <c r="G1026">
        <v>140106014</v>
      </c>
      <c r="H1026">
        <v>14</v>
      </c>
      <c r="I1026" s="1" t="s">
        <v>12548</v>
      </c>
      <c r="J1026" s="1" t="s">
        <v>12549</v>
      </c>
      <c r="K1026" s="1" t="s">
        <v>12550</v>
      </c>
      <c r="L1026" s="1" t="s">
        <v>12551</v>
      </c>
      <c r="M1026" s="1" t="s">
        <v>12552</v>
      </c>
      <c r="N1026" s="1">
        <f>+Categorias[[#This Row],[Id_producto]]</f>
        <v>140106</v>
      </c>
      <c r="O1026" s="1">
        <f>+Categorias[[#This Row],[Id_categoría]]</f>
        <v>140106014</v>
      </c>
    </row>
    <row r="1027" spans="1:15" x14ac:dyDescent="0.25">
      <c r="A1027">
        <v>14</v>
      </c>
      <c r="B1027" s="1" t="s">
        <v>6467</v>
      </c>
      <c r="C1027">
        <v>1401</v>
      </c>
      <c r="D1027" s="1" t="s">
        <v>6468</v>
      </c>
      <c r="E1027">
        <v>140106</v>
      </c>
      <c r="F1027" s="1" t="s">
        <v>12502</v>
      </c>
      <c r="G1027">
        <v>140106015</v>
      </c>
      <c r="H1027">
        <v>15</v>
      </c>
      <c r="I1027" s="1" t="s">
        <v>12553</v>
      </c>
      <c r="J1027" s="1" t="s">
        <v>12554</v>
      </c>
      <c r="K1027" s="1" t="s">
        <v>12555</v>
      </c>
      <c r="L1027" s="1" t="s">
        <v>12556</v>
      </c>
      <c r="M1027" s="1" t="s">
        <v>12557</v>
      </c>
      <c r="N1027" s="1">
        <f>+Categorias[[#This Row],[Id_producto]]</f>
        <v>140106</v>
      </c>
      <c r="O1027" s="1">
        <f>+Categorias[[#This Row],[Id_categoría]]</f>
        <v>140106015</v>
      </c>
    </row>
    <row r="1028" spans="1:15" x14ac:dyDescent="0.25">
      <c r="A1028">
        <v>14</v>
      </c>
      <c r="B1028" s="1" t="s">
        <v>6467</v>
      </c>
      <c r="C1028">
        <v>1401</v>
      </c>
      <c r="D1028" s="1" t="s">
        <v>6468</v>
      </c>
      <c r="E1028">
        <v>140106</v>
      </c>
      <c r="F1028" s="1" t="s">
        <v>12502</v>
      </c>
      <c r="G1028">
        <v>140106016</v>
      </c>
      <c r="H1028">
        <v>16</v>
      </c>
      <c r="I1028" s="1" t="s">
        <v>12558</v>
      </c>
      <c r="J1028" s="1" t="s">
        <v>12559</v>
      </c>
      <c r="K1028" s="1" t="s">
        <v>12560</v>
      </c>
      <c r="L1028" s="1" t="s">
        <v>12561</v>
      </c>
      <c r="M1028" s="1" t="s">
        <v>12562</v>
      </c>
      <c r="N1028" s="1">
        <f>+Categorias[[#This Row],[Id_producto]]</f>
        <v>140106</v>
      </c>
      <c r="O1028" s="1">
        <f>+Categorias[[#This Row],[Id_categoría]]</f>
        <v>140106016</v>
      </c>
    </row>
    <row r="1029" spans="1:15" x14ac:dyDescent="0.25">
      <c r="A1029">
        <v>14</v>
      </c>
      <c r="B1029" s="1" t="s">
        <v>6467</v>
      </c>
      <c r="C1029">
        <v>1401</v>
      </c>
      <c r="D1029" s="1" t="s">
        <v>6468</v>
      </c>
      <c r="E1029">
        <v>140106</v>
      </c>
      <c r="F1029" s="1" t="s">
        <v>12502</v>
      </c>
      <c r="G1029">
        <v>140106017</v>
      </c>
      <c r="H1029">
        <v>17</v>
      </c>
      <c r="I1029" s="1" t="s">
        <v>12563</v>
      </c>
      <c r="J1029" s="1" t="s">
        <v>12564</v>
      </c>
      <c r="K1029" s="1" t="s">
        <v>12565</v>
      </c>
      <c r="L1029" s="1" t="s">
        <v>12566</v>
      </c>
      <c r="M1029" s="1" t="s">
        <v>12567</v>
      </c>
      <c r="N1029" s="1">
        <f>+Categorias[[#This Row],[Id_producto]]</f>
        <v>140106</v>
      </c>
      <c r="O1029" s="1">
        <f>+Categorias[[#This Row],[Id_categoría]]</f>
        <v>140106017</v>
      </c>
    </row>
    <row r="1030" spans="1:15" x14ac:dyDescent="0.25">
      <c r="A1030">
        <v>14</v>
      </c>
      <c r="B1030" s="1" t="s">
        <v>6467</v>
      </c>
      <c r="C1030">
        <v>1401</v>
      </c>
      <c r="D1030" s="1" t="s">
        <v>6468</v>
      </c>
      <c r="E1030">
        <v>140106</v>
      </c>
      <c r="F1030" s="1" t="s">
        <v>12502</v>
      </c>
      <c r="G1030">
        <v>140106018</v>
      </c>
      <c r="H1030">
        <v>18</v>
      </c>
      <c r="I1030" s="1" t="s">
        <v>12568</v>
      </c>
      <c r="J1030" s="1" t="s">
        <v>12569</v>
      </c>
      <c r="K1030" s="1" t="s">
        <v>12570</v>
      </c>
      <c r="L1030" s="1" t="s">
        <v>12571</v>
      </c>
      <c r="M1030" s="1" t="s">
        <v>12572</v>
      </c>
      <c r="N1030" s="1">
        <f>+Categorias[[#This Row],[Id_producto]]</f>
        <v>140106</v>
      </c>
      <c r="O1030" s="1">
        <f>+Categorias[[#This Row],[Id_categoría]]</f>
        <v>140106018</v>
      </c>
    </row>
    <row r="1031" spans="1:15" x14ac:dyDescent="0.25">
      <c r="A1031">
        <v>14</v>
      </c>
      <c r="B1031" s="1" t="s">
        <v>6467</v>
      </c>
      <c r="C1031">
        <v>1401</v>
      </c>
      <c r="D1031" s="1" t="s">
        <v>6468</v>
      </c>
      <c r="E1031">
        <v>140106</v>
      </c>
      <c r="F1031" s="1" t="s">
        <v>12502</v>
      </c>
      <c r="G1031">
        <v>140106019</v>
      </c>
      <c r="H1031">
        <v>19</v>
      </c>
      <c r="I1031" s="1" t="s">
        <v>12573</v>
      </c>
      <c r="J1031" s="1" t="s">
        <v>12574</v>
      </c>
      <c r="K1031" s="1" t="s">
        <v>12575</v>
      </c>
      <c r="L1031" s="1" t="s">
        <v>12576</v>
      </c>
      <c r="M1031" s="1" t="s">
        <v>12577</v>
      </c>
      <c r="N1031" s="1">
        <f>+Categorias[[#This Row],[Id_producto]]</f>
        <v>140106</v>
      </c>
      <c r="O1031" s="1">
        <f>+Categorias[[#This Row],[Id_categoría]]</f>
        <v>140106019</v>
      </c>
    </row>
    <row r="1032" spans="1:15" x14ac:dyDescent="0.25">
      <c r="A1032">
        <v>14</v>
      </c>
      <c r="B1032" s="1" t="s">
        <v>6467</v>
      </c>
      <c r="C1032">
        <v>1401</v>
      </c>
      <c r="D1032" s="1" t="s">
        <v>6468</v>
      </c>
      <c r="E1032">
        <v>140106</v>
      </c>
      <c r="F1032" s="1" t="s">
        <v>12502</v>
      </c>
      <c r="G1032">
        <v>140106020</v>
      </c>
      <c r="H1032">
        <v>20</v>
      </c>
      <c r="I1032" s="1" t="s">
        <v>12578</v>
      </c>
      <c r="J1032" s="1" t="s">
        <v>12579</v>
      </c>
      <c r="K1032" s="1" t="s">
        <v>12580</v>
      </c>
      <c r="L1032" s="1" t="s">
        <v>12581</v>
      </c>
      <c r="M1032" s="1" t="s">
        <v>12582</v>
      </c>
      <c r="N1032" s="1">
        <f>+Categorias[[#This Row],[Id_producto]]</f>
        <v>140106</v>
      </c>
      <c r="O1032" s="1">
        <f>+Categorias[[#This Row],[Id_categoría]]</f>
        <v>140106020</v>
      </c>
    </row>
    <row r="1033" spans="1:15" x14ac:dyDescent="0.25">
      <c r="A1033">
        <v>14</v>
      </c>
      <c r="B1033" s="1" t="s">
        <v>6467</v>
      </c>
      <c r="C1033">
        <v>1401</v>
      </c>
      <c r="D1033" s="1" t="s">
        <v>6468</v>
      </c>
      <c r="E1033">
        <v>140106</v>
      </c>
      <c r="F1033" s="1" t="s">
        <v>12502</v>
      </c>
      <c r="G1033">
        <v>140106021</v>
      </c>
      <c r="H1033">
        <v>21</v>
      </c>
      <c r="I1033" s="1" t="s">
        <v>12583</v>
      </c>
      <c r="J1033" s="1" t="s">
        <v>12584</v>
      </c>
      <c r="K1033" s="1" t="s">
        <v>12585</v>
      </c>
      <c r="L1033" s="1" t="s">
        <v>12586</v>
      </c>
      <c r="M1033" s="1" t="s">
        <v>12587</v>
      </c>
      <c r="N1033" s="1">
        <f>+Categorias[[#This Row],[Id_producto]]</f>
        <v>140106</v>
      </c>
      <c r="O1033" s="1">
        <f>+Categorias[[#This Row],[Id_categoría]]</f>
        <v>140106021</v>
      </c>
    </row>
    <row r="1034" spans="1:15" x14ac:dyDescent="0.25">
      <c r="A1034">
        <v>14</v>
      </c>
      <c r="B1034" s="1" t="s">
        <v>6467</v>
      </c>
      <c r="C1034">
        <v>1401</v>
      </c>
      <c r="D1034" s="1" t="s">
        <v>6468</v>
      </c>
      <c r="E1034">
        <v>140106</v>
      </c>
      <c r="F1034" s="1" t="s">
        <v>12502</v>
      </c>
      <c r="G1034">
        <v>140106022</v>
      </c>
      <c r="H1034">
        <v>22</v>
      </c>
      <c r="I1034" s="1" t="s">
        <v>12588</v>
      </c>
      <c r="J1034" s="1" t="s">
        <v>12589</v>
      </c>
      <c r="K1034" s="1" t="s">
        <v>12590</v>
      </c>
      <c r="L1034" s="1" t="s">
        <v>12591</v>
      </c>
      <c r="M1034" s="1" t="s">
        <v>12592</v>
      </c>
      <c r="N1034" s="1">
        <f>+Categorias[[#This Row],[Id_producto]]</f>
        <v>140106</v>
      </c>
      <c r="O1034" s="1">
        <f>+Categorias[[#This Row],[Id_categoría]]</f>
        <v>140106022</v>
      </c>
    </row>
    <row r="1035" spans="1:15" x14ac:dyDescent="0.25">
      <c r="A1035">
        <v>14</v>
      </c>
      <c r="B1035" s="1" t="s">
        <v>6467</v>
      </c>
      <c r="C1035">
        <v>1401</v>
      </c>
      <c r="D1035" s="1" t="s">
        <v>6468</v>
      </c>
      <c r="E1035">
        <v>140106</v>
      </c>
      <c r="F1035" s="1" t="s">
        <v>12502</v>
      </c>
      <c r="G1035">
        <v>140106023</v>
      </c>
      <c r="H1035">
        <v>23</v>
      </c>
      <c r="I1035" s="1" t="s">
        <v>12593</v>
      </c>
      <c r="J1035" s="1" t="s">
        <v>12594</v>
      </c>
      <c r="K1035" s="1" t="s">
        <v>12595</v>
      </c>
      <c r="L1035" s="1" t="s">
        <v>12596</v>
      </c>
      <c r="M1035" s="1" t="s">
        <v>12597</v>
      </c>
      <c r="N1035" s="1">
        <f>+Categorias[[#This Row],[Id_producto]]</f>
        <v>140106</v>
      </c>
      <c r="O1035" s="1">
        <f>+Categorias[[#This Row],[Id_categoría]]</f>
        <v>140106023</v>
      </c>
    </row>
    <row r="1036" spans="1:15" x14ac:dyDescent="0.25">
      <c r="A1036">
        <v>14</v>
      </c>
      <c r="B1036" s="1" t="s">
        <v>6467</v>
      </c>
      <c r="C1036">
        <v>1401</v>
      </c>
      <c r="D1036" s="1" t="s">
        <v>6468</v>
      </c>
      <c r="E1036">
        <v>140106</v>
      </c>
      <c r="F1036" s="1" t="s">
        <v>12502</v>
      </c>
      <c r="G1036">
        <v>140106024</v>
      </c>
      <c r="H1036">
        <v>24</v>
      </c>
      <c r="I1036" s="1" t="s">
        <v>12598</v>
      </c>
      <c r="J1036" s="1" t="s">
        <v>12599</v>
      </c>
      <c r="K1036" s="1" t="s">
        <v>12600</v>
      </c>
      <c r="L1036" s="1" t="s">
        <v>12601</v>
      </c>
      <c r="M1036" s="1" t="s">
        <v>12602</v>
      </c>
      <c r="N1036" s="1">
        <f>+Categorias[[#This Row],[Id_producto]]</f>
        <v>140106</v>
      </c>
      <c r="O1036" s="1">
        <f>+Categorias[[#This Row],[Id_categoría]]</f>
        <v>140106024</v>
      </c>
    </row>
    <row r="1037" spans="1:15" x14ac:dyDescent="0.25">
      <c r="A1037">
        <v>14</v>
      </c>
      <c r="B1037" s="1" t="s">
        <v>6467</v>
      </c>
      <c r="C1037">
        <v>1401</v>
      </c>
      <c r="D1037" s="1" t="s">
        <v>6468</v>
      </c>
      <c r="E1037">
        <v>140106</v>
      </c>
      <c r="F1037" s="1" t="s">
        <v>12502</v>
      </c>
      <c r="G1037">
        <v>140106025</v>
      </c>
      <c r="H1037">
        <v>25</v>
      </c>
      <c r="I1037" s="1" t="s">
        <v>12603</v>
      </c>
      <c r="J1037" s="1" t="s">
        <v>12604</v>
      </c>
      <c r="K1037" s="1" t="s">
        <v>12605</v>
      </c>
      <c r="L1037" s="1" t="s">
        <v>12606</v>
      </c>
      <c r="M1037" s="1" t="s">
        <v>12607</v>
      </c>
      <c r="N1037" s="1">
        <f>+Categorias[[#This Row],[Id_producto]]</f>
        <v>140106</v>
      </c>
      <c r="O1037" s="1">
        <f>+Categorias[[#This Row],[Id_categoría]]</f>
        <v>140106025</v>
      </c>
    </row>
    <row r="1038" spans="1:15" x14ac:dyDescent="0.25">
      <c r="A1038">
        <v>14</v>
      </c>
      <c r="B1038" s="1" t="s">
        <v>6467</v>
      </c>
      <c r="C1038">
        <v>1401</v>
      </c>
      <c r="D1038" s="1" t="s">
        <v>6468</v>
      </c>
      <c r="E1038">
        <v>140106</v>
      </c>
      <c r="F1038" s="1" t="s">
        <v>12502</v>
      </c>
      <c r="G1038">
        <v>140106026</v>
      </c>
      <c r="H1038">
        <v>26</v>
      </c>
      <c r="I1038" s="1" t="s">
        <v>12608</v>
      </c>
      <c r="J1038" s="1" t="s">
        <v>12609</v>
      </c>
      <c r="K1038" s="1" t="s">
        <v>12610</v>
      </c>
      <c r="L1038" s="1" t="s">
        <v>12611</v>
      </c>
      <c r="M1038" s="1" t="s">
        <v>12612</v>
      </c>
      <c r="N1038" s="1">
        <f>+Categorias[[#This Row],[Id_producto]]</f>
        <v>140106</v>
      </c>
      <c r="O1038" s="1">
        <f>+Categorias[[#This Row],[Id_categoría]]</f>
        <v>140106026</v>
      </c>
    </row>
    <row r="1039" spans="1:15" x14ac:dyDescent="0.25">
      <c r="A1039">
        <v>14</v>
      </c>
      <c r="B1039" s="1" t="s">
        <v>6467</v>
      </c>
      <c r="C1039">
        <v>1401</v>
      </c>
      <c r="D1039" s="1" t="s">
        <v>6468</v>
      </c>
      <c r="E1039">
        <v>140106</v>
      </c>
      <c r="F1039" s="1" t="s">
        <v>12502</v>
      </c>
      <c r="G1039">
        <v>140106027</v>
      </c>
      <c r="H1039">
        <v>27</v>
      </c>
      <c r="I1039" s="1" t="s">
        <v>12613</v>
      </c>
      <c r="J1039" s="1" t="s">
        <v>12614</v>
      </c>
      <c r="K1039" s="1" t="s">
        <v>12615</v>
      </c>
      <c r="L1039" s="1" t="s">
        <v>12616</v>
      </c>
      <c r="M1039" s="1" t="s">
        <v>12617</v>
      </c>
      <c r="N1039" s="1">
        <f>+Categorias[[#This Row],[Id_producto]]</f>
        <v>140106</v>
      </c>
      <c r="O1039" s="1">
        <f>+Categorias[[#This Row],[Id_categoría]]</f>
        <v>140106027</v>
      </c>
    </row>
    <row r="1040" spans="1:15" x14ac:dyDescent="0.25">
      <c r="A1040">
        <v>14</v>
      </c>
      <c r="B1040" s="1" t="s">
        <v>6467</v>
      </c>
      <c r="C1040">
        <v>1401</v>
      </c>
      <c r="D1040" s="1" t="s">
        <v>6468</v>
      </c>
      <c r="E1040">
        <v>140106</v>
      </c>
      <c r="F1040" s="1" t="s">
        <v>12502</v>
      </c>
      <c r="G1040">
        <v>140106028</v>
      </c>
      <c r="H1040">
        <v>28</v>
      </c>
      <c r="I1040" s="1" t="s">
        <v>12618</v>
      </c>
      <c r="J1040" s="1" t="s">
        <v>12619</v>
      </c>
      <c r="K1040" s="1" t="s">
        <v>12620</v>
      </c>
      <c r="L1040" s="1" t="s">
        <v>12621</v>
      </c>
      <c r="M1040" s="1" t="s">
        <v>12622</v>
      </c>
      <c r="N1040" s="1">
        <f>+Categorias[[#This Row],[Id_producto]]</f>
        <v>140106</v>
      </c>
      <c r="O1040" s="1">
        <f>+Categorias[[#This Row],[Id_categoría]]</f>
        <v>140106028</v>
      </c>
    </row>
    <row r="1041" spans="1:15" x14ac:dyDescent="0.25">
      <c r="A1041">
        <v>14</v>
      </c>
      <c r="B1041" s="1" t="s">
        <v>6467</v>
      </c>
      <c r="C1041">
        <v>1401</v>
      </c>
      <c r="D1041" s="1" t="s">
        <v>6468</v>
      </c>
      <c r="E1041">
        <v>140106</v>
      </c>
      <c r="F1041" s="1" t="s">
        <v>12502</v>
      </c>
      <c r="G1041">
        <v>140106029</v>
      </c>
      <c r="H1041">
        <v>29</v>
      </c>
      <c r="I1041" s="1" t="s">
        <v>12623</v>
      </c>
      <c r="J1041" s="1" t="s">
        <v>12624</v>
      </c>
      <c r="K1041" s="1" t="s">
        <v>12625</v>
      </c>
      <c r="L1041" s="1" t="s">
        <v>12626</v>
      </c>
      <c r="M1041" s="1" t="s">
        <v>12627</v>
      </c>
      <c r="N1041" s="1">
        <f>+Categorias[[#This Row],[Id_producto]]</f>
        <v>140106</v>
      </c>
      <c r="O1041" s="1">
        <f>+Categorias[[#This Row],[Id_categoría]]</f>
        <v>140106029</v>
      </c>
    </row>
    <row r="1042" spans="1:15" x14ac:dyDescent="0.25">
      <c r="A1042">
        <v>14</v>
      </c>
      <c r="B1042" s="1" t="s">
        <v>6467</v>
      </c>
      <c r="C1042">
        <v>1401</v>
      </c>
      <c r="D1042" s="1" t="s">
        <v>6468</v>
      </c>
      <c r="E1042">
        <v>140106</v>
      </c>
      <c r="F1042" s="1" t="s">
        <v>12502</v>
      </c>
      <c r="G1042">
        <v>140106030</v>
      </c>
      <c r="H1042">
        <v>30</v>
      </c>
      <c r="I1042" s="1" t="s">
        <v>12628</v>
      </c>
      <c r="J1042" s="1" t="s">
        <v>12629</v>
      </c>
      <c r="K1042" s="1" t="s">
        <v>12630</v>
      </c>
      <c r="L1042" s="1" t="s">
        <v>12631</v>
      </c>
      <c r="M1042" s="1" t="s">
        <v>12632</v>
      </c>
      <c r="N1042" s="1">
        <f>+Categorias[[#This Row],[Id_producto]]</f>
        <v>140106</v>
      </c>
      <c r="O1042" s="1">
        <f>+Categorias[[#This Row],[Id_categoría]]</f>
        <v>140106030</v>
      </c>
    </row>
    <row r="1043" spans="1:15" x14ac:dyDescent="0.25">
      <c r="A1043">
        <v>14</v>
      </c>
      <c r="B1043" s="1" t="s">
        <v>6467</v>
      </c>
      <c r="C1043">
        <v>1401</v>
      </c>
      <c r="D1043" s="1" t="s">
        <v>6468</v>
      </c>
      <c r="E1043">
        <v>140106</v>
      </c>
      <c r="F1043" s="1" t="s">
        <v>12502</v>
      </c>
      <c r="G1043">
        <v>140106031</v>
      </c>
      <c r="H1043">
        <v>31</v>
      </c>
      <c r="I1043" s="1" t="s">
        <v>12633</v>
      </c>
      <c r="J1043" s="1" t="s">
        <v>12634</v>
      </c>
      <c r="K1043" s="1" t="s">
        <v>12635</v>
      </c>
      <c r="L1043" s="1" t="s">
        <v>12636</v>
      </c>
      <c r="M1043" s="1" t="s">
        <v>12637</v>
      </c>
      <c r="N1043" s="1">
        <f>+Categorias[[#This Row],[Id_producto]]</f>
        <v>140106</v>
      </c>
      <c r="O1043" s="1">
        <f>+Categorias[[#This Row],[Id_categoría]]</f>
        <v>140106031</v>
      </c>
    </row>
    <row r="1044" spans="1:15" x14ac:dyDescent="0.25">
      <c r="A1044">
        <v>14</v>
      </c>
      <c r="B1044" s="1" t="s">
        <v>6467</v>
      </c>
      <c r="C1044">
        <v>1401</v>
      </c>
      <c r="D1044" s="1" t="s">
        <v>6468</v>
      </c>
      <c r="E1044">
        <v>140106</v>
      </c>
      <c r="F1044" s="1" t="s">
        <v>12502</v>
      </c>
      <c r="G1044">
        <v>140106032</v>
      </c>
      <c r="H1044">
        <v>32</v>
      </c>
      <c r="I1044" s="1" t="s">
        <v>12638</v>
      </c>
      <c r="J1044" s="1" t="s">
        <v>12639</v>
      </c>
      <c r="K1044" s="1" t="s">
        <v>12640</v>
      </c>
      <c r="L1044" s="1" t="s">
        <v>12641</v>
      </c>
      <c r="M1044" s="1" t="s">
        <v>12642</v>
      </c>
      <c r="N1044" s="1">
        <f>+Categorias[[#This Row],[Id_producto]]</f>
        <v>140106</v>
      </c>
      <c r="O1044" s="1">
        <f>+Categorias[[#This Row],[Id_categoría]]</f>
        <v>140106032</v>
      </c>
    </row>
    <row r="1045" spans="1:15" x14ac:dyDescent="0.25">
      <c r="A1045">
        <v>14</v>
      </c>
      <c r="B1045" s="1" t="s">
        <v>6467</v>
      </c>
      <c r="C1045">
        <v>1401</v>
      </c>
      <c r="D1045" s="1" t="s">
        <v>6468</v>
      </c>
      <c r="E1045">
        <v>140106</v>
      </c>
      <c r="F1045" s="1" t="s">
        <v>12502</v>
      </c>
      <c r="G1045">
        <v>140106033</v>
      </c>
      <c r="H1045">
        <v>33</v>
      </c>
      <c r="I1045" s="1" t="s">
        <v>12643</v>
      </c>
      <c r="J1045" s="1" t="s">
        <v>12644</v>
      </c>
      <c r="K1045" s="1" t="s">
        <v>12645</v>
      </c>
      <c r="L1045" s="1" t="s">
        <v>12646</v>
      </c>
      <c r="M1045" s="1" t="s">
        <v>12647</v>
      </c>
      <c r="N1045" s="1">
        <f>+Categorias[[#This Row],[Id_producto]]</f>
        <v>140106</v>
      </c>
      <c r="O1045" s="1">
        <f>+Categorias[[#This Row],[Id_categoría]]</f>
        <v>140106033</v>
      </c>
    </row>
    <row r="1046" spans="1:15" x14ac:dyDescent="0.25">
      <c r="A1046">
        <v>14</v>
      </c>
      <c r="B1046" s="1" t="s">
        <v>6467</v>
      </c>
      <c r="C1046">
        <v>1401</v>
      </c>
      <c r="D1046" s="1" t="s">
        <v>6468</v>
      </c>
      <c r="E1046">
        <v>140106</v>
      </c>
      <c r="F1046" s="1" t="s">
        <v>12502</v>
      </c>
      <c r="G1046">
        <v>140106034</v>
      </c>
      <c r="H1046">
        <v>34</v>
      </c>
      <c r="I1046" s="1" t="s">
        <v>12648</v>
      </c>
      <c r="J1046" s="1" t="s">
        <v>12649</v>
      </c>
      <c r="K1046" s="1" t="s">
        <v>12650</v>
      </c>
      <c r="L1046" s="1" t="s">
        <v>12651</v>
      </c>
      <c r="M1046" s="1" t="s">
        <v>12652</v>
      </c>
      <c r="N1046" s="1">
        <f>+Categorias[[#This Row],[Id_producto]]</f>
        <v>140106</v>
      </c>
      <c r="O1046" s="1">
        <f>+Categorias[[#This Row],[Id_categoría]]</f>
        <v>140106034</v>
      </c>
    </row>
    <row r="1047" spans="1:15" x14ac:dyDescent="0.25">
      <c r="A1047">
        <v>14</v>
      </c>
      <c r="B1047" s="1" t="s">
        <v>6467</v>
      </c>
      <c r="C1047">
        <v>1401</v>
      </c>
      <c r="D1047" s="1" t="s">
        <v>6468</v>
      </c>
      <c r="E1047">
        <v>140106</v>
      </c>
      <c r="F1047" s="1" t="s">
        <v>12502</v>
      </c>
      <c r="G1047">
        <v>140106035</v>
      </c>
      <c r="H1047">
        <v>35</v>
      </c>
      <c r="I1047" s="1" t="s">
        <v>12653</v>
      </c>
      <c r="J1047" s="1" t="s">
        <v>12654</v>
      </c>
      <c r="K1047" s="1" t="s">
        <v>12655</v>
      </c>
      <c r="L1047" s="1" t="s">
        <v>12656</v>
      </c>
      <c r="M1047" s="1" t="s">
        <v>12657</v>
      </c>
      <c r="N1047" s="1">
        <f>+Categorias[[#This Row],[Id_producto]]</f>
        <v>140106</v>
      </c>
      <c r="O1047" s="1">
        <f>+Categorias[[#This Row],[Id_categoría]]</f>
        <v>140106035</v>
      </c>
    </row>
    <row r="1048" spans="1:15" x14ac:dyDescent="0.25">
      <c r="A1048">
        <v>14</v>
      </c>
      <c r="B1048" s="1" t="s">
        <v>6467</v>
      </c>
      <c r="C1048">
        <v>1401</v>
      </c>
      <c r="D1048" s="1" t="s">
        <v>6468</v>
      </c>
      <c r="E1048">
        <v>140106</v>
      </c>
      <c r="F1048" s="1" t="s">
        <v>12502</v>
      </c>
      <c r="G1048">
        <v>140106036</v>
      </c>
      <c r="H1048">
        <v>36</v>
      </c>
      <c r="I1048" s="1" t="s">
        <v>12658</v>
      </c>
      <c r="J1048" s="1" t="s">
        <v>12659</v>
      </c>
      <c r="K1048" s="1" t="s">
        <v>12660</v>
      </c>
      <c r="L1048" s="1" t="s">
        <v>12661</v>
      </c>
      <c r="M1048" s="1" t="s">
        <v>12662</v>
      </c>
      <c r="N1048" s="1">
        <f>+Categorias[[#This Row],[Id_producto]]</f>
        <v>140106</v>
      </c>
      <c r="O1048" s="1">
        <f>+Categorias[[#This Row],[Id_categoría]]</f>
        <v>140106036</v>
      </c>
    </row>
    <row r="1049" spans="1:15" x14ac:dyDescent="0.25">
      <c r="A1049">
        <v>14</v>
      </c>
      <c r="B1049" s="1" t="s">
        <v>6467</v>
      </c>
      <c r="C1049">
        <v>1401</v>
      </c>
      <c r="D1049" s="1" t="s">
        <v>6468</v>
      </c>
      <c r="E1049">
        <v>140106</v>
      </c>
      <c r="F1049" s="1" t="s">
        <v>12502</v>
      </c>
      <c r="G1049">
        <v>140106037</v>
      </c>
      <c r="H1049">
        <v>37</v>
      </c>
      <c r="I1049" s="1" t="s">
        <v>12663</v>
      </c>
      <c r="J1049" s="1" t="s">
        <v>12664</v>
      </c>
      <c r="K1049" s="1" t="s">
        <v>12665</v>
      </c>
      <c r="L1049" s="1" t="s">
        <v>12666</v>
      </c>
      <c r="M1049" s="1" t="s">
        <v>12667</v>
      </c>
      <c r="N1049" s="1">
        <f>+Categorias[[#This Row],[Id_producto]]</f>
        <v>140106</v>
      </c>
      <c r="O1049" s="1">
        <f>+Categorias[[#This Row],[Id_categoría]]</f>
        <v>140106037</v>
      </c>
    </row>
    <row r="1050" spans="1:15" x14ac:dyDescent="0.25">
      <c r="A1050">
        <v>14</v>
      </c>
      <c r="B1050" s="1" t="s">
        <v>6467</v>
      </c>
      <c r="C1050">
        <v>1401</v>
      </c>
      <c r="D1050" s="1" t="s">
        <v>6468</v>
      </c>
      <c r="E1050">
        <v>140106</v>
      </c>
      <c r="F1050" s="1" t="s">
        <v>12502</v>
      </c>
      <c r="G1050">
        <v>140106038</v>
      </c>
      <c r="H1050">
        <v>38</v>
      </c>
      <c r="I1050" s="1" t="s">
        <v>12668</v>
      </c>
      <c r="J1050" s="1" t="s">
        <v>12669</v>
      </c>
      <c r="K1050" s="1" t="s">
        <v>12670</v>
      </c>
      <c r="L1050" s="1" t="s">
        <v>12671</v>
      </c>
      <c r="M1050" s="1" t="s">
        <v>12672</v>
      </c>
      <c r="N1050" s="1">
        <f>+Categorias[[#This Row],[Id_producto]]</f>
        <v>140106</v>
      </c>
      <c r="O1050" s="1">
        <f>+Categorias[[#This Row],[Id_categoría]]</f>
        <v>140106038</v>
      </c>
    </row>
    <row r="1051" spans="1:15" x14ac:dyDescent="0.25">
      <c r="A1051">
        <v>14</v>
      </c>
      <c r="B1051" s="1" t="s">
        <v>6467</v>
      </c>
      <c r="C1051">
        <v>1401</v>
      </c>
      <c r="D1051" s="1" t="s">
        <v>6468</v>
      </c>
      <c r="E1051">
        <v>140106</v>
      </c>
      <c r="F1051" s="1" t="s">
        <v>12502</v>
      </c>
      <c r="G1051">
        <v>140106039</v>
      </c>
      <c r="H1051">
        <v>39</v>
      </c>
      <c r="I1051" s="1" t="s">
        <v>12673</v>
      </c>
      <c r="J1051" s="1" t="s">
        <v>12674</v>
      </c>
      <c r="K1051" s="1" t="s">
        <v>12675</v>
      </c>
      <c r="L1051" s="1" t="s">
        <v>12676</v>
      </c>
      <c r="M1051" s="1" t="s">
        <v>12677</v>
      </c>
      <c r="N1051" s="1">
        <f>+Categorias[[#This Row],[Id_producto]]</f>
        <v>140106</v>
      </c>
      <c r="O1051" s="1">
        <f>+Categorias[[#This Row],[Id_categoría]]</f>
        <v>140106039</v>
      </c>
    </row>
    <row r="1052" spans="1:15" x14ac:dyDescent="0.25">
      <c r="A1052">
        <v>14</v>
      </c>
      <c r="B1052" s="1" t="s">
        <v>6467</v>
      </c>
      <c r="C1052">
        <v>1401</v>
      </c>
      <c r="D1052" s="1" t="s">
        <v>6468</v>
      </c>
      <c r="E1052">
        <v>140106</v>
      </c>
      <c r="F1052" s="1" t="s">
        <v>12502</v>
      </c>
      <c r="G1052">
        <v>140106040</v>
      </c>
      <c r="H1052">
        <v>40</v>
      </c>
      <c r="I1052" s="1" t="s">
        <v>12678</v>
      </c>
      <c r="J1052" s="1" t="s">
        <v>12679</v>
      </c>
      <c r="K1052" s="1" t="s">
        <v>12680</v>
      </c>
      <c r="L1052" s="1" t="s">
        <v>12681</v>
      </c>
      <c r="M1052" s="1" t="s">
        <v>12682</v>
      </c>
      <c r="N1052" s="1">
        <f>+Categorias[[#This Row],[Id_producto]]</f>
        <v>140106</v>
      </c>
      <c r="O1052" s="1">
        <f>+Categorias[[#This Row],[Id_categoría]]</f>
        <v>140106040</v>
      </c>
    </row>
    <row r="1053" spans="1:15" x14ac:dyDescent="0.25">
      <c r="A1053">
        <v>14</v>
      </c>
      <c r="B1053" s="1" t="s">
        <v>6467</v>
      </c>
      <c r="C1053">
        <v>1402</v>
      </c>
      <c r="D1053" s="1" t="s">
        <v>12683</v>
      </c>
      <c r="E1053">
        <v>140202</v>
      </c>
      <c r="F1053" s="1" t="s">
        <v>12684</v>
      </c>
      <c r="G1053">
        <v>140202005</v>
      </c>
      <c r="H1053">
        <v>5</v>
      </c>
      <c r="I1053" s="1" t="s">
        <v>12685</v>
      </c>
      <c r="J1053" s="1" t="s">
        <v>12686</v>
      </c>
      <c r="K1053" s="1" t="s">
        <v>12687</v>
      </c>
      <c r="L1053" s="1" t="s">
        <v>12688</v>
      </c>
      <c r="M1053" s="1" t="s">
        <v>12689</v>
      </c>
      <c r="N1053" s="1">
        <f>+Categorias[[#This Row],[Id_producto]]</f>
        <v>140202</v>
      </c>
      <c r="O1053" s="1">
        <f>+Categorias[[#This Row],[Id_categoría]]</f>
        <v>140202005</v>
      </c>
    </row>
    <row r="1054" spans="1:15" x14ac:dyDescent="0.25">
      <c r="A1054">
        <v>14</v>
      </c>
      <c r="B1054" s="1" t="s">
        <v>6467</v>
      </c>
      <c r="C1054">
        <v>1402</v>
      </c>
      <c r="D1054" s="1" t="s">
        <v>12683</v>
      </c>
      <c r="E1054">
        <v>140202</v>
      </c>
      <c r="F1054" s="1" t="s">
        <v>12684</v>
      </c>
      <c r="G1054">
        <v>140202006</v>
      </c>
      <c r="H1054">
        <v>6</v>
      </c>
      <c r="I1054" s="1" t="s">
        <v>12690</v>
      </c>
      <c r="J1054" s="1" t="s">
        <v>12691</v>
      </c>
      <c r="K1054" s="1" t="s">
        <v>12692</v>
      </c>
      <c r="L1054" s="1" t="s">
        <v>12693</v>
      </c>
      <c r="M1054" s="1" t="s">
        <v>12694</v>
      </c>
      <c r="N1054" s="1">
        <f>+Categorias[[#This Row],[Id_producto]]</f>
        <v>140202</v>
      </c>
      <c r="O1054" s="1">
        <f>+Categorias[[#This Row],[Id_categoría]]</f>
        <v>140202006</v>
      </c>
    </row>
    <row r="1055" spans="1:15" x14ac:dyDescent="0.25">
      <c r="A1055">
        <v>14</v>
      </c>
      <c r="B1055" s="1" t="s">
        <v>6467</v>
      </c>
      <c r="C1055">
        <v>1402</v>
      </c>
      <c r="D1055" s="1" t="s">
        <v>12683</v>
      </c>
      <c r="E1055">
        <v>140202</v>
      </c>
      <c r="F1055" s="1" t="s">
        <v>12684</v>
      </c>
      <c r="G1055">
        <v>140202007</v>
      </c>
      <c r="H1055">
        <v>7</v>
      </c>
      <c r="I1055" s="1" t="s">
        <v>12695</v>
      </c>
      <c r="J1055" s="1" t="s">
        <v>12696</v>
      </c>
      <c r="K1055" s="1" t="s">
        <v>12697</v>
      </c>
      <c r="L1055" s="1" t="s">
        <v>12698</v>
      </c>
      <c r="M1055" s="1" t="s">
        <v>12699</v>
      </c>
      <c r="N1055" s="1">
        <f>+Categorias[[#This Row],[Id_producto]]</f>
        <v>140202</v>
      </c>
      <c r="O1055" s="1">
        <f>+Categorias[[#This Row],[Id_categoría]]</f>
        <v>140202007</v>
      </c>
    </row>
    <row r="1056" spans="1:15" x14ac:dyDescent="0.25">
      <c r="A1056">
        <v>14</v>
      </c>
      <c r="B1056" s="1" t="s">
        <v>6467</v>
      </c>
      <c r="C1056">
        <v>1402</v>
      </c>
      <c r="D1056" s="1" t="s">
        <v>12683</v>
      </c>
      <c r="E1056">
        <v>140204</v>
      </c>
      <c r="F1056" s="1" t="s">
        <v>12700</v>
      </c>
      <c r="G1056">
        <v>140204005</v>
      </c>
      <c r="H1056">
        <v>5</v>
      </c>
      <c r="I1056" s="1" t="s">
        <v>12701</v>
      </c>
      <c r="J1056" s="1" t="s">
        <v>12702</v>
      </c>
      <c r="K1056" s="1" t="s">
        <v>12703</v>
      </c>
      <c r="L1056" s="1" t="s">
        <v>12704</v>
      </c>
      <c r="M1056" s="1" t="s">
        <v>12705</v>
      </c>
      <c r="N1056" s="1">
        <f>+Categorias[[#This Row],[Id_producto]]</f>
        <v>140204</v>
      </c>
      <c r="O1056" s="1">
        <f>+Categorias[[#This Row],[Id_categoría]]</f>
        <v>140204005</v>
      </c>
    </row>
    <row r="1057" spans="1:15" x14ac:dyDescent="0.25">
      <c r="A1057">
        <v>14</v>
      </c>
      <c r="B1057" s="1" t="s">
        <v>6467</v>
      </c>
      <c r="C1057">
        <v>1402</v>
      </c>
      <c r="D1057" s="1" t="s">
        <v>12683</v>
      </c>
      <c r="E1057">
        <v>140204</v>
      </c>
      <c r="F1057" s="1" t="s">
        <v>12700</v>
      </c>
      <c r="G1057">
        <v>140204006</v>
      </c>
      <c r="H1057">
        <v>6</v>
      </c>
      <c r="I1057" s="1" t="s">
        <v>12706</v>
      </c>
      <c r="J1057" s="1" t="s">
        <v>12707</v>
      </c>
      <c r="K1057" s="1" t="s">
        <v>12708</v>
      </c>
      <c r="L1057" s="1" t="s">
        <v>12709</v>
      </c>
      <c r="M1057" s="1" t="s">
        <v>12710</v>
      </c>
      <c r="N1057" s="1">
        <f>+Categorias[[#This Row],[Id_producto]]</f>
        <v>140204</v>
      </c>
      <c r="O1057" s="1">
        <f>+Categorias[[#This Row],[Id_categoría]]</f>
        <v>140204006</v>
      </c>
    </row>
    <row r="1058" spans="1:15" x14ac:dyDescent="0.25">
      <c r="A1058">
        <v>14</v>
      </c>
      <c r="B1058" s="1" t="s">
        <v>6467</v>
      </c>
      <c r="C1058">
        <v>1402</v>
      </c>
      <c r="D1058" s="1" t="s">
        <v>12683</v>
      </c>
      <c r="E1058">
        <v>140204</v>
      </c>
      <c r="F1058" s="1" t="s">
        <v>12700</v>
      </c>
      <c r="G1058">
        <v>140204007</v>
      </c>
      <c r="H1058">
        <v>7</v>
      </c>
      <c r="I1058" s="1" t="s">
        <v>12711</v>
      </c>
      <c r="J1058" s="1" t="s">
        <v>12712</v>
      </c>
      <c r="K1058" s="1" t="s">
        <v>12713</v>
      </c>
      <c r="L1058" s="1" t="s">
        <v>12714</v>
      </c>
      <c r="M1058" s="1" t="s">
        <v>12715</v>
      </c>
      <c r="N1058" s="1">
        <f>+Categorias[[#This Row],[Id_producto]]</f>
        <v>140204</v>
      </c>
      <c r="O1058" s="1">
        <f>+Categorias[[#This Row],[Id_categoría]]</f>
        <v>140204007</v>
      </c>
    </row>
    <row r="1059" spans="1:15" x14ac:dyDescent="0.25">
      <c r="A1059">
        <v>14</v>
      </c>
      <c r="B1059" s="1" t="s">
        <v>6467</v>
      </c>
      <c r="C1059">
        <v>1402</v>
      </c>
      <c r="D1059" s="1" t="s">
        <v>12683</v>
      </c>
      <c r="E1059">
        <v>140204</v>
      </c>
      <c r="F1059" s="1" t="s">
        <v>12700</v>
      </c>
      <c r="G1059">
        <v>140204008</v>
      </c>
      <c r="H1059">
        <v>8</v>
      </c>
      <c r="I1059" s="1" t="s">
        <v>10482</v>
      </c>
      <c r="J1059" s="1" t="s">
        <v>12716</v>
      </c>
      <c r="K1059" s="1" t="s">
        <v>12717</v>
      </c>
      <c r="L1059" s="1" t="s">
        <v>12718</v>
      </c>
      <c r="M1059" s="1" t="s">
        <v>12719</v>
      </c>
      <c r="N1059" s="1">
        <f>+Categorias[[#This Row],[Id_producto]]</f>
        <v>140204</v>
      </c>
      <c r="O1059" s="1">
        <f>+Categorias[[#This Row],[Id_categoría]]</f>
        <v>140204008</v>
      </c>
    </row>
    <row r="1060" spans="1:15" x14ac:dyDescent="0.25">
      <c r="A1060">
        <v>14</v>
      </c>
      <c r="B1060" s="1" t="s">
        <v>6467</v>
      </c>
      <c r="C1060">
        <v>1402</v>
      </c>
      <c r="D1060" s="1" t="s">
        <v>12683</v>
      </c>
      <c r="E1060">
        <v>140204</v>
      </c>
      <c r="F1060" s="1" t="s">
        <v>12700</v>
      </c>
      <c r="G1060">
        <v>140204009</v>
      </c>
      <c r="H1060">
        <v>9</v>
      </c>
      <c r="I1060" s="1" t="s">
        <v>12720</v>
      </c>
      <c r="J1060" s="1" t="s">
        <v>12721</v>
      </c>
      <c r="K1060" s="1" t="s">
        <v>12722</v>
      </c>
      <c r="L1060" s="1" t="s">
        <v>12723</v>
      </c>
      <c r="M1060" s="1" t="s">
        <v>12724</v>
      </c>
      <c r="N1060" s="1">
        <f>+Categorias[[#This Row],[Id_producto]]</f>
        <v>140204</v>
      </c>
      <c r="O1060" s="1">
        <f>+Categorias[[#This Row],[Id_categoría]]</f>
        <v>140204009</v>
      </c>
    </row>
    <row r="1061" spans="1:15" x14ac:dyDescent="0.25">
      <c r="A1061">
        <v>14</v>
      </c>
      <c r="B1061" s="1" t="s">
        <v>6467</v>
      </c>
      <c r="C1061">
        <v>1402</v>
      </c>
      <c r="D1061" s="1" t="s">
        <v>12683</v>
      </c>
      <c r="E1061">
        <v>140204</v>
      </c>
      <c r="F1061" s="1" t="s">
        <v>12700</v>
      </c>
      <c r="G1061">
        <v>140204010</v>
      </c>
      <c r="H1061">
        <v>10</v>
      </c>
      <c r="I1061" s="1" t="s">
        <v>12725</v>
      </c>
      <c r="J1061" s="1" t="s">
        <v>12726</v>
      </c>
      <c r="K1061" s="1" t="s">
        <v>12727</v>
      </c>
      <c r="L1061" s="1" t="s">
        <v>12728</v>
      </c>
      <c r="M1061" s="1" t="s">
        <v>12729</v>
      </c>
      <c r="N1061" s="1">
        <f>+Categorias[[#This Row],[Id_producto]]</f>
        <v>140204</v>
      </c>
      <c r="O1061" s="1">
        <f>+Categorias[[#This Row],[Id_categoría]]</f>
        <v>140204010</v>
      </c>
    </row>
    <row r="1062" spans="1:15" x14ac:dyDescent="0.25">
      <c r="A1062">
        <v>14</v>
      </c>
      <c r="B1062" s="1" t="s">
        <v>6467</v>
      </c>
      <c r="C1062">
        <v>1402</v>
      </c>
      <c r="D1062" s="1" t="s">
        <v>12683</v>
      </c>
      <c r="E1062">
        <v>140204</v>
      </c>
      <c r="F1062" s="1" t="s">
        <v>12700</v>
      </c>
      <c r="G1062">
        <v>140204011</v>
      </c>
      <c r="H1062">
        <v>11</v>
      </c>
      <c r="I1062" s="1" t="s">
        <v>12730</v>
      </c>
      <c r="J1062" s="1" t="s">
        <v>12731</v>
      </c>
      <c r="K1062" s="1" t="s">
        <v>12732</v>
      </c>
      <c r="L1062" s="1" t="s">
        <v>12733</v>
      </c>
      <c r="M1062" s="1" t="s">
        <v>12734</v>
      </c>
      <c r="N1062" s="1">
        <f>+Categorias[[#This Row],[Id_producto]]</f>
        <v>140204</v>
      </c>
      <c r="O1062" s="1">
        <f>+Categorias[[#This Row],[Id_categoría]]</f>
        <v>140204011</v>
      </c>
    </row>
    <row r="1063" spans="1:15" x14ac:dyDescent="0.25">
      <c r="A1063">
        <v>14</v>
      </c>
      <c r="B1063" s="1" t="s">
        <v>6467</v>
      </c>
      <c r="C1063">
        <v>1402</v>
      </c>
      <c r="D1063" s="1" t="s">
        <v>12683</v>
      </c>
      <c r="E1063">
        <v>140204</v>
      </c>
      <c r="F1063" s="1" t="s">
        <v>12700</v>
      </c>
      <c r="G1063">
        <v>140204012</v>
      </c>
      <c r="H1063">
        <v>12</v>
      </c>
      <c r="I1063" s="1" t="s">
        <v>12735</v>
      </c>
      <c r="J1063" s="1" t="s">
        <v>12736</v>
      </c>
      <c r="K1063" s="1" t="s">
        <v>12737</v>
      </c>
      <c r="L1063" s="1" t="s">
        <v>12738</v>
      </c>
      <c r="M1063" s="1" t="s">
        <v>12739</v>
      </c>
      <c r="N1063" s="1">
        <f>+Categorias[[#This Row],[Id_producto]]</f>
        <v>140204</v>
      </c>
      <c r="O1063" s="1">
        <f>+Categorias[[#This Row],[Id_categoría]]</f>
        <v>140204012</v>
      </c>
    </row>
    <row r="1064" spans="1:15" x14ac:dyDescent="0.25">
      <c r="A1064">
        <v>14</v>
      </c>
      <c r="B1064" s="1" t="s">
        <v>6467</v>
      </c>
      <c r="C1064">
        <v>1403</v>
      </c>
      <c r="D1064" s="1" t="s">
        <v>12740</v>
      </c>
      <c r="E1064">
        <v>140301</v>
      </c>
      <c r="F1064" s="1" t="s">
        <v>12741</v>
      </c>
      <c r="G1064">
        <v>140301005</v>
      </c>
      <c r="H1064">
        <v>5</v>
      </c>
      <c r="I1064" s="1" t="s">
        <v>12742</v>
      </c>
      <c r="J1064" s="1" t="s">
        <v>12743</v>
      </c>
      <c r="K1064" s="1" t="s">
        <v>12744</v>
      </c>
      <c r="L1064" s="1" t="s">
        <v>12745</v>
      </c>
      <c r="M1064" s="1" t="s">
        <v>12746</v>
      </c>
      <c r="N1064" s="1">
        <f>+Categorias[[#This Row],[Id_producto]]</f>
        <v>140301</v>
      </c>
      <c r="O1064" s="1">
        <f>+Categorias[[#This Row],[Id_categoría]]</f>
        <v>140301005</v>
      </c>
    </row>
    <row r="1065" spans="1:15" x14ac:dyDescent="0.25">
      <c r="A1065">
        <v>14</v>
      </c>
      <c r="B1065" s="1" t="s">
        <v>6467</v>
      </c>
      <c r="C1065">
        <v>1403</v>
      </c>
      <c r="D1065" s="1" t="s">
        <v>12740</v>
      </c>
      <c r="E1065">
        <v>140301</v>
      </c>
      <c r="F1065" s="1" t="s">
        <v>12741</v>
      </c>
      <c r="G1065">
        <v>140301006</v>
      </c>
      <c r="H1065">
        <v>6</v>
      </c>
      <c r="I1065" s="1" t="s">
        <v>12747</v>
      </c>
      <c r="J1065" s="1" t="s">
        <v>12748</v>
      </c>
      <c r="K1065" s="1" t="s">
        <v>12749</v>
      </c>
      <c r="L1065" s="1" t="s">
        <v>12750</v>
      </c>
      <c r="M1065" s="1" t="s">
        <v>12751</v>
      </c>
      <c r="N1065" s="1">
        <f>+Categorias[[#This Row],[Id_producto]]</f>
        <v>140301</v>
      </c>
      <c r="O1065" s="1">
        <f>+Categorias[[#This Row],[Id_categoría]]</f>
        <v>140301006</v>
      </c>
    </row>
    <row r="1066" spans="1:15" x14ac:dyDescent="0.25">
      <c r="A1066">
        <v>14</v>
      </c>
      <c r="B1066" s="1" t="s">
        <v>6467</v>
      </c>
      <c r="C1066">
        <v>1403</v>
      </c>
      <c r="D1066" s="1" t="s">
        <v>12740</v>
      </c>
      <c r="E1066">
        <v>140302</v>
      </c>
      <c r="F1066" s="1" t="s">
        <v>12752</v>
      </c>
      <c r="G1066">
        <v>140302005</v>
      </c>
      <c r="H1066">
        <v>5</v>
      </c>
      <c r="I1066" s="1" t="s">
        <v>12753</v>
      </c>
      <c r="J1066" s="1" t="s">
        <v>12754</v>
      </c>
      <c r="K1066" s="1" t="s">
        <v>12755</v>
      </c>
      <c r="L1066" s="1" t="s">
        <v>12756</v>
      </c>
      <c r="M1066" s="1" t="s">
        <v>12757</v>
      </c>
      <c r="N1066" s="1">
        <f>+Categorias[[#This Row],[Id_producto]]</f>
        <v>140302</v>
      </c>
      <c r="O1066" s="1">
        <f>+Categorias[[#This Row],[Id_categoría]]</f>
        <v>140302005</v>
      </c>
    </row>
    <row r="1067" spans="1:15" x14ac:dyDescent="0.25">
      <c r="A1067">
        <v>14</v>
      </c>
      <c r="B1067" s="1" t="s">
        <v>6467</v>
      </c>
      <c r="C1067">
        <v>1403</v>
      </c>
      <c r="D1067" s="1" t="s">
        <v>12740</v>
      </c>
      <c r="E1067">
        <v>140302</v>
      </c>
      <c r="F1067" s="1" t="s">
        <v>12752</v>
      </c>
      <c r="G1067">
        <v>140302006</v>
      </c>
      <c r="H1067">
        <v>6</v>
      </c>
      <c r="I1067" s="1" t="s">
        <v>12758</v>
      </c>
      <c r="J1067" s="1" t="s">
        <v>12759</v>
      </c>
      <c r="K1067" s="1" t="s">
        <v>12760</v>
      </c>
      <c r="L1067" s="1" t="s">
        <v>12761</v>
      </c>
      <c r="M1067" s="1" t="s">
        <v>12762</v>
      </c>
      <c r="N1067" s="1">
        <f>+Categorias[[#This Row],[Id_producto]]</f>
        <v>140302</v>
      </c>
      <c r="O1067" s="1">
        <f>+Categorias[[#This Row],[Id_categoría]]</f>
        <v>140302006</v>
      </c>
    </row>
    <row r="1068" spans="1:15" x14ac:dyDescent="0.25">
      <c r="A1068">
        <v>14</v>
      </c>
      <c r="B1068" s="1" t="s">
        <v>6467</v>
      </c>
      <c r="C1068">
        <v>1403</v>
      </c>
      <c r="D1068" s="1" t="s">
        <v>12740</v>
      </c>
      <c r="E1068">
        <v>140303</v>
      </c>
      <c r="F1068" s="1" t="s">
        <v>12763</v>
      </c>
      <c r="G1068">
        <v>140303005</v>
      </c>
      <c r="H1068">
        <v>5</v>
      </c>
      <c r="I1068" s="1" t="s">
        <v>12764</v>
      </c>
      <c r="J1068" s="1" t="s">
        <v>12765</v>
      </c>
      <c r="K1068" s="1" t="s">
        <v>12766</v>
      </c>
      <c r="L1068" s="1" t="s">
        <v>12767</v>
      </c>
      <c r="M1068" s="1" t="s">
        <v>12768</v>
      </c>
      <c r="N1068" s="1">
        <f>+Categorias[[#This Row],[Id_producto]]</f>
        <v>140303</v>
      </c>
      <c r="O1068" s="1">
        <f>+Categorias[[#This Row],[Id_categoría]]</f>
        <v>140303005</v>
      </c>
    </row>
    <row r="1069" spans="1:15" x14ac:dyDescent="0.25">
      <c r="A1069">
        <v>14</v>
      </c>
      <c r="B1069" s="1" t="s">
        <v>6467</v>
      </c>
      <c r="C1069">
        <v>1403</v>
      </c>
      <c r="D1069" s="1" t="s">
        <v>12740</v>
      </c>
      <c r="E1069">
        <v>140303</v>
      </c>
      <c r="F1069" s="1" t="s">
        <v>12763</v>
      </c>
      <c r="G1069">
        <v>140303006</v>
      </c>
      <c r="H1069">
        <v>6</v>
      </c>
      <c r="I1069" s="1" t="s">
        <v>12769</v>
      </c>
      <c r="J1069" s="1" t="s">
        <v>12770</v>
      </c>
      <c r="K1069" s="1" t="s">
        <v>12771</v>
      </c>
      <c r="L1069" s="1" t="s">
        <v>12772</v>
      </c>
      <c r="M1069" s="1" t="s">
        <v>12773</v>
      </c>
      <c r="N1069" s="1">
        <f>+Categorias[[#This Row],[Id_producto]]</f>
        <v>140303</v>
      </c>
      <c r="O1069" s="1">
        <f>+Categorias[[#This Row],[Id_categoría]]</f>
        <v>140303006</v>
      </c>
    </row>
    <row r="1070" spans="1:15" x14ac:dyDescent="0.25">
      <c r="A1070">
        <v>14</v>
      </c>
      <c r="B1070" s="1" t="s">
        <v>6467</v>
      </c>
      <c r="C1070">
        <v>1403</v>
      </c>
      <c r="D1070" s="1" t="s">
        <v>12740</v>
      </c>
      <c r="E1070">
        <v>140303</v>
      </c>
      <c r="F1070" s="1" t="s">
        <v>12763</v>
      </c>
      <c r="G1070">
        <v>140303007</v>
      </c>
      <c r="H1070">
        <v>7</v>
      </c>
      <c r="I1070" s="1" t="s">
        <v>12774</v>
      </c>
      <c r="J1070" s="1" t="s">
        <v>12775</v>
      </c>
      <c r="K1070" s="1" t="s">
        <v>12776</v>
      </c>
      <c r="L1070" s="1" t="s">
        <v>12777</v>
      </c>
      <c r="M1070" s="1" t="s">
        <v>12778</v>
      </c>
      <c r="N1070" s="1">
        <f>+Categorias[[#This Row],[Id_producto]]</f>
        <v>140303</v>
      </c>
      <c r="O1070" s="1">
        <f>+Categorias[[#This Row],[Id_categoría]]</f>
        <v>140303007</v>
      </c>
    </row>
    <row r="1071" spans="1:15" x14ac:dyDescent="0.25">
      <c r="A1071">
        <v>14</v>
      </c>
      <c r="B1071" s="1" t="s">
        <v>6467</v>
      </c>
      <c r="C1071">
        <v>1403</v>
      </c>
      <c r="D1071" s="1" t="s">
        <v>12740</v>
      </c>
      <c r="E1071">
        <v>140303</v>
      </c>
      <c r="F1071" s="1" t="s">
        <v>12763</v>
      </c>
      <c r="G1071">
        <v>140303008</v>
      </c>
      <c r="H1071">
        <v>8</v>
      </c>
      <c r="I1071" s="1" t="s">
        <v>12779</v>
      </c>
      <c r="J1071" s="1" t="s">
        <v>12780</v>
      </c>
      <c r="K1071" s="1" t="s">
        <v>12781</v>
      </c>
      <c r="L1071" s="1" t="s">
        <v>12782</v>
      </c>
      <c r="M1071" s="1" t="s">
        <v>12783</v>
      </c>
      <c r="N1071" s="1">
        <f>+Categorias[[#This Row],[Id_producto]]</f>
        <v>140303</v>
      </c>
      <c r="O1071" s="1">
        <f>+Categorias[[#This Row],[Id_categoría]]</f>
        <v>140303008</v>
      </c>
    </row>
    <row r="1072" spans="1:15" x14ac:dyDescent="0.25">
      <c r="A1072">
        <v>14</v>
      </c>
      <c r="B1072" s="1" t="s">
        <v>6467</v>
      </c>
      <c r="C1072">
        <v>1403</v>
      </c>
      <c r="D1072" s="1" t="s">
        <v>12740</v>
      </c>
      <c r="E1072">
        <v>140303</v>
      </c>
      <c r="F1072" s="1" t="s">
        <v>12763</v>
      </c>
      <c r="G1072">
        <v>140303009</v>
      </c>
      <c r="H1072">
        <v>9</v>
      </c>
      <c r="I1072" s="1" t="s">
        <v>12784</v>
      </c>
      <c r="J1072" s="1" t="s">
        <v>12785</v>
      </c>
      <c r="K1072" s="1" t="s">
        <v>12786</v>
      </c>
      <c r="L1072" s="1" t="s">
        <v>12787</v>
      </c>
      <c r="M1072" s="1" t="s">
        <v>12788</v>
      </c>
      <c r="N1072" s="1">
        <f>+Categorias[[#This Row],[Id_producto]]</f>
        <v>140303</v>
      </c>
      <c r="O1072" s="1">
        <f>+Categorias[[#This Row],[Id_categoría]]</f>
        <v>140303009</v>
      </c>
    </row>
    <row r="1073" spans="1:15" x14ac:dyDescent="0.25">
      <c r="A1073">
        <v>14</v>
      </c>
      <c r="B1073" s="1" t="s">
        <v>6467</v>
      </c>
      <c r="C1073">
        <v>1403</v>
      </c>
      <c r="D1073" s="1" t="s">
        <v>12740</v>
      </c>
      <c r="E1073">
        <v>140303</v>
      </c>
      <c r="F1073" s="1" t="s">
        <v>12763</v>
      </c>
      <c r="G1073">
        <v>140303010</v>
      </c>
      <c r="H1073">
        <v>10</v>
      </c>
      <c r="I1073" s="1" t="s">
        <v>12789</v>
      </c>
      <c r="J1073" s="1" t="s">
        <v>12790</v>
      </c>
      <c r="K1073" s="1" t="s">
        <v>12791</v>
      </c>
      <c r="L1073" s="1" t="s">
        <v>12792</v>
      </c>
      <c r="M1073" s="1" t="s">
        <v>12793</v>
      </c>
      <c r="N1073" s="1">
        <f>+Categorias[[#This Row],[Id_producto]]</f>
        <v>140303</v>
      </c>
      <c r="O1073" s="1">
        <f>+Categorias[[#This Row],[Id_categoría]]</f>
        <v>140303010</v>
      </c>
    </row>
    <row r="1074" spans="1:15" x14ac:dyDescent="0.25">
      <c r="A1074">
        <v>14</v>
      </c>
      <c r="B1074" s="1" t="s">
        <v>6467</v>
      </c>
      <c r="C1074">
        <v>1403</v>
      </c>
      <c r="D1074" s="1" t="s">
        <v>12740</v>
      </c>
      <c r="E1074">
        <v>140303</v>
      </c>
      <c r="F1074" s="1" t="s">
        <v>12763</v>
      </c>
      <c r="G1074">
        <v>140303011</v>
      </c>
      <c r="H1074">
        <v>11</v>
      </c>
      <c r="I1074" s="1" t="s">
        <v>12794</v>
      </c>
      <c r="J1074" s="1" t="s">
        <v>12795</v>
      </c>
      <c r="K1074" s="1" t="s">
        <v>12796</v>
      </c>
      <c r="L1074" s="1" t="s">
        <v>12797</v>
      </c>
      <c r="M1074" s="1" t="s">
        <v>12798</v>
      </c>
      <c r="N1074" s="1">
        <f>+Categorias[[#This Row],[Id_producto]]</f>
        <v>140303</v>
      </c>
      <c r="O1074" s="1">
        <f>+Categorias[[#This Row],[Id_categoría]]</f>
        <v>140303011</v>
      </c>
    </row>
    <row r="1075" spans="1:15" x14ac:dyDescent="0.25">
      <c r="A1075">
        <v>14</v>
      </c>
      <c r="B1075" s="1" t="s">
        <v>6467</v>
      </c>
      <c r="C1075">
        <v>1403</v>
      </c>
      <c r="D1075" s="1" t="s">
        <v>12740</v>
      </c>
      <c r="E1075">
        <v>140304</v>
      </c>
      <c r="F1075" s="1" t="s">
        <v>12799</v>
      </c>
      <c r="G1075">
        <v>140304005</v>
      </c>
      <c r="H1075">
        <v>5</v>
      </c>
      <c r="I1075" s="1" t="s">
        <v>12800</v>
      </c>
      <c r="J1075" s="1" t="s">
        <v>12801</v>
      </c>
      <c r="K1075" s="1" t="s">
        <v>12802</v>
      </c>
      <c r="L1075" s="1" t="s">
        <v>12803</v>
      </c>
      <c r="M1075" s="1" t="s">
        <v>12804</v>
      </c>
      <c r="N1075" s="1">
        <f>+Categorias[[#This Row],[Id_producto]]</f>
        <v>140304</v>
      </c>
      <c r="O1075" s="1">
        <f>+Categorias[[#This Row],[Id_categoría]]</f>
        <v>140304005</v>
      </c>
    </row>
    <row r="1076" spans="1:15" x14ac:dyDescent="0.25">
      <c r="A1076">
        <v>14</v>
      </c>
      <c r="B1076" s="1" t="s">
        <v>6467</v>
      </c>
      <c r="C1076">
        <v>1403</v>
      </c>
      <c r="D1076" s="1" t="s">
        <v>12740</v>
      </c>
      <c r="E1076">
        <v>140304</v>
      </c>
      <c r="F1076" s="1" t="s">
        <v>12799</v>
      </c>
      <c r="G1076">
        <v>140304006</v>
      </c>
      <c r="H1076">
        <v>6</v>
      </c>
      <c r="I1076" s="1" t="s">
        <v>12805</v>
      </c>
      <c r="J1076" s="1" t="s">
        <v>12806</v>
      </c>
      <c r="K1076" s="1" t="s">
        <v>12807</v>
      </c>
      <c r="L1076" s="1" t="s">
        <v>12808</v>
      </c>
      <c r="M1076" s="1" t="s">
        <v>12809</v>
      </c>
      <c r="N1076" s="1">
        <f>+Categorias[[#This Row],[Id_producto]]</f>
        <v>140304</v>
      </c>
      <c r="O1076" s="1">
        <f>+Categorias[[#This Row],[Id_categoría]]</f>
        <v>140304006</v>
      </c>
    </row>
    <row r="1077" spans="1:15" x14ac:dyDescent="0.25">
      <c r="A1077">
        <v>14</v>
      </c>
      <c r="B1077" s="1" t="s">
        <v>6467</v>
      </c>
      <c r="C1077">
        <v>1403</v>
      </c>
      <c r="D1077" s="1" t="s">
        <v>12740</v>
      </c>
      <c r="E1077">
        <v>140304</v>
      </c>
      <c r="F1077" s="1" t="s">
        <v>12799</v>
      </c>
      <c r="G1077">
        <v>140304007</v>
      </c>
      <c r="H1077">
        <v>7</v>
      </c>
      <c r="I1077" s="1" t="s">
        <v>12810</v>
      </c>
      <c r="J1077" s="1" t="s">
        <v>12811</v>
      </c>
      <c r="K1077" s="1" t="s">
        <v>12812</v>
      </c>
      <c r="L1077" s="1" t="s">
        <v>12813</v>
      </c>
      <c r="M1077" s="1" t="s">
        <v>12814</v>
      </c>
      <c r="N1077" s="1">
        <f>+Categorias[[#This Row],[Id_producto]]</f>
        <v>140304</v>
      </c>
      <c r="O1077" s="1">
        <f>+Categorias[[#This Row],[Id_categoría]]</f>
        <v>140304007</v>
      </c>
    </row>
    <row r="1078" spans="1:15" x14ac:dyDescent="0.25">
      <c r="A1078">
        <v>14</v>
      </c>
      <c r="B1078" s="1" t="s">
        <v>6467</v>
      </c>
      <c r="C1078">
        <v>1403</v>
      </c>
      <c r="D1078" s="1" t="s">
        <v>12740</v>
      </c>
      <c r="E1078">
        <v>140304</v>
      </c>
      <c r="F1078" s="1" t="s">
        <v>12799</v>
      </c>
      <c r="G1078">
        <v>140304008</v>
      </c>
      <c r="H1078">
        <v>8</v>
      </c>
      <c r="I1078" s="1" t="s">
        <v>12815</v>
      </c>
      <c r="J1078" s="1" t="s">
        <v>12816</v>
      </c>
      <c r="K1078" s="1" t="s">
        <v>12817</v>
      </c>
      <c r="L1078" s="1" t="s">
        <v>12818</v>
      </c>
      <c r="M1078" s="1" t="s">
        <v>12819</v>
      </c>
      <c r="N1078" s="1">
        <f>+Categorias[[#This Row],[Id_producto]]</f>
        <v>140304</v>
      </c>
      <c r="O1078" s="1">
        <f>+Categorias[[#This Row],[Id_categoría]]</f>
        <v>140304008</v>
      </c>
    </row>
    <row r="1079" spans="1:15" x14ac:dyDescent="0.25">
      <c r="A1079">
        <v>14</v>
      </c>
      <c r="B1079" s="1" t="s">
        <v>6467</v>
      </c>
      <c r="C1079">
        <v>1403</v>
      </c>
      <c r="D1079" s="1" t="s">
        <v>12740</v>
      </c>
      <c r="E1079">
        <v>140304</v>
      </c>
      <c r="F1079" s="1" t="s">
        <v>12799</v>
      </c>
      <c r="G1079">
        <v>140304009</v>
      </c>
      <c r="H1079">
        <v>9</v>
      </c>
      <c r="I1079" s="1" t="s">
        <v>12820</v>
      </c>
      <c r="J1079" s="1" t="s">
        <v>12821</v>
      </c>
      <c r="K1079" s="1" t="s">
        <v>12822</v>
      </c>
      <c r="L1079" s="1" t="s">
        <v>12823</v>
      </c>
      <c r="M1079" s="1" t="s">
        <v>12824</v>
      </c>
      <c r="N1079" s="1">
        <f>+Categorias[[#This Row],[Id_producto]]</f>
        <v>140304</v>
      </c>
      <c r="O1079" s="1">
        <f>+Categorias[[#This Row],[Id_categoría]]</f>
        <v>140304009</v>
      </c>
    </row>
    <row r="1080" spans="1:15" x14ac:dyDescent="0.25">
      <c r="A1080">
        <v>14</v>
      </c>
      <c r="B1080" s="1" t="s">
        <v>6467</v>
      </c>
      <c r="C1080">
        <v>1403</v>
      </c>
      <c r="D1080" s="1" t="s">
        <v>12740</v>
      </c>
      <c r="E1080">
        <v>140304</v>
      </c>
      <c r="F1080" s="1" t="s">
        <v>12799</v>
      </c>
      <c r="G1080">
        <v>140304010</v>
      </c>
      <c r="H1080">
        <v>10</v>
      </c>
      <c r="I1080" s="1" t="s">
        <v>12825</v>
      </c>
      <c r="J1080" s="1" t="s">
        <v>12826</v>
      </c>
      <c r="K1080" s="1" t="s">
        <v>12827</v>
      </c>
      <c r="L1080" s="1" t="s">
        <v>12828</v>
      </c>
      <c r="M1080" s="1" t="s">
        <v>12829</v>
      </c>
      <c r="N1080" s="1">
        <f>+Categorias[[#This Row],[Id_producto]]</f>
        <v>140304</v>
      </c>
      <c r="O1080" s="1">
        <f>+Categorias[[#This Row],[Id_categoría]]</f>
        <v>140304010</v>
      </c>
    </row>
    <row r="1081" spans="1:15" x14ac:dyDescent="0.25">
      <c r="A1081">
        <v>14</v>
      </c>
      <c r="B1081" s="1" t="s">
        <v>6467</v>
      </c>
      <c r="C1081">
        <v>1403</v>
      </c>
      <c r="D1081" s="1" t="s">
        <v>12740</v>
      </c>
      <c r="E1081">
        <v>140304</v>
      </c>
      <c r="F1081" s="1" t="s">
        <v>12799</v>
      </c>
      <c r="G1081">
        <v>140304011</v>
      </c>
      <c r="H1081">
        <v>11</v>
      </c>
      <c r="I1081" s="1" t="s">
        <v>12830</v>
      </c>
      <c r="J1081" s="1" t="s">
        <v>12831</v>
      </c>
      <c r="K1081" s="1" t="s">
        <v>12832</v>
      </c>
      <c r="L1081" s="1" t="s">
        <v>12833</v>
      </c>
      <c r="M1081" s="1" t="s">
        <v>12834</v>
      </c>
      <c r="N1081" s="1">
        <f>+Categorias[[#This Row],[Id_producto]]</f>
        <v>140304</v>
      </c>
      <c r="O1081" s="1">
        <f>+Categorias[[#This Row],[Id_categoría]]</f>
        <v>140304011</v>
      </c>
    </row>
    <row r="1082" spans="1:15" x14ac:dyDescent="0.25">
      <c r="A1082">
        <v>14</v>
      </c>
      <c r="B1082" s="1" t="s">
        <v>6467</v>
      </c>
      <c r="C1082">
        <v>1403</v>
      </c>
      <c r="D1082" s="1" t="s">
        <v>12740</v>
      </c>
      <c r="E1082">
        <v>140304</v>
      </c>
      <c r="F1082" s="1" t="s">
        <v>12799</v>
      </c>
      <c r="G1082">
        <v>140304012</v>
      </c>
      <c r="H1082">
        <v>12</v>
      </c>
      <c r="I1082" s="1" t="s">
        <v>12835</v>
      </c>
      <c r="J1082" s="1" t="s">
        <v>12836</v>
      </c>
      <c r="K1082" s="1" t="s">
        <v>12837</v>
      </c>
      <c r="L1082" s="1" t="s">
        <v>12838</v>
      </c>
      <c r="M1082" s="1" t="s">
        <v>12839</v>
      </c>
      <c r="N1082" s="1">
        <f>+Categorias[[#This Row],[Id_producto]]</f>
        <v>140304</v>
      </c>
      <c r="O1082" s="1">
        <f>+Categorias[[#This Row],[Id_categoría]]</f>
        <v>140304012</v>
      </c>
    </row>
    <row r="1083" spans="1:15" x14ac:dyDescent="0.25">
      <c r="A1083">
        <v>14</v>
      </c>
      <c r="B1083" s="1" t="s">
        <v>6467</v>
      </c>
      <c r="C1083">
        <v>1403</v>
      </c>
      <c r="D1083" s="1" t="s">
        <v>12740</v>
      </c>
      <c r="E1083">
        <v>140304</v>
      </c>
      <c r="F1083" s="1" t="s">
        <v>12799</v>
      </c>
      <c r="G1083">
        <v>140304013</v>
      </c>
      <c r="H1083">
        <v>13</v>
      </c>
      <c r="I1083" s="1" t="s">
        <v>12840</v>
      </c>
      <c r="J1083" s="1" t="s">
        <v>12841</v>
      </c>
      <c r="K1083" s="1" t="s">
        <v>12842</v>
      </c>
      <c r="L1083" s="1" t="s">
        <v>12843</v>
      </c>
      <c r="M1083" s="1" t="s">
        <v>12844</v>
      </c>
      <c r="N1083" s="1">
        <f>+Categorias[[#This Row],[Id_producto]]</f>
        <v>140304</v>
      </c>
      <c r="O1083" s="1">
        <f>+Categorias[[#This Row],[Id_categoría]]</f>
        <v>140304013</v>
      </c>
    </row>
    <row r="1084" spans="1:15" x14ac:dyDescent="0.25">
      <c r="A1084">
        <v>14</v>
      </c>
      <c r="B1084" s="1" t="s">
        <v>6467</v>
      </c>
      <c r="C1084">
        <v>1403</v>
      </c>
      <c r="D1084" s="1" t="s">
        <v>12740</v>
      </c>
      <c r="E1084">
        <v>140304</v>
      </c>
      <c r="F1084" s="1" t="s">
        <v>12799</v>
      </c>
      <c r="G1084">
        <v>140304014</v>
      </c>
      <c r="H1084">
        <v>14</v>
      </c>
      <c r="I1084" s="1" t="s">
        <v>12845</v>
      </c>
      <c r="J1084" s="1" t="s">
        <v>12846</v>
      </c>
      <c r="K1084" s="1" t="s">
        <v>12847</v>
      </c>
      <c r="L1084" s="1" t="s">
        <v>12848</v>
      </c>
      <c r="M1084" s="1" t="s">
        <v>12849</v>
      </c>
      <c r="N1084" s="1">
        <f>+Categorias[[#This Row],[Id_producto]]</f>
        <v>140304</v>
      </c>
      <c r="O1084" s="1">
        <f>+Categorias[[#This Row],[Id_categoría]]</f>
        <v>140304014</v>
      </c>
    </row>
    <row r="1085" spans="1:15" x14ac:dyDescent="0.25">
      <c r="A1085">
        <v>14</v>
      </c>
      <c r="B1085" s="1" t="s">
        <v>6467</v>
      </c>
      <c r="C1085">
        <v>1403</v>
      </c>
      <c r="D1085" s="1" t="s">
        <v>12740</v>
      </c>
      <c r="E1085">
        <v>140304</v>
      </c>
      <c r="F1085" s="1" t="s">
        <v>12799</v>
      </c>
      <c r="G1085">
        <v>140304015</v>
      </c>
      <c r="H1085">
        <v>15</v>
      </c>
      <c r="I1085" s="1" t="s">
        <v>12850</v>
      </c>
      <c r="J1085" s="1" t="s">
        <v>12851</v>
      </c>
      <c r="K1085" s="1" t="s">
        <v>12852</v>
      </c>
      <c r="L1085" s="1" t="s">
        <v>12853</v>
      </c>
      <c r="M1085" s="1" t="s">
        <v>12854</v>
      </c>
      <c r="N1085" s="1">
        <f>+Categorias[[#This Row],[Id_producto]]</f>
        <v>140304</v>
      </c>
      <c r="O1085" s="1">
        <f>+Categorias[[#This Row],[Id_categoría]]</f>
        <v>140304015</v>
      </c>
    </row>
    <row r="1086" spans="1:15" x14ac:dyDescent="0.25">
      <c r="A1086">
        <v>14</v>
      </c>
      <c r="B1086" s="1" t="s">
        <v>6467</v>
      </c>
      <c r="C1086">
        <v>1403</v>
      </c>
      <c r="D1086" s="1" t="s">
        <v>12740</v>
      </c>
      <c r="E1086">
        <v>140304</v>
      </c>
      <c r="F1086" s="1" t="s">
        <v>12799</v>
      </c>
      <c r="G1086">
        <v>140304016</v>
      </c>
      <c r="H1086">
        <v>16</v>
      </c>
      <c r="I1086" s="1" t="s">
        <v>12855</v>
      </c>
      <c r="J1086" s="1" t="s">
        <v>12856</v>
      </c>
      <c r="K1086" s="1" t="s">
        <v>12857</v>
      </c>
      <c r="L1086" s="1" t="s">
        <v>12858</v>
      </c>
      <c r="M1086" s="1" t="s">
        <v>12859</v>
      </c>
      <c r="N1086" s="1">
        <f>+Categorias[[#This Row],[Id_producto]]</f>
        <v>140304</v>
      </c>
      <c r="O1086" s="1">
        <f>+Categorias[[#This Row],[Id_categoría]]</f>
        <v>140304016</v>
      </c>
    </row>
    <row r="1087" spans="1:15" x14ac:dyDescent="0.25">
      <c r="A1087">
        <v>14</v>
      </c>
      <c r="B1087" s="1" t="s">
        <v>6467</v>
      </c>
      <c r="C1087">
        <v>1403</v>
      </c>
      <c r="D1087" s="1" t="s">
        <v>12740</v>
      </c>
      <c r="E1087">
        <v>140305</v>
      </c>
      <c r="F1087" s="1" t="s">
        <v>12860</v>
      </c>
      <c r="G1087">
        <v>140305005</v>
      </c>
      <c r="H1087">
        <v>5</v>
      </c>
      <c r="I1087" s="1" t="s">
        <v>12861</v>
      </c>
      <c r="J1087" s="1" t="s">
        <v>12862</v>
      </c>
      <c r="K1087" s="1" t="s">
        <v>12863</v>
      </c>
      <c r="L1087" s="1" t="s">
        <v>12864</v>
      </c>
      <c r="M1087" s="1" t="s">
        <v>12865</v>
      </c>
      <c r="N1087" s="1">
        <f>+Categorias[[#This Row],[Id_producto]]</f>
        <v>140305</v>
      </c>
      <c r="O1087" s="1">
        <f>+Categorias[[#This Row],[Id_categoría]]</f>
        <v>140305005</v>
      </c>
    </row>
    <row r="1088" spans="1:15" x14ac:dyDescent="0.25">
      <c r="A1088">
        <v>14</v>
      </c>
      <c r="B1088" s="1" t="s">
        <v>6467</v>
      </c>
      <c r="C1088">
        <v>1403</v>
      </c>
      <c r="D1088" s="1" t="s">
        <v>12740</v>
      </c>
      <c r="E1088">
        <v>140305</v>
      </c>
      <c r="F1088" s="1" t="s">
        <v>12860</v>
      </c>
      <c r="G1088">
        <v>140305006</v>
      </c>
      <c r="H1088">
        <v>6</v>
      </c>
      <c r="I1088" s="1" t="s">
        <v>12866</v>
      </c>
      <c r="J1088" s="1" t="s">
        <v>12867</v>
      </c>
      <c r="K1088" s="1" t="s">
        <v>12868</v>
      </c>
      <c r="L1088" s="1" t="s">
        <v>12869</v>
      </c>
      <c r="M1088" s="1" t="s">
        <v>12870</v>
      </c>
      <c r="N1088" s="1">
        <f>+Categorias[[#This Row],[Id_producto]]</f>
        <v>140305</v>
      </c>
      <c r="O1088" s="1">
        <f>+Categorias[[#This Row],[Id_categoría]]</f>
        <v>140305006</v>
      </c>
    </row>
    <row r="1089" spans="1:15" x14ac:dyDescent="0.25">
      <c r="A1089">
        <v>14</v>
      </c>
      <c r="B1089" s="1" t="s">
        <v>6467</v>
      </c>
      <c r="C1089">
        <v>1403</v>
      </c>
      <c r="D1089" s="1" t="s">
        <v>12740</v>
      </c>
      <c r="E1089">
        <v>140305</v>
      </c>
      <c r="F1089" s="1" t="s">
        <v>12860</v>
      </c>
      <c r="G1089">
        <v>140305007</v>
      </c>
      <c r="H1089">
        <v>7</v>
      </c>
      <c r="I1089" s="1" t="s">
        <v>12871</v>
      </c>
      <c r="J1089" s="1" t="s">
        <v>12872</v>
      </c>
      <c r="K1089" s="1" t="s">
        <v>12873</v>
      </c>
      <c r="L1089" s="1" t="s">
        <v>12874</v>
      </c>
      <c r="M1089" s="1" t="s">
        <v>12875</v>
      </c>
      <c r="N1089" s="1">
        <f>+Categorias[[#This Row],[Id_producto]]</f>
        <v>140305</v>
      </c>
      <c r="O1089" s="1">
        <f>+Categorias[[#This Row],[Id_categoría]]</f>
        <v>140305007</v>
      </c>
    </row>
    <row r="1090" spans="1:15" x14ac:dyDescent="0.25">
      <c r="A1090">
        <v>14</v>
      </c>
      <c r="B1090" s="1" t="s">
        <v>6467</v>
      </c>
      <c r="C1090">
        <v>1403</v>
      </c>
      <c r="D1090" s="1" t="s">
        <v>12740</v>
      </c>
      <c r="E1090">
        <v>140305</v>
      </c>
      <c r="F1090" s="1" t="s">
        <v>12860</v>
      </c>
      <c r="G1090">
        <v>140305008</v>
      </c>
      <c r="H1090">
        <v>8</v>
      </c>
      <c r="I1090" s="1" t="s">
        <v>12876</v>
      </c>
      <c r="J1090" s="1" t="s">
        <v>12877</v>
      </c>
      <c r="K1090" s="1" t="s">
        <v>12878</v>
      </c>
      <c r="L1090" s="1" t="s">
        <v>12879</v>
      </c>
      <c r="M1090" s="1" t="s">
        <v>12880</v>
      </c>
      <c r="N1090" s="1">
        <f>+Categorias[[#This Row],[Id_producto]]</f>
        <v>140305</v>
      </c>
      <c r="O1090" s="1">
        <f>+Categorias[[#This Row],[Id_categoría]]</f>
        <v>140305008</v>
      </c>
    </row>
    <row r="1091" spans="1:15" x14ac:dyDescent="0.25">
      <c r="A1091">
        <v>14</v>
      </c>
      <c r="B1091" s="1" t="s">
        <v>6467</v>
      </c>
      <c r="C1091">
        <v>1403</v>
      </c>
      <c r="D1091" s="1" t="s">
        <v>12740</v>
      </c>
      <c r="E1091">
        <v>140305</v>
      </c>
      <c r="F1091" s="1" t="s">
        <v>12860</v>
      </c>
      <c r="G1091">
        <v>140305009</v>
      </c>
      <c r="H1091">
        <v>9</v>
      </c>
      <c r="I1091" s="1" t="s">
        <v>12881</v>
      </c>
      <c r="J1091" s="1" t="s">
        <v>12882</v>
      </c>
      <c r="K1091" s="1" t="s">
        <v>12883</v>
      </c>
      <c r="L1091" s="1" t="s">
        <v>12884</v>
      </c>
      <c r="M1091" s="1" t="s">
        <v>12885</v>
      </c>
      <c r="N1091" s="1">
        <f>+Categorias[[#This Row],[Id_producto]]</f>
        <v>140305</v>
      </c>
      <c r="O1091" s="1">
        <f>+Categorias[[#This Row],[Id_categoría]]</f>
        <v>140305009</v>
      </c>
    </row>
    <row r="1092" spans="1:15" x14ac:dyDescent="0.25">
      <c r="A1092">
        <v>14</v>
      </c>
      <c r="B1092" s="1" t="s">
        <v>6467</v>
      </c>
      <c r="C1092">
        <v>1403</v>
      </c>
      <c r="D1092" s="1" t="s">
        <v>12740</v>
      </c>
      <c r="E1092">
        <v>140305</v>
      </c>
      <c r="F1092" s="1" t="s">
        <v>12860</v>
      </c>
      <c r="G1092">
        <v>140305010</v>
      </c>
      <c r="H1092">
        <v>10</v>
      </c>
      <c r="I1092" s="1" t="s">
        <v>12886</v>
      </c>
      <c r="J1092" s="1" t="s">
        <v>12887</v>
      </c>
      <c r="K1092" s="1" t="s">
        <v>12888</v>
      </c>
      <c r="L1092" s="1" t="s">
        <v>12889</v>
      </c>
      <c r="M1092" s="1" t="s">
        <v>12890</v>
      </c>
      <c r="N1092" s="1">
        <f>+Categorias[[#This Row],[Id_producto]]</f>
        <v>140305</v>
      </c>
      <c r="O1092" s="1">
        <f>+Categorias[[#This Row],[Id_categoría]]</f>
        <v>140305010</v>
      </c>
    </row>
    <row r="1093" spans="1:15" x14ac:dyDescent="0.25">
      <c r="A1093">
        <v>14</v>
      </c>
      <c r="B1093" s="1" t="s">
        <v>6467</v>
      </c>
      <c r="C1093">
        <v>1403</v>
      </c>
      <c r="D1093" s="1" t="s">
        <v>12740</v>
      </c>
      <c r="E1093">
        <v>140305</v>
      </c>
      <c r="F1093" s="1" t="s">
        <v>12860</v>
      </c>
      <c r="G1093">
        <v>140305011</v>
      </c>
      <c r="H1093">
        <v>11</v>
      </c>
      <c r="I1093" s="1" t="s">
        <v>12891</v>
      </c>
      <c r="J1093" s="1" t="s">
        <v>12892</v>
      </c>
      <c r="K1093" s="1" t="s">
        <v>12893</v>
      </c>
      <c r="L1093" s="1" t="s">
        <v>12894</v>
      </c>
      <c r="M1093" s="1" t="s">
        <v>12895</v>
      </c>
      <c r="N1093" s="1">
        <f>+Categorias[[#This Row],[Id_producto]]</f>
        <v>140305</v>
      </c>
      <c r="O1093" s="1">
        <f>+Categorias[[#This Row],[Id_categoría]]</f>
        <v>140305011</v>
      </c>
    </row>
    <row r="1094" spans="1:15" x14ac:dyDescent="0.25">
      <c r="A1094">
        <v>14</v>
      </c>
      <c r="B1094" s="1" t="s">
        <v>6467</v>
      </c>
      <c r="C1094">
        <v>1403</v>
      </c>
      <c r="D1094" s="1" t="s">
        <v>12740</v>
      </c>
      <c r="E1094">
        <v>140306</v>
      </c>
      <c r="F1094" s="1" t="s">
        <v>12896</v>
      </c>
      <c r="G1094">
        <v>140306005</v>
      </c>
      <c r="H1094">
        <v>5</v>
      </c>
      <c r="I1094" s="1" t="s">
        <v>12897</v>
      </c>
      <c r="J1094" s="1" t="s">
        <v>12898</v>
      </c>
      <c r="K1094" s="1" t="s">
        <v>12899</v>
      </c>
      <c r="L1094" s="1" t="s">
        <v>12900</v>
      </c>
      <c r="M1094" s="1" t="s">
        <v>12901</v>
      </c>
      <c r="N1094" s="1">
        <f>+Categorias[[#This Row],[Id_producto]]</f>
        <v>140306</v>
      </c>
      <c r="O1094" s="1">
        <f>+Categorias[[#This Row],[Id_categoría]]</f>
        <v>140306005</v>
      </c>
    </row>
    <row r="1095" spans="1:15" x14ac:dyDescent="0.25">
      <c r="A1095">
        <v>14</v>
      </c>
      <c r="B1095" s="1" t="s">
        <v>6467</v>
      </c>
      <c r="C1095">
        <v>1403</v>
      </c>
      <c r="D1095" s="1" t="s">
        <v>12740</v>
      </c>
      <c r="E1095">
        <v>140306</v>
      </c>
      <c r="F1095" s="1" t="s">
        <v>12896</v>
      </c>
      <c r="G1095">
        <v>140306006</v>
      </c>
      <c r="H1095">
        <v>6</v>
      </c>
      <c r="I1095" s="1" t="s">
        <v>12902</v>
      </c>
      <c r="J1095" s="1" t="s">
        <v>12903</v>
      </c>
      <c r="K1095" s="1" t="s">
        <v>12904</v>
      </c>
      <c r="L1095" s="1" t="s">
        <v>12905</v>
      </c>
      <c r="M1095" s="1" t="s">
        <v>12906</v>
      </c>
      <c r="N1095" s="1">
        <f>+Categorias[[#This Row],[Id_producto]]</f>
        <v>140306</v>
      </c>
      <c r="O1095" s="1">
        <f>+Categorias[[#This Row],[Id_categoría]]</f>
        <v>140306006</v>
      </c>
    </row>
    <row r="1096" spans="1:15" x14ac:dyDescent="0.25">
      <c r="A1096">
        <v>14</v>
      </c>
      <c r="B1096" s="1" t="s">
        <v>6467</v>
      </c>
      <c r="C1096">
        <v>1403</v>
      </c>
      <c r="D1096" s="1" t="s">
        <v>12740</v>
      </c>
      <c r="E1096">
        <v>140306</v>
      </c>
      <c r="F1096" s="1" t="s">
        <v>12896</v>
      </c>
      <c r="G1096">
        <v>140306007</v>
      </c>
      <c r="H1096">
        <v>7</v>
      </c>
      <c r="I1096" s="1" t="s">
        <v>12907</v>
      </c>
      <c r="J1096" s="1" t="s">
        <v>12908</v>
      </c>
      <c r="K1096" s="1" t="s">
        <v>12909</v>
      </c>
      <c r="L1096" s="1" t="s">
        <v>12910</v>
      </c>
      <c r="M1096" s="1" t="s">
        <v>12911</v>
      </c>
      <c r="N1096" s="1">
        <f>+Categorias[[#This Row],[Id_producto]]</f>
        <v>140306</v>
      </c>
      <c r="O1096" s="1">
        <f>+Categorias[[#This Row],[Id_categoría]]</f>
        <v>140306007</v>
      </c>
    </row>
    <row r="1097" spans="1:15" x14ac:dyDescent="0.25">
      <c r="A1097">
        <v>14</v>
      </c>
      <c r="B1097" s="1" t="s">
        <v>6467</v>
      </c>
      <c r="C1097">
        <v>1403</v>
      </c>
      <c r="D1097" s="1" t="s">
        <v>12740</v>
      </c>
      <c r="E1097">
        <v>140306</v>
      </c>
      <c r="F1097" s="1" t="s">
        <v>12896</v>
      </c>
      <c r="G1097">
        <v>140306008</v>
      </c>
      <c r="H1097">
        <v>8</v>
      </c>
      <c r="I1097" s="1" t="s">
        <v>12912</v>
      </c>
      <c r="J1097" s="1" t="s">
        <v>12913</v>
      </c>
      <c r="K1097" s="1" t="s">
        <v>12914</v>
      </c>
      <c r="L1097" s="1" t="s">
        <v>12915</v>
      </c>
      <c r="M1097" s="1" t="s">
        <v>12916</v>
      </c>
      <c r="N1097" s="1">
        <f>+Categorias[[#This Row],[Id_producto]]</f>
        <v>140306</v>
      </c>
      <c r="O1097" s="1">
        <f>+Categorias[[#This Row],[Id_categoría]]</f>
        <v>140306008</v>
      </c>
    </row>
    <row r="1098" spans="1:15" x14ac:dyDescent="0.25">
      <c r="A1098">
        <v>14</v>
      </c>
      <c r="B1098" s="1" t="s">
        <v>6467</v>
      </c>
      <c r="C1098">
        <v>1403</v>
      </c>
      <c r="D1098" s="1" t="s">
        <v>12740</v>
      </c>
      <c r="E1098">
        <v>140306</v>
      </c>
      <c r="F1098" s="1" t="s">
        <v>12896</v>
      </c>
      <c r="G1098">
        <v>140306009</v>
      </c>
      <c r="H1098">
        <v>9</v>
      </c>
      <c r="I1098" s="1" t="s">
        <v>12917</v>
      </c>
      <c r="J1098" s="1" t="s">
        <v>12918</v>
      </c>
      <c r="K1098" s="1" t="s">
        <v>12919</v>
      </c>
      <c r="L1098" s="1" t="s">
        <v>12920</v>
      </c>
      <c r="M1098" s="1" t="s">
        <v>12921</v>
      </c>
      <c r="N1098" s="1">
        <f>+Categorias[[#This Row],[Id_producto]]</f>
        <v>140306</v>
      </c>
      <c r="O1098" s="1">
        <f>+Categorias[[#This Row],[Id_categoría]]</f>
        <v>140306009</v>
      </c>
    </row>
    <row r="1099" spans="1:15" x14ac:dyDescent="0.25">
      <c r="A1099">
        <v>14</v>
      </c>
      <c r="B1099" s="1" t="s">
        <v>6467</v>
      </c>
      <c r="C1099">
        <v>1404</v>
      </c>
      <c r="D1099" s="1" t="s">
        <v>12922</v>
      </c>
      <c r="E1099">
        <v>140401</v>
      </c>
      <c r="F1099" s="1" t="s">
        <v>11834</v>
      </c>
      <c r="G1099">
        <v>140401005</v>
      </c>
      <c r="H1099">
        <v>5</v>
      </c>
      <c r="I1099" s="1" t="s">
        <v>12923</v>
      </c>
      <c r="J1099" s="1" t="s">
        <v>12924</v>
      </c>
      <c r="K1099" s="1" t="s">
        <v>12925</v>
      </c>
      <c r="L1099" s="1" t="s">
        <v>12926</v>
      </c>
      <c r="M1099" s="1" t="s">
        <v>12927</v>
      </c>
      <c r="N1099" s="1">
        <f>+Categorias[[#This Row],[Id_producto]]</f>
        <v>140401</v>
      </c>
      <c r="O1099" s="1">
        <f>+Categorias[[#This Row],[Id_categoría]]</f>
        <v>140401005</v>
      </c>
    </row>
    <row r="1100" spans="1:15" x14ac:dyDescent="0.25">
      <c r="A1100">
        <v>14</v>
      </c>
      <c r="B1100" s="1" t="s">
        <v>6467</v>
      </c>
      <c r="C1100">
        <v>1404</v>
      </c>
      <c r="D1100" s="1" t="s">
        <v>12922</v>
      </c>
      <c r="E1100">
        <v>140401</v>
      </c>
      <c r="F1100" s="1" t="s">
        <v>11834</v>
      </c>
      <c r="G1100">
        <v>140401006</v>
      </c>
      <c r="H1100">
        <v>6</v>
      </c>
      <c r="I1100" s="1" t="s">
        <v>12928</v>
      </c>
      <c r="J1100" s="1" t="s">
        <v>12929</v>
      </c>
      <c r="K1100" s="1" t="s">
        <v>12930</v>
      </c>
      <c r="L1100" s="1" t="s">
        <v>12931</v>
      </c>
      <c r="M1100" s="1" t="s">
        <v>12932</v>
      </c>
      <c r="N1100" s="1">
        <f>+Categorias[[#This Row],[Id_producto]]</f>
        <v>140401</v>
      </c>
      <c r="O1100" s="1">
        <f>+Categorias[[#This Row],[Id_categoría]]</f>
        <v>140401006</v>
      </c>
    </row>
    <row r="1101" spans="1:15" x14ac:dyDescent="0.25">
      <c r="A1101">
        <v>14</v>
      </c>
      <c r="B1101" s="1" t="s">
        <v>6467</v>
      </c>
      <c r="C1101">
        <v>1404</v>
      </c>
      <c r="D1101" s="1" t="s">
        <v>12922</v>
      </c>
      <c r="E1101">
        <v>140402</v>
      </c>
      <c r="F1101" s="1" t="s">
        <v>12933</v>
      </c>
      <c r="G1101">
        <v>140402005</v>
      </c>
      <c r="H1101">
        <v>5</v>
      </c>
      <c r="I1101" s="1" t="s">
        <v>12934</v>
      </c>
      <c r="J1101" s="1" t="s">
        <v>12935</v>
      </c>
      <c r="K1101" s="1" t="s">
        <v>12936</v>
      </c>
      <c r="L1101" s="1" t="s">
        <v>12937</v>
      </c>
      <c r="M1101" s="1" t="s">
        <v>12938</v>
      </c>
      <c r="N1101" s="1">
        <f>+Categorias[[#This Row],[Id_producto]]</f>
        <v>140402</v>
      </c>
      <c r="O1101" s="1">
        <f>+Categorias[[#This Row],[Id_categoría]]</f>
        <v>140402005</v>
      </c>
    </row>
    <row r="1102" spans="1:15" x14ac:dyDescent="0.25">
      <c r="A1102">
        <v>14</v>
      </c>
      <c r="B1102" s="1" t="s">
        <v>6467</v>
      </c>
      <c r="C1102">
        <v>1404</v>
      </c>
      <c r="D1102" s="1" t="s">
        <v>12922</v>
      </c>
      <c r="E1102">
        <v>140402</v>
      </c>
      <c r="F1102" s="1" t="s">
        <v>12933</v>
      </c>
      <c r="G1102">
        <v>140402006</v>
      </c>
      <c r="H1102">
        <v>6</v>
      </c>
      <c r="I1102" s="1" t="s">
        <v>12939</v>
      </c>
      <c r="J1102" s="1" t="s">
        <v>12940</v>
      </c>
      <c r="K1102" s="1" t="s">
        <v>12941</v>
      </c>
      <c r="L1102" s="1" t="s">
        <v>12942</v>
      </c>
      <c r="M1102" s="1" t="s">
        <v>12943</v>
      </c>
      <c r="N1102" s="1">
        <f>+Categorias[[#This Row],[Id_producto]]</f>
        <v>140402</v>
      </c>
      <c r="O1102" s="1">
        <f>+Categorias[[#This Row],[Id_categoría]]</f>
        <v>140402006</v>
      </c>
    </row>
    <row r="1103" spans="1:15" x14ac:dyDescent="0.25">
      <c r="A1103">
        <v>14</v>
      </c>
      <c r="B1103" s="1" t="s">
        <v>6467</v>
      </c>
      <c r="C1103">
        <v>1404</v>
      </c>
      <c r="D1103" s="1" t="s">
        <v>12922</v>
      </c>
      <c r="E1103">
        <v>140403</v>
      </c>
      <c r="F1103" s="1" t="s">
        <v>12944</v>
      </c>
      <c r="G1103">
        <v>140403005</v>
      </c>
      <c r="H1103">
        <v>5</v>
      </c>
      <c r="I1103" s="1" t="s">
        <v>12945</v>
      </c>
      <c r="J1103" s="1" t="s">
        <v>12946</v>
      </c>
      <c r="K1103" s="1" t="s">
        <v>12947</v>
      </c>
      <c r="L1103" s="1" t="s">
        <v>12948</v>
      </c>
      <c r="M1103" s="1" t="s">
        <v>12949</v>
      </c>
      <c r="N1103" s="1">
        <f>+Categorias[[#This Row],[Id_producto]]</f>
        <v>140403</v>
      </c>
      <c r="O1103" s="1">
        <f>+Categorias[[#This Row],[Id_categoría]]</f>
        <v>140403005</v>
      </c>
    </row>
    <row r="1104" spans="1:15" x14ac:dyDescent="0.25">
      <c r="A1104">
        <v>14</v>
      </c>
      <c r="B1104" s="1" t="s">
        <v>6467</v>
      </c>
      <c r="C1104">
        <v>1404</v>
      </c>
      <c r="D1104" s="1" t="s">
        <v>12922</v>
      </c>
      <c r="E1104">
        <v>140403</v>
      </c>
      <c r="F1104" s="1" t="s">
        <v>12944</v>
      </c>
      <c r="G1104">
        <v>140403006</v>
      </c>
      <c r="H1104">
        <v>6</v>
      </c>
      <c r="I1104" s="1" t="s">
        <v>12950</v>
      </c>
      <c r="J1104" s="1" t="s">
        <v>12951</v>
      </c>
      <c r="K1104" s="1" t="s">
        <v>12952</v>
      </c>
      <c r="L1104" s="1" t="s">
        <v>12953</v>
      </c>
      <c r="M1104" s="1" t="s">
        <v>12954</v>
      </c>
      <c r="N1104" s="1">
        <f>+Categorias[[#This Row],[Id_producto]]</f>
        <v>140403</v>
      </c>
      <c r="O1104" s="1">
        <f>+Categorias[[#This Row],[Id_categoría]]</f>
        <v>140403006</v>
      </c>
    </row>
    <row r="1105" spans="1:15" x14ac:dyDescent="0.25">
      <c r="A1105">
        <v>14</v>
      </c>
      <c r="B1105" s="1" t="s">
        <v>6467</v>
      </c>
      <c r="C1105">
        <v>1404</v>
      </c>
      <c r="D1105" s="1" t="s">
        <v>12922</v>
      </c>
      <c r="E1105">
        <v>140403</v>
      </c>
      <c r="F1105" s="1" t="s">
        <v>12944</v>
      </c>
      <c r="G1105">
        <v>140403007</v>
      </c>
      <c r="H1105">
        <v>7</v>
      </c>
      <c r="I1105" s="1" t="s">
        <v>12955</v>
      </c>
      <c r="J1105" s="1" t="s">
        <v>12956</v>
      </c>
      <c r="K1105" s="1" t="s">
        <v>12957</v>
      </c>
      <c r="L1105" s="1" t="s">
        <v>12958</v>
      </c>
      <c r="M1105" s="1" t="s">
        <v>12959</v>
      </c>
      <c r="N1105" s="1">
        <f>+Categorias[[#This Row],[Id_producto]]</f>
        <v>140403</v>
      </c>
      <c r="O1105" s="1">
        <f>+Categorias[[#This Row],[Id_categoría]]</f>
        <v>140403007</v>
      </c>
    </row>
    <row r="1106" spans="1:15" x14ac:dyDescent="0.25">
      <c r="A1106">
        <v>14</v>
      </c>
      <c r="B1106" s="1" t="s">
        <v>6467</v>
      </c>
      <c r="C1106">
        <v>1404</v>
      </c>
      <c r="D1106" s="1" t="s">
        <v>12922</v>
      </c>
      <c r="E1106">
        <v>140403</v>
      </c>
      <c r="F1106" s="1" t="s">
        <v>12944</v>
      </c>
      <c r="G1106">
        <v>140403008</v>
      </c>
      <c r="H1106">
        <v>8</v>
      </c>
      <c r="I1106" s="1" t="s">
        <v>12960</v>
      </c>
      <c r="J1106" s="1" t="s">
        <v>12961</v>
      </c>
      <c r="K1106" s="1" t="s">
        <v>12962</v>
      </c>
      <c r="L1106" s="1" t="s">
        <v>12963</v>
      </c>
      <c r="M1106" s="1" t="s">
        <v>12964</v>
      </c>
      <c r="N1106" s="1">
        <f>+Categorias[[#This Row],[Id_producto]]</f>
        <v>140403</v>
      </c>
      <c r="O1106" s="1">
        <f>+Categorias[[#This Row],[Id_categoría]]</f>
        <v>140403008</v>
      </c>
    </row>
    <row r="1107" spans="1:15" x14ac:dyDescent="0.25">
      <c r="A1107">
        <v>14</v>
      </c>
      <c r="B1107" s="1" t="s">
        <v>6467</v>
      </c>
      <c r="C1107">
        <v>1404</v>
      </c>
      <c r="D1107" s="1" t="s">
        <v>12922</v>
      </c>
      <c r="E1107">
        <v>140403</v>
      </c>
      <c r="F1107" s="1" t="s">
        <v>12944</v>
      </c>
      <c r="G1107">
        <v>140403009</v>
      </c>
      <c r="H1107">
        <v>9</v>
      </c>
      <c r="I1107" s="1" t="s">
        <v>12965</v>
      </c>
      <c r="J1107" s="1" t="s">
        <v>12966</v>
      </c>
      <c r="K1107" s="1" t="s">
        <v>12967</v>
      </c>
      <c r="L1107" s="1" t="s">
        <v>12968</v>
      </c>
      <c r="M1107" s="1" t="s">
        <v>12969</v>
      </c>
      <c r="N1107" s="1">
        <f>+Categorias[[#This Row],[Id_producto]]</f>
        <v>140403</v>
      </c>
      <c r="O1107" s="1">
        <f>+Categorias[[#This Row],[Id_categoría]]</f>
        <v>140403009</v>
      </c>
    </row>
    <row r="1108" spans="1:15" x14ac:dyDescent="0.25">
      <c r="A1108">
        <v>14</v>
      </c>
      <c r="B1108" s="1" t="s">
        <v>6467</v>
      </c>
      <c r="C1108">
        <v>1404</v>
      </c>
      <c r="D1108" s="1" t="s">
        <v>12922</v>
      </c>
      <c r="E1108">
        <v>140403</v>
      </c>
      <c r="F1108" s="1" t="s">
        <v>12944</v>
      </c>
      <c r="G1108">
        <v>140403010</v>
      </c>
      <c r="H1108">
        <v>10</v>
      </c>
      <c r="I1108" s="1" t="s">
        <v>12970</v>
      </c>
      <c r="J1108" s="1" t="s">
        <v>12971</v>
      </c>
      <c r="K1108" s="1" t="s">
        <v>12972</v>
      </c>
      <c r="L1108" s="1" t="s">
        <v>12973</v>
      </c>
      <c r="M1108" s="1" t="s">
        <v>12974</v>
      </c>
      <c r="N1108" s="1">
        <f>+Categorias[[#This Row],[Id_producto]]</f>
        <v>140403</v>
      </c>
      <c r="O1108" s="1">
        <f>+Categorias[[#This Row],[Id_categoría]]</f>
        <v>140403010</v>
      </c>
    </row>
    <row r="1109" spans="1:15" x14ac:dyDescent="0.25">
      <c r="A1109">
        <v>14</v>
      </c>
      <c r="B1109" s="1" t="s">
        <v>6467</v>
      </c>
      <c r="C1109">
        <v>1404</v>
      </c>
      <c r="D1109" s="1" t="s">
        <v>12922</v>
      </c>
      <c r="E1109">
        <v>140403</v>
      </c>
      <c r="F1109" s="1" t="s">
        <v>12944</v>
      </c>
      <c r="G1109">
        <v>140403011</v>
      </c>
      <c r="H1109">
        <v>11</v>
      </c>
      <c r="I1109" s="1" t="s">
        <v>12975</v>
      </c>
      <c r="J1109" s="1" t="s">
        <v>12976</v>
      </c>
      <c r="K1109" s="1" t="s">
        <v>12977</v>
      </c>
      <c r="L1109" s="1" t="s">
        <v>12978</v>
      </c>
      <c r="M1109" s="1" t="s">
        <v>12979</v>
      </c>
      <c r="N1109" s="1">
        <f>+Categorias[[#This Row],[Id_producto]]</f>
        <v>140403</v>
      </c>
      <c r="O1109" s="1">
        <f>+Categorias[[#This Row],[Id_categoría]]</f>
        <v>140403011</v>
      </c>
    </row>
    <row r="1110" spans="1:15" x14ac:dyDescent="0.25">
      <c r="A1110">
        <v>14</v>
      </c>
      <c r="B1110" s="1" t="s">
        <v>6467</v>
      </c>
      <c r="C1110">
        <v>1404</v>
      </c>
      <c r="D1110" s="1" t="s">
        <v>12922</v>
      </c>
      <c r="E1110">
        <v>140403</v>
      </c>
      <c r="F1110" s="1" t="s">
        <v>12944</v>
      </c>
      <c r="G1110">
        <v>140403012</v>
      </c>
      <c r="H1110">
        <v>12</v>
      </c>
      <c r="I1110" s="1" t="s">
        <v>12980</v>
      </c>
      <c r="J1110" s="1" t="s">
        <v>12981</v>
      </c>
      <c r="K1110" s="1" t="s">
        <v>12982</v>
      </c>
      <c r="L1110" s="1" t="s">
        <v>12983</v>
      </c>
      <c r="M1110" s="1" t="s">
        <v>12984</v>
      </c>
      <c r="N1110" s="1">
        <f>+Categorias[[#This Row],[Id_producto]]</f>
        <v>140403</v>
      </c>
      <c r="O1110" s="1">
        <f>+Categorias[[#This Row],[Id_categoría]]</f>
        <v>140403012</v>
      </c>
    </row>
    <row r="1111" spans="1:15" x14ac:dyDescent="0.25">
      <c r="A1111">
        <v>14</v>
      </c>
      <c r="B1111" s="1" t="s">
        <v>6467</v>
      </c>
      <c r="C1111">
        <v>1404</v>
      </c>
      <c r="D1111" s="1" t="s">
        <v>12922</v>
      </c>
      <c r="E1111">
        <v>140403</v>
      </c>
      <c r="F1111" s="1" t="s">
        <v>12944</v>
      </c>
      <c r="G1111">
        <v>140403013</v>
      </c>
      <c r="H1111">
        <v>13</v>
      </c>
      <c r="I1111" s="1" t="s">
        <v>12985</v>
      </c>
      <c r="J1111" s="1" t="s">
        <v>12986</v>
      </c>
      <c r="K1111" s="1" t="s">
        <v>12987</v>
      </c>
      <c r="L1111" s="1" t="s">
        <v>12988</v>
      </c>
      <c r="M1111" s="1" t="s">
        <v>12989</v>
      </c>
      <c r="N1111" s="1">
        <f>+Categorias[[#This Row],[Id_producto]]</f>
        <v>140403</v>
      </c>
      <c r="O1111" s="1">
        <f>+Categorias[[#This Row],[Id_categoría]]</f>
        <v>140403013</v>
      </c>
    </row>
    <row r="1112" spans="1:15" x14ac:dyDescent="0.25">
      <c r="A1112">
        <v>14</v>
      </c>
      <c r="B1112" s="1" t="s">
        <v>6467</v>
      </c>
      <c r="C1112">
        <v>1404</v>
      </c>
      <c r="D1112" s="1" t="s">
        <v>12922</v>
      </c>
      <c r="E1112">
        <v>140403</v>
      </c>
      <c r="F1112" s="1" t="s">
        <v>12944</v>
      </c>
      <c r="G1112">
        <v>140403014</v>
      </c>
      <c r="H1112">
        <v>14</v>
      </c>
      <c r="I1112" s="1" t="s">
        <v>12990</v>
      </c>
      <c r="J1112" s="1" t="s">
        <v>12991</v>
      </c>
      <c r="K1112" s="1" t="s">
        <v>12992</v>
      </c>
      <c r="L1112" s="1" t="s">
        <v>12993</v>
      </c>
      <c r="M1112" s="1" t="s">
        <v>12994</v>
      </c>
      <c r="N1112" s="1">
        <f>+Categorias[[#This Row],[Id_producto]]</f>
        <v>140403</v>
      </c>
      <c r="O1112" s="1">
        <f>+Categorias[[#This Row],[Id_categoría]]</f>
        <v>140403014</v>
      </c>
    </row>
    <row r="1113" spans="1:15" x14ac:dyDescent="0.25">
      <c r="A1113">
        <v>14</v>
      </c>
      <c r="B1113" s="1" t="s">
        <v>6467</v>
      </c>
      <c r="C1113">
        <v>1404</v>
      </c>
      <c r="D1113" s="1" t="s">
        <v>12922</v>
      </c>
      <c r="E1113">
        <v>140403</v>
      </c>
      <c r="F1113" s="1" t="s">
        <v>12944</v>
      </c>
      <c r="G1113">
        <v>140403015</v>
      </c>
      <c r="H1113">
        <v>15</v>
      </c>
      <c r="I1113" s="1" t="s">
        <v>12995</v>
      </c>
      <c r="J1113" s="1" t="s">
        <v>12996</v>
      </c>
      <c r="K1113" s="1" t="s">
        <v>12997</v>
      </c>
      <c r="L1113" s="1" t="s">
        <v>12998</v>
      </c>
      <c r="M1113" s="1" t="s">
        <v>12999</v>
      </c>
      <c r="N1113" s="1">
        <f>+Categorias[[#This Row],[Id_producto]]</f>
        <v>140403</v>
      </c>
      <c r="O1113" s="1">
        <f>+Categorias[[#This Row],[Id_categoría]]</f>
        <v>140403015</v>
      </c>
    </row>
    <row r="1114" spans="1:15" x14ac:dyDescent="0.25">
      <c r="A1114">
        <v>14</v>
      </c>
      <c r="B1114" s="1" t="s">
        <v>6467</v>
      </c>
      <c r="C1114">
        <v>1404</v>
      </c>
      <c r="D1114" s="1" t="s">
        <v>12922</v>
      </c>
      <c r="E1114">
        <v>140403</v>
      </c>
      <c r="F1114" s="1" t="s">
        <v>12944</v>
      </c>
      <c r="G1114">
        <v>140403016</v>
      </c>
      <c r="H1114">
        <v>16</v>
      </c>
      <c r="I1114" s="1" t="s">
        <v>13000</v>
      </c>
      <c r="J1114" s="1" t="s">
        <v>13001</v>
      </c>
      <c r="K1114" s="1" t="s">
        <v>13002</v>
      </c>
      <c r="L1114" s="1" t="s">
        <v>13003</v>
      </c>
      <c r="M1114" s="1" t="s">
        <v>13004</v>
      </c>
      <c r="N1114" s="1">
        <f>+Categorias[[#This Row],[Id_producto]]</f>
        <v>140403</v>
      </c>
      <c r="O1114" s="1">
        <f>+Categorias[[#This Row],[Id_categoría]]</f>
        <v>140403016</v>
      </c>
    </row>
    <row r="1115" spans="1:15" x14ac:dyDescent="0.25">
      <c r="A1115">
        <v>14</v>
      </c>
      <c r="B1115" s="1" t="s">
        <v>6467</v>
      </c>
      <c r="C1115">
        <v>1404</v>
      </c>
      <c r="D1115" s="1" t="s">
        <v>12922</v>
      </c>
      <c r="E1115">
        <v>140403</v>
      </c>
      <c r="F1115" s="1" t="s">
        <v>12944</v>
      </c>
      <c r="G1115">
        <v>140403017</v>
      </c>
      <c r="H1115">
        <v>17</v>
      </c>
      <c r="I1115" s="1" t="s">
        <v>13005</v>
      </c>
      <c r="J1115" s="1" t="s">
        <v>13006</v>
      </c>
      <c r="K1115" s="1" t="s">
        <v>13007</v>
      </c>
      <c r="L1115" s="1" t="s">
        <v>13008</v>
      </c>
      <c r="M1115" s="1" t="s">
        <v>13009</v>
      </c>
      <c r="N1115" s="1">
        <f>+Categorias[[#This Row],[Id_producto]]</f>
        <v>140403</v>
      </c>
      <c r="O1115" s="1">
        <f>+Categorias[[#This Row],[Id_categoría]]</f>
        <v>140403017</v>
      </c>
    </row>
    <row r="1116" spans="1:15" x14ac:dyDescent="0.25">
      <c r="A1116">
        <v>14</v>
      </c>
      <c r="B1116" s="1" t="s">
        <v>6467</v>
      </c>
      <c r="C1116">
        <v>1404</v>
      </c>
      <c r="D1116" s="1" t="s">
        <v>12922</v>
      </c>
      <c r="E1116">
        <v>140403</v>
      </c>
      <c r="F1116" s="1" t="s">
        <v>12944</v>
      </c>
      <c r="G1116">
        <v>140403018</v>
      </c>
      <c r="H1116">
        <v>18</v>
      </c>
      <c r="I1116" s="1" t="s">
        <v>13010</v>
      </c>
      <c r="J1116" s="1" t="s">
        <v>13011</v>
      </c>
      <c r="K1116" s="1" t="s">
        <v>13012</v>
      </c>
      <c r="L1116" s="1" t="s">
        <v>13013</v>
      </c>
      <c r="M1116" s="1" t="s">
        <v>13014</v>
      </c>
      <c r="N1116" s="1">
        <f>+Categorias[[#This Row],[Id_producto]]</f>
        <v>140403</v>
      </c>
      <c r="O1116" s="1">
        <f>+Categorias[[#This Row],[Id_categoría]]</f>
        <v>140403018</v>
      </c>
    </row>
    <row r="1117" spans="1:15" x14ac:dyDescent="0.25">
      <c r="A1117">
        <v>14</v>
      </c>
      <c r="B1117" s="1" t="s">
        <v>6467</v>
      </c>
      <c r="C1117">
        <v>1404</v>
      </c>
      <c r="D1117" s="1" t="s">
        <v>12922</v>
      </c>
      <c r="E1117">
        <v>140403</v>
      </c>
      <c r="F1117" s="1" t="s">
        <v>12944</v>
      </c>
      <c r="G1117">
        <v>140403019</v>
      </c>
      <c r="H1117">
        <v>19</v>
      </c>
      <c r="I1117" s="1" t="s">
        <v>13015</v>
      </c>
      <c r="J1117" s="1" t="s">
        <v>13016</v>
      </c>
      <c r="K1117" s="1" t="s">
        <v>13017</v>
      </c>
      <c r="L1117" s="1" t="s">
        <v>13018</v>
      </c>
      <c r="M1117" s="1" t="s">
        <v>13019</v>
      </c>
      <c r="N1117" s="1">
        <f>+Categorias[[#This Row],[Id_producto]]</f>
        <v>140403</v>
      </c>
      <c r="O1117" s="1">
        <f>+Categorias[[#This Row],[Id_categoría]]</f>
        <v>140403019</v>
      </c>
    </row>
    <row r="1118" spans="1:15" x14ac:dyDescent="0.25">
      <c r="A1118">
        <v>14</v>
      </c>
      <c r="B1118" s="1" t="s">
        <v>6467</v>
      </c>
      <c r="C1118">
        <v>1404</v>
      </c>
      <c r="D1118" s="1" t="s">
        <v>12922</v>
      </c>
      <c r="E1118">
        <v>140403</v>
      </c>
      <c r="F1118" s="1" t="s">
        <v>12944</v>
      </c>
      <c r="G1118">
        <v>140403020</v>
      </c>
      <c r="H1118">
        <v>20</v>
      </c>
      <c r="I1118" s="1" t="s">
        <v>13020</v>
      </c>
      <c r="J1118" s="1" t="s">
        <v>13021</v>
      </c>
      <c r="K1118" s="1" t="s">
        <v>13022</v>
      </c>
      <c r="L1118" s="1" t="s">
        <v>13023</v>
      </c>
      <c r="M1118" s="1" t="s">
        <v>13024</v>
      </c>
      <c r="N1118" s="1">
        <f>+Categorias[[#This Row],[Id_producto]]</f>
        <v>140403</v>
      </c>
      <c r="O1118" s="1">
        <f>+Categorias[[#This Row],[Id_categoría]]</f>
        <v>140403020</v>
      </c>
    </row>
    <row r="1119" spans="1:15" x14ac:dyDescent="0.25">
      <c r="A1119">
        <v>14</v>
      </c>
      <c r="B1119" s="1" t="s">
        <v>6467</v>
      </c>
      <c r="C1119">
        <v>1404</v>
      </c>
      <c r="D1119" s="1" t="s">
        <v>12922</v>
      </c>
      <c r="E1119">
        <v>140403</v>
      </c>
      <c r="F1119" s="1" t="s">
        <v>12944</v>
      </c>
      <c r="G1119">
        <v>140403021</v>
      </c>
      <c r="H1119">
        <v>21</v>
      </c>
      <c r="I1119" s="1" t="s">
        <v>13025</v>
      </c>
      <c r="J1119" s="1" t="s">
        <v>13026</v>
      </c>
      <c r="K1119" s="1" t="s">
        <v>13027</v>
      </c>
      <c r="L1119" s="1" t="s">
        <v>13028</v>
      </c>
      <c r="M1119" s="1" t="s">
        <v>13029</v>
      </c>
      <c r="N1119" s="1">
        <f>+Categorias[[#This Row],[Id_producto]]</f>
        <v>140403</v>
      </c>
      <c r="O1119" s="1">
        <f>+Categorias[[#This Row],[Id_categoría]]</f>
        <v>140403021</v>
      </c>
    </row>
    <row r="1120" spans="1:15" x14ac:dyDescent="0.25">
      <c r="A1120">
        <v>14</v>
      </c>
      <c r="B1120" s="1" t="s">
        <v>6467</v>
      </c>
      <c r="C1120">
        <v>1404</v>
      </c>
      <c r="D1120" s="1" t="s">
        <v>12922</v>
      </c>
      <c r="E1120">
        <v>140403</v>
      </c>
      <c r="F1120" s="1" t="s">
        <v>12944</v>
      </c>
      <c r="G1120">
        <v>140403022</v>
      </c>
      <c r="H1120">
        <v>22</v>
      </c>
      <c r="I1120" s="1" t="s">
        <v>13030</v>
      </c>
      <c r="J1120" s="1" t="s">
        <v>13031</v>
      </c>
      <c r="K1120" s="1" t="s">
        <v>13032</v>
      </c>
      <c r="L1120" s="1" t="s">
        <v>13033</v>
      </c>
      <c r="M1120" s="1" t="s">
        <v>13034</v>
      </c>
      <c r="N1120" s="1">
        <f>+Categorias[[#This Row],[Id_producto]]</f>
        <v>140403</v>
      </c>
      <c r="O1120" s="1">
        <f>+Categorias[[#This Row],[Id_categoría]]</f>
        <v>140403022</v>
      </c>
    </row>
    <row r="1121" spans="1:15" x14ac:dyDescent="0.25">
      <c r="A1121">
        <v>14</v>
      </c>
      <c r="B1121" s="1" t="s">
        <v>6467</v>
      </c>
      <c r="C1121">
        <v>1404</v>
      </c>
      <c r="D1121" s="1" t="s">
        <v>12922</v>
      </c>
      <c r="E1121">
        <v>140403</v>
      </c>
      <c r="F1121" s="1" t="s">
        <v>12944</v>
      </c>
      <c r="G1121">
        <v>140403023</v>
      </c>
      <c r="H1121">
        <v>23</v>
      </c>
      <c r="I1121" s="1" t="s">
        <v>13035</v>
      </c>
      <c r="J1121" s="1" t="s">
        <v>13036</v>
      </c>
      <c r="K1121" s="1" t="s">
        <v>13037</v>
      </c>
      <c r="L1121" s="1" t="s">
        <v>13038</v>
      </c>
      <c r="M1121" s="1" t="s">
        <v>13039</v>
      </c>
      <c r="N1121" s="1">
        <f>+Categorias[[#This Row],[Id_producto]]</f>
        <v>140403</v>
      </c>
      <c r="O1121" s="1">
        <f>+Categorias[[#This Row],[Id_categoría]]</f>
        <v>140403023</v>
      </c>
    </row>
    <row r="1122" spans="1:15" x14ac:dyDescent="0.25">
      <c r="A1122">
        <v>14</v>
      </c>
      <c r="B1122" s="1" t="s">
        <v>6467</v>
      </c>
      <c r="C1122">
        <v>1404</v>
      </c>
      <c r="D1122" s="1" t="s">
        <v>12922</v>
      </c>
      <c r="E1122">
        <v>140403</v>
      </c>
      <c r="F1122" s="1" t="s">
        <v>12944</v>
      </c>
      <c r="G1122">
        <v>140403024</v>
      </c>
      <c r="H1122">
        <v>24</v>
      </c>
      <c r="I1122" s="1" t="s">
        <v>13040</v>
      </c>
      <c r="J1122" s="1" t="s">
        <v>13041</v>
      </c>
      <c r="K1122" s="1" t="s">
        <v>13042</v>
      </c>
      <c r="L1122" s="1" t="s">
        <v>13043</v>
      </c>
      <c r="M1122" s="1" t="s">
        <v>13044</v>
      </c>
      <c r="N1122" s="1">
        <f>+Categorias[[#This Row],[Id_producto]]</f>
        <v>140403</v>
      </c>
      <c r="O1122" s="1">
        <f>+Categorias[[#This Row],[Id_categoría]]</f>
        <v>140403024</v>
      </c>
    </row>
    <row r="1123" spans="1:15" x14ac:dyDescent="0.25">
      <c r="A1123">
        <v>14</v>
      </c>
      <c r="B1123" s="1" t="s">
        <v>6467</v>
      </c>
      <c r="C1123">
        <v>1404</v>
      </c>
      <c r="D1123" s="1" t="s">
        <v>12922</v>
      </c>
      <c r="E1123">
        <v>140403</v>
      </c>
      <c r="F1123" s="1" t="s">
        <v>12944</v>
      </c>
      <c r="G1123">
        <v>140403025</v>
      </c>
      <c r="H1123">
        <v>25</v>
      </c>
      <c r="I1123" s="1" t="s">
        <v>13045</v>
      </c>
      <c r="J1123" s="1" t="s">
        <v>13046</v>
      </c>
      <c r="K1123" s="1" t="s">
        <v>13047</v>
      </c>
      <c r="L1123" s="1" t="s">
        <v>13048</v>
      </c>
      <c r="M1123" s="1" t="s">
        <v>13049</v>
      </c>
      <c r="N1123" s="1">
        <f>+Categorias[[#This Row],[Id_producto]]</f>
        <v>140403</v>
      </c>
      <c r="O1123" s="1">
        <f>+Categorias[[#This Row],[Id_categoría]]</f>
        <v>140403025</v>
      </c>
    </row>
    <row r="1124" spans="1:15" x14ac:dyDescent="0.25">
      <c r="A1124">
        <v>14</v>
      </c>
      <c r="B1124" s="1" t="s">
        <v>6467</v>
      </c>
      <c r="C1124">
        <v>1404</v>
      </c>
      <c r="D1124" s="1" t="s">
        <v>12922</v>
      </c>
      <c r="E1124">
        <v>140403</v>
      </c>
      <c r="F1124" s="1" t="s">
        <v>12944</v>
      </c>
      <c r="G1124">
        <v>140403026</v>
      </c>
      <c r="H1124">
        <v>26</v>
      </c>
      <c r="I1124" s="1" t="s">
        <v>13050</v>
      </c>
      <c r="J1124" s="1" t="s">
        <v>13051</v>
      </c>
      <c r="K1124" s="1" t="s">
        <v>13052</v>
      </c>
      <c r="L1124" s="1" t="s">
        <v>13053</v>
      </c>
      <c r="M1124" s="1" t="s">
        <v>13054</v>
      </c>
      <c r="N1124" s="1">
        <f>+Categorias[[#This Row],[Id_producto]]</f>
        <v>140403</v>
      </c>
      <c r="O1124" s="1">
        <f>+Categorias[[#This Row],[Id_categoría]]</f>
        <v>140403026</v>
      </c>
    </row>
    <row r="1125" spans="1:15" x14ac:dyDescent="0.25">
      <c r="A1125">
        <v>14</v>
      </c>
      <c r="B1125" s="1" t="s">
        <v>6467</v>
      </c>
      <c r="C1125">
        <v>1404</v>
      </c>
      <c r="D1125" s="1" t="s">
        <v>12922</v>
      </c>
      <c r="E1125">
        <v>140403</v>
      </c>
      <c r="F1125" s="1" t="s">
        <v>12944</v>
      </c>
      <c r="G1125">
        <v>140403027</v>
      </c>
      <c r="H1125">
        <v>27</v>
      </c>
      <c r="I1125" s="1" t="s">
        <v>13055</v>
      </c>
      <c r="J1125" s="1" t="s">
        <v>13056</v>
      </c>
      <c r="K1125" s="1" t="s">
        <v>13057</v>
      </c>
      <c r="L1125" s="1" t="s">
        <v>13058</v>
      </c>
      <c r="M1125" s="1" t="s">
        <v>13059</v>
      </c>
      <c r="N1125" s="1">
        <f>+Categorias[[#This Row],[Id_producto]]</f>
        <v>140403</v>
      </c>
      <c r="O1125" s="1">
        <f>+Categorias[[#This Row],[Id_categoría]]</f>
        <v>140403027</v>
      </c>
    </row>
    <row r="1126" spans="1:15" x14ac:dyDescent="0.25">
      <c r="A1126">
        <v>14</v>
      </c>
      <c r="B1126" s="1" t="s">
        <v>6467</v>
      </c>
      <c r="C1126">
        <v>1404</v>
      </c>
      <c r="D1126" s="1" t="s">
        <v>12922</v>
      </c>
      <c r="E1126">
        <v>140403</v>
      </c>
      <c r="F1126" s="1" t="s">
        <v>12944</v>
      </c>
      <c r="G1126">
        <v>140403028</v>
      </c>
      <c r="H1126">
        <v>28</v>
      </c>
      <c r="I1126" s="1" t="s">
        <v>13060</v>
      </c>
      <c r="J1126" s="1" t="s">
        <v>13061</v>
      </c>
      <c r="K1126" s="1" t="s">
        <v>13062</v>
      </c>
      <c r="L1126" s="1" t="s">
        <v>13063</v>
      </c>
      <c r="M1126" s="1" t="s">
        <v>13064</v>
      </c>
      <c r="N1126" s="1">
        <f>+Categorias[[#This Row],[Id_producto]]</f>
        <v>140403</v>
      </c>
      <c r="O1126" s="1">
        <f>+Categorias[[#This Row],[Id_categoría]]</f>
        <v>140403028</v>
      </c>
    </row>
    <row r="1127" spans="1:15" x14ac:dyDescent="0.25">
      <c r="A1127">
        <v>14</v>
      </c>
      <c r="B1127" s="1" t="s">
        <v>6467</v>
      </c>
      <c r="C1127">
        <v>1404</v>
      </c>
      <c r="D1127" s="1" t="s">
        <v>12922</v>
      </c>
      <c r="E1127">
        <v>140403</v>
      </c>
      <c r="F1127" s="1" t="s">
        <v>12944</v>
      </c>
      <c r="G1127">
        <v>140403029</v>
      </c>
      <c r="H1127">
        <v>29</v>
      </c>
      <c r="I1127" s="1" t="s">
        <v>13065</v>
      </c>
      <c r="J1127" s="1" t="s">
        <v>13066</v>
      </c>
      <c r="K1127" s="1" t="s">
        <v>13067</v>
      </c>
      <c r="L1127" s="1" t="s">
        <v>13068</v>
      </c>
      <c r="M1127" s="1" t="s">
        <v>13069</v>
      </c>
      <c r="N1127" s="1">
        <f>+Categorias[[#This Row],[Id_producto]]</f>
        <v>140403</v>
      </c>
      <c r="O1127" s="1">
        <f>+Categorias[[#This Row],[Id_categoría]]</f>
        <v>140403029</v>
      </c>
    </row>
    <row r="1128" spans="1:15" x14ac:dyDescent="0.25">
      <c r="A1128">
        <v>14</v>
      </c>
      <c r="B1128" s="1" t="s">
        <v>6467</v>
      </c>
      <c r="C1128">
        <v>1404</v>
      </c>
      <c r="D1128" s="1" t="s">
        <v>12922</v>
      </c>
      <c r="E1128">
        <v>140403</v>
      </c>
      <c r="F1128" s="1" t="s">
        <v>12944</v>
      </c>
      <c r="G1128">
        <v>140403030</v>
      </c>
      <c r="H1128">
        <v>30</v>
      </c>
      <c r="I1128" s="1" t="s">
        <v>13070</v>
      </c>
      <c r="J1128" s="1" t="s">
        <v>13071</v>
      </c>
      <c r="K1128" s="1" t="s">
        <v>13072</v>
      </c>
      <c r="L1128" s="1" t="s">
        <v>13073</v>
      </c>
      <c r="M1128" s="1" t="s">
        <v>13074</v>
      </c>
      <c r="N1128" s="1">
        <f>+Categorias[[#This Row],[Id_producto]]</f>
        <v>140403</v>
      </c>
      <c r="O1128" s="1">
        <f>+Categorias[[#This Row],[Id_categoría]]</f>
        <v>140403030</v>
      </c>
    </row>
    <row r="1129" spans="1:15" x14ac:dyDescent="0.25">
      <c r="A1129">
        <v>14</v>
      </c>
      <c r="B1129" s="1" t="s">
        <v>6467</v>
      </c>
      <c r="C1129">
        <v>1404</v>
      </c>
      <c r="D1129" s="1" t="s">
        <v>12922</v>
      </c>
      <c r="E1129">
        <v>140403</v>
      </c>
      <c r="F1129" s="1" t="s">
        <v>12944</v>
      </c>
      <c r="G1129">
        <v>140403031</v>
      </c>
      <c r="H1129">
        <v>31</v>
      </c>
      <c r="I1129" s="1" t="s">
        <v>13075</v>
      </c>
      <c r="J1129" s="1" t="s">
        <v>13076</v>
      </c>
      <c r="K1129" s="1" t="s">
        <v>13077</v>
      </c>
      <c r="L1129" s="1" t="s">
        <v>13078</v>
      </c>
      <c r="M1129" s="1" t="s">
        <v>13079</v>
      </c>
      <c r="N1129" s="1">
        <f>+Categorias[[#This Row],[Id_producto]]</f>
        <v>140403</v>
      </c>
      <c r="O1129" s="1">
        <f>+Categorias[[#This Row],[Id_categoría]]</f>
        <v>140403031</v>
      </c>
    </row>
    <row r="1130" spans="1:15" x14ac:dyDescent="0.25">
      <c r="A1130">
        <v>14</v>
      </c>
      <c r="B1130" s="1" t="s">
        <v>6467</v>
      </c>
      <c r="C1130">
        <v>1404</v>
      </c>
      <c r="D1130" s="1" t="s">
        <v>12922</v>
      </c>
      <c r="E1130">
        <v>140403</v>
      </c>
      <c r="F1130" s="1" t="s">
        <v>12944</v>
      </c>
      <c r="G1130">
        <v>140403032</v>
      </c>
      <c r="H1130">
        <v>32</v>
      </c>
      <c r="I1130" s="1" t="s">
        <v>13080</v>
      </c>
      <c r="J1130" s="1" t="s">
        <v>13081</v>
      </c>
      <c r="K1130" s="1" t="s">
        <v>13082</v>
      </c>
      <c r="L1130" s="1" t="s">
        <v>13083</v>
      </c>
      <c r="M1130" s="1" t="s">
        <v>13084</v>
      </c>
      <c r="N1130" s="1">
        <f>+Categorias[[#This Row],[Id_producto]]</f>
        <v>140403</v>
      </c>
      <c r="O1130" s="1">
        <f>+Categorias[[#This Row],[Id_categoría]]</f>
        <v>140403032</v>
      </c>
    </row>
    <row r="1131" spans="1:15" x14ac:dyDescent="0.25">
      <c r="A1131">
        <v>14</v>
      </c>
      <c r="B1131" s="1" t="s">
        <v>6467</v>
      </c>
      <c r="C1131">
        <v>1404</v>
      </c>
      <c r="D1131" s="1" t="s">
        <v>12922</v>
      </c>
      <c r="E1131">
        <v>140403</v>
      </c>
      <c r="F1131" s="1" t="s">
        <v>12944</v>
      </c>
      <c r="G1131">
        <v>140403033</v>
      </c>
      <c r="H1131">
        <v>33</v>
      </c>
      <c r="I1131" s="1" t="s">
        <v>13085</v>
      </c>
      <c r="J1131" s="1" t="s">
        <v>13086</v>
      </c>
      <c r="K1131" s="1" t="s">
        <v>13087</v>
      </c>
      <c r="L1131" s="1" t="s">
        <v>13088</v>
      </c>
      <c r="M1131" s="1" t="s">
        <v>13089</v>
      </c>
      <c r="N1131" s="1">
        <f>+Categorias[[#This Row],[Id_producto]]</f>
        <v>140403</v>
      </c>
      <c r="O1131" s="1">
        <f>+Categorias[[#This Row],[Id_categoría]]</f>
        <v>140403033</v>
      </c>
    </row>
    <row r="1132" spans="1:15" x14ac:dyDescent="0.25">
      <c r="A1132">
        <v>14</v>
      </c>
      <c r="B1132" s="1" t="s">
        <v>6467</v>
      </c>
      <c r="C1132">
        <v>1404</v>
      </c>
      <c r="D1132" s="1" t="s">
        <v>12922</v>
      </c>
      <c r="E1132">
        <v>140403</v>
      </c>
      <c r="F1132" s="1" t="s">
        <v>12944</v>
      </c>
      <c r="G1132">
        <v>140403034</v>
      </c>
      <c r="H1132">
        <v>34</v>
      </c>
      <c r="I1132" s="1" t="s">
        <v>13090</v>
      </c>
      <c r="J1132" s="1" t="s">
        <v>13091</v>
      </c>
      <c r="K1132" s="1" t="s">
        <v>13092</v>
      </c>
      <c r="L1132" s="1" t="s">
        <v>13093</v>
      </c>
      <c r="M1132" s="1" t="s">
        <v>13094</v>
      </c>
      <c r="N1132" s="1">
        <f>+Categorias[[#This Row],[Id_producto]]</f>
        <v>140403</v>
      </c>
      <c r="O1132" s="1">
        <f>+Categorias[[#This Row],[Id_categoría]]</f>
        <v>140403034</v>
      </c>
    </row>
    <row r="1133" spans="1:15" x14ac:dyDescent="0.25">
      <c r="A1133">
        <v>14</v>
      </c>
      <c r="B1133" s="1" t="s">
        <v>6467</v>
      </c>
      <c r="C1133">
        <v>1404</v>
      </c>
      <c r="D1133" s="1" t="s">
        <v>12922</v>
      </c>
      <c r="E1133">
        <v>140403</v>
      </c>
      <c r="F1133" s="1" t="s">
        <v>12944</v>
      </c>
      <c r="G1133">
        <v>140403035</v>
      </c>
      <c r="H1133">
        <v>35</v>
      </c>
      <c r="I1133" s="1" t="s">
        <v>13095</v>
      </c>
      <c r="J1133" s="1" t="s">
        <v>13096</v>
      </c>
      <c r="K1133" s="1" t="s">
        <v>13097</v>
      </c>
      <c r="L1133" s="1" t="s">
        <v>13098</v>
      </c>
      <c r="M1133" s="1" t="s">
        <v>13099</v>
      </c>
      <c r="N1133" s="1">
        <f>+Categorias[[#This Row],[Id_producto]]</f>
        <v>140403</v>
      </c>
      <c r="O1133" s="1">
        <f>+Categorias[[#This Row],[Id_categoría]]</f>
        <v>140403035</v>
      </c>
    </row>
    <row r="1134" spans="1:15" x14ac:dyDescent="0.25">
      <c r="A1134">
        <v>14</v>
      </c>
      <c r="B1134" s="1" t="s">
        <v>6467</v>
      </c>
      <c r="C1134">
        <v>1404</v>
      </c>
      <c r="D1134" s="1" t="s">
        <v>12922</v>
      </c>
      <c r="E1134">
        <v>140403</v>
      </c>
      <c r="F1134" s="1" t="s">
        <v>12944</v>
      </c>
      <c r="G1134">
        <v>140403036</v>
      </c>
      <c r="H1134">
        <v>36</v>
      </c>
      <c r="I1134" s="1" t="s">
        <v>13100</v>
      </c>
      <c r="J1134" s="1" t="s">
        <v>13101</v>
      </c>
      <c r="K1134" s="1" t="s">
        <v>13102</v>
      </c>
      <c r="L1134" s="1" t="s">
        <v>13103</v>
      </c>
      <c r="M1134" s="1" t="s">
        <v>13104</v>
      </c>
      <c r="N1134" s="1">
        <f>+Categorias[[#This Row],[Id_producto]]</f>
        <v>140403</v>
      </c>
      <c r="O1134" s="1">
        <f>+Categorias[[#This Row],[Id_categoría]]</f>
        <v>140403036</v>
      </c>
    </row>
    <row r="1135" spans="1:15" x14ac:dyDescent="0.25">
      <c r="A1135">
        <v>14</v>
      </c>
      <c r="B1135" s="1" t="s">
        <v>6467</v>
      </c>
      <c r="C1135">
        <v>1404</v>
      </c>
      <c r="D1135" s="1" t="s">
        <v>12922</v>
      </c>
      <c r="E1135">
        <v>140403</v>
      </c>
      <c r="F1135" s="1" t="s">
        <v>12944</v>
      </c>
      <c r="G1135">
        <v>140403037</v>
      </c>
      <c r="H1135">
        <v>37</v>
      </c>
      <c r="I1135" s="1" t="s">
        <v>13105</v>
      </c>
      <c r="J1135" s="1" t="s">
        <v>13106</v>
      </c>
      <c r="K1135" s="1" t="s">
        <v>13107</v>
      </c>
      <c r="L1135" s="1" t="s">
        <v>13108</v>
      </c>
      <c r="M1135" s="1" t="s">
        <v>13109</v>
      </c>
      <c r="N1135" s="1">
        <f>+Categorias[[#This Row],[Id_producto]]</f>
        <v>140403</v>
      </c>
      <c r="O1135" s="1">
        <f>+Categorias[[#This Row],[Id_categoría]]</f>
        <v>140403037</v>
      </c>
    </row>
    <row r="1136" spans="1:15" x14ac:dyDescent="0.25">
      <c r="A1136">
        <v>14</v>
      </c>
      <c r="B1136" s="1" t="s">
        <v>6467</v>
      </c>
      <c r="C1136">
        <v>1404</v>
      </c>
      <c r="D1136" s="1" t="s">
        <v>12922</v>
      </c>
      <c r="E1136">
        <v>140403</v>
      </c>
      <c r="F1136" s="1" t="s">
        <v>12944</v>
      </c>
      <c r="G1136">
        <v>140403038</v>
      </c>
      <c r="H1136">
        <v>38</v>
      </c>
      <c r="I1136" s="1" t="s">
        <v>13110</v>
      </c>
      <c r="J1136" s="1" t="s">
        <v>13111</v>
      </c>
      <c r="K1136" s="1" t="s">
        <v>13112</v>
      </c>
      <c r="L1136" s="1" t="s">
        <v>13113</v>
      </c>
      <c r="M1136" s="1" t="s">
        <v>13114</v>
      </c>
      <c r="N1136" s="1">
        <f>+Categorias[[#This Row],[Id_producto]]</f>
        <v>140403</v>
      </c>
      <c r="O1136" s="1">
        <f>+Categorias[[#This Row],[Id_categoría]]</f>
        <v>140403038</v>
      </c>
    </row>
    <row r="1137" spans="1:15" x14ac:dyDescent="0.25">
      <c r="A1137">
        <v>14</v>
      </c>
      <c r="B1137" s="1" t="s">
        <v>6467</v>
      </c>
      <c r="C1137">
        <v>1404</v>
      </c>
      <c r="D1137" s="1" t="s">
        <v>12922</v>
      </c>
      <c r="E1137">
        <v>140403</v>
      </c>
      <c r="F1137" s="1" t="s">
        <v>12944</v>
      </c>
      <c r="G1137">
        <v>140403039</v>
      </c>
      <c r="H1137">
        <v>39</v>
      </c>
      <c r="I1137" s="1" t="s">
        <v>13115</v>
      </c>
      <c r="J1137" s="1" t="s">
        <v>13116</v>
      </c>
      <c r="K1137" s="1" t="s">
        <v>13117</v>
      </c>
      <c r="L1137" s="1" t="s">
        <v>13118</v>
      </c>
      <c r="M1137" s="1" t="s">
        <v>13119</v>
      </c>
      <c r="N1137" s="1">
        <f>+Categorias[[#This Row],[Id_producto]]</f>
        <v>140403</v>
      </c>
      <c r="O1137" s="1">
        <f>+Categorias[[#This Row],[Id_categoría]]</f>
        <v>140403039</v>
      </c>
    </row>
    <row r="1138" spans="1:15" x14ac:dyDescent="0.25">
      <c r="A1138">
        <v>14</v>
      </c>
      <c r="B1138" s="1" t="s">
        <v>6467</v>
      </c>
      <c r="C1138">
        <v>1404</v>
      </c>
      <c r="D1138" s="1" t="s">
        <v>12922</v>
      </c>
      <c r="E1138">
        <v>140403</v>
      </c>
      <c r="F1138" s="1" t="s">
        <v>12944</v>
      </c>
      <c r="G1138">
        <v>140403040</v>
      </c>
      <c r="H1138">
        <v>40</v>
      </c>
      <c r="I1138" s="1" t="s">
        <v>13120</v>
      </c>
      <c r="J1138" s="1" t="s">
        <v>13121</v>
      </c>
      <c r="K1138" s="1" t="s">
        <v>13122</v>
      </c>
      <c r="L1138" s="1" t="s">
        <v>13123</v>
      </c>
      <c r="M1138" s="1" t="s">
        <v>13124</v>
      </c>
      <c r="N1138" s="1">
        <f>+Categorias[[#This Row],[Id_producto]]</f>
        <v>140403</v>
      </c>
      <c r="O1138" s="1">
        <f>+Categorias[[#This Row],[Id_categoría]]</f>
        <v>140403040</v>
      </c>
    </row>
    <row r="1139" spans="1:15" x14ac:dyDescent="0.25">
      <c r="A1139">
        <v>14</v>
      </c>
      <c r="B1139" s="1" t="s">
        <v>6467</v>
      </c>
      <c r="C1139">
        <v>1404</v>
      </c>
      <c r="D1139" s="1" t="s">
        <v>12922</v>
      </c>
      <c r="E1139">
        <v>140403</v>
      </c>
      <c r="F1139" s="1" t="s">
        <v>12944</v>
      </c>
      <c r="G1139">
        <v>140403041</v>
      </c>
      <c r="H1139">
        <v>41</v>
      </c>
      <c r="I1139" s="1" t="s">
        <v>13125</v>
      </c>
      <c r="J1139" s="1" t="s">
        <v>13126</v>
      </c>
      <c r="K1139" s="1" t="s">
        <v>13127</v>
      </c>
      <c r="L1139" s="1" t="s">
        <v>13128</v>
      </c>
      <c r="M1139" s="1" t="s">
        <v>13129</v>
      </c>
      <c r="N1139" s="1">
        <f>+Categorias[[#This Row],[Id_producto]]</f>
        <v>140403</v>
      </c>
      <c r="O1139" s="1">
        <f>+Categorias[[#This Row],[Id_categoría]]</f>
        <v>140403041</v>
      </c>
    </row>
    <row r="1140" spans="1:15" x14ac:dyDescent="0.25">
      <c r="A1140">
        <v>14</v>
      </c>
      <c r="B1140" s="1" t="s">
        <v>6467</v>
      </c>
      <c r="C1140">
        <v>1404</v>
      </c>
      <c r="D1140" s="1" t="s">
        <v>12922</v>
      </c>
      <c r="E1140">
        <v>140403</v>
      </c>
      <c r="F1140" s="1" t="s">
        <v>12944</v>
      </c>
      <c r="G1140">
        <v>140403042</v>
      </c>
      <c r="H1140">
        <v>42</v>
      </c>
      <c r="I1140" s="1" t="s">
        <v>13130</v>
      </c>
      <c r="J1140" s="1" t="s">
        <v>13131</v>
      </c>
      <c r="K1140" s="1" t="s">
        <v>13132</v>
      </c>
      <c r="L1140" s="1" t="s">
        <v>13133</v>
      </c>
      <c r="M1140" s="1" t="s">
        <v>13134</v>
      </c>
      <c r="N1140" s="1">
        <f>+Categorias[[#This Row],[Id_producto]]</f>
        <v>140403</v>
      </c>
      <c r="O1140" s="1">
        <f>+Categorias[[#This Row],[Id_categoría]]</f>
        <v>140403042</v>
      </c>
    </row>
    <row r="1141" spans="1:15" x14ac:dyDescent="0.25">
      <c r="A1141">
        <v>14</v>
      </c>
      <c r="B1141" s="1" t="s">
        <v>6467</v>
      </c>
      <c r="C1141">
        <v>1404</v>
      </c>
      <c r="D1141" s="1" t="s">
        <v>12922</v>
      </c>
      <c r="E1141">
        <v>140403</v>
      </c>
      <c r="F1141" s="1" t="s">
        <v>12944</v>
      </c>
      <c r="G1141">
        <v>140403043</v>
      </c>
      <c r="H1141">
        <v>43</v>
      </c>
      <c r="I1141" s="1" t="s">
        <v>13135</v>
      </c>
      <c r="J1141" s="1" t="s">
        <v>13136</v>
      </c>
      <c r="K1141" s="1" t="s">
        <v>13137</v>
      </c>
      <c r="L1141" s="1" t="s">
        <v>13138</v>
      </c>
      <c r="M1141" s="1" t="s">
        <v>13139</v>
      </c>
      <c r="N1141" s="1">
        <f>+Categorias[[#This Row],[Id_producto]]</f>
        <v>140403</v>
      </c>
      <c r="O1141" s="1">
        <f>+Categorias[[#This Row],[Id_categoría]]</f>
        <v>140403043</v>
      </c>
    </row>
    <row r="1142" spans="1:15" x14ac:dyDescent="0.25">
      <c r="A1142">
        <v>14</v>
      </c>
      <c r="B1142" s="1" t="s">
        <v>6467</v>
      </c>
      <c r="C1142">
        <v>1404</v>
      </c>
      <c r="D1142" s="1" t="s">
        <v>12922</v>
      </c>
      <c r="E1142">
        <v>140403</v>
      </c>
      <c r="F1142" s="1" t="s">
        <v>12944</v>
      </c>
      <c r="G1142">
        <v>140403044</v>
      </c>
      <c r="H1142">
        <v>44</v>
      </c>
      <c r="I1142" s="1" t="s">
        <v>13140</v>
      </c>
      <c r="J1142" s="1" t="s">
        <v>13141</v>
      </c>
      <c r="K1142" s="1" t="s">
        <v>13142</v>
      </c>
      <c r="L1142" s="1" t="s">
        <v>13143</v>
      </c>
      <c r="M1142" s="1" t="s">
        <v>13144</v>
      </c>
      <c r="N1142" s="1">
        <f>+Categorias[[#This Row],[Id_producto]]</f>
        <v>140403</v>
      </c>
      <c r="O1142" s="1">
        <f>+Categorias[[#This Row],[Id_categoría]]</f>
        <v>140403044</v>
      </c>
    </row>
    <row r="1143" spans="1:15" x14ac:dyDescent="0.25">
      <c r="A1143">
        <v>14</v>
      </c>
      <c r="B1143" s="1" t="s">
        <v>6467</v>
      </c>
      <c r="C1143">
        <v>1404</v>
      </c>
      <c r="D1143" s="1" t="s">
        <v>12922</v>
      </c>
      <c r="E1143">
        <v>140403</v>
      </c>
      <c r="F1143" s="1" t="s">
        <v>12944</v>
      </c>
      <c r="G1143">
        <v>140403045</v>
      </c>
      <c r="H1143">
        <v>45</v>
      </c>
      <c r="I1143" s="1" t="s">
        <v>13145</v>
      </c>
      <c r="J1143" s="1" t="s">
        <v>13146</v>
      </c>
      <c r="K1143" s="1" t="s">
        <v>13147</v>
      </c>
      <c r="L1143" s="1" t="s">
        <v>13148</v>
      </c>
      <c r="M1143" s="1" t="s">
        <v>13149</v>
      </c>
      <c r="N1143" s="1">
        <f>+Categorias[[#This Row],[Id_producto]]</f>
        <v>140403</v>
      </c>
      <c r="O1143" s="1">
        <f>+Categorias[[#This Row],[Id_categoría]]</f>
        <v>140403045</v>
      </c>
    </row>
    <row r="1144" spans="1:15" x14ac:dyDescent="0.25">
      <c r="A1144">
        <v>14</v>
      </c>
      <c r="B1144" s="1" t="s">
        <v>6467</v>
      </c>
      <c r="C1144">
        <v>1404</v>
      </c>
      <c r="D1144" s="1" t="s">
        <v>12922</v>
      </c>
      <c r="E1144">
        <v>140404</v>
      </c>
      <c r="F1144" s="1" t="s">
        <v>13150</v>
      </c>
      <c r="G1144">
        <v>140404005</v>
      </c>
      <c r="H1144">
        <v>5</v>
      </c>
      <c r="I1144" s="1" t="s">
        <v>13151</v>
      </c>
      <c r="J1144" s="1" t="s">
        <v>13152</v>
      </c>
      <c r="K1144" s="1" t="s">
        <v>13153</v>
      </c>
      <c r="L1144" s="1" t="s">
        <v>13154</v>
      </c>
      <c r="M1144" s="1" t="s">
        <v>13155</v>
      </c>
      <c r="N1144" s="1">
        <f>+Categorias[[#This Row],[Id_producto]]</f>
        <v>140404</v>
      </c>
      <c r="O1144" s="1">
        <f>+Categorias[[#This Row],[Id_categoría]]</f>
        <v>140404005</v>
      </c>
    </row>
    <row r="1145" spans="1:15" x14ac:dyDescent="0.25">
      <c r="A1145">
        <v>14</v>
      </c>
      <c r="B1145" s="1" t="s">
        <v>6467</v>
      </c>
      <c r="C1145">
        <v>1404</v>
      </c>
      <c r="D1145" s="1" t="s">
        <v>12922</v>
      </c>
      <c r="E1145">
        <v>140404</v>
      </c>
      <c r="F1145" s="1" t="s">
        <v>13150</v>
      </c>
      <c r="G1145">
        <v>140404006</v>
      </c>
      <c r="H1145">
        <v>6</v>
      </c>
      <c r="I1145" s="1" t="s">
        <v>13156</v>
      </c>
      <c r="J1145" s="1" t="s">
        <v>13157</v>
      </c>
      <c r="K1145" s="1" t="s">
        <v>13158</v>
      </c>
      <c r="L1145" s="1" t="s">
        <v>13159</v>
      </c>
      <c r="M1145" s="1" t="s">
        <v>13160</v>
      </c>
      <c r="N1145" s="1">
        <f>+Categorias[[#This Row],[Id_producto]]</f>
        <v>140404</v>
      </c>
      <c r="O1145" s="1">
        <f>+Categorias[[#This Row],[Id_categoría]]</f>
        <v>140404006</v>
      </c>
    </row>
    <row r="1146" spans="1:15" x14ac:dyDescent="0.25">
      <c r="A1146">
        <v>14</v>
      </c>
      <c r="B1146" s="1" t="s">
        <v>6467</v>
      </c>
      <c r="C1146">
        <v>1404</v>
      </c>
      <c r="D1146" s="1" t="s">
        <v>12922</v>
      </c>
      <c r="E1146">
        <v>140404</v>
      </c>
      <c r="F1146" s="1" t="s">
        <v>13150</v>
      </c>
      <c r="G1146">
        <v>140404007</v>
      </c>
      <c r="H1146">
        <v>7</v>
      </c>
      <c r="I1146" s="1" t="s">
        <v>13161</v>
      </c>
      <c r="J1146" s="1" t="s">
        <v>13162</v>
      </c>
      <c r="K1146" s="1" t="s">
        <v>13163</v>
      </c>
      <c r="L1146" s="1" t="s">
        <v>13164</v>
      </c>
      <c r="M1146" s="1" t="s">
        <v>13165</v>
      </c>
      <c r="N1146" s="1">
        <f>+Categorias[[#This Row],[Id_producto]]</f>
        <v>140404</v>
      </c>
      <c r="O1146" s="1">
        <f>+Categorias[[#This Row],[Id_categoría]]</f>
        <v>140404007</v>
      </c>
    </row>
    <row r="1147" spans="1:15" x14ac:dyDescent="0.25">
      <c r="A1147">
        <v>14</v>
      </c>
      <c r="B1147" s="1" t="s">
        <v>6467</v>
      </c>
      <c r="C1147">
        <v>1404</v>
      </c>
      <c r="D1147" s="1" t="s">
        <v>12922</v>
      </c>
      <c r="E1147">
        <v>140404</v>
      </c>
      <c r="F1147" s="1" t="s">
        <v>13150</v>
      </c>
      <c r="G1147">
        <v>140404008</v>
      </c>
      <c r="H1147">
        <v>8</v>
      </c>
      <c r="I1147" s="1" t="s">
        <v>13166</v>
      </c>
      <c r="J1147" s="1" t="s">
        <v>13167</v>
      </c>
      <c r="K1147" s="1" t="s">
        <v>13168</v>
      </c>
      <c r="L1147" s="1" t="s">
        <v>13169</v>
      </c>
      <c r="M1147" s="1" t="s">
        <v>13170</v>
      </c>
      <c r="N1147" s="1">
        <f>+Categorias[[#This Row],[Id_producto]]</f>
        <v>140404</v>
      </c>
      <c r="O1147" s="1">
        <f>+Categorias[[#This Row],[Id_categoría]]</f>
        <v>140404008</v>
      </c>
    </row>
    <row r="1148" spans="1:15" x14ac:dyDescent="0.25">
      <c r="A1148">
        <v>14</v>
      </c>
      <c r="B1148" s="1" t="s">
        <v>6467</v>
      </c>
      <c r="C1148">
        <v>1404</v>
      </c>
      <c r="D1148" s="1" t="s">
        <v>12922</v>
      </c>
      <c r="E1148">
        <v>140404</v>
      </c>
      <c r="F1148" s="1" t="s">
        <v>13150</v>
      </c>
      <c r="G1148">
        <v>140404009</v>
      </c>
      <c r="H1148">
        <v>9</v>
      </c>
      <c r="I1148" s="1" t="s">
        <v>13171</v>
      </c>
      <c r="J1148" s="1" t="s">
        <v>13172</v>
      </c>
      <c r="K1148" s="1" t="s">
        <v>13173</v>
      </c>
      <c r="L1148" s="1" t="s">
        <v>13174</v>
      </c>
      <c r="M1148" s="1" t="s">
        <v>13175</v>
      </c>
      <c r="N1148" s="1">
        <f>+Categorias[[#This Row],[Id_producto]]</f>
        <v>140404</v>
      </c>
      <c r="O1148" s="1">
        <f>+Categorias[[#This Row],[Id_categoría]]</f>
        <v>140404009</v>
      </c>
    </row>
    <row r="1149" spans="1:15" x14ac:dyDescent="0.25">
      <c r="A1149">
        <v>14</v>
      </c>
      <c r="B1149" s="1" t="s">
        <v>6467</v>
      </c>
      <c r="C1149">
        <v>1404</v>
      </c>
      <c r="D1149" s="1" t="s">
        <v>12922</v>
      </c>
      <c r="E1149">
        <v>140404</v>
      </c>
      <c r="F1149" s="1" t="s">
        <v>13150</v>
      </c>
      <c r="G1149">
        <v>140404010</v>
      </c>
      <c r="H1149">
        <v>10</v>
      </c>
      <c r="I1149" s="1" t="s">
        <v>13176</v>
      </c>
      <c r="J1149" s="1" t="s">
        <v>13177</v>
      </c>
      <c r="K1149" s="1" t="s">
        <v>13178</v>
      </c>
      <c r="L1149" s="1" t="s">
        <v>13179</v>
      </c>
      <c r="M1149" s="1" t="s">
        <v>13180</v>
      </c>
      <c r="N1149" s="1">
        <f>+Categorias[[#This Row],[Id_producto]]</f>
        <v>140404</v>
      </c>
      <c r="O1149" s="1">
        <f>+Categorias[[#This Row],[Id_categoría]]</f>
        <v>140404010</v>
      </c>
    </row>
    <row r="1150" spans="1:15" x14ac:dyDescent="0.25">
      <c r="A1150">
        <v>14</v>
      </c>
      <c r="B1150" s="1" t="s">
        <v>6467</v>
      </c>
      <c r="C1150">
        <v>1404</v>
      </c>
      <c r="D1150" s="1" t="s">
        <v>12922</v>
      </c>
      <c r="E1150">
        <v>140404</v>
      </c>
      <c r="F1150" s="1" t="s">
        <v>13150</v>
      </c>
      <c r="G1150">
        <v>140404011</v>
      </c>
      <c r="H1150">
        <v>11</v>
      </c>
      <c r="I1150" s="1" t="s">
        <v>13181</v>
      </c>
      <c r="J1150" s="1" t="s">
        <v>13182</v>
      </c>
      <c r="K1150" s="1" t="s">
        <v>13183</v>
      </c>
      <c r="L1150" s="1" t="s">
        <v>13184</v>
      </c>
      <c r="M1150" s="1" t="s">
        <v>13185</v>
      </c>
      <c r="N1150" s="1">
        <f>+Categorias[[#This Row],[Id_producto]]</f>
        <v>140404</v>
      </c>
      <c r="O1150" s="1">
        <f>+Categorias[[#This Row],[Id_categoría]]</f>
        <v>140404011</v>
      </c>
    </row>
    <row r="1151" spans="1:15" x14ac:dyDescent="0.25">
      <c r="A1151">
        <v>14</v>
      </c>
      <c r="B1151" s="1" t="s">
        <v>6467</v>
      </c>
      <c r="C1151">
        <v>1401</v>
      </c>
      <c r="D1151" s="1" t="s">
        <v>6468</v>
      </c>
      <c r="E1151">
        <v>140102</v>
      </c>
      <c r="F1151" s="1" t="s">
        <v>11945</v>
      </c>
      <c r="G1151">
        <v>140102004</v>
      </c>
      <c r="H1151">
        <v>4</v>
      </c>
      <c r="I1151" s="1" t="s">
        <v>13785</v>
      </c>
      <c r="J1151" s="1" t="s">
        <v>13786</v>
      </c>
      <c r="K1151" s="1" t="s">
        <v>13787</v>
      </c>
      <c r="L1151" s="1" t="s">
        <v>13788</v>
      </c>
      <c r="M1151" s="1" t="s">
        <v>13789</v>
      </c>
      <c r="N1151" s="1">
        <f>+Categorias[[#This Row],[Id_producto]]</f>
        <v>140102</v>
      </c>
      <c r="O1151" s="1">
        <f>+Categorias[[#This Row],[Id_categoría]]</f>
        <v>140102004</v>
      </c>
    </row>
    <row r="1152" spans="1:15" x14ac:dyDescent="0.25">
      <c r="A1152">
        <v>14</v>
      </c>
      <c r="B1152" s="1" t="s">
        <v>6467</v>
      </c>
      <c r="C1152">
        <v>1401</v>
      </c>
      <c r="D1152" s="1" t="s">
        <v>6468</v>
      </c>
      <c r="E1152">
        <v>140103</v>
      </c>
      <c r="F1152" s="1" t="s">
        <v>12101</v>
      </c>
      <c r="G1152">
        <v>140103004</v>
      </c>
      <c r="H1152">
        <v>4</v>
      </c>
      <c r="I1152" s="1" t="s">
        <v>13790</v>
      </c>
      <c r="J1152" s="1" t="s">
        <v>13791</v>
      </c>
      <c r="K1152" s="1" t="s">
        <v>13792</v>
      </c>
      <c r="L1152" s="1" t="s">
        <v>13793</v>
      </c>
      <c r="M1152" s="1" t="s">
        <v>13794</v>
      </c>
      <c r="N1152" s="1">
        <f>+Categorias[[#This Row],[Id_producto]]</f>
        <v>140103</v>
      </c>
      <c r="O1152" s="1">
        <f>+Categorias[[#This Row],[Id_categoría]]</f>
        <v>140103004</v>
      </c>
    </row>
    <row r="1153" spans="1:15" x14ac:dyDescent="0.25">
      <c r="A1153">
        <v>14</v>
      </c>
      <c r="B1153" s="1" t="s">
        <v>6467</v>
      </c>
      <c r="C1153">
        <v>1401</v>
      </c>
      <c r="D1153" s="1" t="s">
        <v>6468</v>
      </c>
      <c r="E1153">
        <v>140104</v>
      </c>
      <c r="F1153" s="1" t="s">
        <v>12285</v>
      </c>
      <c r="G1153">
        <v>140104004</v>
      </c>
      <c r="H1153">
        <v>4</v>
      </c>
      <c r="I1153" s="1" t="s">
        <v>13795</v>
      </c>
      <c r="J1153" s="1" t="s">
        <v>13796</v>
      </c>
      <c r="K1153" s="1" t="s">
        <v>13797</v>
      </c>
      <c r="L1153" s="1" t="s">
        <v>13798</v>
      </c>
      <c r="M1153" s="1" t="s">
        <v>13799</v>
      </c>
      <c r="N1153" s="1">
        <f>+Categorias[[#This Row],[Id_producto]]</f>
        <v>140104</v>
      </c>
      <c r="O1153" s="1">
        <f>+Categorias[[#This Row],[Id_categoría]]</f>
        <v>140104004</v>
      </c>
    </row>
    <row r="1154" spans="1:15" x14ac:dyDescent="0.25">
      <c r="A1154">
        <v>14</v>
      </c>
      <c r="B1154" s="1" t="s">
        <v>6467</v>
      </c>
      <c r="C1154">
        <v>1401</v>
      </c>
      <c r="D1154" s="1" t="s">
        <v>6468</v>
      </c>
      <c r="E1154">
        <v>140105</v>
      </c>
      <c r="F1154" s="1" t="s">
        <v>12361</v>
      </c>
      <c r="G1154">
        <v>140105004</v>
      </c>
      <c r="H1154">
        <v>4</v>
      </c>
      <c r="I1154" s="1" t="s">
        <v>13800</v>
      </c>
      <c r="J1154" s="1" t="s">
        <v>13801</v>
      </c>
      <c r="K1154" s="1" t="s">
        <v>13802</v>
      </c>
      <c r="L1154" s="1" t="s">
        <v>13803</v>
      </c>
      <c r="M1154" s="1" t="s">
        <v>13804</v>
      </c>
      <c r="N1154" s="1">
        <f>+Categorias[[#This Row],[Id_producto]]</f>
        <v>140105</v>
      </c>
      <c r="O1154" s="1">
        <f>+Categorias[[#This Row],[Id_categoría]]</f>
        <v>140105004</v>
      </c>
    </row>
    <row r="1155" spans="1:15" x14ac:dyDescent="0.25">
      <c r="A1155">
        <v>14</v>
      </c>
      <c r="B1155" s="1" t="s">
        <v>6467</v>
      </c>
      <c r="C1155">
        <v>1401</v>
      </c>
      <c r="D1155" s="1" t="s">
        <v>6468</v>
      </c>
      <c r="E1155">
        <v>140106</v>
      </c>
      <c r="F1155" s="1" t="s">
        <v>12502</v>
      </c>
      <c r="G1155">
        <v>140106004</v>
      </c>
      <c r="H1155">
        <v>4</v>
      </c>
      <c r="I1155" s="1" t="s">
        <v>13805</v>
      </c>
      <c r="J1155" s="1" t="s">
        <v>13806</v>
      </c>
      <c r="K1155" s="1" t="s">
        <v>13807</v>
      </c>
      <c r="L1155" s="1" t="s">
        <v>13808</v>
      </c>
      <c r="M1155" s="1" t="s">
        <v>13809</v>
      </c>
      <c r="N1155" s="1">
        <f>+Categorias[[#This Row],[Id_producto]]</f>
        <v>140106</v>
      </c>
      <c r="O1155" s="1">
        <f>+Categorias[[#This Row],[Id_categoría]]</f>
        <v>140106004</v>
      </c>
    </row>
    <row r="1156" spans="1:15" x14ac:dyDescent="0.25">
      <c r="A1156">
        <v>14</v>
      </c>
      <c r="B1156" s="1" t="s">
        <v>6467</v>
      </c>
      <c r="C1156">
        <v>1402</v>
      </c>
      <c r="D1156" s="1" t="s">
        <v>12683</v>
      </c>
      <c r="E1156">
        <v>140202</v>
      </c>
      <c r="F1156" s="1" t="s">
        <v>12684</v>
      </c>
      <c r="G1156">
        <v>140202004</v>
      </c>
      <c r="H1156">
        <v>4</v>
      </c>
      <c r="I1156" s="1" t="s">
        <v>13810</v>
      </c>
      <c r="J1156" s="1" t="s">
        <v>13811</v>
      </c>
      <c r="K1156" s="1" t="s">
        <v>13812</v>
      </c>
      <c r="L1156" s="1" t="s">
        <v>13813</v>
      </c>
      <c r="M1156" s="1" t="s">
        <v>13814</v>
      </c>
      <c r="N1156" s="1">
        <f>+Categorias[[#This Row],[Id_producto]]</f>
        <v>140202</v>
      </c>
      <c r="O1156" s="1">
        <f>+Categorias[[#This Row],[Id_categoría]]</f>
        <v>140202004</v>
      </c>
    </row>
    <row r="1157" spans="1:15" x14ac:dyDescent="0.25">
      <c r="A1157">
        <v>14</v>
      </c>
      <c r="B1157" s="1" t="s">
        <v>6467</v>
      </c>
      <c r="C1157">
        <v>1402</v>
      </c>
      <c r="D1157" s="1" t="s">
        <v>12683</v>
      </c>
      <c r="E1157">
        <v>140203</v>
      </c>
      <c r="F1157" s="1" t="s">
        <v>10461</v>
      </c>
      <c r="G1157">
        <v>140203004</v>
      </c>
      <c r="H1157">
        <v>4</v>
      </c>
      <c r="I1157" s="1" t="s">
        <v>13815</v>
      </c>
      <c r="J1157" s="1" t="s">
        <v>13816</v>
      </c>
      <c r="K1157" s="1" t="s">
        <v>13817</v>
      </c>
      <c r="L1157" s="1" t="s">
        <v>13818</v>
      </c>
      <c r="M1157" s="1" t="s">
        <v>13819</v>
      </c>
      <c r="N1157" s="1">
        <f>+Categorias[[#This Row],[Id_producto]]</f>
        <v>140203</v>
      </c>
      <c r="O1157" s="1">
        <f>+Categorias[[#This Row],[Id_categoría]]</f>
        <v>140203004</v>
      </c>
    </row>
    <row r="1158" spans="1:15" x14ac:dyDescent="0.25">
      <c r="A1158">
        <v>14</v>
      </c>
      <c r="B1158" s="1" t="s">
        <v>6467</v>
      </c>
      <c r="C1158">
        <v>1402</v>
      </c>
      <c r="D1158" s="1" t="s">
        <v>12683</v>
      </c>
      <c r="E1158">
        <v>140204</v>
      </c>
      <c r="F1158" s="1" t="s">
        <v>12700</v>
      </c>
      <c r="G1158">
        <v>140204004</v>
      </c>
      <c r="H1158">
        <v>4</v>
      </c>
      <c r="I1158" s="1" t="s">
        <v>13820</v>
      </c>
      <c r="J1158" s="1" t="s">
        <v>13821</v>
      </c>
      <c r="K1158" s="1" t="s">
        <v>13822</v>
      </c>
      <c r="L1158" s="1" t="s">
        <v>13823</v>
      </c>
      <c r="M1158" s="1" t="s">
        <v>13824</v>
      </c>
      <c r="N1158" s="1">
        <f>+Categorias[[#This Row],[Id_producto]]</f>
        <v>140204</v>
      </c>
      <c r="O1158" s="1">
        <f>+Categorias[[#This Row],[Id_categoría]]</f>
        <v>140204004</v>
      </c>
    </row>
    <row r="1159" spans="1:15" x14ac:dyDescent="0.25">
      <c r="A1159">
        <v>14</v>
      </c>
      <c r="B1159" s="1" t="s">
        <v>6467</v>
      </c>
      <c r="C1159">
        <v>1403</v>
      </c>
      <c r="D1159" s="1" t="s">
        <v>12740</v>
      </c>
      <c r="E1159">
        <v>140301</v>
      </c>
      <c r="F1159" s="1" t="s">
        <v>12741</v>
      </c>
      <c r="G1159">
        <v>140301004</v>
      </c>
      <c r="H1159">
        <v>4</v>
      </c>
      <c r="I1159" s="1" t="s">
        <v>13825</v>
      </c>
      <c r="J1159" s="1" t="s">
        <v>13826</v>
      </c>
      <c r="K1159" s="1" t="s">
        <v>13827</v>
      </c>
      <c r="L1159" s="1" t="s">
        <v>13828</v>
      </c>
      <c r="M1159" s="1" t="s">
        <v>13829</v>
      </c>
      <c r="N1159" s="1">
        <f>+Categorias[[#This Row],[Id_producto]]</f>
        <v>140301</v>
      </c>
      <c r="O1159" s="1">
        <f>+Categorias[[#This Row],[Id_categoría]]</f>
        <v>140301004</v>
      </c>
    </row>
    <row r="1160" spans="1:15" x14ac:dyDescent="0.25">
      <c r="A1160">
        <v>14</v>
      </c>
      <c r="B1160" s="1" t="s">
        <v>6467</v>
      </c>
      <c r="C1160">
        <v>1403</v>
      </c>
      <c r="D1160" s="1" t="s">
        <v>12740</v>
      </c>
      <c r="E1160">
        <v>140302</v>
      </c>
      <c r="F1160" s="1" t="s">
        <v>12752</v>
      </c>
      <c r="G1160">
        <v>140302004</v>
      </c>
      <c r="H1160">
        <v>4</v>
      </c>
      <c r="I1160" s="1" t="s">
        <v>13830</v>
      </c>
      <c r="J1160" s="1" t="s">
        <v>13831</v>
      </c>
      <c r="K1160" s="1" t="s">
        <v>13832</v>
      </c>
      <c r="L1160" s="1" t="s">
        <v>13833</v>
      </c>
      <c r="M1160" s="1" t="s">
        <v>13834</v>
      </c>
      <c r="N1160" s="1">
        <f>+Categorias[[#This Row],[Id_producto]]</f>
        <v>140302</v>
      </c>
      <c r="O1160" s="1">
        <f>+Categorias[[#This Row],[Id_categoría]]</f>
        <v>140302004</v>
      </c>
    </row>
    <row r="1161" spans="1:15" x14ac:dyDescent="0.25">
      <c r="A1161">
        <v>14</v>
      </c>
      <c r="B1161" s="1" t="s">
        <v>6467</v>
      </c>
      <c r="C1161">
        <v>1403</v>
      </c>
      <c r="D1161" s="1" t="s">
        <v>12740</v>
      </c>
      <c r="E1161">
        <v>140303</v>
      </c>
      <c r="F1161" s="1" t="s">
        <v>12763</v>
      </c>
      <c r="G1161">
        <v>140303004</v>
      </c>
      <c r="H1161">
        <v>4</v>
      </c>
      <c r="I1161" s="1" t="s">
        <v>13835</v>
      </c>
      <c r="J1161" s="1" t="s">
        <v>13836</v>
      </c>
      <c r="K1161" s="1" t="s">
        <v>13837</v>
      </c>
      <c r="L1161" s="1" t="s">
        <v>13838</v>
      </c>
      <c r="M1161" s="1" t="s">
        <v>13839</v>
      </c>
      <c r="N1161" s="1">
        <f>+Categorias[[#This Row],[Id_producto]]</f>
        <v>140303</v>
      </c>
      <c r="O1161" s="1">
        <f>+Categorias[[#This Row],[Id_categoría]]</f>
        <v>140303004</v>
      </c>
    </row>
    <row r="1162" spans="1:15" x14ac:dyDescent="0.25">
      <c r="A1162">
        <v>14</v>
      </c>
      <c r="B1162" s="1" t="s">
        <v>6467</v>
      </c>
      <c r="C1162">
        <v>1403</v>
      </c>
      <c r="D1162" s="1" t="s">
        <v>12740</v>
      </c>
      <c r="E1162">
        <v>140304</v>
      </c>
      <c r="F1162" s="1" t="s">
        <v>12799</v>
      </c>
      <c r="G1162">
        <v>140304004</v>
      </c>
      <c r="H1162">
        <v>4</v>
      </c>
      <c r="I1162" s="1" t="s">
        <v>13840</v>
      </c>
      <c r="J1162" s="1" t="s">
        <v>13841</v>
      </c>
      <c r="K1162" s="1" t="s">
        <v>13842</v>
      </c>
      <c r="L1162" s="1" t="s">
        <v>13843</v>
      </c>
      <c r="M1162" s="1" t="s">
        <v>13844</v>
      </c>
      <c r="N1162" s="1">
        <f>+Categorias[[#This Row],[Id_producto]]</f>
        <v>140304</v>
      </c>
      <c r="O1162" s="1">
        <f>+Categorias[[#This Row],[Id_categoría]]</f>
        <v>140304004</v>
      </c>
    </row>
    <row r="1163" spans="1:15" x14ac:dyDescent="0.25">
      <c r="A1163">
        <v>14</v>
      </c>
      <c r="B1163" s="1" t="s">
        <v>6467</v>
      </c>
      <c r="C1163">
        <v>1403</v>
      </c>
      <c r="D1163" s="1" t="s">
        <v>12740</v>
      </c>
      <c r="E1163">
        <v>140305</v>
      </c>
      <c r="F1163" s="1" t="s">
        <v>12860</v>
      </c>
      <c r="G1163">
        <v>140305004</v>
      </c>
      <c r="H1163">
        <v>4</v>
      </c>
      <c r="I1163" s="1" t="s">
        <v>13845</v>
      </c>
      <c r="J1163" s="1" t="s">
        <v>13846</v>
      </c>
      <c r="K1163" s="1" t="s">
        <v>13847</v>
      </c>
      <c r="L1163" s="1" t="s">
        <v>13848</v>
      </c>
      <c r="M1163" s="1" t="s">
        <v>13849</v>
      </c>
      <c r="N1163" s="1">
        <f>+Categorias[[#This Row],[Id_producto]]</f>
        <v>140305</v>
      </c>
      <c r="O1163" s="1">
        <f>+Categorias[[#This Row],[Id_categoría]]</f>
        <v>140305004</v>
      </c>
    </row>
    <row r="1164" spans="1:15" x14ac:dyDescent="0.25">
      <c r="A1164">
        <v>14</v>
      </c>
      <c r="B1164" s="1" t="s">
        <v>6467</v>
      </c>
      <c r="C1164">
        <v>1403</v>
      </c>
      <c r="D1164" s="1" t="s">
        <v>12740</v>
      </c>
      <c r="E1164">
        <v>140306</v>
      </c>
      <c r="F1164" s="1" t="s">
        <v>12896</v>
      </c>
      <c r="G1164">
        <v>140306004</v>
      </c>
      <c r="H1164">
        <v>4</v>
      </c>
      <c r="I1164" s="1" t="s">
        <v>13850</v>
      </c>
      <c r="J1164" s="1" t="s">
        <v>13851</v>
      </c>
      <c r="K1164" s="1" t="s">
        <v>13852</v>
      </c>
      <c r="L1164" s="1" t="s">
        <v>13853</v>
      </c>
      <c r="M1164" s="1" t="s">
        <v>13854</v>
      </c>
      <c r="N1164" s="1">
        <f>+Categorias[[#This Row],[Id_producto]]</f>
        <v>140306</v>
      </c>
      <c r="O1164" s="1">
        <f>+Categorias[[#This Row],[Id_categoría]]</f>
        <v>140306004</v>
      </c>
    </row>
    <row r="1165" spans="1:15" x14ac:dyDescent="0.25">
      <c r="A1165">
        <v>14</v>
      </c>
      <c r="B1165" s="1" t="s">
        <v>6467</v>
      </c>
      <c r="C1165">
        <v>1403</v>
      </c>
      <c r="D1165" s="1" t="s">
        <v>12740</v>
      </c>
      <c r="E1165">
        <v>140307</v>
      </c>
      <c r="F1165" s="1" t="s">
        <v>13855</v>
      </c>
      <c r="G1165">
        <v>140307004</v>
      </c>
      <c r="H1165">
        <v>4</v>
      </c>
      <c r="I1165" s="1" t="s">
        <v>13856</v>
      </c>
      <c r="J1165" s="1" t="s">
        <v>13857</v>
      </c>
      <c r="K1165" s="1" t="s">
        <v>13858</v>
      </c>
      <c r="L1165" s="1" t="s">
        <v>13859</v>
      </c>
      <c r="M1165" s="1" t="s">
        <v>13860</v>
      </c>
      <c r="N1165" s="1">
        <f>+Categorias[[#This Row],[Id_producto]]</f>
        <v>140307</v>
      </c>
      <c r="O1165" s="1">
        <f>+Categorias[[#This Row],[Id_categoría]]</f>
        <v>140307004</v>
      </c>
    </row>
    <row r="1166" spans="1:15" x14ac:dyDescent="0.25">
      <c r="A1166">
        <v>14</v>
      </c>
      <c r="B1166" s="1" t="s">
        <v>6467</v>
      </c>
      <c r="C1166">
        <v>1404</v>
      </c>
      <c r="D1166" s="1" t="s">
        <v>12922</v>
      </c>
      <c r="E1166">
        <v>140401</v>
      </c>
      <c r="F1166" s="1" t="s">
        <v>11834</v>
      </c>
      <c r="G1166">
        <v>140401004</v>
      </c>
      <c r="H1166">
        <v>4</v>
      </c>
      <c r="I1166" s="1" t="s">
        <v>13861</v>
      </c>
      <c r="J1166" s="1" t="s">
        <v>13862</v>
      </c>
      <c r="K1166" s="1" t="s">
        <v>13863</v>
      </c>
      <c r="L1166" s="1" t="s">
        <v>13864</v>
      </c>
      <c r="M1166" s="1" t="s">
        <v>13865</v>
      </c>
      <c r="N1166" s="1">
        <f>+Categorias[[#This Row],[Id_producto]]</f>
        <v>140401</v>
      </c>
      <c r="O1166" s="1">
        <f>+Categorias[[#This Row],[Id_categoría]]</f>
        <v>140401004</v>
      </c>
    </row>
    <row r="1167" spans="1:15" x14ac:dyDescent="0.25">
      <c r="A1167">
        <v>14</v>
      </c>
      <c r="B1167" s="1" t="s">
        <v>6467</v>
      </c>
      <c r="C1167">
        <v>1404</v>
      </c>
      <c r="D1167" s="1" t="s">
        <v>12922</v>
      </c>
      <c r="E1167">
        <v>140402</v>
      </c>
      <c r="F1167" s="1" t="s">
        <v>12933</v>
      </c>
      <c r="G1167">
        <v>140402004</v>
      </c>
      <c r="H1167">
        <v>4</v>
      </c>
      <c r="I1167" s="1" t="s">
        <v>13866</v>
      </c>
      <c r="J1167" s="1" t="s">
        <v>13867</v>
      </c>
      <c r="K1167" s="1" t="s">
        <v>13868</v>
      </c>
      <c r="L1167" s="1" t="s">
        <v>13869</v>
      </c>
      <c r="M1167" s="1" t="s">
        <v>13870</v>
      </c>
      <c r="N1167" s="1">
        <f>+Categorias[[#This Row],[Id_producto]]</f>
        <v>140402</v>
      </c>
      <c r="O1167" s="1">
        <f>+Categorias[[#This Row],[Id_categoría]]</f>
        <v>140402004</v>
      </c>
    </row>
    <row r="1168" spans="1:15" x14ac:dyDescent="0.25">
      <c r="A1168">
        <v>14</v>
      </c>
      <c r="B1168" s="1" t="s">
        <v>6467</v>
      </c>
      <c r="C1168">
        <v>1404</v>
      </c>
      <c r="D1168" s="1" t="s">
        <v>12922</v>
      </c>
      <c r="E1168">
        <v>140403</v>
      </c>
      <c r="F1168" s="1" t="s">
        <v>12944</v>
      </c>
      <c r="G1168">
        <v>140403004</v>
      </c>
      <c r="H1168">
        <v>4</v>
      </c>
      <c r="I1168" s="1" t="s">
        <v>13871</v>
      </c>
      <c r="J1168" s="1" t="s">
        <v>13872</v>
      </c>
      <c r="K1168" s="1" t="s">
        <v>13873</v>
      </c>
      <c r="L1168" s="1" t="s">
        <v>13874</v>
      </c>
      <c r="M1168" s="1" t="s">
        <v>13875</v>
      </c>
      <c r="N1168" s="1">
        <f>+Categorias[[#This Row],[Id_producto]]</f>
        <v>140403</v>
      </c>
      <c r="O1168" s="1">
        <f>+Categorias[[#This Row],[Id_categoría]]</f>
        <v>140403004</v>
      </c>
    </row>
    <row r="1169" spans="1:15" x14ac:dyDescent="0.25">
      <c r="A1169">
        <v>14</v>
      </c>
      <c r="B1169" s="1" t="s">
        <v>6467</v>
      </c>
      <c r="C1169">
        <v>1404</v>
      </c>
      <c r="D1169" s="1" t="s">
        <v>12922</v>
      </c>
      <c r="E1169">
        <v>140404</v>
      </c>
      <c r="F1169" s="1" t="s">
        <v>13150</v>
      </c>
      <c r="G1169">
        <v>140404004</v>
      </c>
      <c r="H1169">
        <v>4</v>
      </c>
      <c r="I1169" s="1" t="s">
        <v>13876</v>
      </c>
      <c r="J1169" s="1" t="s">
        <v>13877</v>
      </c>
      <c r="K1169" s="1" t="s">
        <v>13878</v>
      </c>
      <c r="L1169" s="1" t="s">
        <v>13879</v>
      </c>
      <c r="M1169" s="1" t="s">
        <v>13880</v>
      </c>
      <c r="N1169" s="1">
        <f>+Categorias[[#This Row],[Id_producto]]</f>
        <v>140404</v>
      </c>
      <c r="O1169" s="1">
        <f>+Categorias[[#This Row],[Id_categoría]]</f>
        <v>140404004</v>
      </c>
    </row>
    <row r="1170" spans="1:15" x14ac:dyDescent="0.25">
      <c r="A1170">
        <v>14</v>
      </c>
      <c r="B1170" s="1" t="s">
        <v>6467</v>
      </c>
      <c r="C1170">
        <v>1401</v>
      </c>
      <c r="D1170" s="1" t="s">
        <v>6468</v>
      </c>
      <c r="E1170">
        <v>140102</v>
      </c>
      <c r="F1170" s="1" t="s">
        <v>11945</v>
      </c>
      <c r="G1170">
        <v>140102003</v>
      </c>
      <c r="H1170">
        <v>3</v>
      </c>
      <c r="I1170" s="1" t="s">
        <v>14489</v>
      </c>
      <c r="J1170" s="1" t="s">
        <v>14490</v>
      </c>
      <c r="K1170" s="1" t="s">
        <v>14491</v>
      </c>
      <c r="L1170" s="1" t="s">
        <v>14492</v>
      </c>
      <c r="M1170" s="1" t="s">
        <v>14493</v>
      </c>
      <c r="N1170" s="1">
        <f>+Categorias[[#This Row],[Id_producto]]</f>
        <v>140102</v>
      </c>
      <c r="O1170" s="1">
        <f>+Categorias[[#This Row],[Id_categoría]]</f>
        <v>140102003</v>
      </c>
    </row>
    <row r="1171" spans="1:15" x14ac:dyDescent="0.25">
      <c r="A1171">
        <v>14</v>
      </c>
      <c r="B1171" s="1" t="s">
        <v>6467</v>
      </c>
      <c r="C1171">
        <v>1401</v>
      </c>
      <c r="D1171" s="1" t="s">
        <v>6468</v>
      </c>
      <c r="E1171">
        <v>140103</v>
      </c>
      <c r="F1171" s="1" t="s">
        <v>12101</v>
      </c>
      <c r="G1171">
        <v>140103003</v>
      </c>
      <c r="H1171">
        <v>3</v>
      </c>
      <c r="I1171" s="1" t="s">
        <v>14494</v>
      </c>
      <c r="J1171" s="1" t="s">
        <v>14495</v>
      </c>
      <c r="K1171" s="1" t="s">
        <v>14496</v>
      </c>
      <c r="L1171" s="1" t="s">
        <v>14497</v>
      </c>
      <c r="M1171" s="1" t="s">
        <v>14498</v>
      </c>
      <c r="N1171" s="1">
        <f>+Categorias[[#This Row],[Id_producto]]</f>
        <v>140103</v>
      </c>
      <c r="O1171" s="1">
        <f>+Categorias[[#This Row],[Id_categoría]]</f>
        <v>140103003</v>
      </c>
    </row>
    <row r="1172" spans="1:15" x14ac:dyDescent="0.25">
      <c r="A1172">
        <v>14</v>
      </c>
      <c r="B1172" s="1" t="s">
        <v>6467</v>
      </c>
      <c r="C1172">
        <v>1401</v>
      </c>
      <c r="D1172" s="1" t="s">
        <v>6468</v>
      </c>
      <c r="E1172">
        <v>140104</v>
      </c>
      <c r="F1172" s="1" t="s">
        <v>12285</v>
      </c>
      <c r="G1172">
        <v>140104003</v>
      </c>
      <c r="H1172">
        <v>3</v>
      </c>
      <c r="I1172" s="1" t="s">
        <v>14499</v>
      </c>
      <c r="J1172" s="1" t="s">
        <v>14500</v>
      </c>
      <c r="K1172" s="1" t="s">
        <v>14501</v>
      </c>
      <c r="L1172" s="1" t="s">
        <v>14502</v>
      </c>
      <c r="M1172" s="1" t="s">
        <v>14503</v>
      </c>
      <c r="N1172" s="1">
        <f>+Categorias[[#This Row],[Id_producto]]</f>
        <v>140104</v>
      </c>
      <c r="O1172" s="1">
        <f>+Categorias[[#This Row],[Id_categoría]]</f>
        <v>140104003</v>
      </c>
    </row>
    <row r="1173" spans="1:15" x14ac:dyDescent="0.25">
      <c r="A1173">
        <v>14</v>
      </c>
      <c r="B1173" s="1" t="s">
        <v>6467</v>
      </c>
      <c r="C1173">
        <v>1401</v>
      </c>
      <c r="D1173" s="1" t="s">
        <v>6468</v>
      </c>
      <c r="E1173">
        <v>140105</v>
      </c>
      <c r="F1173" s="1" t="s">
        <v>12361</v>
      </c>
      <c r="G1173">
        <v>140105003</v>
      </c>
      <c r="H1173">
        <v>3</v>
      </c>
      <c r="I1173" s="1" t="s">
        <v>14504</v>
      </c>
      <c r="J1173" s="1" t="s">
        <v>14505</v>
      </c>
      <c r="K1173" s="1" t="s">
        <v>14506</v>
      </c>
      <c r="L1173" s="1" t="s">
        <v>14507</v>
      </c>
      <c r="M1173" s="1" t="s">
        <v>14508</v>
      </c>
      <c r="N1173" s="1">
        <f>+Categorias[[#This Row],[Id_producto]]</f>
        <v>140105</v>
      </c>
      <c r="O1173" s="1">
        <f>+Categorias[[#This Row],[Id_categoría]]</f>
        <v>140105003</v>
      </c>
    </row>
    <row r="1174" spans="1:15" x14ac:dyDescent="0.25">
      <c r="A1174">
        <v>14</v>
      </c>
      <c r="B1174" s="1" t="s">
        <v>6467</v>
      </c>
      <c r="C1174">
        <v>1401</v>
      </c>
      <c r="D1174" s="1" t="s">
        <v>6468</v>
      </c>
      <c r="E1174">
        <v>140106</v>
      </c>
      <c r="F1174" s="1" t="s">
        <v>12502</v>
      </c>
      <c r="G1174">
        <v>140106003</v>
      </c>
      <c r="H1174">
        <v>3</v>
      </c>
      <c r="I1174" s="1" t="s">
        <v>14509</v>
      </c>
      <c r="J1174" s="1" t="s">
        <v>14510</v>
      </c>
      <c r="K1174" s="1" t="s">
        <v>14511</v>
      </c>
      <c r="L1174" s="1" t="s">
        <v>14512</v>
      </c>
      <c r="M1174" s="1" t="s">
        <v>14513</v>
      </c>
      <c r="N1174" s="1">
        <f>+Categorias[[#This Row],[Id_producto]]</f>
        <v>140106</v>
      </c>
      <c r="O1174" s="1">
        <f>+Categorias[[#This Row],[Id_categoría]]</f>
        <v>140106003</v>
      </c>
    </row>
    <row r="1175" spans="1:15" x14ac:dyDescent="0.25">
      <c r="A1175">
        <v>14</v>
      </c>
      <c r="B1175" s="1" t="s">
        <v>6467</v>
      </c>
      <c r="C1175">
        <v>1402</v>
      </c>
      <c r="D1175" s="1" t="s">
        <v>12683</v>
      </c>
      <c r="E1175">
        <v>140202</v>
      </c>
      <c r="F1175" s="1" t="s">
        <v>12684</v>
      </c>
      <c r="G1175">
        <v>140202003</v>
      </c>
      <c r="H1175">
        <v>3</v>
      </c>
      <c r="I1175" s="1" t="s">
        <v>14514</v>
      </c>
      <c r="J1175" s="1" t="s">
        <v>14515</v>
      </c>
      <c r="K1175" s="1" t="s">
        <v>14516</v>
      </c>
      <c r="L1175" s="1" t="s">
        <v>14517</v>
      </c>
      <c r="M1175" s="1" t="s">
        <v>14518</v>
      </c>
      <c r="N1175" s="1">
        <f>+Categorias[[#This Row],[Id_producto]]</f>
        <v>140202</v>
      </c>
      <c r="O1175" s="1">
        <f>+Categorias[[#This Row],[Id_categoría]]</f>
        <v>140202003</v>
      </c>
    </row>
    <row r="1176" spans="1:15" x14ac:dyDescent="0.25">
      <c r="A1176">
        <v>14</v>
      </c>
      <c r="B1176" s="1" t="s">
        <v>6467</v>
      </c>
      <c r="C1176">
        <v>1402</v>
      </c>
      <c r="D1176" s="1" t="s">
        <v>12683</v>
      </c>
      <c r="E1176">
        <v>140203</v>
      </c>
      <c r="F1176" s="1" t="s">
        <v>10461</v>
      </c>
      <c r="G1176">
        <v>140203003</v>
      </c>
      <c r="H1176">
        <v>3</v>
      </c>
      <c r="I1176" s="1" t="s">
        <v>14519</v>
      </c>
      <c r="J1176" s="1" t="s">
        <v>14520</v>
      </c>
      <c r="K1176" s="1" t="s">
        <v>14521</v>
      </c>
      <c r="L1176" s="1" t="s">
        <v>14522</v>
      </c>
      <c r="M1176" s="1" t="s">
        <v>14523</v>
      </c>
      <c r="N1176" s="1">
        <f>+Categorias[[#This Row],[Id_producto]]</f>
        <v>140203</v>
      </c>
      <c r="O1176" s="1">
        <f>+Categorias[[#This Row],[Id_categoría]]</f>
        <v>140203003</v>
      </c>
    </row>
    <row r="1177" spans="1:15" x14ac:dyDescent="0.25">
      <c r="A1177">
        <v>14</v>
      </c>
      <c r="B1177" s="1" t="s">
        <v>6467</v>
      </c>
      <c r="C1177">
        <v>1402</v>
      </c>
      <c r="D1177" s="1" t="s">
        <v>12683</v>
      </c>
      <c r="E1177">
        <v>140204</v>
      </c>
      <c r="F1177" s="1" t="s">
        <v>12700</v>
      </c>
      <c r="G1177">
        <v>140204003</v>
      </c>
      <c r="H1177">
        <v>3</v>
      </c>
      <c r="I1177" s="1" t="s">
        <v>14524</v>
      </c>
      <c r="J1177" s="1" t="s">
        <v>14525</v>
      </c>
      <c r="K1177" s="1" t="s">
        <v>14526</v>
      </c>
      <c r="L1177" s="1" t="s">
        <v>14527</v>
      </c>
      <c r="M1177" s="1" t="s">
        <v>14528</v>
      </c>
      <c r="N1177" s="1">
        <f>+Categorias[[#This Row],[Id_producto]]</f>
        <v>140204</v>
      </c>
      <c r="O1177" s="1">
        <f>+Categorias[[#This Row],[Id_categoría]]</f>
        <v>140204003</v>
      </c>
    </row>
    <row r="1178" spans="1:15" x14ac:dyDescent="0.25">
      <c r="A1178">
        <v>14</v>
      </c>
      <c r="B1178" s="1" t="s">
        <v>6467</v>
      </c>
      <c r="C1178">
        <v>1403</v>
      </c>
      <c r="D1178" s="1" t="s">
        <v>12740</v>
      </c>
      <c r="E1178">
        <v>140301</v>
      </c>
      <c r="F1178" s="1" t="s">
        <v>12741</v>
      </c>
      <c r="G1178">
        <v>140301003</v>
      </c>
      <c r="H1178">
        <v>3</v>
      </c>
      <c r="I1178" s="1" t="s">
        <v>14529</v>
      </c>
      <c r="J1178" s="1" t="s">
        <v>14530</v>
      </c>
      <c r="K1178" s="1" t="s">
        <v>14531</v>
      </c>
      <c r="L1178" s="1" t="s">
        <v>14532</v>
      </c>
      <c r="M1178" s="1" t="s">
        <v>14533</v>
      </c>
      <c r="N1178" s="1">
        <f>+Categorias[[#This Row],[Id_producto]]</f>
        <v>140301</v>
      </c>
      <c r="O1178" s="1">
        <f>+Categorias[[#This Row],[Id_categoría]]</f>
        <v>140301003</v>
      </c>
    </row>
    <row r="1179" spans="1:15" x14ac:dyDescent="0.25">
      <c r="A1179">
        <v>14</v>
      </c>
      <c r="B1179" s="1" t="s">
        <v>6467</v>
      </c>
      <c r="C1179">
        <v>1403</v>
      </c>
      <c r="D1179" s="1" t="s">
        <v>12740</v>
      </c>
      <c r="E1179">
        <v>140302</v>
      </c>
      <c r="F1179" s="1" t="s">
        <v>12752</v>
      </c>
      <c r="G1179">
        <v>140302003</v>
      </c>
      <c r="H1179">
        <v>3</v>
      </c>
      <c r="I1179" s="1" t="s">
        <v>14534</v>
      </c>
      <c r="J1179" s="1" t="s">
        <v>14535</v>
      </c>
      <c r="K1179" s="1" t="s">
        <v>14536</v>
      </c>
      <c r="L1179" s="1" t="s">
        <v>14537</v>
      </c>
      <c r="M1179" s="1" t="s">
        <v>14538</v>
      </c>
      <c r="N1179" s="1">
        <f>+Categorias[[#This Row],[Id_producto]]</f>
        <v>140302</v>
      </c>
      <c r="O1179" s="1">
        <f>+Categorias[[#This Row],[Id_categoría]]</f>
        <v>140302003</v>
      </c>
    </row>
    <row r="1180" spans="1:15" x14ac:dyDescent="0.25">
      <c r="A1180">
        <v>14</v>
      </c>
      <c r="B1180" s="1" t="s">
        <v>6467</v>
      </c>
      <c r="C1180">
        <v>1403</v>
      </c>
      <c r="D1180" s="1" t="s">
        <v>12740</v>
      </c>
      <c r="E1180">
        <v>140303</v>
      </c>
      <c r="F1180" s="1" t="s">
        <v>12763</v>
      </c>
      <c r="G1180">
        <v>140303003</v>
      </c>
      <c r="H1180">
        <v>3</v>
      </c>
      <c r="I1180" s="1" t="s">
        <v>14458</v>
      </c>
      <c r="J1180" s="1" t="s">
        <v>14539</v>
      </c>
      <c r="K1180" s="1" t="s">
        <v>14540</v>
      </c>
      <c r="L1180" s="1" t="s">
        <v>14541</v>
      </c>
      <c r="M1180" s="1" t="s">
        <v>14542</v>
      </c>
      <c r="N1180" s="1">
        <f>+Categorias[[#This Row],[Id_producto]]</f>
        <v>140303</v>
      </c>
      <c r="O1180" s="1">
        <f>+Categorias[[#This Row],[Id_categoría]]</f>
        <v>140303003</v>
      </c>
    </row>
    <row r="1181" spans="1:15" x14ac:dyDescent="0.25">
      <c r="A1181">
        <v>14</v>
      </c>
      <c r="B1181" s="1" t="s">
        <v>6467</v>
      </c>
      <c r="C1181">
        <v>1403</v>
      </c>
      <c r="D1181" s="1" t="s">
        <v>12740</v>
      </c>
      <c r="E1181">
        <v>140304</v>
      </c>
      <c r="F1181" s="1" t="s">
        <v>12799</v>
      </c>
      <c r="G1181">
        <v>140304003</v>
      </c>
      <c r="H1181">
        <v>3</v>
      </c>
      <c r="I1181" s="1" t="s">
        <v>14543</v>
      </c>
      <c r="J1181" s="1" t="s">
        <v>14544</v>
      </c>
      <c r="K1181" s="1" t="s">
        <v>14545</v>
      </c>
      <c r="L1181" s="1" t="s">
        <v>14546</v>
      </c>
      <c r="M1181" s="1" t="s">
        <v>14547</v>
      </c>
      <c r="N1181" s="1">
        <f>+Categorias[[#This Row],[Id_producto]]</f>
        <v>140304</v>
      </c>
      <c r="O1181" s="1">
        <f>+Categorias[[#This Row],[Id_categoría]]</f>
        <v>140304003</v>
      </c>
    </row>
    <row r="1182" spans="1:15" x14ac:dyDescent="0.25">
      <c r="A1182">
        <v>14</v>
      </c>
      <c r="B1182" s="1" t="s">
        <v>6467</v>
      </c>
      <c r="C1182">
        <v>1403</v>
      </c>
      <c r="D1182" s="1" t="s">
        <v>12740</v>
      </c>
      <c r="E1182">
        <v>140305</v>
      </c>
      <c r="F1182" s="1" t="s">
        <v>12860</v>
      </c>
      <c r="G1182">
        <v>140305003</v>
      </c>
      <c r="H1182">
        <v>3</v>
      </c>
      <c r="I1182" s="1" t="s">
        <v>14548</v>
      </c>
      <c r="J1182" s="1" t="s">
        <v>14549</v>
      </c>
      <c r="K1182" s="1" t="s">
        <v>14550</v>
      </c>
      <c r="L1182" s="1" t="s">
        <v>14551</v>
      </c>
      <c r="M1182" s="1" t="s">
        <v>14552</v>
      </c>
      <c r="N1182" s="1">
        <f>+Categorias[[#This Row],[Id_producto]]</f>
        <v>140305</v>
      </c>
      <c r="O1182" s="1">
        <f>+Categorias[[#This Row],[Id_categoría]]</f>
        <v>140305003</v>
      </c>
    </row>
    <row r="1183" spans="1:15" x14ac:dyDescent="0.25">
      <c r="A1183">
        <v>14</v>
      </c>
      <c r="B1183" s="1" t="s">
        <v>6467</v>
      </c>
      <c r="C1183">
        <v>1403</v>
      </c>
      <c r="D1183" s="1" t="s">
        <v>12740</v>
      </c>
      <c r="E1183">
        <v>140306</v>
      </c>
      <c r="F1183" s="1" t="s">
        <v>12896</v>
      </c>
      <c r="G1183">
        <v>140306003</v>
      </c>
      <c r="H1183">
        <v>3</v>
      </c>
      <c r="I1183" s="1" t="s">
        <v>14553</v>
      </c>
      <c r="J1183" s="1" t="s">
        <v>14554</v>
      </c>
      <c r="K1183" s="1" t="s">
        <v>14555</v>
      </c>
      <c r="L1183" s="1" t="s">
        <v>14556</v>
      </c>
      <c r="M1183" s="1" t="s">
        <v>14557</v>
      </c>
      <c r="N1183" s="1">
        <f>+Categorias[[#This Row],[Id_producto]]</f>
        <v>140306</v>
      </c>
      <c r="O1183" s="1">
        <f>+Categorias[[#This Row],[Id_categoría]]</f>
        <v>140306003</v>
      </c>
    </row>
    <row r="1184" spans="1:15" x14ac:dyDescent="0.25">
      <c r="A1184">
        <v>14</v>
      </c>
      <c r="B1184" s="1" t="s">
        <v>6467</v>
      </c>
      <c r="C1184">
        <v>1403</v>
      </c>
      <c r="D1184" s="1" t="s">
        <v>12740</v>
      </c>
      <c r="E1184">
        <v>140307</v>
      </c>
      <c r="F1184" s="1" t="s">
        <v>13855</v>
      </c>
      <c r="G1184">
        <v>140307003</v>
      </c>
      <c r="H1184">
        <v>3</v>
      </c>
      <c r="I1184" s="1" t="s">
        <v>14558</v>
      </c>
      <c r="J1184" s="1" t="s">
        <v>14559</v>
      </c>
      <c r="K1184" s="1" t="s">
        <v>14560</v>
      </c>
      <c r="L1184" s="1" t="s">
        <v>14561</v>
      </c>
      <c r="M1184" s="1" t="s">
        <v>14562</v>
      </c>
      <c r="N1184" s="1">
        <f>+Categorias[[#This Row],[Id_producto]]</f>
        <v>140307</v>
      </c>
      <c r="O1184" s="1">
        <f>+Categorias[[#This Row],[Id_categoría]]</f>
        <v>140307003</v>
      </c>
    </row>
    <row r="1185" spans="1:15" x14ac:dyDescent="0.25">
      <c r="A1185">
        <v>14</v>
      </c>
      <c r="B1185" s="1" t="s">
        <v>6467</v>
      </c>
      <c r="C1185">
        <v>1404</v>
      </c>
      <c r="D1185" s="1" t="s">
        <v>12922</v>
      </c>
      <c r="E1185">
        <v>140401</v>
      </c>
      <c r="F1185" s="1" t="s">
        <v>11834</v>
      </c>
      <c r="G1185">
        <v>140401003</v>
      </c>
      <c r="H1185">
        <v>3</v>
      </c>
      <c r="I1185" s="1" t="s">
        <v>14563</v>
      </c>
      <c r="J1185" s="1" t="s">
        <v>14564</v>
      </c>
      <c r="K1185" s="1" t="s">
        <v>14565</v>
      </c>
      <c r="L1185" s="1" t="s">
        <v>14566</v>
      </c>
      <c r="M1185" s="1" t="s">
        <v>14567</v>
      </c>
      <c r="N1185" s="1">
        <f>+Categorias[[#This Row],[Id_producto]]</f>
        <v>140401</v>
      </c>
      <c r="O1185" s="1">
        <f>+Categorias[[#This Row],[Id_categoría]]</f>
        <v>140401003</v>
      </c>
    </row>
    <row r="1186" spans="1:15" x14ac:dyDescent="0.25">
      <c r="A1186">
        <v>14</v>
      </c>
      <c r="B1186" s="1" t="s">
        <v>6467</v>
      </c>
      <c r="C1186">
        <v>1404</v>
      </c>
      <c r="D1186" s="1" t="s">
        <v>12922</v>
      </c>
      <c r="E1186">
        <v>140402</v>
      </c>
      <c r="F1186" s="1" t="s">
        <v>12933</v>
      </c>
      <c r="G1186">
        <v>140402003</v>
      </c>
      <c r="H1186">
        <v>3</v>
      </c>
      <c r="I1186" s="1" t="s">
        <v>14568</v>
      </c>
      <c r="J1186" s="1" t="s">
        <v>14569</v>
      </c>
      <c r="K1186" s="1" t="s">
        <v>14570</v>
      </c>
      <c r="L1186" s="1" t="s">
        <v>14571</v>
      </c>
      <c r="M1186" s="1" t="s">
        <v>14572</v>
      </c>
      <c r="N1186" s="1">
        <f>+Categorias[[#This Row],[Id_producto]]</f>
        <v>140402</v>
      </c>
      <c r="O1186" s="1">
        <f>+Categorias[[#This Row],[Id_categoría]]</f>
        <v>140402003</v>
      </c>
    </row>
    <row r="1187" spans="1:15" x14ac:dyDescent="0.25">
      <c r="A1187">
        <v>14</v>
      </c>
      <c r="B1187" s="1" t="s">
        <v>6467</v>
      </c>
      <c r="C1187">
        <v>1404</v>
      </c>
      <c r="D1187" s="1" t="s">
        <v>12922</v>
      </c>
      <c r="E1187">
        <v>140403</v>
      </c>
      <c r="F1187" s="1" t="s">
        <v>12944</v>
      </c>
      <c r="G1187">
        <v>140403003</v>
      </c>
      <c r="H1187">
        <v>3</v>
      </c>
      <c r="I1187" s="1" t="s">
        <v>14573</v>
      </c>
      <c r="J1187" s="1" t="s">
        <v>14574</v>
      </c>
      <c r="K1187" s="1" t="s">
        <v>14575</v>
      </c>
      <c r="L1187" s="1" t="s">
        <v>14576</v>
      </c>
      <c r="M1187" s="1" t="s">
        <v>14577</v>
      </c>
      <c r="N1187" s="1">
        <f>+Categorias[[#This Row],[Id_producto]]</f>
        <v>140403</v>
      </c>
      <c r="O1187" s="1">
        <f>+Categorias[[#This Row],[Id_categoría]]</f>
        <v>140403003</v>
      </c>
    </row>
    <row r="1188" spans="1:15" x14ac:dyDescent="0.25">
      <c r="A1188">
        <v>14</v>
      </c>
      <c r="B1188" s="1" t="s">
        <v>6467</v>
      </c>
      <c r="C1188">
        <v>1404</v>
      </c>
      <c r="D1188" s="1" t="s">
        <v>12922</v>
      </c>
      <c r="E1188">
        <v>140404</v>
      </c>
      <c r="F1188" s="1" t="s">
        <v>13150</v>
      </c>
      <c r="G1188">
        <v>140404003</v>
      </c>
      <c r="H1188">
        <v>3</v>
      </c>
      <c r="I1188" s="1" t="s">
        <v>14578</v>
      </c>
      <c r="J1188" s="1" t="s">
        <v>14579</v>
      </c>
      <c r="K1188" s="1" t="s">
        <v>14580</v>
      </c>
      <c r="L1188" s="1" t="s">
        <v>14581</v>
      </c>
      <c r="M1188" s="1" t="s">
        <v>14582</v>
      </c>
      <c r="N1188" s="1">
        <f>+Categorias[[#This Row],[Id_producto]]</f>
        <v>140404</v>
      </c>
      <c r="O1188" s="1">
        <f>+Categorias[[#This Row],[Id_categoría]]</f>
        <v>140404003</v>
      </c>
    </row>
    <row r="1189" spans="1:15" x14ac:dyDescent="0.25">
      <c r="A1189">
        <v>14</v>
      </c>
      <c r="B1189" s="1" t="s">
        <v>6467</v>
      </c>
      <c r="C1189">
        <v>1401</v>
      </c>
      <c r="D1189" s="1" t="s">
        <v>6468</v>
      </c>
      <c r="E1189">
        <v>140102</v>
      </c>
      <c r="F1189" s="1" t="s">
        <v>11945</v>
      </c>
      <c r="G1189">
        <v>140102002</v>
      </c>
      <c r="H1189">
        <v>2</v>
      </c>
      <c r="I1189" s="1" t="s">
        <v>15196</v>
      </c>
      <c r="J1189" s="1" t="s">
        <v>15197</v>
      </c>
      <c r="K1189" s="1" t="s">
        <v>15198</v>
      </c>
      <c r="L1189" s="1" t="s">
        <v>15199</v>
      </c>
      <c r="M1189" s="1" t="s">
        <v>15200</v>
      </c>
      <c r="N1189" s="1">
        <f>+Categorias[[#This Row],[Id_producto]]</f>
        <v>140102</v>
      </c>
      <c r="O1189" s="1">
        <f>+Categorias[[#This Row],[Id_categoría]]</f>
        <v>140102002</v>
      </c>
    </row>
    <row r="1190" spans="1:15" x14ac:dyDescent="0.25">
      <c r="A1190">
        <v>14</v>
      </c>
      <c r="B1190" s="1" t="s">
        <v>6467</v>
      </c>
      <c r="C1190">
        <v>1401</v>
      </c>
      <c r="D1190" s="1" t="s">
        <v>6468</v>
      </c>
      <c r="E1190">
        <v>140103</v>
      </c>
      <c r="F1190" s="1" t="s">
        <v>12101</v>
      </c>
      <c r="G1190">
        <v>140103002</v>
      </c>
      <c r="H1190">
        <v>2</v>
      </c>
      <c r="I1190" s="1" t="s">
        <v>15201</v>
      </c>
      <c r="J1190" s="1" t="s">
        <v>15202</v>
      </c>
      <c r="K1190" s="1" t="s">
        <v>15203</v>
      </c>
      <c r="L1190" s="1" t="s">
        <v>15204</v>
      </c>
      <c r="M1190" s="1" t="s">
        <v>15205</v>
      </c>
      <c r="N1190" s="1">
        <f>+Categorias[[#This Row],[Id_producto]]</f>
        <v>140103</v>
      </c>
      <c r="O1190" s="1">
        <f>+Categorias[[#This Row],[Id_categoría]]</f>
        <v>140103002</v>
      </c>
    </row>
    <row r="1191" spans="1:15" x14ac:dyDescent="0.25">
      <c r="A1191">
        <v>14</v>
      </c>
      <c r="B1191" s="1" t="s">
        <v>6467</v>
      </c>
      <c r="C1191">
        <v>1401</v>
      </c>
      <c r="D1191" s="1" t="s">
        <v>6468</v>
      </c>
      <c r="E1191">
        <v>140104</v>
      </c>
      <c r="F1191" s="1" t="s">
        <v>12285</v>
      </c>
      <c r="G1191">
        <v>140104002</v>
      </c>
      <c r="H1191">
        <v>2</v>
      </c>
      <c r="I1191" s="1" t="s">
        <v>15206</v>
      </c>
      <c r="J1191" s="1" t="s">
        <v>15207</v>
      </c>
      <c r="K1191" s="1" t="s">
        <v>15208</v>
      </c>
      <c r="L1191" s="1" t="s">
        <v>15209</v>
      </c>
      <c r="M1191" s="1" t="s">
        <v>15210</v>
      </c>
      <c r="N1191" s="1">
        <f>+Categorias[[#This Row],[Id_producto]]</f>
        <v>140104</v>
      </c>
      <c r="O1191" s="1">
        <f>+Categorias[[#This Row],[Id_categoría]]</f>
        <v>140104002</v>
      </c>
    </row>
    <row r="1192" spans="1:15" x14ac:dyDescent="0.25">
      <c r="A1192">
        <v>14</v>
      </c>
      <c r="B1192" s="1" t="s">
        <v>6467</v>
      </c>
      <c r="C1192">
        <v>1401</v>
      </c>
      <c r="D1192" s="1" t="s">
        <v>6468</v>
      </c>
      <c r="E1192">
        <v>140105</v>
      </c>
      <c r="F1192" s="1" t="s">
        <v>12361</v>
      </c>
      <c r="G1192">
        <v>140105002</v>
      </c>
      <c r="H1192">
        <v>2</v>
      </c>
      <c r="I1192" s="1" t="s">
        <v>15211</v>
      </c>
      <c r="J1192" s="1" t="s">
        <v>15212</v>
      </c>
      <c r="K1192" s="1" t="s">
        <v>15213</v>
      </c>
      <c r="L1192" s="1" t="s">
        <v>15214</v>
      </c>
      <c r="M1192" s="1" t="s">
        <v>15215</v>
      </c>
      <c r="N1192" s="1">
        <f>+Categorias[[#This Row],[Id_producto]]</f>
        <v>140105</v>
      </c>
      <c r="O1192" s="1">
        <f>+Categorias[[#This Row],[Id_categoría]]</f>
        <v>140105002</v>
      </c>
    </row>
    <row r="1193" spans="1:15" x14ac:dyDescent="0.25">
      <c r="A1193">
        <v>14</v>
      </c>
      <c r="B1193" s="1" t="s">
        <v>6467</v>
      </c>
      <c r="C1193">
        <v>1401</v>
      </c>
      <c r="D1193" s="1" t="s">
        <v>6468</v>
      </c>
      <c r="E1193">
        <v>140106</v>
      </c>
      <c r="F1193" s="1" t="s">
        <v>12502</v>
      </c>
      <c r="G1193">
        <v>140106002</v>
      </c>
      <c r="H1193">
        <v>2</v>
      </c>
      <c r="I1193" s="1" t="s">
        <v>15216</v>
      </c>
      <c r="J1193" s="1" t="s">
        <v>15217</v>
      </c>
      <c r="K1193" s="1" t="s">
        <v>15218</v>
      </c>
      <c r="L1193" s="1" t="s">
        <v>15219</v>
      </c>
      <c r="M1193" s="1" t="s">
        <v>15220</v>
      </c>
      <c r="N1193" s="1">
        <f>+Categorias[[#This Row],[Id_producto]]</f>
        <v>140106</v>
      </c>
      <c r="O1193" s="1">
        <f>+Categorias[[#This Row],[Id_categoría]]</f>
        <v>140106002</v>
      </c>
    </row>
    <row r="1194" spans="1:15" x14ac:dyDescent="0.25">
      <c r="A1194">
        <v>14</v>
      </c>
      <c r="B1194" s="1" t="s">
        <v>6467</v>
      </c>
      <c r="C1194">
        <v>1402</v>
      </c>
      <c r="D1194" s="1" t="s">
        <v>12683</v>
      </c>
      <c r="E1194">
        <v>140201</v>
      </c>
      <c r="F1194" s="1" t="s">
        <v>15221</v>
      </c>
      <c r="G1194">
        <v>140201002</v>
      </c>
      <c r="H1194">
        <v>2</v>
      </c>
      <c r="I1194" s="1" t="s">
        <v>15222</v>
      </c>
      <c r="J1194" s="1" t="s">
        <v>15223</v>
      </c>
      <c r="K1194" s="1" t="s">
        <v>15224</v>
      </c>
      <c r="L1194" s="1" t="s">
        <v>15225</v>
      </c>
      <c r="M1194" s="1" t="s">
        <v>15226</v>
      </c>
      <c r="N1194" s="1">
        <f>+Categorias[[#This Row],[Id_producto]]</f>
        <v>140201</v>
      </c>
      <c r="O1194" s="1">
        <f>+Categorias[[#This Row],[Id_categoría]]</f>
        <v>140201002</v>
      </c>
    </row>
    <row r="1195" spans="1:15" x14ac:dyDescent="0.25">
      <c r="A1195">
        <v>14</v>
      </c>
      <c r="B1195" s="1" t="s">
        <v>6467</v>
      </c>
      <c r="C1195">
        <v>1402</v>
      </c>
      <c r="D1195" s="1" t="s">
        <v>12683</v>
      </c>
      <c r="E1195">
        <v>140202</v>
      </c>
      <c r="F1195" s="1" t="s">
        <v>12684</v>
      </c>
      <c r="G1195">
        <v>140202002</v>
      </c>
      <c r="H1195">
        <v>2</v>
      </c>
      <c r="I1195" s="1" t="s">
        <v>15227</v>
      </c>
      <c r="J1195" s="1" t="s">
        <v>15228</v>
      </c>
      <c r="K1195" s="1" t="s">
        <v>15229</v>
      </c>
      <c r="L1195" s="1" t="s">
        <v>15230</v>
      </c>
      <c r="M1195" s="1" t="s">
        <v>15231</v>
      </c>
      <c r="N1195" s="1">
        <f>+Categorias[[#This Row],[Id_producto]]</f>
        <v>140202</v>
      </c>
      <c r="O1195" s="1">
        <f>+Categorias[[#This Row],[Id_categoría]]</f>
        <v>140202002</v>
      </c>
    </row>
    <row r="1196" spans="1:15" x14ac:dyDescent="0.25">
      <c r="A1196">
        <v>14</v>
      </c>
      <c r="B1196" s="1" t="s">
        <v>6467</v>
      </c>
      <c r="C1196">
        <v>1402</v>
      </c>
      <c r="D1196" s="1" t="s">
        <v>12683</v>
      </c>
      <c r="E1196">
        <v>140203</v>
      </c>
      <c r="F1196" s="1" t="s">
        <v>10461</v>
      </c>
      <c r="G1196">
        <v>140203002</v>
      </c>
      <c r="H1196">
        <v>2</v>
      </c>
      <c r="I1196" s="1" t="s">
        <v>15232</v>
      </c>
      <c r="J1196" s="1" t="s">
        <v>15233</v>
      </c>
      <c r="K1196" s="1" t="s">
        <v>15234</v>
      </c>
      <c r="L1196" s="1" t="s">
        <v>15235</v>
      </c>
      <c r="M1196" s="1" t="s">
        <v>15236</v>
      </c>
      <c r="N1196" s="1">
        <f>+Categorias[[#This Row],[Id_producto]]</f>
        <v>140203</v>
      </c>
      <c r="O1196" s="1">
        <f>+Categorias[[#This Row],[Id_categoría]]</f>
        <v>140203002</v>
      </c>
    </row>
    <row r="1197" spans="1:15" x14ac:dyDescent="0.25">
      <c r="A1197">
        <v>14</v>
      </c>
      <c r="B1197" s="1" t="s">
        <v>6467</v>
      </c>
      <c r="C1197">
        <v>1402</v>
      </c>
      <c r="D1197" s="1" t="s">
        <v>12683</v>
      </c>
      <c r="E1197">
        <v>140204</v>
      </c>
      <c r="F1197" s="1" t="s">
        <v>12700</v>
      </c>
      <c r="G1197">
        <v>140204002</v>
      </c>
      <c r="H1197">
        <v>2</v>
      </c>
      <c r="I1197" s="1" t="s">
        <v>15237</v>
      </c>
      <c r="J1197" s="1" t="s">
        <v>15238</v>
      </c>
      <c r="K1197" s="1" t="s">
        <v>15239</v>
      </c>
      <c r="L1197" s="1" t="s">
        <v>15240</v>
      </c>
      <c r="M1197" s="1" t="s">
        <v>15241</v>
      </c>
      <c r="N1197" s="1">
        <f>+Categorias[[#This Row],[Id_producto]]</f>
        <v>140204</v>
      </c>
      <c r="O1197" s="1">
        <f>+Categorias[[#This Row],[Id_categoría]]</f>
        <v>140204002</v>
      </c>
    </row>
    <row r="1198" spans="1:15" x14ac:dyDescent="0.25">
      <c r="A1198">
        <v>14</v>
      </c>
      <c r="B1198" s="1" t="s">
        <v>6467</v>
      </c>
      <c r="C1198">
        <v>1403</v>
      </c>
      <c r="D1198" s="1" t="s">
        <v>12740</v>
      </c>
      <c r="E1198">
        <v>140301</v>
      </c>
      <c r="F1198" s="1" t="s">
        <v>12741</v>
      </c>
      <c r="G1198">
        <v>140301002</v>
      </c>
      <c r="H1198">
        <v>2</v>
      </c>
      <c r="I1198" s="1" t="s">
        <v>15242</v>
      </c>
      <c r="J1198" s="1" t="s">
        <v>15243</v>
      </c>
      <c r="K1198" s="1" t="s">
        <v>15244</v>
      </c>
      <c r="L1198" s="1" t="s">
        <v>15245</v>
      </c>
      <c r="M1198" s="1" t="s">
        <v>15246</v>
      </c>
      <c r="N1198" s="1">
        <f>+Categorias[[#This Row],[Id_producto]]</f>
        <v>140301</v>
      </c>
      <c r="O1198" s="1">
        <f>+Categorias[[#This Row],[Id_categoría]]</f>
        <v>140301002</v>
      </c>
    </row>
    <row r="1199" spans="1:15" x14ac:dyDescent="0.25">
      <c r="A1199">
        <v>14</v>
      </c>
      <c r="B1199" s="1" t="s">
        <v>6467</v>
      </c>
      <c r="C1199">
        <v>1403</v>
      </c>
      <c r="D1199" s="1" t="s">
        <v>12740</v>
      </c>
      <c r="E1199">
        <v>140302</v>
      </c>
      <c r="F1199" s="1" t="s">
        <v>12752</v>
      </c>
      <c r="G1199">
        <v>140302002</v>
      </c>
      <c r="H1199">
        <v>2</v>
      </c>
      <c r="I1199" s="1" t="s">
        <v>15247</v>
      </c>
      <c r="J1199" s="1" t="s">
        <v>15248</v>
      </c>
      <c r="K1199" s="1" t="s">
        <v>15249</v>
      </c>
      <c r="L1199" s="1" t="s">
        <v>15250</v>
      </c>
      <c r="M1199" s="1" t="s">
        <v>15251</v>
      </c>
      <c r="N1199" s="1">
        <f>+Categorias[[#This Row],[Id_producto]]</f>
        <v>140302</v>
      </c>
      <c r="O1199" s="1">
        <f>+Categorias[[#This Row],[Id_categoría]]</f>
        <v>140302002</v>
      </c>
    </row>
    <row r="1200" spans="1:15" x14ac:dyDescent="0.25">
      <c r="A1200">
        <v>14</v>
      </c>
      <c r="B1200" s="1" t="s">
        <v>6467</v>
      </c>
      <c r="C1200">
        <v>1403</v>
      </c>
      <c r="D1200" s="1" t="s">
        <v>12740</v>
      </c>
      <c r="E1200">
        <v>140303</v>
      </c>
      <c r="F1200" s="1" t="s">
        <v>12763</v>
      </c>
      <c r="G1200">
        <v>140303002</v>
      </c>
      <c r="H1200">
        <v>2</v>
      </c>
      <c r="I1200" s="1" t="s">
        <v>15252</v>
      </c>
      <c r="J1200" s="1" t="s">
        <v>15253</v>
      </c>
      <c r="K1200" s="1" t="s">
        <v>15254</v>
      </c>
      <c r="L1200" s="1" t="s">
        <v>15255</v>
      </c>
      <c r="M1200" s="1" t="s">
        <v>15256</v>
      </c>
      <c r="N1200" s="1">
        <f>+Categorias[[#This Row],[Id_producto]]</f>
        <v>140303</v>
      </c>
      <c r="O1200" s="1">
        <f>+Categorias[[#This Row],[Id_categoría]]</f>
        <v>140303002</v>
      </c>
    </row>
    <row r="1201" spans="1:15" x14ac:dyDescent="0.25">
      <c r="A1201">
        <v>14</v>
      </c>
      <c r="B1201" s="1" t="s">
        <v>6467</v>
      </c>
      <c r="C1201">
        <v>1403</v>
      </c>
      <c r="D1201" s="1" t="s">
        <v>12740</v>
      </c>
      <c r="E1201">
        <v>140304</v>
      </c>
      <c r="F1201" s="1" t="s">
        <v>12799</v>
      </c>
      <c r="G1201">
        <v>140304002</v>
      </c>
      <c r="H1201">
        <v>2</v>
      </c>
      <c r="I1201" s="1" t="s">
        <v>15257</v>
      </c>
      <c r="J1201" s="1" t="s">
        <v>15258</v>
      </c>
      <c r="K1201" s="1" t="s">
        <v>15259</v>
      </c>
      <c r="L1201" s="1" t="s">
        <v>15260</v>
      </c>
      <c r="M1201" s="1" t="s">
        <v>15261</v>
      </c>
      <c r="N1201" s="1">
        <f>+Categorias[[#This Row],[Id_producto]]</f>
        <v>140304</v>
      </c>
      <c r="O1201" s="1">
        <f>+Categorias[[#This Row],[Id_categoría]]</f>
        <v>140304002</v>
      </c>
    </row>
    <row r="1202" spans="1:15" x14ac:dyDescent="0.25">
      <c r="A1202">
        <v>14</v>
      </c>
      <c r="B1202" s="1" t="s">
        <v>6467</v>
      </c>
      <c r="C1202">
        <v>1403</v>
      </c>
      <c r="D1202" s="1" t="s">
        <v>12740</v>
      </c>
      <c r="E1202">
        <v>140305</v>
      </c>
      <c r="F1202" s="1" t="s">
        <v>12860</v>
      </c>
      <c r="G1202">
        <v>140305002</v>
      </c>
      <c r="H1202">
        <v>2</v>
      </c>
      <c r="I1202" s="1" t="s">
        <v>15262</v>
      </c>
      <c r="J1202" s="1" t="s">
        <v>15263</v>
      </c>
      <c r="K1202" s="1" t="s">
        <v>15264</v>
      </c>
      <c r="L1202" s="1" t="s">
        <v>15265</v>
      </c>
      <c r="M1202" s="1" t="s">
        <v>15266</v>
      </c>
      <c r="N1202" s="1">
        <f>+Categorias[[#This Row],[Id_producto]]</f>
        <v>140305</v>
      </c>
      <c r="O1202" s="1">
        <f>+Categorias[[#This Row],[Id_categoría]]</f>
        <v>140305002</v>
      </c>
    </row>
    <row r="1203" spans="1:15" x14ac:dyDescent="0.25">
      <c r="A1203">
        <v>14</v>
      </c>
      <c r="B1203" s="1" t="s">
        <v>6467</v>
      </c>
      <c r="C1203">
        <v>1403</v>
      </c>
      <c r="D1203" s="1" t="s">
        <v>12740</v>
      </c>
      <c r="E1203">
        <v>140306</v>
      </c>
      <c r="F1203" s="1" t="s">
        <v>12896</v>
      </c>
      <c r="G1203">
        <v>140306002</v>
      </c>
      <c r="H1203">
        <v>2</v>
      </c>
      <c r="I1203" s="1" t="s">
        <v>15267</v>
      </c>
      <c r="J1203" s="1" t="s">
        <v>15268</v>
      </c>
      <c r="K1203" s="1" t="s">
        <v>15269</v>
      </c>
      <c r="L1203" s="1" t="s">
        <v>15270</v>
      </c>
      <c r="M1203" s="1" t="s">
        <v>15271</v>
      </c>
      <c r="N1203" s="1">
        <f>+Categorias[[#This Row],[Id_producto]]</f>
        <v>140306</v>
      </c>
      <c r="O1203" s="1">
        <f>+Categorias[[#This Row],[Id_categoría]]</f>
        <v>140306002</v>
      </c>
    </row>
    <row r="1204" spans="1:15" x14ac:dyDescent="0.25">
      <c r="A1204">
        <v>14</v>
      </c>
      <c r="B1204" s="1" t="s">
        <v>6467</v>
      </c>
      <c r="C1204">
        <v>1403</v>
      </c>
      <c r="D1204" s="1" t="s">
        <v>12740</v>
      </c>
      <c r="E1204">
        <v>140307</v>
      </c>
      <c r="F1204" s="1" t="s">
        <v>13855</v>
      </c>
      <c r="G1204">
        <v>140307002</v>
      </c>
      <c r="H1204">
        <v>2</v>
      </c>
      <c r="I1204" s="1" t="s">
        <v>15272</v>
      </c>
      <c r="J1204" s="1" t="s">
        <v>15273</v>
      </c>
      <c r="K1204" s="1" t="s">
        <v>15274</v>
      </c>
      <c r="L1204" s="1" t="s">
        <v>15275</v>
      </c>
      <c r="M1204" s="1" t="s">
        <v>15276</v>
      </c>
      <c r="N1204" s="1">
        <f>+Categorias[[#This Row],[Id_producto]]</f>
        <v>140307</v>
      </c>
      <c r="O1204" s="1">
        <f>+Categorias[[#This Row],[Id_categoría]]</f>
        <v>140307002</v>
      </c>
    </row>
    <row r="1205" spans="1:15" x14ac:dyDescent="0.25">
      <c r="A1205">
        <v>14</v>
      </c>
      <c r="B1205" s="1" t="s">
        <v>6467</v>
      </c>
      <c r="C1205">
        <v>1404</v>
      </c>
      <c r="D1205" s="1" t="s">
        <v>12922</v>
      </c>
      <c r="E1205">
        <v>140401</v>
      </c>
      <c r="F1205" s="1" t="s">
        <v>11834</v>
      </c>
      <c r="G1205">
        <v>140401002</v>
      </c>
      <c r="H1205">
        <v>2</v>
      </c>
      <c r="I1205" s="1" t="s">
        <v>15277</v>
      </c>
      <c r="J1205" s="1" t="s">
        <v>15278</v>
      </c>
      <c r="K1205" s="1" t="s">
        <v>15279</v>
      </c>
      <c r="L1205" s="1" t="s">
        <v>15280</v>
      </c>
      <c r="M1205" s="1" t="s">
        <v>15281</v>
      </c>
      <c r="N1205" s="1">
        <f>+Categorias[[#This Row],[Id_producto]]</f>
        <v>140401</v>
      </c>
      <c r="O1205" s="1">
        <f>+Categorias[[#This Row],[Id_categoría]]</f>
        <v>140401002</v>
      </c>
    </row>
    <row r="1206" spans="1:15" x14ac:dyDescent="0.25">
      <c r="A1206">
        <v>14</v>
      </c>
      <c r="B1206" s="1" t="s">
        <v>6467</v>
      </c>
      <c r="C1206">
        <v>1404</v>
      </c>
      <c r="D1206" s="1" t="s">
        <v>12922</v>
      </c>
      <c r="E1206">
        <v>140402</v>
      </c>
      <c r="F1206" s="1" t="s">
        <v>12933</v>
      </c>
      <c r="G1206">
        <v>140402002</v>
      </c>
      <c r="H1206">
        <v>2</v>
      </c>
      <c r="I1206" s="1" t="s">
        <v>15282</v>
      </c>
      <c r="J1206" s="1" t="s">
        <v>15283</v>
      </c>
      <c r="K1206" s="1" t="s">
        <v>15284</v>
      </c>
      <c r="L1206" s="1" t="s">
        <v>15285</v>
      </c>
      <c r="M1206" s="1" t="s">
        <v>15286</v>
      </c>
      <c r="N1206" s="1">
        <f>+Categorias[[#This Row],[Id_producto]]</f>
        <v>140402</v>
      </c>
      <c r="O1206" s="1">
        <f>+Categorias[[#This Row],[Id_categoría]]</f>
        <v>140402002</v>
      </c>
    </row>
    <row r="1207" spans="1:15" x14ac:dyDescent="0.25">
      <c r="A1207">
        <v>14</v>
      </c>
      <c r="B1207" s="1" t="s">
        <v>6467</v>
      </c>
      <c r="C1207">
        <v>1404</v>
      </c>
      <c r="D1207" s="1" t="s">
        <v>12922</v>
      </c>
      <c r="E1207">
        <v>140403</v>
      </c>
      <c r="F1207" s="1" t="s">
        <v>12944</v>
      </c>
      <c r="G1207">
        <v>140403002</v>
      </c>
      <c r="H1207">
        <v>2</v>
      </c>
      <c r="I1207" s="1" t="s">
        <v>15287</v>
      </c>
      <c r="J1207" s="1" t="s">
        <v>15288</v>
      </c>
      <c r="K1207" s="1" t="s">
        <v>15289</v>
      </c>
      <c r="L1207" s="1" t="s">
        <v>15290</v>
      </c>
      <c r="M1207" s="1" t="s">
        <v>15291</v>
      </c>
      <c r="N1207" s="1">
        <f>+Categorias[[#This Row],[Id_producto]]</f>
        <v>140403</v>
      </c>
      <c r="O1207" s="1">
        <f>+Categorias[[#This Row],[Id_categoría]]</f>
        <v>140403002</v>
      </c>
    </row>
    <row r="1208" spans="1:15" x14ac:dyDescent="0.25">
      <c r="A1208">
        <v>14</v>
      </c>
      <c r="B1208" s="1" t="s">
        <v>6467</v>
      </c>
      <c r="C1208">
        <v>1404</v>
      </c>
      <c r="D1208" s="1" t="s">
        <v>12922</v>
      </c>
      <c r="E1208">
        <v>140404</v>
      </c>
      <c r="F1208" s="1" t="s">
        <v>13150</v>
      </c>
      <c r="G1208">
        <v>140404002</v>
      </c>
      <c r="H1208">
        <v>2</v>
      </c>
      <c r="I1208" s="1" t="s">
        <v>15292</v>
      </c>
      <c r="J1208" s="1" t="s">
        <v>15293</v>
      </c>
      <c r="K1208" s="1" t="s">
        <v>15294</v>
      </c>
      <c r="L1208" s="1" t="s">
        <v>15295</v>
      </c>
      <c r="M1208" s="1" t="s">
        <v>15296</v>
      </c>
      <c r="N1208" s="1">
        <f>+Categorias[[#This Row],[Id_producto]]</f>
        <v>140404</v>
      </c>
      <c r="O1208" s="1">
        <f>+Categorias[[#This Row],[Id_categoría]]</f>
        <v>140404002</v>
      </c>
    </row>
    <row r="1209" spans="1:15" x14ac:dyDescent="0.25">
      <c r="A1209">
        <v>14</v>
      </c>
      <c r="B1209" s="1" t="s">
        <v>6467</v>
      </c>
      <c r="C1209">
        <v>1401</v>
      </c>
      <c r="D1209" s="1" t="s">
        <v>6468</v>
      </c>
      <c r="E1209">
        <v>140102</v>
      </c>
      <c r="F1209" s="1" t="s">
        <v>11945</v>
      </c>
      <c r="G1209">
        <v>140102001</v>
      </c>
      <c r="H1209">
        <v>1</v>
      </c>
      <c r="I1209" s="1" t="s">
        <v>15937</v>
      </c>
      <c r="J1209" s="1" t="s">
        <v>15938</v>
      </c>
      <c r="K1209" s="1" t="s">
        <v>15939</v>
      </c>
      <c r="L1209" s="1" t="s">
        <v>15940</v>
      </c>
      <c r="M1209" s="1" t="s">
        <v>15941</v>
      </c>
      <c r="N1209" s="1">
        <f>+Categorias[[#This Row],[Id_producto]]</f>
        <v>140102</v>
      </c>
      <c r="O1209" s="1">
        <f>+Categorias[[#This Row],[Id_categoría]]</f>
        <v>140102001</v>
      </c>
    </row>
    <row r="1210" spans="1:15" x14ac:dyDescent="0.25">
      <c r="A1210">
        <v>14</v>
      </c>
      <c r="B1210" s="1" t="s">
        <v>6467</v>
      </c>
      <c r="C1210">
        <v>1401</v>
      </c>
      <c r="D1210" s="1" t="s">
        <v>6468</v>
      </c>
      <c r="E1210">
        <v>140103</v>
      </c>
      <c r="F1210" s="1" t="s">
        <v>12101</v>
      </c>
      <c r="G1210">
        <v>140103001</v>
      </c>
      <c r="H1210">
        <v>1</v>
      </c>
      <c r="I1210" s="1" t="s">
        <v>15942</v>
      </c>
      <c r="J1210" s="1" t="s">
        <v>15943</v>
      </c>
      <c r="K1210" s="1" t="s">
        <v>15944</v>
      </c>
      <c r="L1210" s="1" t="s">
        <v>15945</v>
      </c>
      <c r="M1210" s="1" t="s">
        <v>15946</v>
      </c>
      <c r="N1210" s="1">
        <f>+Categorias[[#This Row],[Id_producto]]</f>
        <v>140103</v>
      </c>
      <c r="O1210" s="1">
        <f>+Categorias[[#This Row],[Id_categoría]]</f>
        <v>140103001</v>
      </c>
    </row>
    <row r="1211" spans="1:15" x14ac:dyDescent="0.25">
      <c r="A1211">
        <v>14</v>
      </c>
      <c r="B1211" s="1" t="s">
        <v>6467</v>
      </c>
      <c r="C1211">
        <v>1401</v>
      </c>
      <c r="D1211" s="1" t="s">
        <v>6468</v>
      </c>
      <c r="E1211">
        <v>140104</v>
      </c>
      <c r="F1211" s="1" t="s">
        <v>12285</v>
      </c>
      <c r="G1211">
        <v>140104001</v>
      </c>
      <c r="H1211">
        <v>1</v>
      </c>
      <c r="I1211" s="1" t="s">
        <v>15947</v>
      </c>
      <c r="J1211" s="1" t="s">
        <v>15948</v>
      </c>
      <c r="K1211" s="1" t="s">
        <v>15949</v>
      </c>
      <c r="L1211" s="1" t="s">
        <v>15950</v>
      </c>
      <c r="M1211" s="1" t="s">
        <v>15951</v>
      </c>
      <c r="N1211" s="1">
        <f>+Categorias[[#This Row],[Id_producto]]</f>
        <v>140104</v>
      </c>
      <c r="O1211" s="1">
        <f>+Categorias[[#This Row],[Id_categoría]]</f>
        <v>140104001</v>
      </c>
    </row>
    <row r="1212" spans="1:15" x14ac:dyDescent="0.25">
      <c r="A1212">
        <v>14</v>
      </c>
      <c r="B1212" s="1" t="s">
        <v>6467</v>
      </c>
      <c r="C1212">
        <v>1401</v>
      </c>
      <c r="D1212" s="1" t="s">
        <v>6468</v>
      </c>
      <c r="E1212">
        <v>140105</v>
      </c>
      <c r="F1212" s="1" t="s">
        <v>12361</v>
      </c>
      <c r="G1212">
        <v>140105001</v>
      </c>
      <c r="H1212">
        <v>1</v>
      </c>
      <c r="I1212" s="1" t="s">
        <v>15952</v>
      </c>
      <c r="J1212" s="1" t="s">
        <v>15953</v>
      </c>
      <c r="K1212" s="1" t="s">
        <v>15954</v>
      </c>
      <c r="L1212" s="1" t="s">
        <v>15955</v>
      </c>
      <c r="M1212" s="1" t="s">
        <v>15956</v>
      </c>
      <c r="N1212" s="1">
        <f>+Categorias[[#This Row],[Id_producto]]</f>
        <v>140105</v>
      </c>
      <c r="O1212" s="1">
        <f>+Categorias[[#This Row],[Id_categoría]]</f>
        <v>140105001</v>
      </c>
    </row>
    <row r="1213" spans="1:15" x14ac:dyDescent="0.25">
      <c r="A1213">
        <v>14</v>
      </c>
      <c r="B1213" s="1" t="s">
        <v>6467</v>
      </c>
      <c r="C1213">
        <v>1401</v>
      </c>
      <c r="D1213" s="1" t="s">
        <v>6468</v>
      </c>
      <c r="E1213">
        <v>140106</v>
      </c>
      <c r="F1213" s="1" t="s">
        <v>12502</v>
      </c>
      <c r="G1213">
        <v>140106001</v>
      </c>
      <c r="H1213">
        <v>1</v>
      </c>
      <c r="I1213" s="1" t="s">
        <v>15957</v>
      </c>
      <c r="J1213" s="1" t="s">
        <v>15958</v>
      </c>
      <c r="K1213" s="1" t="s">
        <v>15959</v>
      </c>
      <c r="L1213" s="1" t="s">
        <v>15960</v>
      </c>
      <c r="M1213" s="1" t="s">
        <v>15961</v>
      </c>
      <c r="N1213" s="1">
        <f>+Categorias[[#This Row],[Id_producto]]</f>
        <v>140106</v>
      </c>
      <c r="O1213" s="1">
        <f>+Categorias[[#This Row],[Id_categoría]]</f>
        <v>140106001</v>
      </c>
    </row>
    <row r="1214" spans="1:15" x14ac:dyDescent="0.25">
      <c r="A1214">
        <v>14</v>
      </c>
      <c r="B1214" s="1" t="s">
        <v>6467</v>
      </c>
      <c r="C1214">
        <v>1402</v>
      </c>
      <c r="D1214" s="1" t="s">
        <v>12683</v>
      </c>
      <c r="E1214">
        <v>140201</v>
      </c>
      <c r="F1214" s="1" t="s">
        <v>15221</v>
      </c>
      <c r="G1214">
        <v>140201001</v>
      </c>
      <c r="H1214">
        <v>1</v>
      </c>
      <c r="I1214" s="1" t="s">
        <v>15221</v>
      </c>
      <c r="J1214" s="1" t="s">
        <v>15962</v>
      </c>
      <c r="K1214" s="1" t="s">
        <v>15963</v>
      </c>
      <c r="L1214" s="1" t="s">
        <v>15964</v>
      </c>
      <c r="M1214" s="1" t="s">
        <v>15965</v>
      </c>
      <c r="N1214" s="1">
        <f>+Categorias[[#This Row],[Id_producto]]</f>
        <v>140201</v>
      </c>
      <c r="O1214" s="1">
        <f>+Categorias[[#This Row],[Id_categoría]]</f>
        <v>140201001</v>
      </c>
    </row>
    <row r="1215" spans="1:15" x14ac:dyDescent="0.25">
      <c r="A1215">
        <v>14</v>
      </c>
      <c r="B1215" s="1" t="s">
        <v>6467</v>
      </c>
      <c r="C1215">
        <v>1402</v>
      </c>
      <c r="D1215" s="1" t="s">
        <v>12683</v>
      </c>
      <c r="E1215">
        <v>140202</v>
      </c>
      <c r="F1215" s="1" t="s">
        <v>12684</v>
      </c>
      <c r="G1215">
        <v>140202001</v>
      </c>
      <c r="H1215">
        <v>1</v>
      </c>
      <c r="I1215" s="1" t="s">
        <v>15966</v>
      </c>
      <c r="J1215" s="1" t="s">
        <v>15967</v>
      </c>
      <c r="K1215" s="1" t="s">
        <v>15968</v>
      </c>
      <c r="L1215" s="1" t="s">
        <v>15969</v>
      </c>
      <c r="M1215" s="1" t="s">
        <v>15970</v>
      </c>
      <c r="N1215" s="1">
        <f>+Categorias[[#This Row],[Id_producto]]</f>
        <v>140202</v>
      </c>
      <c r="O1215" s="1">
        <f>+Categorias[[#This Row],[Id_categoría]]</f>
        <v>140202001</v>
      </c>
    </row>
    <row r="1216" spans="1:15" x14ac:dyDescent="0.25">
      <c r="A1216">
        <v>14</v>
      </c>
      <c r="B1216" s="1" t="s">
        <v>6467</v>
      </c>
      <c r="C1216">
        <v>1402</v>
      </c>
      <c r="D1216" s="1" t="s">
        <v>12683</v>
      </c>
      <c r="E1216">
        <v>140203</v>
      </c>
      <c r="F1216" s="1" t="s">
        <v>10461</v>
      </c>
      <c r="G1216">
        <v>140203001</v>
      </c>
      <c r="H1216">
        <v>1</v>
      </c>
      <c r="I1216" s="1" t="s">
        <v>15971</v>
      </c>
      <c r="J1216" s="1" t="s">
        <v>15972</v>
      </c>
      <c r="K1216" s="1" t="s">
        <v>15973</v>
      </c>
      <c r="L1216" s="1" t="s">
        <v>15974</v>
      </c>
      <c r="M1216" s="1" t="s">
        <v>15975</v>
      </c>
      <c r="N1216" s="1">
        <f>+Categorias[[#This Row],[Id_producto]]</f>
        <v>140203</v>
      </c>
      <c r="O1216" s="1">
        <f>+Categorias[[#This Row],[Id_categoría]]</f>
        <v>140203001</v>
      </c>
    </row>
    <row r="1217" spans="1:15" x14ac:dyDescent="0.25">
      <c r="A1217">
        <v>14</v>
      </c>
      <c r="B1217" s="1" t="s">
        <v>6467</v>
      </c>
      <c r="C1217">
        <v>1402</v>
      </c>
      <c r="D1217" s="1" t="s">
        <v>12683</v>
      </c>
      <c r="E1217">
        <v>140204</v>
      </c>
      <c r="F1217" s="1" t="s">
        <v>12700</v>
      </c>
      <c r="G1217">
        <v>140204001</v>
      </c>
      <c r="H1217">
        <v>1</v>
      </c>
      <c r="I1217" s="1" t="s">
        <v>15976</v>
      </c>
      <c r="J1217" s="1" t="s">
        <v>15977</v>
      </c>
      <c r="K1217" s="1" t="s">
        <v>15978</v>
      </c>
      <c r="L1217" s="1" t="s">
        <v>15979</v>
      </c>
      <c r="M1217" s="1" t="s">
        <v>15980</v>
      </c>
      <c r="N1217" s="1">
        <f>+Categorias[[#This Row],[Id_producto]]</f>
        <v>140204</v>
      </c>
      <c r="O1217" s="1">
        <f>+Categorias[[#This Row],[Id_categoría]]</f>
        <v>140204001</v>
      </c>
    </row>
    <row r="1218" spans="1:15" x14ac:dyDescent="0.25">
      <c r="A1218">
        <v>14</v>
      </c>
      <c r="B1218" s="1" t="s">
        <v>6467</v>
      </c>
      <c r="C1218">
        <v>1403</v>
      </c>
      <c r="D1218" s="1" t="s">
        <v>12740</v>
      </c>
      <c r="E1218">
        <v>140301</v>
      </c>
      <c r="F1218" s="1" t="s">
        <v>12741</v>
      </c>
      <c r="G1218">
        <v>140301001</v>
      </c>
      <c r="H1218">
        <v>1</v>
      </c>
      <c r="I1218" s="1" t="s">
        <v>15981</v>
      </c>
      <c r="J1218" s="1" t="s">
        <v>15982</v>
      </c>
      <c r="K1218" s="1" t="s">
        <v>15983</v>
      </c>
      <c r="L1218" s="1" t="s">
        <v>15984</v>
      </c>
      <c r="M1218" s="1" t="s">
        <v>15985</v>
      </c>
      <c r="N1218" s="1">
        <f>+Categorias[[#This Row],[Id_producto]]</f>
        <v>140301</v>
      </c>
      <c r="O1218" s="1">
        <f>+Categorias[[#This Row],[Id_categoría]]</f>
        <v>140301001</v>
      </c>
    </row>
    <row r="1219" spans="1:15" x14ac:dyDescent="0.25">
      <c r="A1219">
        <v>14</v>
      </c>
      <c r="B1219" s="1" t="s">
        <v>6467</v>
      </c>
      <c r="C1219">
        <v>1403</v>
      </c>
      <c r="D1219" s="1" t="s">
        <v>12740</v>
      </c>
      <c r="E1219">
        <v>140302</v>
      </c>
      <c r="F1219" s="1" t="s">
        <v>12752</v>
      </c>
      <c r="G1219">
        <v>140302001</v>
      </c>
      <c r="H1219">
        <v>1</v>
      </c>
      <c r="I1219" s="1" t="s">
        <v>15986</v>
      </c>
      <c r="J1219" s="1" t="s">
        <v>15987</v>
      </c>
      <c r="K1219" s="1" t="s">
        <v>15988</v>
      </c>
      <c r="L1219" s="1" t="s">
        <v>15989</v>
      </c>
      <c r="M1219" s="1" t="s">
        <v>15990</v>
      </c>
      <c r="N1219" s="1">
        <f>+Categorias[[#This Row],[Id_producto]]</f>
        <v>140302</v>
      </c>
      <c r="O1219" s="1">
        <f>+Categorias[[#This Row],[Id_categoría]]</f>
        <v>140302001</v>
      </c>
    </row>
    <row r="1220" spans="1:15" x14ac:dyDescent="0.25">
      <c r="A1220">
        <v>14</v>
      </c>
      <c r="B1220" s="1" t="s">
        <v>6467</v>
      </c>
      <c r="C1220">
        <v>1403</v>
      </c>
      <c r="D1220" s="1" t="s">
        <v>12740</v>
      </c>
      <c r="E1220">
        <v>140303</v>
      </c>
      <c r="F1220" s="1" t="s">
        <v>12763</v>
      </c>
      <c r="G1220">
        <v>140303001</v>
      </c>
      <c r="H1220">
        <v>1</v>
      </c>
      <c r="I1220" s="1" t="s">
        <v>15991</v>
      </c>
      <c r="J1220" s="1" t="s">
        <v>15992</v>
      </c>
      <c r="K1220" s="1" t="s">
        <v>15993</v>
      </c>
      <c r="L1220" s="1" t="s">
        <v>15994</v>
      </c>
      <c r="M1220" s="1" t="s">
        <v>15995</v>
      </c>
      <c r="N1220" s="1">
        <f>+Categorias[[#This Row],[Id_producto]]</f>
        <v>140303</v>
      </c>
      <c r="O1220" s="1">
        <f>+Categorias[[#This Row],[Id_categoría]]</f>
        <v>140303001</v>
      </c>
    </row>
    <row r="1221" spans="1:15" x14ac:dyDescent="0.25">
      <c r="A1221">
        <v>14</v>
      </c>
      <c r="B1221" s="1" t="s">
        <v>6467</v>
      </c>
      <c r="C1221">
        <v>1403</v>
      </c>
      <c r="D1221" s="1" t="s">
        <v>12740</v>
      </c>
      <c r="E1221">
        <v>140304</v>
      </c>
      <c r="F1221" s="1" t="s">
        <v>12799</v>
      </c>
      <c r="G1221">
        <v>140304001</v>
      </c>
      <c r="H1221">
        <v>1</v>
      </c>
      <c r="I1221" s="1" t="s">
        <v>15996</v>
      </c>
      <c r="J1221" s="1" t="s">
        <v>15997</v>
      </c>
      <c r="K1221" s="1" t="s">
        <v>15998</v>
      </c>
      <c r="L1221" s="1" t="s">
        <v>15999</v>
      </c>
      <c r="M1221" s="1" t="s">
        <v>16000</v>
      </c>
      <c r="N1221" s="1">
        <f>+Categorias[[#This Row],[Id_producto]]</f>
        <v>140304</v>
      </c>
      <c r="O1221" s="1">
        <f>+Categorias[[#This Row],[Id_categoría]]</f>
        <v>140304001</v>
      </c>
    </row>
    <row r="1222" spans="1:15" x14ac:dyDescent="0.25">
      <c r="A1222">
        <v>14</v>
      </c>
      <c r="B1222" s="1" t="s">
        <v>6467</v>
      </c>
      <c r="C1222">
        <v>1403</v>
      </c>
      <c r="D1222" s="1" t="s">
        <v>12740</v>
      </c>
      <c r="E1222">
        <v>140305</v>
      </c>
      <c r="F1222" s="1" t="s">
        <v>12860</v>
      </c>
      <c r="G1222">
        <v>140305001</v>
      </c>
      <c r="H1222">
        <v>1</v>
      </c>
      <c r="I1222" s="1" t="s">
        <v>16001</v>
      </c>
      <c r="J1222" s="1" t="s">
        <v>16002</v>
      </c>
      <c r="K1222" s="1" t="s">
        <v>16003</v>
      </c>
      <c r="L1222" s="1" t="s">
        <v>16004</v>
      </c>
      <c r="M1222" s="1" t="s">
        <v>16005</v>
      </c>
      <c r="N1222" s="1">
        <f>+Categorias[[#This Row],[Id_producto]]</f>
        <v>140305</v>
      </c>
      <c r="O1222" s="1">
        <f>+Categorias[[#This Row],[Id_categoría]]</f>
        <v>140305001</v>
      </c>
    </row>
    <row r="1223" spans="1:15" x14ac:dyDescent="0.25">
      <c r="A1223">
        <v>14</v>
      </c>
      <c r="B1223" s="1" t="s">
        <v>6467</v>
      </c>
      <c r="C1223">
        <v>1403</v>
      </c>
      <c r="D1223" s="1" t="s">
        <v>12740</v>
      </c>
      <c r="E1223">
        <v>140306</v>
      </c>
      <c r="F1223" s="1" t="s">
        <v>12896</v>
      </c>
      <c r="G1223">
        <v>140306001</v>
      </c>
      <c r="H1223">
        <v>1</v>
      </c>
      <c r="I1223" s="1" t="s">
        <v>16006</v>
      </c>
      <c r="J1223" s="1" t="s">
        <v>16007</v>
      </c>
      <c r="K1223" s="1" t="s">
        <v>16008</v>
      </c>
      <c r="L1223" s="1" t="s">
        <v>16009</v>
      </c>
      <c r="M1223" s="1" t="s">
        <v>16010</v>
      </c>
      <c r="N1223" s="1">
        <f>+Categorias[[#This Row],[Id_producto]]</f>
        <v>140306</v>
      </c>
      <c r="O1223" s="1">
        <f>+Categorias[[#This Row],[Id_categoría]]</f>
        <v>140306001</v>
      </c>
    </row>
    <row r="1224" spans="1:15" x14ac:dyDescent="0.25">
      <c r="A1224">
        <v>14</v>
      </c>
      <c r="B1224" s="1" t="s">
        <v>6467</v>
      </c>
      <c r="C1224">
        <v>1403</v>
      </c>
      <c r="D1224" s="1" t="s">
        <v>12740</v>
      </c>
      <c r="E1224">
        <v>140307</v>
      </c>
      <c r="F1224" s="1" t="s">
        <v>13855</v>
      </c>
      <c r="G1224">
        <v>140307001</v>
      </c>
      <c r="H1224">
        <v>1</v>
      </c>
      <c r="I1224" s="1" t="s">
        <v>16011</v>
      </c>
      <c r="J1224" s="1" t="s">
        <v>16012</v>
      </c>
      <c r="K1224" s="1" t="s">
        <v>16013</v>
      </c>
      <c r="L1224" s="1" t="s">
        <v>16014</v>
      </c>
      <c r="M1224" s="1" t="s">
        <v>16015</v>
      </c>
      <c r="N1224" s="1">
        <f>+Categorias[[#This Row],[Id_producto]]</f>
        <v>140307</v>
      </c>
      <c r="O1224" s="1">
        <f>+Categorias[[#This Row],[Id_categoría]]</f>
        <v>140307001</v>
      </c>
    </row>
    <row r="1225" spans="1:15" x14ac:dyDescent="0.25">
      <c r="A1225">
        <v>14</v>
      </c>
      <c r="B1225" s="1" t="s">
        <v>6467</v>
      </c>
      <c r="C1225">
        <v>1404</v>
      </c>
      <c r="D1225" s="1" t="s">
        <v>12922</v>
      </c>
      <c r="E1225">
        <v>140401</v>
      </c>
      <c r="F1225" s="1" t="s">
        <v>11834</v>
      </c>
      <c r="G1225">
        <v>140401001</v>
      </c>
      <c r="H1225">
        <v>1</v>
      </c>
      <c r="I1225" s="1" t="s">
        <v>11834</v>
      </c>
      <c r="J1225" s="1" t="s">
        <v>16016</v>
      </c>
      <c r="K1225" s="1" t="s">
        <v>16017</v>
      </c>
      <c r="L1225" s="1" t="s">
        <v>16018</v>
      </c>
      <c r="M1225" s="1" t="s">
        <v>16019</v>
      </c>
      <c r="N1225" s="1">
        <f>+Categorias[[#This Row],[Id_producto]]</f>
        <v>140401</v>
      </c>
      <c r="O1225" s="1">
        <f>+Categorias[[#This Row],[Id_categoría]]</f>
        <v>140401001</v>
      </c>
    </row>
    <row r="1226" spans="1:15" x14ac:dyDescent="0.25">
      <c r="A1226">
        <v>14</v>
      </c>
      <c r="B1226" s="1" t="s">
        <v>6467</v>
      </c>
      <c r="C1226">
        <v>1404</v>
      </c>
      <c r="D1226" s="1" t="s">
        <v>12922</v>
      </c>
      <c r="E1226">
        <v>140402</v>
      </c>
      <c r="F1226" s="1" t="s">
        <v>12933</v>
      </c>
      <c r="G1226">
        <v>140402001</v>
      </c>
      <c r="H1226">
        <v>1</v>
      </c>
      <c r="I1226" s="1" t="s">
        <v>16020</v>
      </c>
      <c r="J1226" s="1" t="s">
        <v>16021</v>
      </c>
      <c r="K1226" s="1" t="s">
        <v>16022</v>
      </c>
      <c r="L1226" s="1" t="s">
        <v>16023</v>
      </c>
      <c r="M1226" s="1" t="s">
        <v>16024</v>
      </c>
      <c r="N1226" s="1">
        <f>+Categorias[[#This Row],[Id_producto]]</f>
        <v>140402</v>
      </c>
      <c r="O1226" s="1">
        <f>+Categorias[[#This Row],[Id_categoría]]</f>
        <v>140402001</v>
      </c>
    </row>
    <row r="1227" spans="1:15" x14ac:dyDescent="0.25">
      <c r="A1227">
        <v>14</v>
      </c>
      <c r="B1227" s="1" t="s">
        <v>6467</v>
      </c>
      <c r="C1227">
        <v>1404</v>
      </c>
      <c r="D1227" s="1" t="s">
        <v>12922</v>
      </c>
      <c r="E1227">
        <v>140403</v>
      </c>
      <c r="F1227" s="1" t="s">
        <v>12944</v>
      </c>
      <c r="G1227">
        <v>140403001</v>
      </c>
      <c r="H1227">
        <v>1</v>
      </c>
      <c r="I1227" s="1" t="s">
        <v>16025</v>
      </c>
      <c r="J1227" s="1" t="s">
        <v>16026</v>
      </c>
      <c r="K1227" s="1" t="s">
        <v>16027</v>
      </c>
      <c r="L1227" s="1" t="s">
        <v>16028</v>
      </c>
      <c r="M1227" s="1" t="s">
        <v>16029</v>
      </c>
      <c r="N1227" s="1">
        <f>+Categorias[[#This Row],[Id_producto]]</f>
        <v>140403</v>
      </c>
      <c r="O1227" s="1">
        <f>+Categorias[[#This Row],[Id_categoría]]</f>
        <v>140403001</v>
      </c>
    </row>
    <row r="1228" spans="1:15" x14ac:dyDescent="0.25">
      <c r="A1228">
        <v>14</v>
      </c>
      <c r="B1228" s="1" t="s">
        <v>6467</v>
      </c>
      <c r="C1228">
        <v>1404</v>
      </c>
      <c r="D1228" s="1" t="s">
        <v>12922</v>
      </c>
      <c r="E1228">
        <v>140404</v>
      </c>
      <c r="F1228" s="1" t="s">
        <v>13150</v>
      </c>
      <c r="G1228">
        <v>140404001</v>
      </c>
      <c r="H1228">
        <v>1</v>
      </c>
      <c r="I1228" s="1" t="s">
        <v>16030</v>
      </c>
      <c r="J1228" s="1" t="s">
        <v>16031</v>
      </c>
      <c r="K1228" s="1" t="s">
        <v>16032</v>
      </c>
      <c r="L1228" s="1" t="s">
        <v>16033</v>
      </c>
      <c r="M1228" s="1" t="s">
        <v>16034</v>
      </c>
      <c r="N1228" s="1">
        <f>+Categorias[[#This Row],[Id_producto]]</f>
        <v>140404</v>
      </c>
      <c r="O1228" s="1">
        <f>+Categorias[[#This Row],[Id_categoría]]</f>
        <v>140404001</v>
      </c>
    </row>
    <row r="1229" spans="1:15" x14ac:dyDescent="0.25">
      <c r="A1229">
        <v>15</v>
      </c>
      <c r="B1229" s="1" t="s">
        <v>9303</v>
      </c>
      <c r="C1229">
        <v>1501</v>
      </c>
      <c r="D1229" s="1" t="s">
        <v>9304</v>
      </c>
      <c r="E1229">
        <v>150101</v>
      </c>
      <c r="F1229" s="1" t="s">
        <v>9305</v>
      </c>
      <c r="G1229">
        <v>150101005</v>
      </c>
      <c r="H1229">
        <v>5</v>
      </c>
      <c r="I1229" s="1" t="s">
        <v>9306</v>
      </c>
      <c r="J1229" s="1" t="s">
        <v>9307</v>
      </c>
      <c r="K1229" s="1" t="s">
        <v>9308</v>
      </c>
      <c r="L1229" s="1" t="s">
        <v>9309</v>
      </c>
      <c r="M1229" s="1" t="s">
        <v>9310</v>
      </c>
      <c r="N1229" s="1">
        <f>+Categorias[[#This Row],[Id_producto]]</f>
        <v>150101</v>
      </c>
      <c r="O1229" s="1">
        <f>+Categorias[[#This Row],[Id_categoría]]</f>
        <v>150101005</v>
      </c>
    </row>
    <row r="1230" spans="1:15" x14ac:dyDescent="0.25">
      <c r="A1230">
        <v>15</v>
      </c>
      <c r="B1230" s="1" t="s">
        <v>9303</v>
      </c>
      <c r="C1230">
        <v>1501</v>
      </c>
      <c r="D1230" s="1" t="s">
        <v>9304</v>
      </c>
      <c r="E1230">
        <v>150101</v>
      </c>
      <c r="F1230" s="1" t="s">
        <v>9305</v>
      </c>
      <c r="G1230">
        <v>150101006</v>
      </c>
      <c r="H1230">
        <v>6</v>
      </c>
      <c r="I1230" s="1" t="s">
        <v>9311</v>
      </c>
      <c r="J1230" s="1" t="s">
        <v>9312</v>
      </c>
      <c r="K1230" s="1" t="s">
        <v>9313</v>
      </c>
      <c r="L1230" s="1" t="s">
        <v>9314</v>
      </c>
      <c r="M1230" s="1" t="s">
        <v>9315</v>
      </c>
      <c r="N1230" s="1">
        <f>+Categorias[[#This Row],[Id_producto]]</f>
        <v>150101</v>
      </c>
      <c r="O1230" s="1">
        <f>+Categorias[[#This Row],[Id_categoría]]</f>
        <v>150101006</v>
      </c>
    </row>
    <row r="1231" spans="1:15" x14ac:dyDescent="0.25">
      <c r="A1231">
        <v>15</v>
      </c>
      <c r="B1231" s="1" t="s">
        <v>9303</v>
      </c>
      <c r="C1231">
        <v>1501</v>
      </c>
      <c r="D1231" s="1" t="s">
        <v>9304</v>
      </c>
      <c r="E1231">
        <v>150101</v>
      </c>
      <c r="F1231" s="1" t="s">
        <v>9305</v>
      </c>
      <c r="G1231">
        <v>150101007</v>
      </c>
      <c r="H1231">
        <v>7</v>
      </c>
      <c r="I1231" s="1" t="s">
        <v>9316</v>
      </c>
      <c r="J1231" s="1" t="s">
        <v>9317</v>
      </c>
      <c r="K1231" s="1" t="s">
        <v>9318</v>
      </c>
      <c r="L1231" s="1" t="s">
        <v>9319</v>
      </c>
      <c r="M1231" s="1" t="s">
        <v>9320</v>
      </c>
      <c r="N1231" s="1">
        <f>+Categorias[[#This Row],[Id_producto]]</f>
        <v>150101</v>
      </c>
      <c r="O1231" s="1">
        <f>+Categorias[[#This Row],[Id_categoría]]</f>
        <v>150101007</v>
      </c>
    </row>
    <row r="1232" spans="1:15" x14ac:dyDescent="0.25">
      <c r="A1232">
        <v>15</v>
      </c>
      <c r="B1232" s="1" t="s">
        <v>9303</v>
      </c>
      <c r="C1232">
        <v>1501</v>
      </c>
      <c r="D1232" s="1" t="s">
        <v>9304</v>
      </c>
      <c r="E1232">
        <v>150102</v>
      </c>
      <c r="F1232" s="1" t="s">
        <v>9321</v>
      </c>
      <c r="G1232">
        <v>150102005</v>
      </c>
      <c r="H1232">
        <v>5</v>
      </c>
      <c r="I1232" s="1" t="s">
        <v>9322</v>
      </c>
      <c r="J1232" s="1" t="s">
        <v>9323</v>
      </c>
      <c r="K1232" s="1" t="s">
        <v>9324</v>
      </c>
      <c r="L1232" s="1" t="s">
        <v>9325</v>
      </c>
      <c r="M1232" s="1" t="s">
        <v>9326</v>
      </c>
      <c r="N1232" s="1">
        <f>+Categorias[[#This Row],[Id_producto]]</f>
        <v>150102</v>
      </c>
      <c r="O1232" s="1">
        <f>+Categorias[[#This Row],[Id_categoría]]</f>
        <v>150102005</v>
      </c>
    </row>
    <row r="1233" spans="1:15" x14ac:dyDescent="0.25">
      <c r="A1233">
        <v>15</v>
      </c>
      <c r="B1233" s="1" t="s">
        <v>9303</v>
      </c>
      <c r="C1233">
        <v>1501</v>
      </c>
      <c r="D1233" s="1" t="s">
        <v>9304</v>
      </c>
      <c r="E1233">
        <v>150102</v>
      </c>
      <c r="F1233" s="1" t="s">
        <v>9321</v>
      </c>
      <c r="G1233">
        <v>150102006</v>
      </c>
      <c r="H1233">
        <v>6</v>
      </c>
      <c r="I1233" s="1" t="s">
        <v>9327</v>
      </c>
      <c r="J1233" s="1" t="s">
        <v>9328</v>
      </c>
      <c r="K1233" s="1" t="s">
        <v>9329</v>
      </c>
      <c r="L1233" s="1" t="s">
        <v>9330</v>
      </c>
      <c r="M1233" s="1" t="s">
        <v>9331</v>
      </c>
      <c r="N1233" s="1">
        <f>+Categorias[[#This Row],[Id_producto]]</f>
        <v>150102</v>
      </c>
      <c r="O1233" s="1">
        <f>+Categorias[[#This Row],[Id_categoría]]</f>
        <v>150102006</v>
      </c>
    </row>
    <row r="1234" spans="1:15" x14ac:dyDescent="0.25">
      <c r="A1234">
        <v>15</v>
      </c>
      <c r="B1234" s="1" t="s">
        <v>9303</v>
      </c>
      <c r="C1234">
        <v>1501</v>
      </c>
      <c r="D1234" s="1" t="s">
        <v>9304</v>
      </c>
      <c r="E1234">
        <v>150102</v>
      </c>
      <c r="F1234" s="1" t="s">
        <v>9321</v>
      </c>
      <c r="G1234">
        <v>150102007</v>
      </c>
      <c r="H1234">
        <v>7</v>
      </c>
      <c r="I1234" s="1" t="s">
        <v>9332</v>
      </c>
      <c r="J1234" s="1" t="s">
        <v>9333</v>
      </c>
      <c r="K1234" s="1" t="s">
        <v>9334</v>
      </c>
      <c r="L1234" s="1" t="s">
        <v>9335</v>
      </c>
      <c r="M1234" s="1" t="s">
        <v>9336</v>
      </c>
      <c r="N1234" s="1">
        <f>+Categorias[[#This Row],[Id_producto]]</f>
        <v>150102</v>
      </c>
      <c r="O1234" s="1">
        <f>+Categorias[[#This Row],[Id_categoría]]</f>
        <v>150102007</v>
      </c>
    </row>
    <row r="1235" spans="1:15" x14ac:dyDescent="0.25">
      <c r="A1235">
        <v>15</v>
      </c>
      <c r="B1235" s="1" t="s">
        <v>9303</v>
      </c>
      <c r="C1235">
        <v>1501</v>
      </c>
      <c r="D1235" s="1" t="s">
        <v>9304</v>
      </c>
      <c r="E1235">
        <v>150102</v>
      </c>
      <c r="F1235" s="1" t="s">
        <v>9321</v>
      </c>
      <c r="G1235">
        <v>150102008</v>
      </c>
      <c r="H1235">
        <v>8</v>
      </c>
      <c r="I1235" s="1" t="s">
        <v>9337</v>
      </c>
      <c r="J1235" s="1" t="s">
        <v>9338</v>
      </c>
      <c r="K1235" s="1" t="s">
        <v>9339</v>
      </c>
      <c r="L1235" s="1" t="s">
        <v>9340</v>
      </c>
      <c r="M1235" s="1" t="s">
        <v>9341</v>
      </c>
      <c r="N1235" s="1">
        <f>+Categorias[[#This Row],[Id_producto]]</f>
        <v>150102</v>
      </c>
      <c r="O1235" s="1">
        <f>+Categorias[[#This Row],[Id_categoría]]</f>
        <v>150102008</v>
      </c>
    </row>
    <row r="1236" spans="1:15" x14ac:dyDescent="0.25">
      <c r="A1236">
        <v>15</v>
      </c>
      <c r="B1236" s="1" t="s">
        <v>9303</v>
      </c>
      <c r="C1236">
        <v>1501</v>
      </c>
      <c r="D1236" s="1" t="s">
        <v>9304</v>
      </c>
      <c r="E1236">
        <v>150102</v>
      </c>
      <c r="F1236" s="1" t="s">
        <v>9321</v>
      </c>
      <c r="G1236">
        <v>150102009</v>
      </c>
      <c r="H1236">
        <v>9</v>
      </c>
      <c r="I1236" s="1" t="s">
        <v>9342</v>
      </c>
      <c r="J1236" s="1" t="s">
        <v>9343</v>
      </c>
      <c r="K1236" s="1" t="s">
        <v>9344</v>
      </c>
      <c r="L1236" s="1" t="s">
        <v>9345</v>
      </c>
      <c r="M1236" s="1" t="s">
        <v>9346</v>
      </c>
      <c r="N1236" s="1">
        <f>+Categorias[[#This Row],[Id_producto]]</f>
        <v>150102</v>
      </c>
      <c r="O1236" s="1">
        <f>+Categorias[[#This Row],[Id_categoría]]</f>
        <v>150102009</v>
      </c>
    </row>
    <row r="1237" spans="1:15" x14ac:dyDescent="0.25">
      <c r="A1237">
        <v>15</v>
      </c>
      <c r="B1237" s="1" t="s">
        <v>9303</v>
      </c>
      <c r="C1237">
        <v>1501</v>
      </c>
      <c r="D1237" s="1" t="s">
        <v>9304</v>
      </c>
      <c r="E1237">
        <v>150102</v>
      </c>
      <c r="F1237" s="1" t="s">
        <v>9321</v>
      </c>
      <c r="G1237">
        <v>150102010</v>
      </c>
      <c r="H1237">
        <v>10</v>
      </c>
      <c r="I1237" s="1" t="s">
        <v>9347</v>
      </c>
      <c r="J1237" s="1" t="s">
        <v>9348</v>
      </c>
      <c r="K1237" s="1" t="s">
        <v>9349</v>
      </c>
      <c r="L1237" s="1" t="s">
        <v>9350</v>
      </c>
      <c r="M1237" s="1" t="s">
        <v>9351</v>
      </c>
      <c r="N1237" s="1">
        <f>+Categorias[[#This Row],[Id_producto]]</f>
        <v>150102</v>
      </c>
      <c r="O1237" s="1">
        <f>+Categorias[[#This Row],[Id_categoría]]</f>
        <v>150102010</v>
      </c>
    </row>
    <row r="1238" spans="1:15" x14ac:dyDescent="0.25">
      <c r="A1238">
        <v>15</v>
      </c>
      <c r="B1238" s="1" t="s">
        <v>9303</v>
      </c>
      <c r="C1238">
        <v>1501</v>
      </c>
      <c r="D1238" s="1" t="s">
        <v>9304</v>
      </c>
      <c r="E1238">
        <v>150102</v>
      </c>
      <c r="F1238" s="1" t="s">
        <v>9321</v>
      </c>
      <c r="G1238">
        <v>150102011</v>
      </c>
      <c r="H1238">
        <v>11</v>
      </c>
      <c r="I1238" s="1" t="s">
        <v>9352</v>
      </c>
      <c r="J1238" s="1" t="s">
        <v>9353</v>
      </c>
      <c r="K1238" s="1" t="s">
        <v>9354</v>
      </c>
      <c r="L1238" s="1" t="s">
        <v>9355</v>
      </c>
      <c r="M1238" s="1" t="s">
        <v>9356</v>
      </c>
      <c r="N1238" s="1">
        <f>+Categorias[[#This Row],[Id_producto]]</f>
        <v>150102</v>
      </c>
      <c r="O1238" s="1">
        <f>+Categorias[[#This Row],[Id_categoría]]</f>
        <v>150102011</v>
      </c>
    </row>
    <row r="1239" spans="1:15" x14ac:dyDescent="0.25">
      <c r="A1239">
        <v>15</v>
      </c>
      <c r="B1239" s="1" t="s">
        <v>9303</v>
      </c>
      <c r="C1239">
        <v>1501</v>
      </c>
      <c r="D1239" s="1" t="s">
        <v>9304</v>
      </c>
      <c r="E1239">
        <v>150102</v>
      </c>
      <c r="F1239" s="1" t="s">
        <v>9321</v>
      </c>
      <c r="G1239">
        <v>150102012</v>
      </c>
      <c r="H1239">
        <v>12</v>
      </c>
      <c r="I1239" s="1" t="s">
        <v>9357</v>
      </c>
      <c r="J1239" s="1" t="s">
        <v>9358</v>
      </c>
      <c r="K1239" s="1" t="s">
        <v>9359</v>
      </c>
      <c r="L1239" s="1" t="s">
        <v>9360</v>
      </c>
      <c r="M1239" s="1" t="s">
        <v>9361</v>
      </c>
      <c r="N1239" s="1">
        <f>+Categorias[[#This Row],[Id_producto]]</f>
        <v>150102</v>
      </c>
      <c r="O1239" s="1">
        <f>+Categorias[[#This Row],[Id_categoría]]</f>
        <v>150102012</v>
      </c>
    </row>
    <row r="1240" spans="1:15" x14ac:dyDescent="0.25">
      <c r="A1240">
        <v>15</v>
      </c>
      <c r="B1240" s="1" t="s">
        <v>9303</v>
      </c>
      <c r="C1240">
        <v>1501</v>
      </c>
      <c r="D1240" s="1" t="s">
        <v>9304</v>
      </c>
      <c r="E1240">
        <v>150102</v>
      </c>
      <c r="F1240" s="1" t="s">
        <v>9321</v>
      </c>
      <c r="G1240">
        <v>150102013</v>
      </c>
      <c r="H1240">
        <v>13</v>
      </c>
      <c r="I1240" s="1" t="s">
        <v>9362</v>
      </c>
      <c r="J1240" s="1" t="s">
        <v>9363</v>
      </c>
      <c r="K1240" s="1" t="s">
        <v>9364</v>
      </c>
      <c r="L1240" s="1" t="s">
        <v>9365</v>
      </c>
      <c r="M1240" s="1" t="s">
        <v>9366</v>
      </c>
      <c r="N1240" s="1">
        <f>+Categorias[[#This Row],[Id_producto]]</f>
        <v>150102</v>
      </c>
      <c r="O1240" s="1">
        <f>+Categorias[[#This Row],[Id_categoría]]</f>
        <v>150102013</v>
      </c>
    </row>
    <row r="1241" spans="1:15" x14ac:dyDescent="0.25">
      <c r="A1241">
        <v>15</v>
      </c>
      <c r="B1241" s="1" t="s">
        <v>9303</v>
      </c>
      <c r="C1241">
        <v>1501</v>
      </c>
      <c r="D1241" s="1" t="s">
        <v>9304</v>
      </c>
      <c r="E1241">
        <v>150102</v>
      </c>
      <c r="F1241" s="1" t="s">
        <v>9321</v>
      </c>
      <c r="G1241">
        <v>150102014</v>
      </c>
      <c r="H1241">
        <v>14</v>
      </c>
      <c r="I1241" s="1" t="s">
        <v>9367</v>
      </c>
      <c r="J1241" s="1" t="s">
        <v>9368</v>
      </c>
      <c r="K1241" s="1" t="s">
        <v>9369</v>
      </c>
      <c r="L1241" s="1" t="s">
        <v>9370</v>
      </c>
      <c r="M1241" s="1" t="s">
        <v>9371</v>
      </c>
      <c r="N1241" s="1">
        <f>+Categorias[[#This Row],[Id_producto]]</f>
        <v>150102</v>
      </c>
      <c r="O1241" s="1">
        <f>+Categorias[[#This Row],[Id_categoría]]</f>
        <v>150102014</v>
      </c>
    </row>
    <row r="1242" spans="1:15" x14ac:dyDescent="0.25">
      <c r="A1242">
        <v>15</v>
      </c>
      <c r="B1242" s="1" t="s">
        <v>9303</v>
      </c>
      <c r="C1242">
        <v>1501</v>
      </c>
      <c r="D1242" s="1" t="s">
        <v>9304</v>
      </c>
      <c r="E1242">
        <v>150102</v>
      </c>
      <c r="F1242" s="1" t="s">
        <v>9321</v>
      </c>
      <c r="G1242">
        <v>150102015</v>
      </c>
      <c r="H1242">
        <v>15</v>
      </c>
      <c r="I1242" s="1" t="s">
        <v>9372</v>
      </c>
      <c r="J1242" s="1" t="s">
        <v>9373</v>
      </c>
      <c r="K1242" s="1" t="s">
        <v>9374</v>
      </c>
      <c r="L1242" s="1" t="s">
        <v>9375</v>
      </c>
      <c r="M1242" s="1" t="s">
        <v>9376</v>
      </c>
      <c r="N1242" s="1">
        <f>+Categorias[[#This Row],[Id_producto]]</f>
        <v>150102</v>
      </c>
      <c r="O1242" s="1">
        <f>+Categorias[[#This Row],[Id_categoría]]</f>
        <v>150102015</v>
      </c>
    </row>
    <row r="1243" spans="1:15" x14ac:dyDescent="0.25">
      <c r="A1243">
        <v>15</v>
      </c>
      <c r="B1243" s="1" t="s">
        <v>9303</v>
      </c>
      <c r="C1243">
        <v>1501</v>
      </c>
      <c r="D1243" s="1" t="s">
        <v>9304</v>
      </c>
      <c r="E1243">
        <v>150102</v>
      </c>
      <c r="F1243" s="1" t="s">
        <v>9321</v>
      </c>
      <c r="G1243">
        <v>150102016</v>
      </c>
      <c r="H1243">
        <v>16</v>
      </c>
      <c r="I1243" s="1" t="s">
        <v>9377</v>
      </c>
      <c r="J1243" s="1" t="s">
        <v>9378</v>
      </c>
      <c r="K1243" s="1" t="s">
        <v>9379</v>
      </c>
      <c r="L1243" s="1" t="s">
        <v>9380</v>
      </c>
      <c r="M1243" s="1" t="s">
        <v>9381</v>
      </c>
      <c r="N1243" s="1">
        <f>+Categorias[[#This Row],[Id_producto]]</f>
        <v>150102</v>
      </c>
      <c r="O1243" s="1">
        <f>+Categorias[[#This Row],[Id_categoría]]</f>
        <v>150102016</v>
      </c>
    </row>
    <row r="1244" spans="1:15" x14ac:dyDescent="0.25">
      <c r="A1244">
        <v>15</v>
      </c>
      <c r="B1244" s="1" t="s">
        <v>9303</v>
      </c>
      <c r="C1244">
        <v>1501</v>
      </c>
      <c r="D1244" s="1" t="s">
        <v>9304</v>
      </c>
      <c r="E1244">
        <v>150104</v>
      </c>
      <c r="F1244" s="1" t="s">
        <v>9382</v>
      </c>
      <c r="G1244">
        <v>150104005</v>
      </c>
      <c r="H1244">
        <v>5</v>
      </c>
      <c r="I1244" s="1" t="s">
        <v>9383</v>
      </c>
      <c r="J1244" s="1" t="s">
        <v>9384</v>
      </c>
      <c r="K1244" s="1" t="s">
        <v>9385</v>
      </c>
      <c r="L1244" s="1" t="s">
        <v>9386</v>
      </c>
      <c r="M1244" s="1" t="s">
        <v>9387</v>
      </c>
      <c r="N1244" s="1">
        <f>+Categorias[[#This Row],[Id_producto]]</f>
        <v>150104</v>
      </c>
      <c r="O1244" s="1">
        <f>+Categorias[[#This Row],[Id_categoría]]</f>
        <v>150104005</v>
      </c>
    </row>
    <row r="1245" spans="1:15" x14ac:dyDescent="0.25">
      <c r="A1245">
        <v>15</v>
      </c>
      <c r="B1245" s="1" t="s">
        <v>9303</v>
      </c>
      <c r="C1245">
        <v>1501</v>
      </c>
      <c r="D1245" s="1" t="s">
        <v>9304</v>
      </c>
      <c r="E1245">
        <v>150104</v>
      </c>
      <c r="F1245" s="1" t="s">
        <v>9382</v>
      </c>
      <c r="G1245">
        <v>150104006</v>
      </c>
      <c r="H1245">
        <v>6</v>
      </c>
      <c r="I1245" s="1" t="s">
        <v>9388</v>
      </c>
      <c r="J1245" s="1" t="s">
        <v>9389</v>
      </c>
      <c r="K1245" s="1" t="s">
        <v>9390</v>
      </c>
      <c r="L1245" s="1" t="s">
        <v>9391</v>
      </c>
      <c r="M1245" s="1" t="s">
        <v>9392</v>
      </c>
      <c r="N1245" s="1">
        <f>+Categorias[[#This Row],[Id_producto]]</f>
        <v>150104</v>
      </c>
      <c r="O1245" s="1">
        <f>+Categorias[[#This Row],[Id_categoría]]</f>
        <v>150104006</v>
      </c>
    </row>
    <row r="1246" spans="1:15" x14ac:dyDescent="0.25">
      <c r="A1246">
        <v>15</v>
      </c>
      <c r="B1246" s="1" t="s">
        <v>9303</v>
      </c>
      <c r="C1246">
        <v>1501</v>
      </c>
      <c r="D1246" s="1" t="s">
        <v>9304</v>
      </c>
      <c r="E1246">
        <v>150104</v>
      </c>
      <c r="F1246" s="1" t="s">
        <v>9382</v>
      </c>
      <c r="G1246">
        <v>150104007</v>
      </c>
      <c r="H1246">
        <v>7</v>
      </c>
      <c r="I1246" s="1" t="s">
        <v>9393</v>
      </c>
      <c r="J1246" s="1" t="s">
        <v>9394</v>
      </c>
      <c r="K1246" s="1" t="s">
        <v>9395</v>
      </c>
      <c r="L1246" s="1" t="s">
        <v>9396</v>
      </c>
      <c r="M1246" s="1" t="s">
        <v>9397</v>
      </c>
      <c r="N1246" s="1">
        <f>+Categorias[[#This Row],[Id_producto]]</f>
        <v>150104</v>
      </c>
      <c r="O1246" s="1">
        <f>+Categorias[[#This Row],[Id_categoría]]</f>
        <v>150104007</v>
      </c>
    </row>
    <row r="1247" spans="1:15" x14ac:dyDescent="0.25">
      <c r="A1247">
        <v>15</v>
      </c>
      <c r="B1247" s="1" t="s">
        <v>9303</v>
      </c>
      <c r="C1247">
        <v>1502</v>
      </c>
      <c r="D1247" s="1" t="s">
        <v>9398</v>
      </c>
      <c r="E1247">
        <v>150202</v>
      </c>
      <c r="F1247" s="1" t="s">
        <v>9399</v>
      </c>
      <c r="G1247">
        <v>150202005</v>
      </c>
      <c r="H1247">
        <v>5</v>
      </c>
      <c r="I1247" s="1" t="s">
        <v>9400</v>
      </c>
      <c r="J1247" s="1" t="s">
        <v>9401</v>
      </c>
      <c r="K1247" s="1" t="s">
        <v>9402</v>
      </c>
      <c r="L1247" s="1" t="s">
        <v>9403</v>
      </c>
      <c r="M1247" s="1" t="s">
        <v>9404</v>
      </c>
      <c r="N1247" s="1">
        <f>+Categorias[[#This Row],[Id_producto]]</f>
        <v>150202</v>
      </c>
      <c r="O1247" s="1">
        <f>+Categorias[[#This Row],[Id_categoría]]</f>
        <v>150202005</v>
      </c>
    </row>
    <row r="1248" spans="1:15" x14ac:dyDescent="0.25">
      <c r="A1248">
        <v>15</v>
      </c>
      <c r="B1248" s="1" t="s">
        <v>9303</v>
      </c>
      <c r="C1248">
        <v>1502</v>
      </c>
      <c r="D1248" s="1" t="s">
        <v>9398</v>
      </c>
      <c r="E1248">
        <v>150202</v>
      </c>
      <c r="F1248" s="1" t="s">
        <v>9399</v>
      </c>
      <c r="G1248">
        <v>150202006</v>
      </c>
      <c r="H1248">
        <v>6</v>
      </c>
      <c r="I1248" s="1" t="s">
        <v>9405</v>
      </c>
      <c r="J1248" s="1" t="s">
        <v>9406</v>
      </c>
      <c r="K1248" s="1" t="s">
        <v>9407</v>
      </c>
      <c r="L1248" s="1" t="s">
        <v>9408</v>
      </c>
      <c r="M1248" s="1" t="s">
        <v>9409</v>
      </c>
      <c r="N1248" s="1">
        <f>+Categorias[[#This Row],[Id_producto]]</f>
        <v>150202</v>
      </c>
      <c r="O1248" s="1">
        <f>+Categorias[[#This Row],[Id_categoría]]</f>
        <v>150202006</v>
      </c>
    </row>
    <row r="1249" spans="1:15" x14ac:dyDescent="0.25">
      <c r="A1249">
        <v>15</v>
      </c>
      <c r="B1249" s="1" t="s">
        <v>9303</v>
      </c>
      <c r="C1249">
        <v>1502</v>
      </c>
      <c r="D1249" s="1" t="s">
        <v>9398</v>
      </c>
      <c r="E1249">
        <v>150202</v>
      </c>
      <c r="F1249" s="1" t="s">
        <v>9399</v>
      </c>
      <c r="G1249">
        <v>150202007</v>
      </c>
      <c r="H1249">
        <v>7</v>
      </c>
      <c r="I1249" s="1" t="s">
        <v>9410</v>
      </c>
      <c r="J1249" s="1" t="s">
        <v>9411</v>
      </c>
      <c r="K1249" s="1" t="s">
        <v>9412</v>
      </c>
      <c r="L1249" s="1" t="s">
        <v>9413</v>
      </c>
      <c r="M1249" s="1" t="s">
        <v>9414</v>
      </c>
      <c r="N1249" s="1">
        <f>+Categorias[[#This Row],[Id_producto]]</f>
        <v>150202</v>
      </c>
      <c r="O1249" s="1">
        <f>+Categorias[[#This Row],[Id_categoría]]</f>
        <v>150202007</v>
      </c>
    </row>
    <row r="1250" spans="1:15" x14ac:dyDescent="0.25">
      <c r="A1250">
        <v>15</v>
      </c>
      <c r="B1250" s="1" t="s">
        <v>9303</v>
      </c>
      <c r="C1250">
        <v>1502</v>
      </c>
      <c r="D1250" s="1" t="s">
        <v>9398</v>
      </c>
      <c r="E1250">
        <v>150202</v>
      </c>
      <c r="F1250" s="1" t="s">
        <v>9399</v>
      </c>
      <c r="G1250">
        <v>150202008</v>
      </c>
      <c r="H1250">
        <v>8</v>
      </c>
      <c r="I1250" s="1" t="s">
        <v>9415</v>
      </c>
      <c r="J1250" s="1" t="s">
        <v>9416</v>
      </c>
      <c r="K1250" s="1" t="s">
        <v>9417</v>
      </c>
      <c r="L1250" s="1" t="s">
        <v>9418</v>
      </c>
      <c r="M1250" s="1" t="s">
        <v>9419</v>
      </c>
      <c r="N1250" s="1">
        <f>+Categorias[[#This Row],[Id_producto]]</f>
        <v>150202</v>
      </c>
      <c r="O1250" s="1">
        <f>+Categorias[[#This Row],[Id_categoría]]</f>
        <v>150202008</v>
      </c>
    </row>
    <row r="1251" spans="1:15" x14ac:dyDescent="0.25">
      <c r="A1251">
        <v>15</v>
      </c>
      <c r="B1251" s="1" t="s">
        <v>9303</v>
      </c>
      <c r="C1251">
        <v>1502</v>
      </c>
      <c r="D1251" s="1" t="s">
        <v>9398</v>
      </c>
      <c r="E1251">
        <v>150202</v>
      </c>
      <c r="F1251" s="1" t="s">
        <v>9399</v>
      </c>
      <c r="G1251">
        <v>150202009</v>
      </c>
      <c r="H1251">
        <v>9</v>
      </c>
      <c r="I1251" s="1" t="s">
        <v>9420</v>
      </c>
      <c r="J1251" s="1" t="s">
        <v>9421</v>
      </c>
      <c r="K1251" s="1" t="s">
        <v>9422</v>
      </c>
      <c r="L1251" s="1" t="s">
        <v>9423</v>
      </c>
      <c r="M1251" s="1" t="s">
        <v>9424</v>
      </c>
      <c r="N1251" s="1">
        <f>+Categorias[[#This Row],[Id_producto]]</f>
        <v>150202</v>
      </c>
      <c r="O1251" s="1">
        <f>+Categorias[[#This Row],[Id_categoría]]</f>
        <v>150202009</v>
      </c>
    </row>
    <row r="1252" spans="1:15" x14ac:dyDescent="0.25">
      <c r="A1252">
        <v>15</v>
      </c>
      <c r="B1252" s="1" t="s">
        <v>9303</v>
      </c>
      <c r="C1252">
        <v>1502</v>
      </c>
      <c r="D1252" s="1" t="s">
        <v>9398</v>
      </c>
      <c r="E1252">
        <v>150202</v>
      </c>
      <c r="F1252" s="1" t="s">
        <v>9399</v>
      </c>
      <c r="G1252">
        <v>150202010</v>
      </c>
      <c r="H1252">
        <v>10</v>
      </c>
      <c r="I1252" s="1" t="s">
        <v>9425</v>
      </c>
      <c r="J1252" s="1" t="s">
        <v>9426</v>
      </c>
      <c r="K1252" s="1" t="s">
        <v>9427</v>
      </c>
      <c r="L1252" s="1" t="s">
        <v>9428</v>
      </c>
      <c r="M1252" s="1" t="s">
        <v>9429</v>
      </c>
      <c r="N1252" s="1">
        <f>+Categorias[[#This Row],[Id_producto]]</f>
        <v>150202</v>
      </c>
      <c r="O1252" s="1">
        <f>+Categorias[[#This Row],[Id_categoría]]</f>
        <v>150202010</v>
      </c>
    </row>
    <row r="1253" spans="1:15" x14ac:dyDescent="0.25">
      <c r="A1253">
        <v>15</v>
      </c>
      <c r="B1253" s="1" t="s">
        <v>9303</v>
      </c>
      <c r="C1253">
        <v>1502</v>
      </c>
      <c r="D1253" s="1" t="s">
        <v>9398</v>
      </c>
      <c r="E1253">
        <v>150202</v>
      </c>
      <c r="F1253" s="1" t="s">
        <v>9399</v>
      </c>
      <c r="G1253">
        <v>150202011</v>
      </c>
      <c r="H1253">
        <v>11</v>
      </c>
      <c r="I1253" s="1" t="s">
        <v>9430</v>
      </c>
      <c r="J1253" s="1" t="s">
        <v>9431</v>
      </c>
      <c r="K1253" s="1" t="s">
        <v>9432</v>
      </c>
      <c r="L1253" s="1" t="s">
        <v>9433</v>
      </c>
      <c r="M1253" s="1" t="s">
        <v>9434</v>
      </c>
      <c r="N1253" s="1">
        <f>+Categorias[[#This Row],[Id_producto]]</f>
        <v>150202</v>
      </c>
      <c r="O1253" s="1">
        <f>+Categorias[[#This Row],[Id_categoría]]</f>
        <v>150202011</v>
      </c>
    </row>
    <row r="1254" spans="1:15" x14ac:dyDescent="0.25">
      <c r="A1254">
        <v>15</v>
      </c>
      <c r="B1254" s="1" t="s">
        <v>9303</v>
      </c>
      <c r="C1254">
        <v>1502</v>
      </c>
      <c r="D1254" s="1" t="s">
        <v>9398</v>
      </c>
      <c r="E1254">
        <v>150202</v>
      </c>
      <c r="F1254" s="1" t="s">
        <v>9399</v>
      </c>
      <c r="G1254">
        <v>150202012</v>
      </c>
      <c r="H1254">
        <v>12</v>
      </c>
      <c r="I1254" s="1" t="s">
        <v>9435</v>
      </c>
      <c r="J1254" s="1" t="s">
        <v>9436</v>
      </c>
      <c r="K1254" s="1" t="s">
        <v>9437</v>
      </c>
      <c r="L1254" s="1" t="s">
        <v>9438</v>
      </c>
      <c r="M1254" s="1" t="s">
        <v>9439</v>
      </c>
      <c r="N1254" s="1">
        <f>+Categorias[[#This Row],[Id_producto]]</f>
        <v>150202</v>
      </c>
      <c r="O1254" s="1">
        <f>+Categorias[[#This Row],[Id_categoría]]</f>
        <v>150202012</v>
      </c>
    </row>
    <row r="1255" spans="1:15" x14ac:dyDescent="0.25">
      <c r="A1255">
        <v>15</v>
      </c>
      <c r="B1255" s="1" t="s">
        <v>9303</v>
      </c>
      <c r="C1255">
        <v>1502</v>
      </c>
      <c r="D1255" s="1" t="s">
        <v>9398</v>
      </c>
      <c r="E1255">
        <v>150202</v>
      </c>
      <c r="F1255" s="1" t="s">
        <v>9399</v>
      </c>
      <c r="G1255">
        <v>150202013</v>
      </c>
      <c r="H1255">
        <v>13</v>
      </c>
      <c r="I1255" s="1" t="s">
        <v>9440</v>
      </c>
      <c r="J1255" s="1" t="s">
        <v>9441</v>
      </c>
      <c r="K1255" s="1" t="s">
        <v>9442</v>
      </c>
      <c r="L1255" s="1" t="s">
        <v>9443</v>
      </c>
      <c r="M1255" s="1" t="s">
        <v>9444</v>
      </c>
      <c r="N1255" s="1">
        <f>+Categorias[[#This Row],[Id_producto]]</f>
        <v>150202</v>
      </c>
      <c r="O1255" s="1">
        <f>+Categorias[[#This Row],[Id_categoría]]</f>
        <v>150202013</v>
      </c>
    </row>
    <row r="1256" spans="1:15" x14ac:dyDescent="0.25">
      <c r="A1256">
        <v>15</v>
      </c>
      <c r="B1256" s="1" t="s">
        <v>9303</v>
      </c>
      <c r="C1256">
        <v>1502</v>
      </c>
      <c r="D1256" s="1" t="s">
        <v>9398</v>
      </c>
      <c r="E1256">
        <v>150202</v>
      </c>
      <c r="F1256" s="1" t="s">
        <v>9399</v>
      </c>
      <c r="G1256">
        <v>150202014</v>
      </c>
      <c r="H1256">
        <v>14</v>
      </c>
      <c r="I1256" s="1" t="s">
        <v>9445</v>
      </c>
      <c r="J1256" s="1" t="s">
        <v>9446</v>
      </c>
      <c r="K1256" s="1" t="s">
        <v>9447</v>
      </c>
      <c r="L1256" s="1" t="s">
        <v>9448</v>
      </c>
      <c r="M1256" s="1" t="s">
        <v>9449</v>
      </c>
      <c r="N1256" s="1">
        <f>+Categorias[[#This Row],[Id_producto]]</f>
        <v>150202</v>
      </c>
      <c r="O1256" s="1">
        <f>+Categorias[[#This Row],[Id_categoría]]</f>
        <v>150202014</v>
      </c>
    </row>
    <row r="1257" spans="1:15" x14ac:dyDescent="0.25">
      <c r="A1257">
        <v>15</v>
      </c>
      <c r="B1257" s="1" t="s">
        <v>9303</v>
      </c>
      <c r="C1257">
        <v>1502</v>
      </c>
      <c r="D1257" s="1" t="s">
        <v>9398</v>
      </c>
      <c r="E1257">
        <v>150203</v>
      </c>
      <c r="F1257" s="1" t="s">
        <v>9450</v>
      </c>
      <c r="G1257">
        <v>150203005</v>
      </c>
      <c r="H1257">
        <v>5</v>
      </c>
      <c r="I1257" s="1" t="s">
        <v>9451</v>
      </c>
      <c r="J1257" s="1" t="s">
        <v>9452</v>
      </c>
      <c r="K1257" s="1" t="s">
        <v>9453</v>
      </c>
      <c r="L1257" s="1" t="s">
        <v>9454</v>
      </c>
      <c r="M1257" s="1" t="s">
        <v>9455</v>
      </c>
      <c r="N1257" s="1">
        <f>+Categorias[[#This Row],[Id_producto]]</f>
        <v>150203</v>
      </c>
      <c r="O1257" s="1">
        <f>+Categorias[[#This Row],[Id_categoría]]</f>
        <v>150203005</v>
      </c>
    </row>
    <row r="1258" spans="1:15" x14ac:dyDescent="0.25">
      <c r="A1258">
        <v>15</v>
      </c>
      <c r="B1258" s="1" t="s">
        <v>9303</v>
      </c>
      <c r="C1258">
        <v>1502</v>
      </c>
      <c r="D1258" s="1" t="s">
        <v>9398</v>
      </c>
      <c r="E1258">
        <v>150203</v>
      </c>
      <c r="F1258" s="1" t="s">
        <v>9450</v>
      </c>
      <c r="G1258">
        <v>150203006</v>
      </c>
      <c r="H1258">
        <v>6</v>
      </c>
      <c r="I1258" s="1" t="s">
        <v>9456</v>
      </c>
      <c r="J1258" s="1" t="s">
        <v>9457</v>
      </c>
      <c r="K1258" s="1" t="s">
        <v>9458</v>
      </c>
      <c r="L1258" s="1" t="s">
        <v>9459</v>
      </c>
      <c r="M1258" s="1" t="s">
        <v>9460</v>
      </c>
      <c r="N1258" s="1">
        <f>+Categorias[[#This Row],[Id_producto]]</f>
        <v>150203</v>
      </c>
      <c r="O1258" s="1">
        <f>+Categorias[[#This Row],[Id_categoría]]</f>
        <v>150203006</v>
      </c>
    </row>
    <row r="1259" spans="1:15" x14ac:dyDescent="0.25">
      <c r="A1259">
        <v>15</v>
      </c>
      <c r="B1259" s="1" t="s">
        <v>9303</v>
      </c>
      <c r="C1259">
        <v>1503</v>
      </c>
      <c r="D1259" s="1" t="s">
        <v>6297</v>
      </c>
      <c r="E1259">
        <v>150301</v>
      </c>
      <c r="F1259" s="1" t="s">
        <v>9461</v>
      </c>
      <c r="G1259">
        <v>150301005</v>
      </c>
      <c r="H1259">
        <v>5</v>
      </c>
      <c r="I1259" s="1" t="s">
        <v>9462</v>
      </c>
      <c r="J1259" s="1" t="s">
        <v>9463</v>
      </c>
      <c r="K1259" s="1" t="s">
        <v>9464</v>
      </c>
      <c r="L1259" s="1" t="s">
        <v>9465</v>
      </c>
      <c r="M1259" s="1" t="s">
        <v>9466</v>
      </c>
      <c r="N1259" s="1">
        <f>+Categorias[[#This Row],[Id_producto]]</f>
        <v>150301</v>
      </c>
      <c r="O1259" s="1">
        <f>+Categorias[[#This Row],[Id_categoría]]</f>
        <v>150301005</v>
      </c>
    </row>
    <row r="1260" spans="1:15" x14ac:dyDescent="0.25">
      <c r="A1260">
        <v>15</v>
      </c>
      <c r="B1260" s="1" t="s">
        <v>9303</v>
      </c>
      <c r="C1260">
        <v>1503</v>
      </c>
      <c r="D1260" s="1" t="s">
        <v>6297</v>
      </c>
      <c r="E1260">
        <v>150301</v>
      </c>
      <c r="F1260" s="1" t="s">
        <v>9461</v>
      </c>
      <c r="G1260">
        <v>150301006</v>
      </c>
      <c r="H1260">
        <v>6</v>
      </c>
      <c r="I1260" s="1" t="s">
        <v>9467</v>
      </c>
      <c r="J1260" s="1" t="s">
        <v>9468</v>
      </c>
      <c r="K1260" s="1" t="s">
        <v>9469</v>
      </c>
      <c r="L1260" s="1" t="s">
        <v>9470</v>
      </c>
      <c r="M1260" s="1" t="s">
        <v>9471</v>
      </c>
      <c r="N1260" s="1">
        <f>+Categorias[[#This Row],[Id_producto]]</f>
        <v>150301</v>
      </c>
      <c r="O1260" s="1">
        <f>+Categorias[[#This Row],[Id_categoría]]</f>
        <v>150301006</v>
      </c>
    </row>
    <row r="1261" spans="1:15" x14ac:dyDescent="0.25">
      <c r="A1261">
        <v>15</v>
      </c>
      <c r="B1261" s="1" t="s">
        <v>9303</v>
      </c>
      <c r="C1261">
        <v>1503</v>
      </c>
      <c r="D1261" s="1" t="s">
        <v>6297</v>
      </c>
      <c r="E1261">
        <v>150302</v>
      </c>
      <c r="F1261" s="1" t="s">
        <v>9472</v>
      </c>
      <c r="G1261">
        <v>150302005</v>
      </c>
      <c r="H1261">
        <v>5</v>
      </c>
      <c r="I1261" s="1" t="s">
        <v>9473</v>
      </c>
      <c r="J1261" s="1" t="s">
        <v>9474</v>
      </c>
      <c r="K1261" s="1" t="s">
        <v>9475</v>
      </c>
      <c r="L1261" s="1" t="s">
        <v>9476</v>
      </c>
      <c r="M1261" s="1" t="s">
        <v>9477</v>
      </c>
      <c r="N1261" s="1">
        <f>+Categorias[[#This Row],[Id_producto]]</f>
        <v>150302</v>
      </c>
      <c r="O1261" s="1">
        <f>+Categorias[[#This Row],[Id_categoría]]</f>
        <v>150302005</v>
      </c>
    </row>
    <row r="1262" spans="1:15" x14ac:dyDescent="0.25">
      <c r="A1262">
        <v>15</v>
      </c>
      <c r="B1262" s="1" t="s">
        <v>9303</v>
      </c>
      <c r="C1262">
        <v>1503</v>
      </c>
      <c r="D1262" s="1" t="s">
        <v>6297</v>
      </c>
      <c r="E1262">
        <v>150302</v>
      </c>
      <c r="F1262" s="1" t="s">
        <v>9472</v>
      </c>
      <c r="G1262">
        <v>150302006</v>
      </c>
      <c r="H1262">
        <v>6</v>
      </c>
      <c r="I1262" s="1" t="s">
        <v>9478</v>
      </c>
      <c r="J1262" s="1" t="s">
        <v>9479</v>
      </c>
      <c r="K1262" s="1" t="s">
        <v>9480</v>
      </c>
      <c r="L1262" s="1" t="s">
        <v>9481</v>
      </c>
      <c r="M1262" s="1" t="s">
        <v>9482</v>
      </c>
      <c r="N1262" s="1">
        <f>+Categorias[[#This Row],[Id_producto]]</f>
        <v>150302</v>
      </c>
      <c r="O1262" s="1">
        <f>+Categorias[[#This Row],[Id_categoría]]</f>
        <v>150302006</v>
      </c>
    </row>
    <row r="1263" spans="1:15" x14ac:dyDescent="0.25">
      <c r="A1263">
        <v>15</v>
      </c>
      <c r="B1263" s="1" t="s">
        <v>9303</v>
      </c>
      <c r="C1263">
        <v>1503</v>
      </c>
      <c r="D1263" s="1" t="s">
        <v>6297</v>
      </c>
      <c r="E1263">
        <v>150302</v>
      </c>
      <c r="F1263" s="1" t="s">
        <v>9472</v>
      </c>
      <c r="G1263">
        <v>150302007</v>
      </c>
      <c r="H1263">
        <v>7</v>
      </c>
      <c r="I1263" s="1" t="s">
        <v>9483</v>
      </c>
      <c r="J1263" s="1" t="s">
        <v>9484</v>
      </c>
      <c r="K1263" s="1" t="s">
        <v>9485</v>
      </c>
      <c r="L1263" s="1" t="s">
        <v>9486</v>
      </c>
      <c r="M1263" s="1" t="s">
        <v>9487</v>
      </c>
      <c r="N1263" s="1">
        <f>+Categorias[[#This Row],[Id_producto]]</f>
        <v>150302</v>
      </c>
      <c r="O1263" s="1">
        <f>+Categorias[[#This Row],[Id_categoría]]</f>
        <v>150302007</v>
      </c>
    </row>
    <row r="1264" spans="1:15" x14ac:dyDescent="0.25">
      <c r="A1264">
        <v>15</v>
      </c>
      <c r="B1264" s="1" t="s">
        <v>9303</v>
      </c>
      <c r="C1264">
        <v>1503</v>
      </c>
      <c r="D1264" s="1" t="s">
        <v>6297</v>
      </c>
      <c r="E1264">
        <v>150302</v>
      </c>
      <c r="F1264" s="1" t="s">
        <v>9472</v>
      </c>
      <c r="G1264">
        <v>150302008</v>
      </c>
      <c r="H1264">
        <v>8</v>
      </c>
      <c r="I1264" s="1" t="s">
        <v>9488</v>
      </c>
      <c r="J1264" s="1" t="s">
        <v>9489</v>
      </c>
      <c r="K1264" s="1" t="s">
        <v>9490</v>
      </c>
      <c r="L1264" s="1" t="s">
        <v>9491</v>
      </c>
      <c r="M1264" s="1" t="s">
        <v>9492</v>
      </c>
      <c r="N1264" s="1">
        <f>+Categorias[[#This Row],[Id_producto]]</f>
        <v>150302</v>
      </c>
      <c r="O1264" s="1">
        <f>+Categorias[[#This Row],[Id_categoría]]</f>
        <v>150302008</v>
      </c>
    </row>
    <row r="1265" spans="1:15" x14ac:dyDescent="0.25">
      <c r="A1265">
        <v>15</v>
      </c>
      <c r="B1265" s="1" t="s">
        <v>9303</v>
      </c>
      <c r="C1265">
        <v>1503</v>
      </c>
      <c r="D1265" s="1" t="s">
        <v>6297</v>
      </c>
      <c r="E1265">
        <v>150302</v>
      </c>
      <c r="F1265" s="1" t="s">
        <v>9472</v>
      </c>
      <c r="G1265">
        <v>150302009</v>
      </c>
      <c r="H1265">
        <v>9</v>
      </c>
      <c r="I1265" s="1" t="s">
        <v>9493</v>
      </c>
      <c r="J1265" s="1" t="s">
        <v>9494</v>
      </c>
      <c r="K1265" s="1" t="s">
        <v>9495</v>
      </c>
      <c r="L1265" s="1" t="s">
        <v>9496</v>
      </c>
      <c r="M1265" s="1" t="s">
        <v>9497</v>
      </c>
      <c r="N1265" s="1">
        <f>+Categorias[[#This Row],[Id_producto]]</f>
        <v>150302</v>
      </c>
      <c r="O1265" s="1">
        <f>+Categorias[[#This Row],[Id_categoría]]</f>
        <v>150302009</v>
      </c>
    </row>
    <row r="1266" spans="1:15" x14ac:dyDescent="0.25">
      <c r="A1266">
        <v>15</v>
      </c>
      <c r="B1266" s="1" t="s">
        <v>9303</v>
      </c>
      <c r="C1266">
        <v>1503</v>
      </c>
      <c r="D1266" s="1" t="s">
        <v>6297</v>
      </c>
      <c r="E1266">
        <v>150302</v>
      </c>
      <c r="F1266" s="1" t="s">
        <v>9472</v>
      </c>
      <c r="G1266">
        <v>150302010</v>
      </c>
      <c r="H1266">
        <v>10</v>
      </c>
      <c r="I1266" s="1" t="s">
        <v>9498</v>
      </c>
      <c r="J1266" s="1" t="s">
        <v>9499</v>
      </c>
      <c r="K1266" s="1" t="s">
        <v>9500</v>
      </c>
      <c r="L1266" s="1" t="s">
        <v>9501</v>
      </c>
      <c r="M1266" s="1" t="s">
        <v>9502</v>
      </c>
      <c r="N1266" s="1">
        <f>+Categorias[[#This Row],[Id_producto]]</f>
        <v>150302</v>
      </c>
      <c r="O1266" s="1">
        <f>+Categorias[[#This Row],[Id_categoría]]</f>
        <v>150302010</v>
      </c>
    </row>
    <row r="1267" spans="1:15" x14ac:dyDescent="0.25">
      <c r="A1267">
        <v>15</v>
      </c>
      <c r="B1267" s="1" t="s">
        <v>9303</v>
      </c>
      <c r="C1267">
        <v>1503</v>
      </c>
      <c r="D1267" s="1" t="s">
        <v>6297</v>
      </c>
      <c r="E1267">
        <v>150303</v>
      </c>
      <c r="F1267" s="1" t="s">
        <v>9503</v>
      </c>
      <c r="G1267">
        <v>150303005</v>
      </c>
      <c r="H1267">
        <v>5</v>
      </c>
      <c r="I1267" s="1" t="s">
        <v>9498</v>
      </c>
      <c r="J1267" s="1" t="s">
        <v>9504</v>
      </c>
      <c r="K1267" s="1" t="s">
        <v>9505</v>
      </c>
      <c r="L1267" s="1" t="s">
        <v>9506</v>
      </c>
      <c r="M1267" s="1" t="s">
        <v>9507</v>
      </c>
      <c r="N1267" s="1">
        <f>+Categorias[[#This Row],[Id_producto]]</f>
        <v>150303</v>
      </c>
      <c r="O1267" s="1">
        <f>+Categorias[[#This Row],[Id_categoría]]</f>
        <v>150303005</v>
      </c>
    </row>
    <row r="1268" spans="1:15" x14ac:dyDescent="0.25">
      <c r="A1268">
        <v>15</v>
      </c>
      <c r="B1268" s="1" t="s">
        <v>9303</v>
      </c>
      <c r="C1268">
        <v>1503</v>
      </c>
      <c r="D1268" s="1" t="s">
        <v>6297</v>
      </c>
      <c r="E1268">
        <v>150303</v>
      </c>
      <c r="F1268" s="1" t="s">
        <v>9503</v>
      </c>
      <c r="G1268">
        <v>150303006</v>
      </c>
      <c r="H1268">
        <v>6</v>
      </c>
      <c r="I1268" s="1" t="s">
        <v>9508</v>
      </c>
      <c r="J1268" s="1" t="s">
        <v>9509</v>
      </c>
      <c r="K1268" s="1" t="s">
        <v>9510</v>
      </c>
      <c r="L1268" s="1" t="s">
        <v>9511</v>
      </c>
      <c r="M1268" s="1" t="s">
        <v>9512</v>
      </c>
      <c r="N1268" s="1">
        <f>+Categorias[[#This Row],[Id_producto]]</f>
        <v>150303</v>
      </c>
      <c r="O1268" s="1">
        <f>+Categorias[[#This Row],[Id_categoría]]</f>
        <v>150303006</v>
      </c>
    </row>
    <row r="1269" spans="1:15" x14ac:dyDescent="0.25">
      <c r="A1269">
        <v>15</v>
      </c>
      <c r="B1269" s="1" t="s">
        <v>9303</v>
      </c>
      <c r="C1269">
        <v>1503</v>
      </c>
      <c r="D1269" s="1" t="s">
        <v>6297</v>
      </c>
      <c r="E1269">
        <v>150303</v>
      </c>
      <c r="F1269" s="1" t="s">
        <v>9503</v>
      </c>
      <c r="G1269">
        <v>150303007</v>
      </c>
      <c r="H1269">
        <v>7</v>
      </c>
      <c r="I1269" s="1" t="s">
        <v>9513</v>
      </c>
      <c r="J1269" s="1" t="s">
        <v>9514</v>
      </c>
      <c r="K1269" s="1" t="s">
        <v>9515</v>
      </c>
      <c r="L1269" s="1" t="s">
        <v>9516</v>
      </c>
      <c r="M1269" s="1" t="s">
        <v>9517</v>
      </c>
      <c r="N1269" s="1">
        <f>+Categorias[[#This Row],[Id_producto]]</f>
        <v>150303</v>
      </c>
      <c r="O1269" s="1">
        <f>+Categorias[[#This Row],[Id_categoría]]</f>
        <v>150303007</v>
      </c>
    </row>
    <row r="1270" spans="1:15" x14ac:dyDescent="0.25">
      <c r="A1270">
        <v>15</v>
      </c>
      <c r="B1270" s="1" t="s">
        <v>9303</v>
      </c>
      <c r="C1270">
        <v>1503</v>
      </c>
      <c r="D1270" s="1" t="s">
        <v>6297</v>
      </c>
      <c r="E1270">
        <v>150304</v>
      </c>
      <c r="F1270" s="1" t="s">
        <v>9518</v>
      </c>
      <c r="G1270">
        <v>150304005</v>
      </c>
      <c r="H1270">
        <v>5</v>
      </c>
      <c r="I1270" s="1" t="s">
        <v>9519</v>
      </c>
      <c r="J1270" s="1" t="s">
        <v>9520</v>
      </c>
      <c r="K1270" s="1" t="s">
        <v>9521</v>
      </c>
      <c r="L1270" s="1" t="s">
        <v>9522</v>
      </c>
      <c r="M1270" s="1" t="s">
        <v>9523</v>
      </c>
      <c r="N1270" s="1">
        <f>+Categorias[[#This Row],[Id_producto]]</f>
        <v>150304</v>
      </c>
      <c r="O1270" s="1">
        <f>+Categorias[[#This Row],[Id_categoría]]</f>
        <v>150304005</v>
      </c>
    </row>
    <row r="1271" spans="1:15" x14ac:dyDescent="0.25">
      <c r="A1271">
        <v>15</v>
      </c>
      <c r="B1271" s="1" t="s">
        <v>9303</v>
      </c>
      <c r="C1271">
        <v>1504</v>
      </c>
      <c r="D1271" s="1" t="s">
        <v>9524</v>
      </c>
      <c r="E1271">
        <v>150401</v>
      </c>
      <c r="F1271" s="1" t="s">
        <v>9525</v>
      </c>
      <c r="G1271">
        <v>150401005</v>
      </c>
      <c r="H1271">
        <v>5</v>
      </c>
      <c r="I1271" s="1" t="s">
        <v>9526</v>
      </c>
      <c r="J1271" s="1" t="s">
        <v>9527</v>
      </c>
      <c r="K1271" s="1" t="s">
        <v>9528</v>
      </c>
      <c r="L1271" s="1" t="s">
        <v>9529</v>
      </c>
      <c r="M1271" s="1" t="s">
        <v>9530</v>
      </c>
      <c r="N1271" s="1">
        <f>+Categorias[[#This Row],[Id_producto]]</f>
        <v>150401</v>
      </c>
      <c r="O1271" s="1">
        <f>+Categorias[[#This Row],[Id_categoría]]</f>
        <v>150401005</v>
      </c>
    </row>
    <row r="1272" spans="1:15" x14ac:dyDescent="0.25">
      <c r="A1272">
        <v>15</v>
      </c>
      <c r="B1272" s="1" t="s">
        <v>9303</v>
      </c>
      <c r="C1272">
        <v>1504</v>
      </c>
      <c r="D1272" s="1" t="s">
        <v>9524</v>
      </c>
      <c r="E1272">
        <v>150401</v>
      </c>
      <c r="F1272" s="1" t="s">
        <v>9525</v>
      </c>
      <c r="G1272">
        <v>150401006</v>
      </c>
      <c r="H1272">
        <v>6</v>
      </c>
      <c r="I1272" s="1" t="s">
        <v>9531</v>
      </c>
      <c r="J1272" s="1" t="s">
        <v>9532</v>
      </c>
      <c r="K1272" s="1" t="s">
        <v>9533</v>
      </c>
      <c r="L1272" s="1" t="s">
        <v>9534</v>
      </c>
      <c r="M1272" s="1" t="s">
        <v>9535</v>
      </c>
      <c r="N1272" s="1">
        <f>+Categorias[[#This Row],[Id_producto]]</f>
        <v>150401</v>
      </c>
      <c r="O1272" s="1">
        <f>+Categorias[[#This Row],[Id_categoría]]</f>
        <v>150401006</v>
      </c>
    </row>
    <row r="1273" spans="1:15" x14ac:dyDescent="0.25">
      <c r="A1273">
        <v>15</v>
      </c>
      <c r="B1273" s="1" t="s">
        <v>9303</v>
      </c>
      <c r="C1273">
        <v>1504</v>
      </c>
      <c r="D1273" s="1" t="s">
        <v>9524</v>
      </c>
      <c r="E1273">
        <v>150401</v>
      </c>
      <c r="F1273" s="1" t="s">
        <v>9525</v>
      </c>
      <c r="G1273">
        <v>150401007</v>
      </c>
      <c r="H1273">
        <v>7</v>
      </c>
      <c r="I1273" s="1" t="s">
        <v>9536</v>
      </c>
      <c r="J1273" s="1" t="s">
        <v>9537</v>
      </c>
      <c r="K1273" s="1" t="s">
        <v>9538</v>
      </c>
      <c r="L1273" s="1" t="s">
        <v>9539</v>
      </c>
      <c r="M1273" s="1" t="s">
        <v>9540</v>
      </c>
      <c r="N1273" s="1">
        <f>+Categorias[[#This Row],[Id_producto]]</f>
        <v>150401</v>
      </c>
      <c r="O1273" s="1">
        <f>+Categorias[[#This Row],[Id_categoría]]</f>
        <v>150401007</v>
      </c>
    </row>
    <row r="1274" spans="1:15" x14ac:dyDescent="0.25">
      <c r="A1274">
        <v>15</v>
      </c>
      <c r="B1274" s="1" t="s">
        <v>9303</v>
      </c>
      <c r="C1274">
        <v>1504</v>
      </c>
      <c r="D1274" s="1" t="s">
        <v>9524</v>
      </c>
      <c r="E1274">
        <v>150401</v>
      </c>
      <c r="F1274" s="1" t="s">
        <v>9525</v>
      </c>
      <c r="G1274">
        <v>150401008</v>
      </c>
      <c r="H1274">
        <v>8</v>
      </c>
      <c r="I1274" s="1" t="s">
        <v>9541</v>
      </c>
      <c r="J1274" s="1" t="s">
        <v>9542</v>
      </c>
      <c r="K1274" s="1" t="s">
        <v>9543</v>
      </c>
      <c r="L1274" s="1" t="s">
        <v>9544</v>
      </c>
      <c r="M1274" s="1" t="s">
        <v>9545</v>
      </c>
      <c r="N1274" s="1">
        <f>+Categorias[[#This Row],[Id_producto]]</f>
        <v>150401</v>
      </c>
      <c r="O1274" s="1">
        <f>+Categorias[[#This Row],[Id_categoría]]</f>
        <v>150401008</v>
      </c>
    </row>
    <row r="1275" spans="1:15" x14ac:dyDescent="0.25">
      <c r="A1275">
        <v>15</v>
      </c>
      <c r="B1275" s="1" t="s">
        <v>9303</v>
      </c>
      <c r="C1275">
        <v>1505</v>
      </c>
      <c r="D1275" s="1" t="s">
        <v>9546</v>
      </c>
      <c r="E1275">
        <v>150501</v>
      </c>
      <c r="F1275" s="1" t="s">
        <v>9547</v>
      </c>
      <c r="G1275">
        <v>150501005</v>
      </c>
      <c r="H1275">
        <v>5</v>
      </c>
      <c r="I1275" s="1" t="s">
        <v>9548</v>
      </c>
      <c r="J1275" s="1" t="s">
        <v>9549</v>
      </c>
      <c r="K1275" s="1" t="s">
        <v>9550</v>
      </c>
      <c r="L1275" s="1" t="s">
        <v>9551</v>
      </c>
      <c r="M1275" s="1" t="s">
        <v>9552</v>
      </c>
      <c r="N1275" s="1">
        <f>+Categorias[[#This Row],[Id_producto]]</f>
        <v>150501</v>
      </c>
      <c r="O1275" s="1">
        <f>+Categorias[[#This Row],[Id_categoría]]</f>
        <v>150501005</v>
      </c>
    </row>
    <row r="1276" spans="1:15" x14ac:dyDescent="0.25">
      <c r="A1276">
        <v>15</v>
      </c>
      <c r="B1276" s="1" t="s">
        <v>9303</v>
      </c>
      <c r="C1276">
        <v>1505</v>
      </c>
      <c r="D1276" s="1" t="s">
        <v>9546</v>
      </c>
      <c r="E1276">
        <v>150501</v>
      </c>
      <c r="F1276" s="1" t="s">
        <v>9547</v>
      </c>
      <c r="G1276">
        <v>150501006</v>
      </c>
      <c r="H1276">
        <v>6</v>
      </c>
      <c r="I1276" s="1" t="s">
        <v>9553</v>
      </c>
      <c r="J1276" s="1" t="s">
        <v>9554</v>
      </c>
      <c r="K1276" s="1" t="s">
        <v>9555</v>
      </c>
      <c r="L1276" s="1" t="s">
        <v>9556</v>
      </c>
      <c r="M1276" s="1" t="s">
        <v>9557</v>
      </c>
      <c r="N1276" s="1">
        <f>+Categorias[[#This Row],[Id_producto]]</f>
        <v>150501</v>
      </c>
      <c r="O1276" s="1">
        <f>+Categorias[[#This Row],[Id_categoría]]</f>
        <v>150501006</v>
      </c>
    </row>
    <row r="1277" spans="1:15" x14ac:dyDescent="0.25">
      <c r="A1277">
        <v>15</v>
      </c>
      <c r="B1277" s="1" t="s">
        <v>9303</v>
      </c>
      <c r="C1277">
        <v>1505</v>
      </c>
      <c r="D1277" s="1" t="s">
        <v>9546</v>
      </c>
      <c r="E1277">
        <v>150501</v>
      </c>
      <c r="F1277" s="1" t="s">
        <v>9547</v>
      </c>
      <c r="G1277">
        <v>150501007</v>
      </c>
      <c r="H1277">
        <v>7</v>
      </c>
      <c r="I1277" s="1" t="s">
        <v>9558</v>
      </c>
      <c r="J1277" s="1" t="s">
        <v>9559</v>
      </c>
      <c r="K1277" s="1" t="s">
        <v>9560</v>
      </c>
      <c r="L1277" s="1" t="s">
        <v>9561</v>
      </c>
      <c r="M1277" s="1" t="s">
        <v>9562</v>
      </c>
      <c r="N1277" s="1">
        <f>+Categorias[[#This Row],[Id_producto]]</f>
        <v>150501</v>
      </c>
      <c r="O1277" s="1">
        <f>+Categorias[[#This Row],[Id_categoría]]</f>
        <v>150501007</v>
      </c>
    </row>
    <row r="1278" spans="1:15" x14ac:dyDescent="0.25">
      <c r="A1278">
        <v>15</v>
      </c>
      <c r="B1278" s="1" t="s">
        <v>9303</v>
      </c>
      <c r="C1278">
        <v>1505</v>
      </c>
      <c r="D1278" s="1" t="s">
        <v>9546</v>
      </c>
      <c r="E1278">
        <v>150501</v>
      </c>
      <c r="F1278" s="1" t="s">
        <v>9547</v>
      </c>
      <c r="G1278">
        <v>150501008</v>
      </c>
      <c r="H1278">
        <v>8</v>
      </c>
      <c r="I1278" s="1" t="s">
        <v>9563</v>
      </c>
      <c r="J1278" s="1" t="s">
        <v>9564</v>
      </c>
      <c r="K1278" s="1" t="s">
        <v>9565</v>
      </c>
      <c r="L1278" s="1" t="s">
        <v>9566</v>
      </c>
      <c r="M1278" s="1" t="s">
        <v>9567</v>
      </c>
      <c r="N1278" s="1">
        <f>+Categorias[[#This Row],[Id_producto]]</f>
        <v>150501</v>
      </c>
      <c r="O1278" s="1">
        <f>+Categorias[[#This Row],[Id_categoría]]</f>
        <v>150501008</v>
      </c>
    </row>
    <row r="1279" spans="1:15" x14ac:dyDescent="0.25">
      <c r="A1279">
        <v>15</v>
      </c>
      <c r="B1279" s="1" t="s">
        <v>9303</v>
      </c>
      <c r="C1279">
        <v>1505</v>
      </c>
      <c r="D1279" s="1" t="s">
        <v>9546</v>
      </c>
      <c r="E1279">
        <v>150502</v>
      </c>
      <c r="F1279" s="1" t="s">
        <v>9568</v>
      </c>
      <c r="G1279">
        <v>150502005</v>
      </c>
      <c r="H1279">
        <v>5</v>
      </c>
      <c r="I1279" s="1" t="s">
        <v>9569</v>
      </c>
      <c r="J1279" s="1" t="s">
        <v>9570</v>
      </c>
      <c r="K1279" s="1" t="s">
        <v>9571</v>
      </c>
      <c r="L1279" s="1" t="s">
        <v>9572</v>
      </c>
      <c r="M1279" s="1" t="s">
        <v>9573</v>
      </c>
      <c r="N1279" s="1">
        <f>+Categorias[[#This Row],[Id_producto]]</f>
        <v>150502</v>
      </c>
      <c r="O1279" s="1">
        <f>+Categorias[[#This Row],[Id_categoría]]</f>
        <v>150502005</v>
      </c>
    </row>
    <row r="1280" spans="1:15" x14ac:dyDescent="0.25">
      <c r="A1280">
        <v>15</v>
      </c>
      <c r="B1280" s="1" t="s">
        <v>9303</v>
      </c>
      <c r="C1280">
        <v>1505</v>
      </c>
      <c r="D1280" s="1" t="s">
        <v>9546</v>
      </c>
      <c r="E1280">
        <v>150502</v>
      </c>
      <c r="F1280" s="1" t="s">
        <v>9568</v>
      </c>
      <c r="G1280">
        <v>150502006</v>
      </c>
      <c r="H1280">
        <v>6</v>
      </c>
      <c r="I1280" s="1" t="s">
        <v>9574</v>
      </c>
      <c r="J1280" s="1" t="s">
        <v>9575</v>
      </c>
      <c r="K1280" s="1" t="s">
        <v>9576</v>
      </c>
      <c r="L1280" s="1" t="s">
        <v>9577</v>
      </c>
      <c r="M1280" s="1" t="s">
        <v>9578</v>
      </c>
      <c r="N1280" s="1">
        <f>+Categorias[[#This Row],[Id_producto]]</f>
        <v>150502</v>
      </c>
      <c r="O1280" s="1">
        <f>+Categorias[[#This Row],[Id_categoría]]</f>
        <v>150502006</v>
      </c>
    </row>
    <row r="1281" spans="1:15" x14ac:dyDescent="0.25">
      <c r="A1281">
        <v>15</v>
      </c>
      <c r="B1281" s="1" t="s">
        <v>9303</v>
      </c>
      <c r="C1281">
        <v>1505</v>
      </c>
      <c r="D1281" s="1" t="s">
        <v>9546</v>
      </c>
      <c r="E1281">
        <v>150502</v>
      </c>
      <c r="F1281" s="1" t="s">
        <v>9568</v>
      </c>
      <c r="G1281">
        <v>150502007</v>
      </c>
      <c r="H1281">
        <v>7</v>
      </c>
      <c r="I1281" s="1" t="s">
        <v>9579</v>
      </c>
      <c r="J1281" s="1" t="s">
        <v>9580</v>
      </c>
      <c r="K1281" s="1" t="s">
        <v>9581</v>
      </c>
      <c r="L1281" s="1" t="s">
        <v>9582</v>
      </c>
      <c r="M1281" s="1" t="s">
        <v>9583</v>
      </c>
      <c r="N1281" s="1">
        <f>+Categorias[[#This Row],[Id_producto]]</f>
        <v>150502</v>
      </c>
      <c r="O1281" s="1">
        <f>+Categorias[[#This Row],[Id_categoría]]</f>
        <v>150502007</v>
      </c>
    </row>
    <row r="1282" spans="1:15" x14ac:dyDescent="0.25">
      <c r="A1282">
        <v>15</v>
      </c>
      <c r="B1282" s="1" t="s">
        <v>9303</v>
      </c>
      <c r="C1282">
        <v>1506</v>
      </c>
      <c r="D1282" s="1" t="s">
        <v>9584</v>
      </c>
      <c r="E1282">
        <v>150603</v>
      </c>
      <c r="F1282" s="1" t="s">
        <v>8679</v>
      </c>
      <c r="G1282">
        <v>150603005</v>
      </c>
      <c r="H1282">
        <v>5</v>
      </c>
      <c r="I1282" s="1" t="s">
        <v>9585</v>
      </c>
      <c r="J1282" s="1" t="s">
        <v>9586</v>
      </c>
      <c r="K1282" s="1" t="s">
        <v>9587</v>
      </c>
      <c r="L1282" s="1" t="s">
        <v>9588</v>
      </c>
      <c r="M1282" s="1" t="s">
        <v>9589</v>
      </c>
      <c r="N1282" s="1">
        <f>+Categorias[[#This Row],[Id_producto]]</f>
        <v>150603</v>
      </c>
      <c r="O1282" s="1">
        <f>+Categorias[[#This Row],[Id_categoría]]</f>
        <v>150603005</v>
      </c>
    </row>
    <row r="1283" spans="1:15" x14ac:dyDescent="0.25">
      <c r="A1283">
        <v>15</v>
      </c>
      <c r="B1283" s="1" t="s">
        <v>9303</v>
      </c>
      <c r="C1283">
        <v>1506</v>
      </c>
      <c r="D1283" s="1" t="s">
        <v>9584</v>
      </c>
      <c r="E1283">
        <v>150603</v>
      </c>
      <c r="F1283" s="1" t="s">
        <v>8679</v>
      </c>
      <c r="G1283">
        <v>150603006</v>
      </c>
      <c r="H1283">
        <v>6</v>
      </c>
      <c r="I1283" s="1" t="s">
        <v>9590</v>
      </c>
      <c r="J1283" s="1" t="s">
        <v>9591</v>
      </c>
      <c r="K1283" s="1" t="s">
        <v>9592</v>
      </c>
      <c r="L1283" s="1" t="s">
        <v>9593</v>
      </c>
      <c r="M1283" s="1" t="s">
        <v>9594</v>
      </c>
      <c r="N1283" s="1">
        <f>+Categorias[[#This Row],[Id_producto]]</f>
        <v>150603</v>
      </c>
      <c r="O1283" s="1">
        <f>+Categorias[[#This Row],[Id_categoría]]</f>
        <v>150603006</v>
      </c>
    </row>
    <row r="1284" spans="1:15" x14ac:dyDescent="0.25">
      <c r="A1284">
        <v>15</v>
      </c>
      <c r="B1284" s="1" t="s">
        <v>9303</v>
      </c>
      <c r="C1284">
        <v>1506</v>
      </c>
      <c r="D1284" s="1" t="s">
        <v>9584</v>
      </c>
      <c r="E1284">
        <v>150603</v>
      </c>
      <c r="F1284" s="1" t="s">
        <v>8679</v>
      </c>
      <c r="G1284">
        <v>150603007</v>
      </c>
      <c r="H1284">
        <v>7</v>
      </c>
      <c r="I1284" s="1" t="s">
        <v>9595</v>
      </c>
      <c r="J1284" s="1" t="s">
        <v>9596</v>
      </c>
      <c r="K1284" s="1" t="s">
        <v>9597</v>
      </c>
      <c r="L1284" s="1" t="s">
        <v>9598</v>
      </c>
      <c r="M1284" s="1" t="s">
        <v>9599</v>
      </c>
      <c r="N1284" s="1">
        <f>+Categorias[[#This Row],[Id_producto]]</f>
        <v>150603</v>
      </c>
      <c r="O1284" s="1">
        <f>+Categorias[[#This Row],[Id_categoría]]</f>
        <v>150603007</v>
      </c>
    </row>
    <row r="1285" spans="1:15" x14ac:dyDescent="0.25">
      <c r="A1285">
        <v>15</v>
      </c>
      <c r="B1285" s="1" t="s">
        <v>9303</v>
      </c>
      <c r="C1285">
        <v>1506</v>
      </c>
      <c r="D1285" s="1" t="s">
        <v>9584</v>
      </c>
      <c r="E1285">
        <v>150603</v>
      </c>
      <c r="F1285" s="1" t="s">
        <v>8679</v>
      </c>
      <c r="G1285">
        <v>150603008</v>
      </c>
      <c r="H1285">
        <v>8</v>
      </c>
      <c r="I1285" s="1" t="s">
        <v>9600</v>
      </c>
      <c r="J1285" s="1" t="s">
        <v>9601</v>
      </c>
      <c r="K1285" s="1" t="s">
        <v>9602</v>
      </c>
      <c r="L1285" s="1" t="s">
        <v>9603</v>
      </c>
      <c r="M1285" s="1" t="s">
        <v>9604</v>
      </c>
      <c r="N1285" s="1">
        <f>+Categorias[[#This Row],[Id_producto]]</f>
        <v>150603</v>
      </c>
      <c r="O1285" s="1">
        <f>+Categorias[[#This Row],[Id_categoría]]</f>
        <v>150603008</v>
      </c>
    </row>
    <row r="1286" spans="1:15" x14ac:dyDescent="0.25">
      <c r="A1286">
        <v>15</v>
      </c>
      <c r="B1286" s="1" t="s">
        <v>9303</v>
      </c>
      <c r="C1286">
        <v>1506</v>
      </c>
      <c r="D1286" s="1" t="s">
        <v>9584</v>
      </c>
      <c r="E1286">
        <v>150603</v>
      </c>
      <c r="F1286" s="1" t="s">
        <v>8679</v>
      </c>
      <c r="G1286">
        <v>150603009</v>
      </c>
      <c r="H1286">
        <v>9</v>
      </c>
      <c r="I1286" s="1" t="s">
        <v>9605</v>
      </c>
      <c r="J1286" s="1" t="s">
        <v>9606</v>
      </c>
      <c r="K1286" s="1" t="s">
        <v>9607</v>
      </c>
      <c r="L1286" s="1" t="s">
        <v>9608</v>
      </c>
      <c r="M1286" s="1" t="s">
        <v>9609</v>
      </c>
      <c r="N1286" s="1">
        <f>+Categorias[[#This Row],[Id_producto]]</f>
        <v>150603</v>
      </c>
      <c r="O1286" s="1">
        <f>+Categorias[[#This Row],[Id_categoría]]</f>
        <v>150603009</v>
      </c>
    </row>
    <row r="1287" spans="1:15" x14ac:dyDescent="0.25">
      <c r="A1287">
        <v>15</v>
      </c>
      <c r="B1287" s="1" t="s">
        <v>9303</v>
      </c>
      <c r="C1287">
        <v>1506</v>
      </c>
      <c r="D1287" s="1" t="s">
        <v>9584</v>
      </c>
      <c r="E1287">
        <v>150604</v>
      </c>
      <c r="F1287" s="1" t="s">
        <v>9610</v>
      </c>
      <c r="G1287">
        <v>150604005</v>
      </c>
      <c r="H1287">
        <v>5</v>
      </c>
      <c r="I1287" s="1" t="s">
        <v>9611</v>
      </c>
      <c r="J1287" s="1" t="s">
        <v>9612</v>
      </c>
      <c r="K1287" s="1" t="s">
        <v>9613</v>
      </c>
      <c r="L1287" s="1" t="s">
        <v>9614</v>
      </c>
      <c r="M1287" s="1" t="s">
        <v>9615</v>
      </c>
      <c r="N1287" s="1">
        <f>+Categorias[[#This Row],[Id_producto]]</f>
        <v>150604</v>
      </c>
      <c r="O1287" s="1">
        <f>+Categorias[[#This Row],[Id_categoría]]</f>
        <v>150604005</v>
      </c>
    </row>
    <row r="1288" spans="1:15" x14ac:dyDescent="0.25">
      <c r="A1288">
        <v>15</v>
      </c>
      <c r="B1288" s="1" t="s">
        <v>9303</v>
      </c>
      <c r="C1288">
        <v>1507</v>
      </c>
      <c r="D1288" s="1" t="s">
        <v>9616</v>
      </c>
      <c r="E1288">
        <v>150702</v>
      </c>
      <c r="F1288" s="1" t="s">
        <v>9617</v>
      </c>
      <c r="G1288">
        <v>150702005</v>
      </c>
      <c r="H1288">
        <v>5</v>
      </c>
      <c r="I1288" s="1" t="s">
        <v>9618</v>
      </c>
      <c r="J1288" s="1" t="s">
        <v>9619</v>
      </c>
      <c r="K1288" s="1" t="s">
        <v>9620</v>
      </c>
      <c r="L1288" s="1" t="s">
        <v>9621</v>
      </c>
      <c r="M1288" s="1" t="s">
        <v>9622</v>
      </c>
      <c r="N1288" s="1">
        <f>+Categorias[[#This Row],[Id_producto]]</f>
        <v>150702</v>
      </c>
      <c r="O1288" s="1">
        <f>+Categorias[[#This Row],[Id_categoría]]</f>
        <v>150702005</v>
      </c>
    </row>
    <row r="1289" spans="1:15" x14ac:dyDescent="0.25">
      <c r="A1289">
        <v>15</v>
      </c>
      <c r="B1289" s="1" t="s">
        <v>9303</v>
      </c>
      <c r="C1289">
        <v>1507</v>
      </c>
      <c r="D1289" s="1" t="s">
        <v>9616</v>
      </c>
      <c r="E1289">
        <v>150702</v>
      </c>
      <c r="F1289" s="1" t="s">
        <v>9617</v>
      </c>
      <c r="G1289">
        <v>150702006</v>
      </c>
      <c r="H1289">
        <v>6</v>
      </c>
      <c r="I1289" s="1" t="s">
        <v>9623</v>
      </c>
      <c r="J1289" s="1" t="s">
        <v>9624</v>
      </c>
      <c r="K1289" s="1" t="s">
        <v>9625</v>
      </c>
      <c r="L1289" s="1" t="s">
        <v>9626</v>
      </c>
      <c r="M1289" s="1" t="s">
        <v>9627</v>
      </c>
      <c r="N1289" s="1">
        <f>+Categorias[[#This Row],[Id_producto]]</f>
        <v>150702</v>
      </c>
      <c r="O1289" s="1">
        <f>+Categorias[[#This Row],[Id_categoría]]</f>
        <v>150702006</v>
      </c>
    </row>
    <row r="1290" spans="1:15" x14ac:dyDescent="0.25">
      <c r="A1290">
        <v>15</v>
      </c>
      <c r="B1290" s="1" t="s">
        <v>9303</v>
      </c>
      <c r="C1290">
        <v>1507</v>
      </c>
      <c r="D1290" s="1" t="s">
        <v>9616</v>
      </c>
      <c r="E1290">
        <v>150702</v>
      </c>
      <c r="F1290" s="1" t="s">
        <v>9617</v>
      </c>
      <c r="G1290">
        <v>150702007</v>
      </c>
      <c r="H1290">
        <v>7</v>
      </c>
      <c r="I1290" s="1" t="s">
        <v>9628</v>
      </c>
      <c r="J1290" s="1" t="s">
        <v>9629</v>
      </c>
      <c r="K1290" s="1" t="s">
        <v>9630</v>
      </c>
      <c r="L1290" s="1" t="s">
        <v>9631</v>
      </c>
      <c r="M1290" s="1" t="s">
        <v>9632</v>
      </c>
      <c r="N1290" s="1">
        <f>+Categorias[[#This Row],[Id_producto]]</f>
        <v>150702</v>
      </c>
      <c r="O1290" s="1">
        <f>+Categorias[[#This Row],[Id_categoría]]</f>
        <v>150702007</v>
      </c>
    </row>
    <row r="1291" spans="1:15" x14ac:dyDescent="0.25">
      <c r="A1291">
        <v>15</v>
      </c>
      <c r="B1291" s="1" t="s">
        <v>9303</v>
      </c>
      <c r="C1291">
        <v>1507</v>
      </c>
      <c r="D1291" s="1" t="s">
        <v>9616</v>
      </c>
      <c r="E1291">
        <v>150702</v>
      </c>
      <c r="F1291" s="1" t="s">
        <v>9617</v>
      </c>
      <c r="G1291">
        <v>150702008</v>
      </c>
      <c r="H1291">
        <v>8</v>
      </c>
      <c r="I1291" s="1" t="s">
        <v>9633</v>
      </c>
      <c r="J1291" s="1" t="s">
        <v>9634</v>
      </c>
      <c r="K1291" s="1" t="s">
        <v>9635</v>
      </c>
      <c r="L1291" s="1" t="s">
        <v>9636</v>
      </c>
      <c r="M1291" s="1" t="s">
        <v>9637</v>
      </c>
      <c r="N1291" s="1">
        <f>+Categorias[[#This Row],[Id_producto]]</f>
        <v>150702</v>
      </c>
      <c r="O1291" s="1">
        <f>+Categorias[[#This Row],[Id_categoría]]</f>
        <v>150702008</v>
      </c>
    </row>
    <row r="1292" spans="1:15" x14ac:dyDescent="0.25">
      <c r="A1292">
        <v>15</v>
      </c>
      <c r="B1292" s="1" t="s">
        <v>9303</v>
      </c>
      <c r="C1292">
        <v>1507</v>
      </c>
      <c r="D1292" s="1" t="s">
        <v>9616</v>
      </c>
      <c r="E1292">
        <v>150702</v>
      </c>
      <c r="F1292" s="1" t="s">
        <v>9617</v>
      </c>
      <c r="G1292">
        <v>150702009</v>
      </c>
      <c r="H1292">
        <v>9</v>
      </c>
      <c r="I1292" s="1" t="s">
        <v>9638</v>
      </c>
      <c r="J1292" s="1" t="s">
        <v>9639</v>
      </c>
      <c r="K1292" s="1" t="s">
        <v>9640</v>
      </c>
      <c r="L1292" s="1" t="s">
        <v>9641</v>
      </c>
      <c r="M1292" s="1" t="s">
        <v>9642</v>
      </c>
      <c r="N1292" s="1">
        <f>+Categorias[[#This Row],[Id_producto]]</f>
        <v>150702</v>
      </c>
      <c r="O1292" s="1">
        <f>+Categorias[[#This Row],[Id_categoría]]</f>
        <v>150702009</v>
      </c>
    </row>
    <row r="1293" spans="1:15" x14ac:dyDescent="0.25">
      <c r="A1293">
        <v>15</v>
      </c>
      <c r="B1293" s="1" t="s">
        <v>9303</v>
      </c>
      <c r="C1293">
        <v>1507</v>
      </c>
      <c r="D1293" s="1" t="s">
        <v>9616</v>
      </c>
      <c r="E1293">
        <v>150702</v>
      </c>
      <c r="F1293" s="1" t="s">
        <v>9617</v>
      </c>
      <c r="G1293">
        <v>150702010</v>
      </c>
      <c r="H1293">
        <v>10</v>
      </c>
      <c r="I1293" s="1" t="s">
        <v>9643</v>
      </c>
      <c r="J1293" s="1" t="s">
        <v>9644</v>
      </c>
      <c r="K1293" s="1" t="s">
        <v>9645</v>
      </c>
      <c r="L1293" s="1" t="s">
        <v>9646</v>
      </c>
      <c r="M1293" s="1" t="s">
        <v>9647</v>
      </c>
      <c r="N1293" s="1">
        <f>+Categorias[[#This Row],[Id_producto]]</f>
        <v>150702</v>
      </c>
      <c r="O1293" s="1">
        <f>+Categorias[[#This Row],[Id_categoría]]</f>
        <v>150702010</v>
      </c>
    </row>
    <row r="1294" spans="1:15" x14ac:dyDescent="0.25">
      <c r="A1294">
        <v>15</v>
      </c>
      <c r="B1294" s="1" t="s">
        <v>9303</v>
      </c>
      <c r="C1294">
        <v>1507</v>
      </c>
      <c r="D1294" s="1" t="s">
        <v>9616</v>
      </c>
      <c r="E1294">
        <v>150702</v>
      </c>
      <c r="F1294" s="1" t="s">
        <v>9617</v>
      </c>
      <c r="G1294">
        <v>150702011</v>
      </c>
      <c r="H1294">
        <v>11</v>
      </c>
      <c r="I1294" s="1" t="s">
        <v>9648</v>
      </c>
      <c r="J1294" s="1" t="s">
        <v>9649</v>
      </c>
      <c r="K1294" s="1" t="s">
        <v>9650</v>
      </c>
      <c r="L1294" s="1" t="s">
        <v>9651</v>
      </c>
      <c r="M1294" s="1" t="s">
        <v>9652</v>
      </c>
      <c r="N1294" s="1">
        <f>+Categorias[[#This Row],[Id_producto]]</f>
        <v>150702</v>
      </c>
      <c r="O1294" s="1">
        <f>+Categorias[[#This Row],[Id_categoría]]</f>
        <v>150702011</v>
      </c>
    </row>
    <row r="1295" spans="1:15" x14ac:dyDescent="0.25">
      <c r="A1295">
        <v>15</v>
      </c>
      <c r="B1295" s="1" t="s">
        <v>9303</v>
      </c>
      <c r="C1295">
        <v>1507</v>
      </c>
      <c r="D1295" s="1" t="s">
        <v>9616</v>
      </c>
      <c r="E1295">
        <v>150702</v>
      </c>
      <c r="F1295" s="1" t="s">
        <v>9617</v>
      </c>
      <c r="G1295">
        <v>150702012</v>
      </c>
      <c r="H1295">
        <v>12</v>
      </c>
      <c r="I1295" s="1" t="s">
        <v>9653</v>
      </c>
      <c r="J1295" s="1" t="s">
        <v>9654</v>
      </c>
      <c r="K1295" s="1" t="s">
        <v>9655</v>
      </c>
      <c r="L1295" s="1" t="s">
        <v>9656</v>
      </c>
      <c r="M1295" s="1" t="s">
        <v>9657</v>
      </c>
      <c r="N1295" s="1">
        <f>+Categorias[[#This Row],[Id_producto]]</f>
        <v>150702</v>
      </c>
      <c r="O1295" s="1">
        <f>+Categorias[[#This Row],[Id_categoría]]</f>
        <v>150702012</v>
      </c>
    </row>
    <row r="1296" spans="1:15" x14ac:dyDescent="0.25">
      <c r="A1296">
        <v>15</v>
      </c>
      <c r="B1296" s="1" t="s">
        <v>9303</v>
      </c>
      <c r="C1296">
        <v>1507</v>
      </c>
      <c r="D1296" s="1" t="s">
        <v>9616</v>
      </c>
      <c r="E1296">
        <v>150703</v>
      </c>
      <c r="F1296" s="1" t="s">
        <v>9658</v>
      </c>
      <c r="G1296">
        <v>150703005</v>
      </c>
      <c r="H1296">
        <v>5</v>
      </c>
      <c r="I1296" s="1" t="s">
        <v>9659</v>
      </c>
      <c r="J1296" s="1" t="s">
        <v>9660</v>
      </c>
      <c r="K1296" s="1" t="s">
        <v>9661</v>
      </c>
      <c r="L1296" s="1" t="s">
        <v>9662</v>
      </c>
      <c r="M1296" s="1" t="s">
        <v>9663</v>
      </c>
      <c r="N1296" s="1">
        <f>+Categorias[[#This Row],[Id_producto]]</f>
        <v>150703</v>
      </c>
      <c r="O1296" s="1">
        <f>+Categorias[[#This Row],[Id_categoría]]</f>
        <v>150703005</v>
      </c>
    </row>
    <row r="1297" spans="1:15" x14ac:dyDescent="0.25">
      <c r="A1297">
        <v>15</v>
      </c>
      <c r="B1297" s="1" t="s">
        <v>9303</v>
      </c>
      <c r="C1297">
        <v>1507</v>
      </c>
      <c r="D1297" s="1" t="s">
        <v>9616</v>
      </c>
      <c r="E1297">
        <v>150703</v>
      </c>
      <c r="F1297" s="1" t="s">
        <v>9658</v>
      </c>
      <c r="G1297">
        <v>150703006</v>
      </c>
      <c r="H1297">
        <v>6</v>
      </c>
      <c r="I1297" s="1" t="s">
        <v>9664</v>
      </c>
      <c r="J1297" s="1" t="s">
        <v>9665</v>
      </c>
      <c r="K1297" s="1" t="s">
        <v>9666</v>
      </c>
      <c r="L1297" s="1" t="s">
        <v>9667</v>
      </c>
      <c r="M1297" s="1" t="s">
        <v>9668</v>
      </c>
      <c r="N1297" s="1">
        <f>+Categorias[[#This Row],[Id_producto]]</f>
        <v>150703</v>
      </c>
      <c r="O1297" s="1">
        <f>+Categorias[[#This Row],[Id_categoría]]</f>
        <v>150703006</v>
      </c>
    </row>
    <row r="1298" spans="1:15" x14ac:dyDescent="0.25">
      <c r="A1298">
        <v>15</v>
      </c>
      <c r="B1298" s="1" t="s">
        <v>9303</v>
      </c>
      <c r="C1298">
        <v>1507</v>
      </c>
      <c r="D1298" s="1" t="s">
        <v>9616</v>
      </c>
      <c r="E1298">
        <v>150703</v>
      </c>
      <c r="F1298" s="1" t="s">
        <v>9658</v>
      </c>
      <c r="G1298">
        <v>150703007</v>
      </c>
      <c r="H1298">
        <v>7</v>
      </c>
      <c r="I1298" s="1" t="s">
        <v>9669</v>
      </c>
      <c r="J1298" s="1" t="s">
        <v>9670</v>
      </c>
      <c r="K1298" s="1" t="s">
        <v>9671</v>
      </c>
      <c r="L1298" s="1" t="s">
        <v>9672</v>
      </c>
      <c r="M1298" s="1" t="s">
        <v>9673</v>
      </c>
      <c r="N1298" s="1">
        <f>+Categorias[[#This Row],[Id_producto]]</f>
        <v>150703</v>
      </c>
      <c r="O1298" s="1">
        <f>+Categorias[[#This Row],[Id_categoría]]</f>
        <v>150703007</v>
      </c>
    </row>
    <row r="1299" spans="1:15" x14ac:dyDescent="0.25">
      <c r="A1299">
        <v>15</v>
      </c>
      <c r="B1299" s="1" t="s">
        <v>9303</v>
      </c>
      <c r="C1299">
        <v>1507</v>
      </c>
      <c r="D1299" s="1" t="s">
        <v>9616</v>
      </c>
      <c r="E1299">
        <v>150703</v>
      </c>
      <c r="F1299" s="1" t="s">
        <v>9658</v>
      </c>
      <c r="G1299">
        <v>150703008</v>
      </c>
      <c r="H1299">
        <v>8</v>
      </c>
      <c r="I1299" s="1" t="s">
        <v>9674</v>
      </c>
      <c r="J1299" s="1" t="s">
        <v>9675</v>
      </c>
      <c r="K1299" s="1" t="s">
        <v>9676</v>
      </c>
      <c r="L1299" s="1" t="s">
        <v>9677</v>
      </c>
      <c r="M1299" s="1" t="s">
        <v>9678</v>
      </c>
      <c r="N1299" s="1">
        <f>+Categorias[[#This Row],[Id_producto]]</f>
        <v>150703</v>
      </c>
      <c r="O1299" s="1">
        <f>+Categorias[[#This Row],[Id_categoría]]</f>
        <v>150703008</v>
      </c>
    </row>
    <row r="1300" spans="1:15" x14ac:dyDescent="0.25">
      <c r="A1300">
        <v>15</v>
      </c>
      <c r="B1300" s="1" t="s">
        <v>9303</v>
      </c>
      <c r="C1300">
        <v>1507</v>
      </c>
      <c r="D1300" s="1" t="s">
        <v>9616</v>
      </c>
      <c r="E1300">
        <v>150703</v>
      </c>
      <c r="F1300" s="1" t="s">
        <v>9658</v>
      </c>
      <c r="G1300">
        <v>150703009</v>
      </c>
      <c r="H1300">
        <v>9</v>
      </c>
      <c r="I1300" s="1" t="s">
        <v>9679</v>
      </c>
      <c r="J1300" s="1" t="s">
        <v>9680</v>
      </c>
      <c r="K1300" s="1" t="s">
        <v>9681</v>
      </c>
      <c r="L1300" s="1" t="s">
        <v>9682</v>
      </c>
      <c r="M1300" s="1" t="s">
        <v>9683</v>
      </c>
      <c r="N1300" s="1">
        <f>+Categorias[[#This Row],[Id_producto]]</f>
        <v>150703</v>
      </c>
      <c r="O1300" s="1">
        <f>+Categorias[[#This Row],[Id_categoría]]</f>
        <v>150703009</v>
      </c>
    </row>
    <row r="1301" spans="1:15" x14ac:dyDescent="0.25">
      <c r="A1301">
        <v>15</v>
      </c>
      <c r="B1301" s="1" t="s">
        <v>9303</v>
      </c>
      <c r="C1301">
        <v>1501</v>
      </c>
      <c r="D1301" s="1" t="s">
        <v>9304</v>
      </c>
      <c r="E1301">
        <v>150101</v>
      </c>
      <c r="F1301" s="1" t="s">
        <v>9305</v>
      </c>
      <c r="G1301">
        <v>150101004</v>
      </c>
      <c r="H1301">
        <v>4</v>
      </c>
      <c r="I1301" s="1" t="s">
        <v>13334</v>
      </c>
      <c r="J1301" s="1" t="s">
        <v>13335</v>
      </c>
      <c r="K1301" s="1" t="s">
        <v>13336</v>
      </c>
      <c r="L1301" s="1" t="s">
        <v>13337</v>
      </c>
      <c r="M1301" s="1" t="s">
        <v>13338</v>
      </c>
      <c r="N1301" s="1">
        <f>+Categorias[[#This Row],[Id_producto]]</f>
        <v>150101</v>
      </c>
      <c r="O1301" s="1">
        <f>+Categorias[[#This Row],[Id_categoría]]</f>
        <v>150101004</v>
      </c>
    </row>
    <row r="1302" spans="1:15" x14ac:dyDescent="0.25">
      <c r="A1302">
        <v>15</v>
      </c>
      <c r="B1302" s="1" t="s">
        <v>9303</v>
      </c>
      <c r="C1302">
        <v>1501</v>
      </c>
      <c r="D1302" s="1" t="s">
        <v>9304</v>
      </c>
      <c r="E1302">
        <v>150102</v>
      </c>
      <c r="F1302" s="1" t="s">
        <v>9321</v>
      </c>
      <c r="G1302">
        <v>150102004</v>
      </c>
      <c r="H1302">
        <v>4</v>
      </c>
      <c r="I1302" s="1" t="s">
        <v>13339</v>
      </c>
      <c r="J1302" s="1" t="s">
        <v>13340</v>
      </c>
      <c r="K1302" s="1" t="s">
        <v>13341</v>
      </c>
      <c r="L1302" s="1" t="s">
        <v>13342</v>
      </c>
      <c r="M1302" s="1" t="s">
        <v>13343</v>
      </c>
      <c r="N1302" s="1">
        <f>+Categorias[[#This Row],[Id_producto]]</f>
        <v>150102</v>
      </c>
      <c r="O1302" s="1">
        <f>+Categorias[[#This Row],[Id_categoría]]</f>
        <v>150102004</v>
      </c>
    </row>
    <row r="1303" spans="1:15" x14ac:dyDescent="0.25">
      <c r="A1303">
        <v>15</v>
      </c>
      <c r="B1303" s="1" t="s">
        <v>9303</v>
      </c>
      <c r="C1303">
        <v>1501</v>
      </c>
      <c r="D1303" s="1" t="s">
        <v>9304</v>
      </c>
      <c r="E1303">
        <v>150104</v>
      </c>
      <c r="F1303" s="1" t="s">
        <v>9382</v>
      </c>
      <c r="G1303">
        <v>150104004</v>
      </c>
      <c r="H1303">
        <v>4</v>
      </c>
      <c r="I1303" s="1" t="s">
        <v>13344</v>
      </c>
      <c r="J1303" s="1" t="s">
        <v>13345</v>
      </c>
      <c r="K1303" s="1" t="s">
        <v>13346</v>
      </c>
      <c r="L1303" s="1" t="s">
        <v>13347</v>
      </c>
      <c r="M1303" s="1" t="s">
        <v>13348</v>
      </c>
      <c r="N1303" s="1">
        <f>+Categorias[[#This Row],[Id_producto]]</f>
        <v>150104</v>
      </c>
      <c r="O1303" s="1">
        <f>+Categorias[[#This Row],[Id_categoría]]</f>
        <v>150104004</v>
      </c>
    </row>
    <row r="1304" spans="1:15" x14ac:dyDescent="0.25">
      <c r="A1304">
        <v>15</v>
      </c>
      <c r="B1304" s="1" t="s">
        <v>9303</v>
      </c>
      <c r="C1304">
        <v>1502</v>
      </c>
      <c r="D1304" s="1" t="s">
        <v>9398</v>
      </c>
      <c r="E1304">
        <v>150201</v>
      </c>
      <c r="F1304" s="1" t="s">
        <v>13349</v>
      </c>
      <c r="G1304">
        <v>150201004</v>
      </c>
      <c r="H1304">
        <v>4</v>
      </c>
      <c r="I1304" s="1" t="s">
        <v>6308</v>
      </c>
      <c r="J1304" s="1" t="s">
        <v>13350</v>
      </c>
      <c r="K1304" s="1" t="s">
        <v>13351</v>
      </c>
      <c r="L1304" s="1" t="s">
        <v>13352</v>
      </c>
      <c r="M1304" s="1" t="s">
        <v>13353</v>
      </c>
      <c r="N1304" s="1">
        <f>+Categorias[[#This Row],[Id_producto]]</f>
        <v>150201</v>
      </c>
      <c r="O1304" s="1">
        <f>+Categorias[[#This Row],[Id_categoría]]</f>
        <v>150201004</v>
      </c>
    </row>
    <row r="1305" spans="1:15" x14ac:dyDescent="0.25">
      <c r="A1305">
        <v>15</v>
      </c>
      <c r="B1305" s="1" t="s">
        <v>9303</v>
      </c>
      <c r="C1305">
        <v>1502</v>
      </c>
      <c r="D1305" s="1" t="s">
        <v>9398</v>
      </c>
      <c r="E1305">
        <v>150202</v>
      </c>
      <c r="F1305" s="1" t="s">
        <v>9399</v>
      </c>
      <c r="G1305">
        <v>150202004</v>
      </c>
      <c r="H1305">
        <v>4</v>
      </c>
      <c r="I1305" s="1" t="s">
        <v>13354</v>
      </c>
      <c r="J1305" s="1" t="s">
        <v>13355</v>
      </c>
      <c r="K1305" s="1" t="s">
        <v>13356</v>
      </c>
      <c r="L1305" s="1" t="s">
        <v>13357</v>
      </c>
      <c r="M1305" s="1" t="s">
        <v>13358</v>
      </c>
      <c r="N1305" s="1">
        <f>+Categorias[[#This Row],[Id_producto]]</f>
        <v>150202</v>
      </c>
      <c r="O1305" s="1">
        <f>+Categorias[[#This Row],[Id_categoría]]</f>
        <v>150202004</v>
      </c>
    </row>
    <row r="1306" spans="1:15" x14ac:dyDescent="0.25">
      <c r="A1306">
        <v>15</v>
      </c>
      <c r="B1306" s="1" t="s">
        <v>9303</v>
      </c>
      <c r="C1306">
        <v>1502</v>
      </c>
      <c r="D1306" s="1" t="s">
        <v>9398</v>
      </c>
      <c r="E1306">
        <v>150203</v>
      </c>
      <c r="F1306" s="1" t="s">
        <v>9450</v>
      </c>
      <c r="G1306">
        <v>150203004</v>
      </c>
      <c r="H1306">
        <v>4</v>
      </c>
      <c r="I1306" s="1" t="s">
        <v>10736</v>
      </c>
      <c r="J1306" s="1" t="s">
        <v>13359</v>
      </c>
      <c r="K1306" s="1" t="s">
        <v>13360</v>
      </c>
      <c r="L1306" s="1" t="s">
        <v>13361</v>
      </c>
      <c r="M1306" s="1" t="s">
        <v>13362</v>
      </c>
      <c r="N1306" s="1">
        <f>+Categorias[[#This Row],[Id_producto]]</f>
        <v>150203</v>
      </c>
      <c r="O1306" s="1">
        <f>+Categorias[[#This Row],[Id_categoría]]</f>
        <v>150203004</v>
      </c>
    </row>
    <row r="1307" spans="1:15" x14ac:dyDescent="0.25">
      <c r="A1307">
        <v>15</v>
      </c>
      <c r="B1307" s="1" t="s">
        <v>9303</v>
      </c>
      <c r="C1307">
        <v>1503</v>
      </c>
      <c r="D1307" s="1" t="s">
        <v>6297</v>
      </c>
      <c r="E1307">
        <v>150301</v>
      </c>
      <c r="F1307" s="1" t="s">
        <v>9461</v>
      </c>
      <c r="G1307">
        <v>150301004</v>
      </c>
      <c r="H1307">
        <v>4</v>
      </c>
      <c r="I1307" s="1" t="s">
        <v>13363</v>
      </c>
      <c r="J1307" s="1" t="s">
        <v>13364</v>
      </c>
      <c r="K1307" s="1" t="s">
        <v>13365</v>
      </c>
      <c r="L1307" s="1" t="s">
        <v>13366</v>
      </c>
      <c r="M1307" s="1" t="s">
        <v>13367</v>
      </c>
      <c r="N1307" s="1">
        <f>+Categorias[[#This Row],[Id_producto]]</f>
        <v>150301</v>
      </c>
      <c r="O1307" s="1">
        <f>+Categorias[[#This Row],[Id_categoría]]</f>
        <v>150301004</v>
      </c>
    </row>
    <row r="1308" spans="1:15" x14ac:dyDescent="0.25">
      <c r="A1308">
        <v>15</v>
      </c>
      <c r="B1308" s="1" t="s">
        <v>9303</v>
      </c>
      <c r="C1308">
        <v>1503</v>
      </c>
      <c r="D1308" s="1" t="s">
        <v>6297</v>
      </c>
      <c r="E1308">
        <v>150302</v>
      </c>
      <c r="F1308" s="1" t="s">
        <v>9472</v>
      </c>
      <c r="G1308">
        <v>150302004</v>
      </c>
      <c r="H1308">
        <v>4</v>
      </c>
      <c r="I1308" s="1" t="s">
        <v>9513</v>
      </c>
      <c r="J1308" s="1" t="s">
        <v>13368</v>
      </c>
      <c r="K1308" s="1" t="s">
        <v>13369</v>
      </c>
      <c r="L1308" s="1" t="s">
        <v>13370</v>
      </c>
      <c r="M1308" s="1" t="s">
        <v>13371</v>
      </c>
      <c r="N1308" s="1">
        <f>+Categorias[[#This Row],[Id_producto]]</f>
        <v>150302</v>
      </c>
      <c r="O1308" s="1">
        <f>+Categorias[[#This Row],[Id_categoría]]</f>
        <v>150302004</v>
      </c>
    </row>
    <row r="1309" spans="1:15" x14ac:dyDescent="0.25">
      <c r="A1309">
        <v>15</v>
      </c>
      <c r="B1309" s="1" t="s">
        <v>9303</v>
      </c>
      <c r="C1309">
        <v>1503</v>
      </c>
      <c r="D1309" s="1" t="s">
        <v>6297</v>
      </c>
      <c r="E1309">
        <v>150303</v>
      </c>
      <c r="F1309" s="1" t="s">
        <v>9503</v>
      </c>
      <c r="G1309">
        <v>150303004</v>
      </c>
      <c r="H1309">
        <v>4</v>
      </c>
      <c r="I1309" s="1" t="s">
        <v>13372</v>
      </c>
      <c r="J1309" s="1" t="s">
        <v>13373</v>
      </c>
      <c r="K1309" s="1" t="s">
        <v>13374</v>
      </c>
      <c r="L1309" s="1" t="s">
        <v>13375</v>
      </c>
      <c r="M1309" s="1" t="s">
        <v>13376</v>
      </c>
      <c r="N1309" s="1">
        <f>+Categorias[[#This Row],[Id_producto]]</f>
        <v>150303</v>
      </c>
      <c r="O1309" s="1">
        <f>+Categorias[[#This Row],[Id_categoría]]</f>
        <v>150303004</v>
      </c>
    </row>
    <row r="1310" spans="1:15" x14ac:dyDescent="0.25">
      <c r="A1310">
        <v>15</v>
      </c>
      <c r="B1310" s="1" t="s">
        <v>9303</v>
      </c>
      <c r="C1310">
        <v>1503</v>
      </c>
      <c r="D1310" s="1" t="s">
        <v>6297</v>
      </c>
      <c r="E1310">
        <v>150304</v>
      </c>
      <c r="F1310" s="1" t="s">
        <v>9518</v>
      </c>
      <c r="G1310">
        <v>150304004</v>
      </c>
      <c r="H1310">
        <v>4</v>
      </c>
      <c r="I1310" s="1" t="s">
        <v>13377</v>
      </c>
      <c r="J1310" s="1" t="s">
        <v>13378</v>
      </c>
      <c r="K1310" s="1" t="s">
        <v>13379</v>
      </c>
      <c r="L1310" s="1" t="s">
        <v>13380</v>
      </c>
      <c r="M1310" s="1" t="s">
        <v>13381</v>
      </c>
      <c r="N1310" s="1">
        <f>+Categorias[[#This Row],[Id_producto]]</f>
        <v>150304</v>
      </c>
      <c r="O1310" s="1">
        <f>+Categorias[[#This Row],[Id_categoría]]</f>
        <v>150304004</v>
      </c>
    </row>
    <row r="1311" spans="1:15" x14ac:dyDescent="0.25">
      <c r="A1311">
        <v>15</v>
      </c>
      <c r="B1311" s="1" t="s">
        <v>9303</v>
      </c>
      <c r="C1311">
        <v>1504</v>
      </c>
      <c r="D1311" s="1" t="s">
        <v>9524</v>
      </c>
      <c r="E1311">
        <v>150401</v>
      </c>
      <c r="F1311" s="1" t="s">
        <v>9525</v>
      </c>
      <c r="G1311">
        <v>150401004</v>
      </c>
      <c r="H1311">
        <v>4</v>
      </c>
      <c r="I1311" s="1" t="s">
        <v>13382</v>
      </c>
      <c r="J1311" s="1" t="s">
        <v>13383</v>
      </c>
      <c r="K1311" s="1" t="s">
        <v>13384</v>
      </c>
      <c r="L1311" s="1" t="s">
        <v>13385</v>
      </c>
      <c r="M1311" s="1" t="s">
        <v>13386</v>
      </c>
      <c r="N1311" s="1">
        <f>+Categorias[[#This Row],[Id_producto]]</f>
        <v>150401</v>
      </c>
      <c r="O1311" s="1">
        <f>+Categorias[[#This Row],[Id_categoría]]</f>
        <v>150401004</v>
      </c>
    </row>
    <row r="1312" spans="1:15" x14ac:dyDescent="0.25">
      <c r="A1312">
        <v>15</v>
      </c>
      <c r="B1312" s="1" t="s">
        <v>9303</v>
      </c>
      <c r="C1312">
        <v>1504</v>
      </c>
      <c r="D1312" s="1" t="s">
        <v>9524</v>
      </c>
      <c r="E1312">
        <v>150402</v>
      </c>
      <c r="F1312" s="1" t="s">
        <v>13387</v>
      </c>
      <c r="G1312">
        <v>150402004</v>
      </c>
      <c r="H1312">
        <v>4</v>
      </c>
      <c r="I1312" s="1" t="s">
        <v>13388</v>
      </c>
      <c r="J1312" s="1" t="s">
        <v>13389</v>
      </c>
      <c r="K1312" s="1" t="s">
        <v>13390</v>
      </c>
      <c r="L1312" s="1" t="s">
        <v>13391</v>
      </c>
      <c r="M1312" s="1" t="s">
        <v>13392</v>
      </c>
      <c r="N1312" s="1">
        <f>+Categorias[[#This Row],[Id_producto]]</f>
        <v>150402</v>
      </c>
      <c r="O1312" s="1">
        <f>+Categorias[[#This Row],[Id_categoría]]</f>
        <v>150402004</v>
      </c>
    </row>
    <row r="1313" spans="1:15" x14ac:dyDescent="0.25">
      <c r="A1313">
        <v>15</v>
      </c>
      <c r="B1313" s="1" t="s">
        <v>9303</v>
      </c>
      <c r="C1313">
        <v>1505</v>
      </c>
      <c r="D1313" s="1" t="s">
        <v>9546</v>
      </c>
      <c r="E1313">
        <v>150501</v>
      </c>
      <c r="F1313" s="1" t="s">
        <v>9547</v>
      </c>
      <c r="G1313">
        <v>150501004</v>
      </c>
      <c r="H1313">
        <v>4</v>
      </c>
      <c r="I1313" s="1" t="s">
        <v>13393</v>
      </c>
      <c r="J1313" s="1" t="s">
        <v>13394</v>
      </c>
      <c r="K1313" s="1" t="s">
        <v>13395</v>
      </c>
      <c r="L1313" s="1" t="s">
        <v>13396</v>
      </c>
      <c r="M1313" s="1" t="s">
        <v>13397</v>
      </c>
      <c r="N1313" s="1">
        <f>+Categorias[[#This Row],[Id_producto]]</f>
        <v>150501</v>
      </c>
      <c r="O1313" s="1">
        <f>+Categorias[[#This Row],[Id_categoría]]</f>
        <v>150501004</v>
      </c>
    </row>
    <row r="1314" spans="1:15" x14ac:dyDescent="0.25">
      <c r="A1314">
        <v>15</v>
      </c>
      <c r="B1314" s="1" t="s">
        <v>9303</v>
      </c>
      <c r="C1314">
        <v>1505</v>
      </c>
      <c r="D1314" s="1" t="s">
        <v>9546</v>
      </c>
      <c r="E1314">
        <v>150502</v>
      </c>
      <c r="F1314" s="1" t="s">
        <v>9568</v>
      </c>
      <c r="G1314">
        <v>150502004</v>
      </c>
      <c r="H1314">
        <v>4</v>
      </c>
      <c r="I1314" s="1" t="s">
        <v>13398</v>
      </c>
      <c r="J1314" s="1" t="s">
        <v>13399</v>
      </c>
      <c r="K1314" s="1" t="s">
        <v>13400</v>
      </c>
      <c r="L1314" s="1" t="s">
        <v>13401</v>
      </c>
      <c r="M1314" s="1" t="s">
        <v>13402</v>
      </c>
      <c r="N1314" s="1">
        <f>+Categorias[[#This Row],[Id_producto]]</f>
        <v>150502</v>
      </c>
      <c r="O1314" s="1">
        <f>+Categorias[[#This Row],[Id_categoría]]</f>
        <v>150502004</v>
      </c>
    </row>
    <row r="1315" spans="1:15" x14ac:dyDescent="0.25">
      <c r="A1315">
        <v>15</v>
      </c>
      <c r="B1315" s="1" t="s">
        <v>9303</v>
      </c>
      <c r="C1315">
        <v>1506</v>
      </c>
      <c r="D1315" s="1" t="s">
        <v>9584</v>
      </c>
      <c r="E1315">
        <v>150601</v>
      </c>
      <c r="F1315" s="1" t="s">
        <v>6267</v>
      </c>
      <c r="G1315">
        <v>150601004</v>
      </c>
      <c r="H1315">
        <v>4</v>
      </c>
      <c r="I1315" s="1" t="s">
        <v>13403</v>
      </c>
      <c r="J1315" s="1" t="s">
        <v>13404</v>
      </c>
      <c r="K1315" s="1" t="s">
        <v>13405</v>
      </c>
      <c r="L1315" s="1" t="s">
        <v>13406</v>
      </c>
      <c r="M1315" s="1" t="s">
        <v>13407</v>
      </c>
      <c r="N1315" s="1">
        <f>+Categorias[[#This Row],[Id_producto]]</f>
        <v>150601</v>
      </c>
      <c r="O1315" s="1">
        <f>+Categorias[[#This Row],[Id_categoría]]</f>
        <v>150601004</v>
      </c>
    </row>
    <row r="1316" spans="1:15" x14ac:dyDescent="0.25">
      <c r="A1316">
        <v>15</v>
      </c>
      <c r="B1316" s="1" t="s">
        <v>9303</v>
      </c>
      <c r="C1316">
        <v>1506</v>
      </c>
      <c r="D1316" s="1" t="s">
        <v>9584</v>
      </c>
      <c r="E1316">
        <v>150602</v>
      </c>
      <c r="F1316" s="1" t="s">
        <v>13408</v>
      </c>
      <c r="G1316">
        <v>150602004</v>
      </c>
      <c r="H1316">
        <v>4</v>
      </c>
      <c r="I1316" s="1" t="s">
        <v>13409</v>
      </c>
      <c r="J1316" s="1" t="s">
        <v>13410</v>
      </c>
      <c r="K1316" s="1" t="s">
        <v>13411</v>
      </c>
      <c r="L1316" s="1" t="s">
        <v>13412</v>
      </c>
      <c r="M1316" s="1" t="s">
        <v>13413</v>
      </c>
      <c r="N1316" s="1">
        <f>+Categorias[[#This Row],[Id_producto]]</f>
        <v>150602</v>
      </c>
      <c r="O1316" s="1">
        <f>+Categorias[[#This Row],[Id_categoría]]</f>
        <v>150602004</v>
      </c>
    </row>
    <row r="1317" spans="1:15" x14ac:dyDescent="0.25">
      <c r="A1317">
        <v>15</v>
      </c>
      <c r="B1317" s="1" t="s">
        <v>9303</v>
      </c>
      <c r="C1317">
        <v>1506</v>
      </c>
      <c r="D1317" s="1" t="s">
        <v>9584</v>
      </c>
      <c r="E1317">
        <v>150603</v>
      </c>
      <c r="F1317" s="1" t="s">
        <v>8679</v>
      </c>
      <c r="G1317">
        <v>150603004</v>
      </c>
      <c r="H1317">
        <v>4</v>
      </c>
      <c r="I1317" s="1" t="s">
        <v>13414</v>
      </c>
      <c r="J1317" s="1" t="s">
        <v>13415</v>
      </c>
      <c r="K1317" s="1" t="s">
        <v>13416</v>
      </c>
      <c r="L1317" s="1" t="s">
        <v>13417</v>
      </c>
      <c r="M1317" s="1" t="s">
        <v>13418</v>
      </c>
      <c r="N1317" s="1">
        <f>+Categorias[[#This Row],[Id_producto]]</f>
        <v>150603</v>
      </c>
      <c r="O1317" s="1">
        <f>+Categorias[[#This Row],[Id_categoría]]</f>
        <v>150603004</v>
      </c>
    </row>
    <row r="1318" spans="1:15" x14ac:dyDescent="0.25">
      <c r="A1318">
        <v>15</v>
      </c>
      <c r="B1318" s="1" t="s">
        <v>9303</v>
      </c>
      <c r="C1318">
        <v>1506</v>
      </c>
      <c r="D1318" s="1" t="s">
        <v>9584</v>
      </c>
      <c r="E1318">
        <v>150604</v>
      </c>
      <c r="F1318" s="1" t="s">
        <v>9610</v>
      </c>
      <c r="G1318">
        <v>150604004</v>
      </c>
      <c r="H1318">
        <v>4</v>
      </c>
      <c r="I1318" s="1" t="s">
        <v>13419</v>
      </c>
      <c r="J1318" s="1" t="s">
        <v>13420</v>
      </c>
      <c r="K1318" s="1" t="s">
        <v>13421</v>
      </c>
      <c r="L1318" s="1" t="s">
        <v>13422</v>
      </c>
      <c r="M1318" s="1" t="s">
        <v>13423</v>
      </c>
      <c r="N1318" s="1">
        <f>+Categorias[[#This Row],[Id_producto]]</f>
        <v>150604</v>
      </c>
      <c r="O1318" s="1">
        <f>+Categorias[[#This Row],[Id_categoría]]</f>
        <v>150604004</v>
      </c>
    </row>
    <row r="1319" spans="1:15" x14ac:dyDescent="0.25">
      <c r="A1319">
        <v>15</v>
      </c>
      <c r="B1319" s="1" t="s">
        <v>9303</v>
      </c>
      <c r="C1319">
        <v>1507</v>
      </c>
      <c r="D1319" s="1" t="s">
        <v>9616</v>
      </c>
      <c r="E1319">
        <v>150702</v>
      </c>
      <c r="F1319" s="1" t="s">
        <v>9617</v>
      </c>
      <c r="G1319">
        <v>150702004</v>
      </c>
      <c r="H1319">
        <v>4</v>
      </c>
      <c r="I1319" s="1" t="s">
        <v>13424</v>
      </c>
      <c r="J1319" s="1" t="s">
        <v>13425</v>
      </c>
      <c r="K1319" s="1" t="s">
        <v>13426</v>
      </c>
      <c r="L1319" s="1" t="s">
        <v>13427</v>
      </c>
      <c r="M1319" s="1" t="s">
        <v>13428</v>
      </c>
      <c r="N1319" s="1">
        <f>+Categorias[[#This Row],[Id_producto]]</f>
        <v>150702</v>
      </c>
      <c r="O1319" s="1">
        <f>+Categorias[[#This Row],[Id_categoría]]</f>
        <v>150702004</v>
      </c>
    </row>
    <row r="1320" spans="1:15" x14ac:dyDescent="0.25">
      <c r="A1320">
        <v>15</v>
      </c>
      <c r="B1320" s="1" t="s">
        <v>9303</v>
      </c>
      <c r="C1320">
        <v>1507</v>
      </c>
      <c r="D1320" s="1" t="s">
        <v>9616</v>
      </c>
      <c r="E1320">
        <v>150703</v>
      </c>
      <c r="F1320" s="1" t="s">
        <v>9658</v>
      </c>
      <c r="G1320">
        <v>150703004</v>
      </c>
      <c r="H1320">
        <v>4</v>
      </c>
      <c r="I1320" s="1" t="s">
        <v>13429</v>
      </c>
      <c r="J1320" s="1" t="s">
        <v>13430</v>
      </c>
      <c r="K1320" s="1" t="s">
        <v>13431</v>
      </c>
      <c r="L1320" s="1" t="s">
        <v>13432</v>
      </c>
      <c r="M1320" s="1" t="s">
        <v>13433</v>
      </c>
      <c r="N1320" s="1">
        <f>+Categorias[[#This Row],[Id_producto]]</f>
        <v>150703</v>
      </c>
      <c r="O1320" s="1">
        <f>+Categorias[[#This Row],[Id_categoría]]</f>
        <v>150703004</v>
      </c>
    </row>
    <row r="1321" spans="1:15" x14ac:dyDescent="0.25">
      <c r="A1321">
        <v>15</v>
      </c>
      <c r="B1321" s="1" t="s">
        <v>9303</v>
      </c>
      <c r="C1321">
        <v>1507</v>
      </c>
      <c r="D1321" s="1" t="s">
        <v>9616</v>
      </c>
      <c r="E1321">
        <v>150704</v>
      </c>
      <c r="F1321" s="1" t="s">
        <v>13434</v>
      </c>
      <c r="G1321">
        <v>150704004</v>
      </c>
      <c r="H1321">
        <v>4</v>
      </c>
      <c r="I1321" s="1" t="s">
        <v>13435</v>
      </c>
      <c r="J1321" s="1" t="s">
        <v>13436</v>
      </c>
      <c r="K1321" s="1" t="s">
        <v>13437</v>
      </c>
      <c r="L1321" s="1" t="s">
        <v>13438</v>
      </c>
      <c r="M1321" s="1" t="s">
        <v>13439</v>
      </c>
      <c r="N1321" s="1">
        <f>+Categorias[[#This Row],[Id_producto]]</f>
        <v>150704</v>
      </c>
      <c r="O1321" s="1">
        <f>+Categorias[[#This Row],[Id_categoría]]</f>
        <v>150704004</v>
      </c>
    </row>
    <row r="1322" spans="1:15" x14ac:dyDescent="0.25">
      <c r="A1322">
        <v>15</v>
      </c>
      <c r="B1322" s="1" t="s">
        <v>9303</v>
      </c>
      <c r="C1322">
        <v>1501</v>
      </c>
      <c r="D1322" s="1" t="s">
        <v>9304</v>
      </c>
      <c r="E1322">
        <v>150101</v>
      </c>
      <c r="F1322" s="1" t="s">
        <v>9305</v>
      </c>
      <c r="G1322">
        <v>150101003</v>
      </c>
      <c r="H1322">
        <v>3</v>
      </c>
      <c r="I1322" s="1" t="s">
        <v>14051</v>
      </c>
      <c r="J1322" s="1" t="s">
        <v>14052</v>
      </c>
      <c r="K1322" s="1" t="s">
        <v>14053</v>
      </c>
      <c r="L1322" s="1" t="s">
        <v>14054</v>
      </c>
      <c r="M1322" s="1" t="s">
        <v>14055</v>
      </c>
      <c r="N1322" s="1">
        <f>+Categorias[[#This Row],[Id_producto]]</f>
        <v>150101</v>
      </c>
      <c r="O1322" s="1">
        <f>+Categorias[[#This Row],[Id_categoría]]</f>
        <v>150101003</v>
      </c>
    </row>
    <row r="1323" spans="1:15" x14ac:dyDescent="0.25">
      <c r="A1323">
        <v>15</v>
      </c>
      <c r="B1323" s="1" t="s">
        <v>9303</v>
      </c>
      <c r="C1323">
        <v>1501</v>
      </c>
      <c r="D1323" s="1" t="s">
        <v>9304</v>
      </c>
      <c r="E1323">
        <v>150102</v>
      </c>
      <c r="F1323" s="1" t="s">
        <v>9321</v>
      </c>
      <c r="G1323">
        <v>150102003</v>
      </c>
      <c r="H1323">
        <v>3</v>
      </c>
      <c r="I1323" s="1" t="s">
        <v>4723</v>
      </c>
      <c r="J1323" s="1" t="s">
        <v>14056</v>
      </c>
      <c r="K1323" s="1" t="s">
        <v>14057</v>
      </c>
      <c r="L1323" s="1" t="s">
        <v>14058</v>
      </c>
      <c r="M1323" s="1" t="s">
        <v>14059</v>
      </c>
      <c r="N1323" s="1">
        <f>+Categorias[[#This Row],[Id_producto]]</f>
        <v>150102</v>
      </c>
      <c r="O1323" s="1">
        <f>+Categorias[[#This Row],[Id_categoría]]</f>
        <v>150102003</v>
      </c>
    </row>
    <row r="1324" spans="1:15" x14ac:dyDescent="0.25">
      <c r="A1324">
        <v>15</v>
      </c>
      <c r="B1324" s="1" t="s">
        <v>9303</v>
      </c>
      <c r="C1324">
        <v>1501</v>
      </c>
      <c r="D1324" s="1" t="s">
        <v>9304</v>
      </c>
      <c r="E1324">
        <v>150104</v>
      </c>
      <c r="F1324" s="1" t="s">
        <v>9382</v>
      </c>
      <c r="G1324">
        <v>150104003</v>
      </c>
      <c r="H1324">
        <v>3</v>
      </c>
      <c r="I1324" s="1" t="s">
        <v>14060</v>
      </c>
      <c r="J1324" s="1" t="s">
        <v>14061</v>
      </c>
      <c r="K1324" s="1" t="s">
        <v>14062</v>
      </c>
      <c r="L1324" s="1" t="s">
        <v>14063</v>
      </c>
      <c r="M1324" s="1" t="s">
        <v>14064</v>
      </c>
      <c r="N1324" s="1">
        <f>+Categorias[[#This Row],[Id_producto]]</f>
        <v>150104</v>
      </c>
      <c r="O1324" s="1">
        <f>+Categorias[[#This Row],[Id_categoría]]</f>
        <v>150104003</v>
      </c>
    </row>
    <row r="1325" spans="1:15" x14ac:dyDescent="0.25">
      <c r="A1325">
        <v>15</v>
      </c>
      <c r="B1325" s="1" t="s">
        <v>9303</v>
      </c>
      <c r="C1325">
        <v>1502</v>
      </c>
      <c r="D1325" s="1" t="s">
        <v>9398</v>
      </c>
      <c r="E1325">
        <v>150201</v>
      </c>
      <c r="F1325" s="1" t="s">
        <v>13349</v>
      </c>
      <c r="G1325">
        <v>150201003</v>
      </c>
      <c r="H1325">
        <v>3</v>
      </c>
      <c r="I1325" s="1" t="s">
        <v>14065</v>
      </c>
      <c r="J1325" s="1" t="s">
        <v>14066</v>
      </c>
      <c r="K1325" s="1" t="s">
        <v>14067</v>
      </c>
      <c r="L1325" s="1" t="s">
        <v>14068</v>
      </c>
      <c r="M1325" s="1" t="s">
        <v>14069</v>
      </c>
      <c r="N1325" s="1">
        <f>+Categorias[[#This Row],[Id_producto]]</f>
        <v>150201</v>
      </c>
      <c r="O1325" s="1">
        <f>+Categorias[[#This Row],[Id_categoría]]</f>
        <v>150201003</v>
      </c>
    </row>
    <row r="1326" spans="1:15" x14ac:dyDescent="0.25">
      <c r="A1326">
        <v>15</v>
      </c>
      <c r="B1326" s="1" t="s">
        <v>9303</v>
      </c>
      <c r="C1326">
        <v>1502</v>
      </c>
      <c r="D1326" s="1" t="s">
        <v>9398</v>
      </c>
      <c r="E1326">
        <v>150202</v>
      </c>
      <c r="F1326" s="1" t="s">
        <v>9399</v>
      </c>
      <c r="G1326">
        <v>150202003</v>
      </c>
      <c r="H1326">
        <v>3</v>
      </c>
      <c r="I1326" s="1" t="s">
        <v>14070</v>
      </c>
      <c r="J1326" s="1" t="s">
        <v>14071</v>
      </c>
      <c r="K1326" s="1" t="s">
        <v>14072</v>
      </c>
      <c r="L1326" s="1" t="s">
        <v>14073</v>
      </c>
      <c r="M1326" s="1" t="s">
        <v>14074</v>
      </c>
      <c r="N1326" s="1">
        <f>+Categorias[[#This Row],[Id_producto]]</f>
        <v>150202</v>
      </c>
      <c r="O1326" s="1">
        <f>+Categorias[[#This Row],[Id_categoría]]</f>
        <v>150202003</v>
      </c>
    </row>
    <row r="1327" spans="1:15" x14ac:dyDescent="0.25">
      <c r="A1327">
        <v>15</v>
      </c>
      <c r="B1327" s="1" t="s">
        <v>9303</v>
      </c>
      <c r="C1327">
        <v>1502</v>
      </c>
      <c r="D1327" s="1" t="s">
        <v>9398</v>
      </c>
      <c r="E1327">
        <v>150203</v>
      </c>
      <c r="F1327" s="1" t="s">
        <v>9450</v>
      </c>
      <c r="G1327">
        <v>150203003</v>
      </c>
      <c r="H1327">
        <v>3</v>
      </c>
      <c r="I1327" s="1" t="s">
        <v>14075</v>
      </c>
      <c r="J1327" s="1" t="s">
        <v>14076</v>
      </c>
      <c r="K1327" s="1" t="s">
        <v>14077</v>
      </c>
      <c r="L1327" s="1" t="s">
        <v>14078</v>
      </c>
      <c r="M1327" s="1" t="s">
        <v>14079</v>
      </c>
      <c r="N1327" s="1">
        <f>+Categorias[[#This Row],[Id_producto]]</f>
        <v>150203</v>
      </c>
      <c r="O1327" s="1">
        <f>+Categorias[[#This Row],[Id_categoría]]</f>
        <v>150203003</v>
      </c>
    </row>
    <row r="1328" spans="1:15" x14ac:dyDescent="0.25">
      <c r="A1328">
        <v>15</v>
      </c>
      <c r="B1328" s="1" t="s">
        <v>9303</v>
      </c>
      <c r="C1328">
        <v>1503</v>
      </c>
      <c r="D1328" s="1" t="s">
        <v>6297</v>
      </c>
      <c r="E1328">
        <v>150301</v>
      </c>
      <c r="F1328" s="1" t="s">
        <v>9461</v>
      </c>
      <c r="G1328">
        <v>150301003</v>
      </c>
      <c r="H1328">
        <v>3</v>
      </c>
      <c r="I1328" s="1" t="s">
        <v>14080</v>
      </c>
      <c r="J1328" s="1" t="s">
        <v>14081</v>
      </c>
      <c r="K1328" s="1" t="s">
        <v>14082</v>
      </c>
      <c r="L1328" s="1" t="s">
        <v>14083</v>
      </c>
      <c r="M1328" s="1" t="s">
        <v>14084</v>
      </c>
      <c r="N1328" s="1">
        <f>+Categorias[[#This Row],[Id_producto]]</f>
        <v>150301</v>
      </c>
      <c r="O1328" s="1">
        <f>+Categorias[[#This Row],[Id_categoría]]</f>
        <v>150301003</v>
      </c>
    </row>
    <row r="1329" spans="1:15" x14ac:dyDescent="0.25">
      <c r="A1329">
        <v>15</v>
      </c>
      <c r="B1329" s="1" t="s">
        <v>9303</v>
      </c>
      <c r="C1329">
        <v>1503</v>
      </c>
      <c r="D1329" s="1" t="s">
        <v>6297</v>
      </c>
      <c r="E1329">
        <v>150302</v>
      </c>
      <c r="F1329" s="1" t="s">
        <v>9472</v>
      </c>
      <c r="G1329">
        <v>150302003</v>
      </c>
      <c r="H1329">
        <v>3</v>
      </c>
      <c r="I1329" s="1" t="s">
        <v>14085</v>
      </c>
      <c r="J1329" s="1" t="s">
        <v>14086</v>
      </c>
      <c r="K1329" s="1" t="s">
        <v>14087</v>
      </c>
      <c r="L1329" s="1" t="s">
        <v>14088</v>
      </c>
      <c r="M1329" s="1" t="s">
        <v>14089</v>
      </c>
      <c r="N1329" s="1">
        <f>+Categorias[[#This Row],[Id_producto]]</f>
        <v>150302</v>
      </c>
      <c r="O1329" s="1">
        <f>+Categorias[[#This Row],[Id_categoría]]</f>
        <v>150302003</v>
      </c>
    </row>
    <row r="1330" spans="1:15" x14ac:dyDescent="0.25">
      <c r="A1330">
        <v>15</v>
      </c>
      <c r="B1330" s="1" t="s">
        <v>9303</v>
      </c>
      <c r="C1330">
        <v>1503</v>
      </c>
      <c r="D1330" s="1" t="s">
        <v>6297</v>
      </c>
      <c r="E1330">
        <v>150303</v>
      </c>
      <c r="F1330" s="1" t="s">
        <v>9503</v>
      </c>
      <c r="G1330">
        <v>150303003</v>
      </c>
      <c r="H1330">
        <v>3</v>
      </c>
      <c r="I1330" s="1" t="s">
        <v>9483</v>
      </c>
      <c r="J1330" s="1" t="s">
        <v>14090</v>
      </c>
      <c r="K1330" s="1" t="s">
        <v>14091</v>
      </c>
      <c r="L1330" s="1" t="s">
        <v>14092</v>
      </c>
      <c r="M1330" s="1" t="s">
        <v>14093</v>
      </c>
      <c r="N1330" s="1">
        <f>+Categorias[[#This Row],[Id_producto]]</f>
        <v>150303</v>
      </c>
      <c r="O1330" s="1">
        <f>+Categorias[[#This Row],[Id_categoría]]</f>
        <v>150303003</v>
      </c>
    </row>
    <row r="1331" spans="1:15" x14ac:dyDescent="0.25">
      <c r="A1331">
        <v>15</v>
      </c>
      <c r="B1331" s="1" t="s">
        <v>9303</v>
      </c>
      <c r="C1331">
        <v>1503</v>
      </c>
      <c r="D1331" s="1" t="s">
        <v>6297</v>
      </c>
      <c r="E1331">
        <v>150304</v>
      </c>
      <c r="F1331" s="1" t="s">
        <v>9518</v>
      </c>
      <c r="G1331">
        <v>150304003</v>
      </c>
      <c r="H1331">
        <v>3</v>
      </c>
      <c r="I1331" s="1" t="s">
        <v>14094</v>
      </c>
      <c r="J1331" s="1" t="s">
        <v>14095</v>
      </c>
      <c r="K1331" s="1" t="s">
        <v>14096</v>
      </c>
      <c r="L1331" s="1" t="s">
        <v>14097</v>
      </c>
      <c r="M1331" s="1" t="s">
        <v>14098</v>
      </c>
      <c r="N1331" s="1">
        <f>+Categorias[[#This Row],[Id_producto]]</f>
        <v>150304</v>
      </c>
      <c r="O1331" s="1">
        <f>+Categorias[[#This Row],[Id_categoría]]</f>
        <v>150304003</v>
      </c>
    </row>
    <row r="1332" spans="1:15" x14ac:dyDescent="0.25">
      <c r="A1332">
        <v>15</v>
      </c>
      <c r="B1332" s="1" t="s">
        <v>9303</v>
      </c>
      <c r="C1332">
        <v>1504</v>
      </c>
      <c r="D1332" s="1" t="s">
        <v>9524</v>
      </c>
      <c r="E1332">
        <v>150401</v>
      </c>
      <c r="F1332" s="1" t="s">
        <v>9525</v>
      </c>
      <c r="G1332">
        <v>150401003</v>
      </c>
      <c r="H1332">
        <v>3</v>
      </c>
      <c r="I1332" s="1" t="s">
        <v>14099</v>
      </c>
      <c r="J1332" s="1" t="s">
        <v>14100</v>
      </c>
      <c r="K1332" s="1" t="s">
        <v>14101</v>
      </c>
      <c r="L1332" s="1" t="s">
        <v>14102</v>
      </c>
      <c r="M1332" s="1" t="s">
        <v>14103</v>
      </c>
      <c r="N1332" s="1">
        <f>+Categorias[[#This Row],[Id_producto]]</f>
        <v>150401</v>
      </c>
      <c r="O1332" s="1">
        <f>+Categorias[[#This Row],[Id_categoría]]</f>
        <v>150401003</v>
      </c>
    </row>
    <row r="1333" spans="1:15" x14ac:dyDescent="0.25">
      <c r="A1333">
        <v>15</v>
      </c>
      <c r="B1333" s="1" t="s">
        <v>9303</v>
      </c>
      <c r="C1333">
        <v>1504</v>
      </c>
      <c r="D1333" s="1" t="s">
        <v>9524</v>
      </c>
      <c r="E1333">
        <v>150402</v>
      </c>
      <c r="F1333" s="1" t="s">
        <v>13387</v>
      </c>
      <c r="G1333">
        <v>150402003</v>
      </c>
      <c r="H1333">
        <v>3</v>
      </c>
      <c r="I1333" s="1" t="s">
        <v>14104</v>
      </c>
      <c r="J1333" s="1" t="s">
        <v>14105</v>
      </c>
      <c r="K1333" s="1" t="s">
        <v>14106</v>
      </c>
      <c r="L1333" s="1" t="s">
        <v>14107</v>
      </c>
      <c r="M1333" s="1" t="s">
        <v>14108</v>
      </c>
      <c r="N1333" s="1">
        <f>+Categorias[[#This Row],[Id_producto]]</f>
        <v>150402</v>
      </c>
      <c r="O1333" s="1">
        <f>+Categorias[[#This Row],[Id_categoría]]</f>
        <v>150402003</v>
      </c>
    </row>
    <row r="1334" spans="1:15" x14ac:dyDescent="0.25">
      <c r="A1334">
        <v>15</v>
      </c>
      <c r="B1334" s="1" t="s">
        <v>9303</v>
      </c>
      <c r="C1334">
        <v>1505</v>
      </c>
      <c r="D1334" s="1" t="s">
        <v>9546</v>
      </c>
      <c r="E1334">
        <v>150501</v>
      </c>
      <c r="F1334" s="1" t="s">
        <v>9547</v>
      </c>
      <c r="G1334">
        <v>150501003</v>
      </c>
      <c r="H1334">
        <v>3</v>
      </c>
      <c r="I1334" s="1" t="s">
        <v>8679</v>
      </c>
      <c r="J1334" s="1" t="s">
        <v>14109</v>
      </c>
      <c r="K1334" s="1" t="s">
        <v>14110</v>
      </c>
      <c r="L1334" s="1" t="s">
        <v>14111</v>
      </c>
      <c r="M1334" s="1" t="s">
        <v>14112</v>
      </c>
      <c r="N1334" s="1">
        <f>+Categorias[[#This Row],[Id_producto]]</f>
        <v>150501</v>
      </c>
      <c r="O1334" s="1">
        <f>+Categorias[[#This Row],[Id_categoría]]</f>
        <v>150501003</v>
      </c>
    </row>
    <row r="1335" spans="1:15" x14ac:dyDescent="0.25">
      <c r="A1335">
        <v>15</v>
      </c>
      <c r="B1335" s="1" t="s">
        <v>9303</v>
      </c>
      <c r="C1335">
        <v>1505</v>
      </c>
      <c r="D1335" s="1" t="s">
        <v>9546</v>
      </c>
      <c r="E1335">
        <v>150502</v>
      </c>
      <c r="F1335" s="1" t="s">
        <v>9568</v>
      </c>
      <c r="G1335">
        <v>150502003</v>
      </c>
      <c r="H1335">
        <v>3</v>
      </c>
      <c r="I1335" s="1" t="s">
        <v>14113</v>
      </c>
      <c r="J1335" s="1" t="s">
        <v>14114</v>
      </c>
      <c r="K1335" s="1" t="s">
        <v>14115</v>
      </c>
      <c r="L1335" s="1" t="s">
        <v>14116</v>
      </c>
      <c r="M1335" s="1" t="s">
        <v>14117</v>
      </c>
      <c r="N1335" s="1">
        <f>+Categorias[[#This Row],[Id_producto]]</f>
        <v>150502</v>
      </c>
      <c r="O1335" s="1">
        <f>+Categorias[[#This Row],[Id_categoría]]</f>
        <v>150502003</v>
      </c>
    </row>
    <row r="1336" spans="1:15" x14ac:dyDescent="0.25">
      <c r="A1336">
        <v>15</v>
      </c>
      <c r="B1336" s="1" t="s">
        <v>9303</v>
      </c>
      <c r="C1336">
        <v>1506</v>
      </c>
      <c r="D1336" s="1" t="s">
        <v>9584</v>
      </c>
      <c r="E1336">
        <v>150601</v>
      </c>
      <c r="F1336" s="1" t="s">
        <v>6267</v>
      </c>
      <c r="G1336">
        <v>150601003</v>
      </c>
      <c r="H1336">
        <v>3</v>
      </c>
      <c r="I1336" s="1" t="s">
        <v>14118</v>
      </c>
      <c r="J1336" s="1" t="s">
        <v>14119</v>
      </c>
      <c r="K1336" s="1" t="s">
        <v>14120</v>
      </c>
      <c r="L1336" s="1" t="s">
        <v>14121</v>
      </c>
      <c r="M1336" s="1" t="s">
        <v>14122</v>
      </c>
      <c r="N1336" s="1">
        <f>+Categorias[[#This Row],[Id_producto]]</f>
        <v>150601</v>
      </c>
      <c r="O1336" s="1">
        <f>+Categorias[[#This Row],[Id_categoría]]</f>
        <v>150601003</v>
      </c>
    </row>
    <row r="1337" spans="1:15" x14ac:dyDescent="0.25">
      <c r="A1337">
        <v>15</v>
      </c>
      <c r="B1337" s="1" t="s">
        <v>9303</v>
      </c>
      <c r="C1337">
        <v>1506</v>
      </c>
      <c r="D1337" s="1" t="s">
        <v>9584</v>
      </c>
      <c r="E1337">
        <v>150602</v>
      </c>
      <c r="F1337" s="1" t="s">
        <v>13408</v>
      </c>
      <c r="G1337">
        <v>150602003</v>
      </c>
      <c r="H1337">
        <v>3</v>
      </c>
      <c r="I1337" s="1" t="s">
        <v>14123</v>
      </c>
      <c r="J1337" s="1" t="s">
        <v>14124</v>
      </c>
      <c r="K1337" s="1" t="s">
        <v>14125</v>
      </c>
      <c r="L1337" s="1" t="s">
        <v>14126</v>
      </c>
      <c r="M1337" s="1" t="s">
        <v>14127</v>
      </c>
      <c r="N1337" s="1">
        <f>+Categorias[[#This Row],[Id_producto]]</f>
        <v>150602</v>
      </c>
      <c r="O1337" s="1">
        <f>+Categorias[[#This Row],[Id_categoría]]</f>
        <v>150602003</v>
      </c>
    </row>
    <row r="1338" spans="1:15" x14ac:dyDescent="0.25">
      <c r="A1338">
        <v>15</v>
      </c>
      <c r="B1338" s="1" t="s">
        <v>9303</v>
      </c>
      <c r="C1338">
        <v>1506</v>
      </c>
      <c r="D1338" s="1" t="s">
        <v>9584</v>
      </c>
      <c r="E1338">
        <v>150603</v>
      </c>
      <c r="F1338" s="1" t="s">
        <v>8679</v>
      </c>
      <c r="G1338">
        <v>150603003</v>
      </c>
      <c r="H1338">
        <v>3</v>
      </c>
      <c r="I1338" s="1" t="s">
        <v>14128</v>
      </c>
      <c r="J1338" s="1" t="s">
        <v>14129</v>
      </c>
      <c r="K1338" s="1" t="s">
        <v>14130</v>
      </c>
      <c r="L1338" s="1" t="s">
        <v>14131</v>
      </c>
      <c r="M1338" s="1" t="s">
        <v>14132</v>
      </c>
      <c r="N1338" s="1">
        <f>+Categorias[[#This Row],[Id_producto]]</f>
        <v>150603</v>
      </c>
      <c r="O1338" s="1">
        <f>+Categorias[[#This Row],[Id_categoría]]</f>
        <v>150603003</v>
      </c>
    </row>
    <row r="1339" spans="1:15" x14ac:dyDescent="0.25">
      <c r="A1339">
        <v>15</v>
      </c>
      <c r="B1339" s="1" t="s">
        <v>9303</v>
      </c>
      <c r="C1339">
        <v>1506</v>
      </c>
      <c r="D1339" s="1" t="s">
        <v>9584</v>
      </c>
      <c r="E1339">
        <v>150604</v>
      </c>
      <c r="F1339" s="1" t="s">
        <v>9610</v>
      </c>
      <c r="G1339">
        <v>150604003</v>
      </c>
      <c r="H1339">
        <v>3</v>
      </c>
      <c r="I1339" s="1" t="s">
        <v>14133</v>
      </c>
      <c r="J1339" s="1" t="s">
        <v>14134</v>
      </c>
      <c r="K1339" s="1" t="s">
        <v>14135</v>
      </c>
      <c r="L1339" s="1" t="s">
        <v>14136</v>
      </c>
      <c r="M1339" s="1" t="s">
        <v>14137</v>
      </c>
      <c r="N1339" s="1">
        <f>+Categorias[[#This Row],[Id_producto]]</f>
        <v>150604</v>
      </c>
      <c r="O1339" s="1">
        <f>+Categorias[[#This Row],[Id_categoría]]</f>
        <v>150604003</v>
      </c>
    </row>
    <row r="1340" spans="1:15" x14ac:dyDescent="0.25">
      <c r="A1340">
        <v>15</v>
      </c>
      <c r="B1340" s="1" t="s">
        <v>9303</v>
      </c>
      <c r="C1340">
        <v>1506</v>
      </c>
      <c r="D1340" s="1" t="s">
        <v>9584</v>
      </c>
      <c r="E1340">
        <v>150605</v>
      </c>
      <c r="F1340" s="1" t="s">
        <v>14138</v>
      </c>
      <c r="G1340">
        <v>150605003</v>
      </c>
      <c r="H1340">
        <v>3</v>
      </c>
      <c r="I1340" s="1" t="s">
        <v>14139</v>
      </c>
      <c r="J1340" s="1" t="s">
        <v>14140</v>
      </c>
      <c r="K1340" s="1" t="s">
        <v>14141</v>
      </c>
      <c r="L1340" s="1" t="s">
        <v>14142</v>
      </c>
      <c r="M1340" s="1" t="s">
        <v>14143</v>
      </c>
      <c r="N1340" s="1">
        <f>+Categorias[[#This Row],[Id_producto]]</f>
        <v>150605</v>
      </c>
      <c r="O1340" s="1">
        <f>+Categorias[[#This Row],[Id_categoría]]</f>
        <v>150605003</v>
      </c>
    </row>
    <row r="1341" spans="1:15" x14ac:dyDescent="0.25">
      <c r="A1341">
        <v>15</v>
      </c>
      <c r="B1341" s="1" t="s">
        <v>9303</v>
      </c>
      <c r="C1341">
        <v>1507</v>
      </c>
      <c r="D1341" s="1" t="s">
        <v>9616</v>
      </c>
      <c r="E1341">
        <v>150701</v>
      </c>
      <c r="F1341" s="1" t="s">
        <v>14144</v>
      </c>
      <c r="G1341">
        <v>150701003</v>
      </c>
      <c r="H1341">
        <v>3</v>
      </c>
      <c r="I1341" s="1" t="s">
        <v>14145</v>
      </c>
      <c r="J1341" s="1" t="s">
        <v>14146</v>
      </c>
      <c r="K1341" s="1" t="s">
        <v>14147</v>
      </c>
      <c r="L1341" s="1" t="s">
        <v>14148</v>
      </c>
      <c r="M1341" s="1" t="s">
        <v>14149</v>
      </c>
      <c r="N1341" s="1">
        <f>+Categorias[[#This Row],[Id_producto]]</f>
        <v>150701</v>
      </c>
      <c r="O1341" s="1">
        <f>+Categorias[[#This Row],[Id_categoría]]</f>
        <v>150701003</v>
      </c>
    </row>
    <row r="1342" spans="1:15" x14ac:dyDescent="0.25">
      <c r="A1342">
        <v>15</v>
      </c>
      <c r="B1342" s="1" t="s">
        <v>9303</v>
      </c>
      <c r="C1342">
        <v>1507</v>
      </c>
      <c r="D1342" s="1" t="s">
        <v>9616</v>
      </c>
      <c r="E1342">
        <v>150702</v>
      </c>
      <c r="F1342" s="1" t="s">
        <v>9617</v>
      </c>
      <c r="G1342">
        <v>150702003</v>
      </c>
      <c r="H1342">
        <v>3</v>
      </c>
      <c r="I1342" s="1" t="s">
        <v>14150</v>
      </c>
      <c r="J1342" s="1" t="s">
        <v>14151</v>
      </c>
      <c r="K1342" s="1" t="s">
        <v>14152</v>
      </c>
      <c r="L1342" s="1" t="s">
        <v>14153</v>
      </c>
      <c r="M1342" s="1" t="s">
        <v>14154</v>
      </c>
      <c r="N1342" s="1">
        <f>+Categorias[[#This Row],[Id_producto]]</f>
        <v>150702</v>
      </c>
      <c r="O1342" s="1">
        <f>+Categorias[[#This Row],[Id_categoría]]</f>
        <v>150702003</v>
      </c>
    </row>
    <row r="1343" spans="1:15" x14ac:dyDescent="0.25">
      <c r="A1343">
        <v>15</v>
      </c>
      <c r="B1343" s="1" t="s">
        <v>9303</v>
      </c>
      <c r="C1343">
        <v>1507</v>
      </c>
      <c r="D1343" s="1" t="s">
        <v>9616</v>
      </c>
      <c r="E1343">
        <v>150703</v>
      </c>
      <c r="F1343" s="1" t="s">
        <v>9658</v>
      </c>
      <c r="G1343">
        <v>150703003</v>
      </c>
      <c r="H1343">
        <v>3</v>
      </c>
      <c r="I1343" s="1" t="s">
        <v>14155</v>
      </c>
      <c r="J1343" s="1" t="s">
        <v>14156</v>
      </c>
      <c r="K1343" s="1" t="s">
        <v>14157</v>
      </c>
      <c r="L1343" s="1" t="s">
        <v>14158</v>
      </c>
      <c r="M1343" s="1" t="s">
        <v>14159</v>
      </c>
      <c r="N1343" s="1">
        <f>+Categorias[[#This Row],[Id_producto]]</f>
        <v>150703</v>
      </c>
      <c r="O1343" s="1">
        <f>+Categorias[[#This Row],[Id_categoría]]</f>
        <v>150703003</v>
      </c>
    </row>
    <row r="1344" spans="1:15" x14ac:dyDescent="0.25">
      <c r="A1344">
        <v>15</v>
      </c>
      <c r="B1344" s="1" t="s">
        <v>9303</v>
      </c>
      <c r="C1344">
        <v>1507</v>
      </c>
      <c r="D1344" s="1" t="s">
        <v>9616</v>
      </c>
      <c r="E1344">
        <v>150704</v>
      </c>
      <c r="F1344" s="1" t="s">
        <v>13434</v>
      </c>
      <c r="G1344">
        <v>150704003</v>
      </c>
      <c r="H1344">
        <v>3</v>
      </c>
      <c r="I1344" s="1" t="s">
        <v>14160</v>
      </c>
      <c r="J1344" s="1" t="s">
        <v>14161</v>
      </c>
      <c r="K1344" s="1" t="s">
        <v>14162</v>
      </c>
      <c r="L1344" s="1" t="s">
        <v>14163</v>
      </c>
      <c r="M1344" s="1" t="s">
        <v>14164</v>
      </c>
      <c r="N1344" s="1">
        <f>+Categorias[[#This Row],[Id_producto]]</f>
        <v>150704</v>
      </c>
      <c r="O1344" s="1">
        <f>+Categorias[[#This Row],[Id_categoría]]</f>
        <v>150704003</v>
      </c>
    </row>
    <row r="1345" spans="1:15" x14ac:dyDescent="0.25">
      <c r="A1345">
        <v>15</v>
      </c>
      <c r="B1345" s="1" t="s">
        <v>9303</v>
      </c>
      <c r="C1345">
        <v>1501</v>
      </c>
      <c r="D1345" s="1" t="s">
        <v>9304</v>
      </c>
      <c r="E1345">
        <v>150101</v>
      </c>
      <c r="F1345" s="1" t="s">
        <v>9305</v>
      </c>
      <c r="G1345">
        <v>150101002</v>
      </c>
      <c r="H1345">
        <v>2</v>
      </c>
      <c r="I1345" s="1" t="s">
        <v>14754</v>
      </c>
      <c r="J1345" s="1" t="s">
        <v>14755</v>
      </c>
      <c r="K1345" s="1" t="s">
        <v>14756</v>
      </c>
      <c r="L1345" s="1" t="s">
        <v>14757</v>
      </c>
      <c r="M1345" s="1" t="s">
        <v>14758</v>
      </c>
      <c r="N1345" s="1">
        <f>+Categorias[[#This Row],[Id_producto]]</f>
        <v>150101</v>
      </c>
      <c r="O1345" s="1">
        <f>+Categorias[[#This Row],[Id_categoría]]</f>
        <v>150101002</v>
      </c>
    </row>
    <row r="1346" spans="1:15" x14ac:dyDescent="0.25">
      <c r="A1346">
        <v>15</v>
      </c>
      <c r="B1346" s="1" t="s">
        <v>9303</v>
      </c>
      <c r="C1346">
        <v>1501</v>
      </c>
      <c r="D1346" s="1" t="s">
        <v>9304</v>
      </c>
      <c r="E1346">
        <v>150102</v>
      </c>
      <c r="F1346" s="1" t="s">
        <v>9321</v>
      </c>
      <c r="G1346">
        <v>150102002</v>
      </c>
      <c r="H1346">
        <v>2</v>
      </c>
      <c r="I1346" s="1" t="s">
        <v>11109</v>
      </c>
      <c r="J1346" s="1" t="s">
        <v>14759</v>
      </c>
      <c r="K1346" s="1" t="s">
        <v>14760</v>
      </c>
      <c r="L1346" s="1" t="s">
        <v>14761</v>
      </c>
      <c r="M1346" s="1" t="s">
        <v>14762</v>
      </c>
      <c r="N1346" s="1">
        <f>+Categorias[[#This Row],[Id_producto]]</f>
        <v>150102</v>
      </c>
      <c r="O1346" s="1">
        <f>+Categorias[[#This Row],[Id_categoría]]</f>
        <v>150102002</v>
      </c>
    </row>
    <row r="1347" spans="1:15" x14ac:dyDescent="0.25">
      <c r="A1347">
        <v>15</v>
      </c>
      <c r="B1347" s="1" t="s">
        <v>9303</v>
      </c>
      <c r="C1347">
        <v>1501</v>
      </c>
      <c r="D1347" s="1" t="s">
        <v>9304</v>
      </c>
      <c r="E1347">
        <v>150103</v>
      </c>
      <c r="F1347" s="1" t="s">
        <v>14763</v>
      </c>
      <c r="G1347">
        <v>150103002</v>
      </c>
      <c r="H1347">
        <v>2</v>
      </c>
      <c r="I1347" s="1" t="s">
        <v>14764</v>
      </c>
      <c r="J1347" s="1" t="s">
        <v>14765</v>
      </c>
      <c r="K1347" s="1" t="s">
        <v>14766</v>
      </c>
      <c r="L1347" s="1" t="s">
        <v>14767</v>
      </c>
      <c r="M1347" s="1" t="s">
        <v>14768</v>
      </c>
      <c r="N1347" s="1">
        <f>+Categorias[[#This Row],[Id_producto]]</f>
        <v>150103</v>
      </c>
      <c r="O1347" s="1">
        <f>+Categorias[[#This Row],[Id_categoría]]</f>
        <v>150103002</v>
      </c>
    </row>
    <row r="1348" spans="1:15" x14ac:dyDescent="0.25">
      <c r="A1348">
        <v>15</v>
      </c>
      <c r="B1348" s="1" t="s">
        <v>9303</v>
      </c>
      <c r="C1348">
        <v>1501</v>
      </c>
      <c r="D1348" s="1" t="s">
        <v>9304</v>
      </c>
      <c r="E1348">
        <v>150104</v>
      </c>
      <c r="F1348" s="1" t="s">
        <v>9382</v>
      </c>
      <c r="G1348">
        <v>150104002</v>
      </c>
      <c r="H1348">
        <v>2</v>
      </c>
      <c r="I1348" s="1" t="s">
        <v>14769</v>
      </c>
      <c r="J1348" s="1" t="s">
        <v>14770</v>
      </c>
      <c r="K1348" s="1" t="s">
        <v>14771</v>
      </c>
      <c r="L1348" s="1" t="s">
        <v>14772</v>
      </c>
      <c r="M1348" s="1" t="s">
        <v>14773</v>
      </c>
      <c r="N1348" s="1">
        <f>+Categorias[[#This Row],[Id_producto]]</f>
        <v>150104</v>
      </c>
      <c r="O1348" s="1">
        <f>+Categorias[[#This Row],[Id_categoría]]</f>
        <v>150104002</v>
      </c>
    </row>
    <row r="1349" spans="1:15" x14ac:dyDescent="0.25">
      <c r="A1349">
        <v>15</v>
      </c>
      <c r="B1349" s="1" t="s">
        <v>9303</v>
      </c>
      <c r="C1349">
        <v>1502</v>
      </c>
      <c r="D1349" s="1" t="s">
        <v>9398</v>
      </c>
      <c r="E1349">
        <v>150201</v>
      </c>
      <c r="F1349" s="1" t="s">
        <v>13349</v>
      </c>
      <c r="G1349">
        <v>150201002</v>
      </c>
      <c r="H1349">
        <v>2</v>
      </c>
      <c r="I1349" s="1" t="s">
        <v>14774</v>
      </c>
      <c r="J1349" s="1" t="s">
        <v>14775</v>
      </c>
      <c r="K1349" s="1" t="s">
        <v>14776</v>
      </c>
      <c r="L1349" s="1" t="s">
        <v>14777</v>
      </c>
      <c r="M1349" s="1" t="s">
        <v>14778</v>
      </c>
      <c r="N1349" s="1">
        <f>+Categorias[[#This Row],[Id_producto]]</f>
        <v>150201</v>
      </c>
      <c r="O1349" s="1">
        <f>+Categorias[[#This Row],[Id_categoría]]</f>
        <v>150201002</v>
      </c>
    </row>
    <row r="1350" spans="1:15" x14ac:dyDescent="0.25">
      <c r="A1350">
        <v>15</v>
      </c>
      <c r="B1350" s="1" t="s">
        <v>9303</v>
      </c>
      <c r="C1350">
        <v>1502</v>
      </c>
      <c r="D1350" s="1" t="s">
        <v>9398</v>
      </c>
      <c r="E1350">
        <v>150202</v>
      </c>
      <c r="F1350" s="1" t="s">
        <v>9399</v>
      </c>
      <c r="G1350">
        <v>150202002</v>
      </c>
      <c r="H1350">
        <v>2</v>
      </c>
      <c r="I1350" s="1" t="s">
        <v>14779</v>
      </c>
      <c r="J1350" s="1" t="s">
        <v>14780</v>
      </c>
      <c r="K1350" s="1" t="s">
        <v>14781</v>
      </c>
      <c r="L1350" s="1" t="s">
        <v>14782</v>
      </c>
      <c r="M1350" s="1" t="s">
        <v>14783</v>
      </c>
      <c r="N1350" s="1">
        <f>+Categorias[[#This Row],[Id_producto]]</f>
        <v>150202</v>
      </c>
      <c r="O1350" s="1">
        <f>+Categorias[[#This Row],[Id_categoría]]</f>
        <v>150202002</v>
      </c>
    </row>
    <row r="1351" spans="1:15" x14ac:dyDescent="0.25">
      <c r="A1351">
        <v>15</v>
      </c>
      <c r="B1351" s="1" t="s">
        <v>9303</v>
      </c>
      <c r="C1351">
        <v>1502</v>
      </c>
      <c r="D1351" s="1" t="s">
        <v>9398</v>
      </c>
      <c r="E1351">
        <v>150203</v>
      </c>
      <c r="F1351" s="1" t="s">
        <v>9450</v>
      </c>
      <c r="G1351">
        <v>150203002</v>
      </c>
      <c r="H1351">
        <v>2</v>
      </c>
      <c r="I1351" s="1" t="s">
        <v>14784</v>
      </c>
      <c r="J1351" s="1" t="s">
        <v>14785</v>
      </c>
      <c r="K1351" s="1" t="s">
        <v>14786</v>
      </c>
      <c r="L1351" s="1" t="s">
        <v>14787</v>
      </c>
      <c r="M1351" s="1" t="s">
        <v>14788</v>
      </c>
      <c r="N1351" s="1">
        <f>+Categorias[[#This Row],[Id_producto]]</f>
        <v>150203</v>
      </c>
      <c r="O1351" s="1">
        <f>+Categorias[[#This Row],[Id_categoría]]</f>
        <v>150203002</v>
      </c>
    </row>
    <row r="1352" spans="1:15" x14ac:dyDescent="0.25">
      <c r="A1352">
        <v>15</v>
      </c>
      <c r="B1352" s="1" t="s">
        <v>9303</v>
      </c>
      <c r="C1352">
        <v>1503</v>
      </c>
      <c r="D1352" s="1" t="s">
        <v>6297</v>
      </c>
      <c r="E1352">
        <v>150301</v>
      </c>
      <c r="F1352" s="1" t="s">
        <v>9461</v>
      </c>
      <c r="G1352">
        <v>150301002</v>
      </c>
      <c r="H1352">
        <v>2</v>
      </c>
      <c r="I1352" s="1" t="s">
        <v>9513</v>
      </c>
      <c r="J1352" s="1" t="s">
        <v>14789</v>
      </c>
      <c r="K1352" s="1" t="s">
        <v>14790</v>
      </c>
      <c r="L1352" s="1" t="s">
        <v>14791</v>
      </c>
      <c r="M1352" s="1" t="s">
        <v>14792</v>
      </c>
      <c r="N1352" s="1">
        <f>+Categorias[[#This Row],[Id_producto]]</f>
        <v>150301</v>
      </c>
      <c r="O1352" s="1">
        <f>+Categorias[[#This Row],[Id_categoría]]</f>
        <v>150301002</v>
      </c>
    </row>
    <row r="1353" spans="1:15" x14ac:dyDescent="0.25">
      <c r="A1353">
        <v>15</v>
      </c>
      <c r="B1353" s="1" t="s">
        <v>9303</v>
      </c>
      <c r="C1353">
        <v>1503</v>
      </c>
      <c r="D1353" s="1" t="s">
        <v>6297</v>
      </c>
      <c r="E1353">
        <v>150302</v>
      </c>
      <c r="F1353" s="1" t="s">
        <v>9472</v>
      </c>
      <c r="G1353">
        <v>150302002</v>
      </c>
      <c r="H1353">
        <v>2</v>
      </c>
      <c r="I1353" s="1" t="s">
        <v>14793</v>
      </c>
      <c r="J1353" s="1" t="s">
        <v>14794</v>
      </c>
      <c r="K1353" s="1" t="s">
        <v>14795</v>
      </c>
      <c r="L1353" s="1" t="s">
        <v>14796</v>
      </c>
      <c r="M1353" s="1" t="s">
        <v>14797</v>
      </c>
      <c r="N1353" s="1">
        <f>+Categorias[[#This Row],[Id_producto]]</f>
        <v>150302</v>
      </c>
      <c r="O1353" s="1">
        <f>+Categorias[[#This Row],[Id_categoría]]</f>
        <v>150302002</v>
      </c>
    </row>
    <row r="1354" spans="1:15" x14ac:dyDescent="0.25">
      <c r="A1354">
        <v>15</v>
      </c>
      <c r="B1354" s="1" t="s">
        <v>9303</v>
      </c>
      <c r="C1354">
        <v>1503</v>
      </c>
      <c r="D1354" s="1" t="s">
        <v>6297</v>
      </c>
      <c r="E1354">
        <v>150303</v>
      </c>
      <c r="F1354" s="1" t="s">
        <v>9503</v>
      </c>
      <c r="G1354">
        <v>150303002</v>
      </c>
      <c r="H1354">
        <v>2</v>
      </c>
      <c r="I1354" s="1" t="s">
        <v>9473</v>
      </c>
      <c r="J1354" s="1" t="s">
        <v>14798</v>
      </c>
      <c r="K1354" s="1" t="s">
        <v>14799</v>
      </c>
      <c r="L1354" s="1" t="s">
        <v>14800</v>
      </c>
      <c r="M1354" s="1" t="s">
        <v>14801</v>
      </c>
      <c r="N1354" s="1">
        <f>+Categorias[[#This Row],[Id_producto]]</f>
        <v>150303</v>
      </c>
      <c r="O1354" s="1">
        <f>+Categorias[[#This Row],[Id_categoría]]</f>
        <v>150303002</v>
      </c>
    </row>
    <row r="1355" spans="1:15" x14ac:dyDescent="0.25">
      <c r="A1355">
        <v>15</v>
      </c>
      <c r="B1355" s="1" t="s">
        <v>9303</v>
      </c>
      <c r="C1355">
        <v>1503</v>
      </c>
      <c r="D1355" s="1" t="s">
        <v>6297</v>
      </c>
      <c r="E1355">
        <v>150304</v>
      </c>
      <c r="F1355" s="1" t="s">
        <v>9518</v>
      </c>
      <c r="G1355">
        <v>150304002</v>
      </c>
      <c r="H1355">
        <v>2</v>
      </c>
      <c r="I1355" s="1" t="s">
        <v>14802</v>
      </c>
      <c r="J1355" s="1" t="s">
        <v>14803</v>
      </c>
      <c r="K1355" s="1" t="s">
        <v>14804</v>
      </c>
      <c r="L1355" s="1" t="s">
        <v>14805</v>
      </c>
      <c r="M1355" s="1" t="s">
        <v>14806</v>
      </c>
      <c r="N1355" s="1">
        <f>+Categorias[[#This Row],[Id_producto]]</f>
        <v>150304</v>
      </c>
      <c r="O1355" s="1">
        <f>+Categorias[[#This Row],[Id_categoría]]</f>
        <v>150304002</v>
      </c>
    </row>
    <row r="1356" spans="1:15" x14ac:dyDescent="0.25">
      <c r="A1356">
        <v>15</v>
      </c>
      <c r="B1356" s="1" t="s">
        <v>9303</v>
      </c>
      <c r="C1356">
        <v>1504</v>
      </c>
      <c r="D1356" s="1" t="s">
        <v>9524</v>
      </c>
      <c r="E1356">
        <v>150401</v>
      </c>
      <c r="F1356" s="1" t="s">
        <v>9525</v>
      </c>
      <c r="G1356">
        <v>150401002</v>
      </c>
      <c r="H1356">
        <v>2</v>
      </c>
      <c r="I1356" s="1" t="s">
        <v>14807</v>
      </c>
      <c r="J1356" s="1" t="s">
        <v>14808</v>
      </c>
      <c r="K1356" s="1" t="s">
        <v>14809</v>
      </c>
      <c r="L1356" s="1" t="s">
        <v>14810</v>
      </c>
      <c r="M1356" s="1" t="s">
        <v>14811</v>
      </c>
      <c r="N1356" s="1">
        <f>+Categorias[[#This Row],[Id_producto]]</f>
        <v>150401</v>
      </c>
      <c r="O1356" s="1">
        <f>+Categorias[[#This Row],[Id_categoría]]</f>
        <v>150401002</v>
      </c>
    </row>
    <row r="1357" spans="1:15" x14ac:dyDescent="0.25">
      <c r="A1357">
        <v>15</v>
      </c>
      <c r="B1357" s="1" t="s">
        <v>9303</v>
      </c>
      <c r="C1357">
        <v>1504</v>
      </c>
      <c r="D1357" s="1" t="s">
        <v>9524</v>
      </c>
      <c r="E1357">
        <v>150402</v>
      </c>
      <c r="F1357" s="1" t="s">
        <v>13387</v>
      </c>
      <c r="G1357">
        <v>150402002</v>
      </c>
      <c r="H1357">
        <v>2</v>
      </c>
      <c r="I1357" s="1" t="s">
        <v>14812</v>
      </c>
      <c r="J1357" s="1" t="s">
        <v>14813</v>
      </c>
      <c r="K1357" s="1" t="s">
        <v>14814</v>
      </c>
      <c r="L1357" s="1" t="s">
        <v>14815</v>
      </c>
      <c r="M1357" s="1" t="s">
        <v>14816</v>
      </c>
      <c r="N1357" s="1">
        <f>+Categorias[[#This Row],[Id_producto]]</f>
        <v>150402</v>
      </c>
      <c r="O1357" s="1">
        <f>+Categorias[[#This Row],[Id_categoría]]</f>
        <v>150402002</v>
      </c>
    </row>
    <row r="1358" spans="1:15" x14ac:dyDescent="0.25">
      <c r="A1358">
        <v>15</v>
      </c>
      <c r="B1358" s="1" t="s">
        <v>9303</v>
      </c>
      <c r="C1358">
        <v>1505</v>
      </c>
      <c r="D1358" s="1" t="s">
        <v>9546</v>
      </c>
      <c r="E1358">
        <v>150501</v>
      </c>
      <c r="F1358" s="1" t="s">
        <v>9547</v>
      </c>
      <c r="G1358">
        <v>150501002</v>
      </c>
      <c r="H1358">
        <v>2</v>
      </c>
      <c r="I1358" s="1" t="s">
        <v>14817</v>
      </c>
      <c r="J1358" s="1" t="s">
        <v>14818</v>
      </c>
      <c r="K1358" s="1" t="s">
        <v>14819</v>
      </c>
      <c r="L1358" s="1" t="s">
        <v>14820</v>
      </c>
      <c r="M1358" s="1" t="s">
        <v>14821</v>
      </c>
      <c r="N1358" s="1">
        <f>+Categorias[[#This Row],[Id_producto]]</f>
        <v>150501</v>
      </c>
      <c r="O1358" s="1">
        <f>+Categorias[[#This Row],[Id_categoría]]</f>
        <v>150501002</v>
      </c>
    </row>
    <row r="1359" spans="1:15" x14ac:dyDescent="0.25">
      <c r="A1359">
        <v>15</v>
      </c>
      <c r="B1359" s="1" t="s">
        <v>9303</v>
      </c>
      <c r="C1359">
        <v>1505</v>
      </c>
      <c r="D1359" s="1" t="s">
        <v>9546</v>
      </c>
      <c r="E1359">
        <v>150502</v>
      </c>
      <c r="F1359" s="1" t="s">
        <v>9568</v>
      </c>
      <c r="G1359">
        <v>150502002</v>
      </c>
      <c r="H1359">
        <v>2</v>
      </c>
      <c r="I1359" s="1" t="s">
        <v>14822</v>
      </c>
      <c r="J1359" s="1" t="s">
        <v>14823</v>
      </c>
      <c r="K1359" s="1" t="s">
        <v>14824</v>
      </c>
      <c r="L1359" s="1" t="s">
        <v>14825</v>
      </c>
      <c r="M1359" s="1" t="s">
        <v>14826</v>
      </c>
      <c r="N1359" s="1">
        <f>+Categorias[[#This Row],[Id_producto]]</f>
        <v>150502</v>
      </c>
      <c r="O1359" s="1">
        <f>+Categorias[[#This Row],[Id_categoría]]</f>
        <v>150502002</v>
      </c>
    </row>
    <row r="1360" spans="1:15" x14ac:dyDescent="0.25">
      <c r="A1360">
        <v>15</v>
      </c>
      <c r="B1360" s="1" t="s">
        <v>9303</v>
      </c>
      <c r="C1360">
        <v>1506</v>
      </c>
      <c r="D1360" s="1" t="s">
        <v>9584</v>
      </c>
      <c r="E1360">
        <v>150601</v>
      </c>
      <c r="F1360" s="1" t="s">
        <v>6267</v>
      </c>
      <c r="G1360">
        <v>150601002</v>
      </c>
      <c r="H1360">
        <v>2</v>
      </c>
      <c r="I1360" s="1" t="s">
        <v>14827</v>
      </c>
      <c r="J1360" s="1" t="s">
        <v>14828</v>
      </c>
      <c r="K1360" s="1" t="s">
        <v>14829</v>
      </c>
      <c r="L1360" s="1" t="s">
        <v>14830</v>
      </c>
      <c r="M1360" s="1" t="s">
        <v>14831</v>
      </c>
      <c r="N1360" s="1">
        <f>+Categorias[[#This Row],[Id_producto]]</f>
        <v>150601</v>
      </c>
      <c r="O1360" s="1">
        <f>+Categorias[[#This Row],[Id_categoría]]</f>
        <v>150601002</v>
      </c>
    </row>
    <row r="1361" spans="1:15" x14ac:dyDescent="0.25">
      <c r="A1361">
        <v>15</v>
      </c>
      <c r="B1361" s="1" t="s">
        <v>9303</v>
      </c>
      <c r="C1361">
        <v>1506</v>
      </c>
      <c r="D1361" s="1" t="s">
        <v>9584</v>
      </c>
      <c r="E1361">
        <v>150602</v>
      </c>
      <c r="F1361" s="1" t="s">
        <v>13408</v>
      </c>
      <c r="G1361">
        <v>150602002</v>
      </c>
      <c r="H1361">
        <v>2</v>
      </c>
      <c r="I1361" s="1" t="s">
        <v>14832</v>
      </c>
      <c r="J1361" s="1" t="s">
        <v>14833</v>
      </c>
      <c r="K1361" s="1" t="s">
        <v>14834</v>
      </c>
      <c r="L1361" s="1" t="s">
        <v>14835</v>
      </c>
      <c r="M1361" s="1" t="s">
        <v>14836</v>
      </c>
      <c r="N1361" s="1">
        <f>+Categorias[[#This Row],[Id_producto]]</f>
        <v>150602</v>
      </c>
      <c r="O1361" s="1">
        <f>+Categorias[[#This Row],[Id_categoría]]</f>
        <v>150602002</v>
      </c>
    </row>
    <row r="1362" spans="1:15" x14ac:dyDescent="0.25">
      <c r="A1362">
        <v>15</v>
      </c>
      <c r="B1362" s="1" t="s">
        <v>9303</v>
      </c>
      <c r="C1362">
        <v>1506</v>
      </c>
      <c r="D1362" s="1" t="s">
        <v>9584</v>
      </c>
      <c r="E1362">
        <v>150603</v>
      </c>
      <c r="F1362" s="1" t="s">
        <v>8679</v>
      </c>
      <c r="G1362">
        <v>150603002</v>
      </c>
      <c r="H1362">
        <v>2</v>
      </c>
      <c r="I1362" s="1" t="s">
        <v>14837</v>
      </c>
      <c r="J1362" s="1" t="s">
        <v>14838</v>
      </c>
      <c r="K1362" s="1" t="s">
        <v>14839</v>
      </c>
      <c r="L1362" s="1" t="s">
        <v>14840</v>
      </c>
      <c r="M1362" s="1" t="s">
        <v>14841</v>
      </c>
      <c r="N1362" s="1">
        <f>+Categorias[[#This Row],[Id_producto]]</f>
        <v>150603</v>
      </c>
      <c r="O1362" s="1">
        <f>+Categorias[[#This Row],[Id_categoría]]</f>
        <v>150603002</v>
      </c>
    </row>
    <row r="1363" spans="1:15" x14ac:dyDescent="0.25">
      <c r="A1363">
        <v>15</v>
      </c>
      <c r="B1363" s="1" t="s">
        <v>9303</v>
      </c>
      <c r="C1363">
        <v>1506</v>
      </c>
      <c r="D1363" s="1" t="s">
        <v>9584</v>
      </c>
      <c r="E1363">
        <v>150604</v>
      </c>
      <c r="F1363" s="1" t="s">
        <v>9610</v>
      </c>
      <c r="G1363">
        <v>150604002</v>
      </c>
      <c r="H1363">
        <v>2</v>
      </c>
      <c r="I1363" s="1" t="s">
        <v>14842</v>
      </c>
      <c r="J1363" s="1" t="s">
        <v>14843</v>
      </c>
      <c r="K1363" s="1" t="s">
        <v>14844</v>
      </c>
      <c r="L1363" s="1" t="s">
        <v>14845</v>
      </c>
      <c r="M1363" s="1" t="s">
        <v>14846</v>
      </c>
      <c r="N1363" s="1">
        <f>+Categorias[[#This Row],[Id_producto]]</f>
        <v>150604</v>
      </c>
      <c r="O1363" s="1">
        <f>+Categorias[[#This Row],[Id_categoría]]</f>
        <v>150604002</v>
      </c>
    </row>
    <row r="1364" spans="1:15" x14ac:dyDescent="0.25">
      <c r="A1364">
        <v>15</v>
      </c>
      <c r="B1364" s="1" t="s">
        <v>9303</v>
      </c>
      <c r="C1364">
        <v>1506</v>
      </c>
      <c r="D1364" s="1" t="s">
        <v>9584</v>
      </c>
      <c r="E1364">
        <v>150605</v>
      </c>
      <c r="F1364" s="1" t="s">
        <v>14138</v>
      </c>
      <c r="G1364">
        <v>150605002</v>
      </c>
      <c r="H1364">
        <v>2</v>
      </c>
      <c r="I1364" s="1" t="s">
        <v>14847</v>
      </c>
      <c r="J1364" s="1" t="s">
        <v>14848</v>
      </c>
      <c r="K1364" s="1" t="s">
        <v>14849</v>
      </c>
      <c r="L1364" s="1" t="s">
        <v>14850</v>
      </c>
      <c r="M1364" s="1" t="s">
        <v>14851</v>
      </c>
      <c r="N1364" s="1">
        <f>+Categorias[[#This Row],[Id_producto]]</f>
        <v>150605</v>
      </c>
      <c r="O1364" s="1">
        <f>+Categorias[[#This Row],[Id_categoría]]</f>
        <v>150605002</v>
      </c>
    </row>
    <row r="1365" spans="1:15" x14ac:dyDescent="0.25">
      <c r="A1365">
        <v>15</v>
      </c>
      <c r="B1365" s="1" t="s">
        <v>9303</v>
      </c>
      <c r="C1365">
        <v>1507</v>
      </c>
      <c r="D1365" s="1" t="s">
        <v>9616</v>
      </c>
      <c r="E1365">
        <v>150701</v>
      </c>
      <c r="F1365" s="1" t="s">
        <v>14144</v>
      </c>
      <c r="G1365">
        <v>150701002</v>
      </c>
      <c r="H1365">
        <v>2</v>
      </c>
      <c r="I1365" s="1" t="s">
        <v>14852</v>
      </c>
      <c r="J1365" s="1" t="s">
        <v>14853</v>
      </c>
      <c r="K1365" s="1" t="s">
        <v>14854</v>
      </c>
      <c r="L1365" s="1" t="s">
        <v>14855</v>
      </c>
      <c r="M1365" s="1" t="s">
        <v>14856</v>
      </c>
      <c r="N1365" s="1">
        <f>+Categorias[[#This Row],[Id_producto]]</f>
        <v>150701</v>
      </c>
      <c r="O1365" s="1">
        <f>+Categorias[[#This Row],[Id_categoría]]</f>
        <v>150701002</v>
      </c>
    </row>
    <row r="1366" spans="1:15" x14ac:dyDescent="0.25">
      <c r="A1366">
        <v>15</v>
      </c>
      <c r="B1366" s="1" t="s">
        <v>9303</v>
      </c>
      <c r="C1366">
        <v>1507</v>
      </c>
      <c r="D1366" s="1" t="s">
        <v>9616</v>
      </c>
      <c r="E1366">
        <v>150702</v>
      </c>
      <c r="F1366" s="1" t="s">
        <v>9617</v>
      </c>
      <c r="G1366">
        <v>150702002</v>
      </c>
      <c r="H1366">
        <v>2</v>
      </c>
      <c r="I1366" s="1" t="s">
        <v>14857</v>
      </c>
      <c r="J1366" s="1" t="s">
        <v>14858</v>
      </c>
      <c r="K1366" s="1" t="s">
        <v>14859</v>
      </c>
      <c r="L1366" s="1" t="s">
        <v>14860</v>
      </c>
      <c r="M1366" s="1" t="s">
        <v>14861</v>
      </c>
      <c r="N1366" s="1">
        <f>+Categorias[[#This Row],[Id_producto]]</f>
        <v>150702</v>
      </c>
      <c r="O1366" s="1">
        <f>+Categorias[[#This Row],[Id_categoría]]</f>
        <v>150702002</v>
      </c>
    </row>
    <row r="1367" spans="1:15" x14ac:dyDescent="0.25">
      <c r="A1367">
        <v>15</v>
      </c>
      <c r="B1367" s="1" t="s">
        <v>9303</v>
      </c>
      <c r="C1367">
        <v>1507</v>
      </c>
      <c r="D1367" s="1" t="s">
        <v>9616</v>
      </c>
      <c r="E1367">
        <v>150703</v>
      </c>
      <c r="F1367" s="1" t="s">
        <v>9658</v>
      </c>
      <c r="G1367">
        <v>150703002</v>
      </c>
      <c r="H1367">
        <v>2</v>
      </c>
      <c r="I1367" s="1" t="s">
        <v>14862</v>
      </c>
      <c r="J1367" s="1" t="s">
        <v>14863</v>
      </c>
      <c r="K1367" s="1" t="s">
        <v>14864</v>
      </c>
      <c r="L1367" s="1" t="s">
        <v>14865</v>
      </c>
      <c r="M1367" s="1" t="s">
        <v>14866</v>
      </c>
      <c r="N1367" s="1">
        <f>+Categorias[[#This Row],[Id_producto]]</f>
        <v>150703</v>
      </c>
      <c r="O1367" s="1">
        <f>+Categorias[[#This Row],[Id_categoría]]</f>
        <v>150703002</v>
      </c>
    </row>
    <row r="1368" spans="1:15" x14ac:dyDescent="0.25">
      <c r="A1368">
        <v>15</v>
      </c>
      <c r="B1368" s="1" t="s">
        <v>9303</v>
      </c>
      <c r="C1368">
        <v>1507</v>
      </c>
      <c r="D1368" s="1" t="s">
        <v>9616</v>
      </c>
      <c r="E1368">
        <v>150704</v>
      </c>
      <c r="F1368" s="1" t="s">
        <v>13434</v>
      </c>
      <c r="G1368">
        <v>150704002</v>
      </c>
      <c r="H1368">
        <v>2</v>
      </c>
      <c r="I1368" s="1" t="s">
        <v>14867</v>
      </c>
      <c r="J1368" s="1" t="s">
        <v>14868</v>
      </c>
      <c r="K1368" s="1" t="s">
        <v>14869</v>
      </c>
      <c r="L1368" s="1" t="s">
        <v>14870</v>
      </c>
      <c r="M1368" s="1" t="s">
        <v>14871</v>
      </c>
      <c r="N1368" s="1">
        <f>+Categorias[[#This Row],[Id_producto]]</f>
        <v>150704</v>
      </c>
      <c r="O1368" s="1">
        <f>+Categorias[[#This Row],[Id_categoría]]</f>
        <v>150704002</v>
      </c>
    </row>
    <row r="1369" spans="1:15" x14ac:dyDescent="0.25">
      <c r="A1369">
        <v>15</v>
      </c>
      <c r="B1369" s="1" t="s">
        <v>9303</v>
      </c>
      <c r="C1369">
        <v>1501</v>
      </c>
      <c r="D1369" s="1" t="s">
        <v>9304</v>
      </c>
      <c r="E1369">
        <v>150101</v>
      </c>
      <c r="F1369" s="1" t="s">
        <v>9305</v>
      </c>
      <c r="G1369">
        <v>150101001</v>
      </c>
      <c r="H1369">
        <v>1</v>
      </c>
      <c r="I1369" s="1" t="s">
        <v>15490</v>
      </c>
      <c r="J1369" s="1" t="s">
        <v>15491</v>
      </c>
      <c r="K1369" s="1" t="s">
        <v>15492</v>
      </c>
      <c r="L1369" s="1" t="s">
        <v>15493</v>
      </c>
      <c r="M1369" s="1" t="s">
        <v>15494</v>
      </c>
      <c r="N1369" s="1">
        <f>+Categorias[[#This Row],[Id_producto]]</f>
        <v>150101</v>
      </c>
      <c r="O1369" s="1">
        <f>+Categorias[[#This Row],[Id_categoría]]</f>
        <v>150101001</v>
      </c>
    </row>
    <row r="1370" spans="1:15" x14ac:dyDescent="0.25">
      <c r="A1370">
        <v>15</v>
      </c>
      <c r="B1370" s="1" t="s">
        <v>9303</v>
      </c>
      <c r="C1370">
        <v>1501</v>
      </c>
      <c r="D1370" s="1" t="s">
        <v>9304</v>
      </c>
      <c r="E1370">
        <v>150102</v>
      </c>
      <c r="F1370" s="1" t="s">
        <v>9321</v>
      </c>
      <c r="G1370">
        <v>150102001</v>
      </c>
      <c r="H1370">
        <v>1</v>
      </c>
      <c r="I1370" s="1" t="s">
        <v>11124</v>
      </c>
      <c r="J1370" s="1" t="s">
        <v>15495</v>
      </c>
      <c r="K1370" s="1" t="s">
        <v>15496</v>
      </c>
      <c r="L1370" s="1" t="s">
        <v>15497</v>
      </c>
      <c r="M1370" s="1" t="s">
        <v>15498</v>
      </c>
      <c r="N1370" s="1">
        <f>+Categorias[[#This Row],[Id_producto]]</f>
        <v>150102</v>
      </c>
      <c r="O1370" s="1">
        <f>+Categorias[[#This Row],[Id_categoría]]</f>
        <v>150102001</v>
      </c>
    </row>
    <row r="1371" spans="1:15" x14ac:dyDescent="0.25">
      <c r="A1371">
        <v>15</v>
      </c>
      <c r="B1371" s="1" t="s">
        <v>9303</v>
      </c>
      <c r="C1371">
        <v>1501</v>
      </c>
      <c r="D1371" s="1" t="s">
        <v>9304</v>
      </c>
      <c r="E1371">
        <v>150103</v>
      </c>
      <c r="F1371" s="1" t="s">
        <v>14763</v>
      </c>
      <c r="G1371">
        <v>150103001</v>
      </c>
      <c r="H1371">
        <v>1</v>
      </c>
      <c r="I1371" s="1" t="s">
        <v>15499</v>
      </c>
      <c r="J1371" s="1" t="s">
        <v>15500</v>
      </c>
      <c r="K1371" s="1" t="s">
        <v>15501</v>
      </c>
      <c r="L1371" s="1" t="s">
        <v>15502</v>
      </c>
      <c r="M1371" s="1" t="s">
        <v>15503</v>
      </c>
      <c r="N1371" s="1">
        <f>+Categorias[[#This Row],[Id_producto]]</f>
        <v>150103</v>
      </c>
      <c r="O1371" s="1">
        <f>+Categorias[[#This Row],[Id_categoría]]</f>
        <v>150103001</v>
      </c>
    </row>
    <row r="1372" spans="1:15" x14ac:dyDescent="0.25">
      <c r="A1372">
        <v>15</v>
      </c>
      <c r="B1372" s="1" t="s">
        <v>9303</v>
      </c>
      <c r="C1372">
        <v>1501</v>
      </c>
      <c r="D1372" s="1" t="s">
        <v>9304</v>
      </c>
      <c r="E1372">
        <v>150104</v>
      </c>
      <c r="F1372" s="1" t="s">
        <v>9382</v>
      </c>
      <c r="G1372">
        <v>150104001</v>
      </c>
      <c r="H1372">
        <v>1</v>
      </c>
      <c r="I1372" s="1" t="s">
        <v>15504</v>
      </c>
      <c r="J1372" s="1" t="s">
        <v>15505</v>
      </c>
      <c r="K1372" s="1" t="s">
        <v>15506</v>
      </c>
      <c r="L1372" s="1" t="s">
        <v>15507</v>
      </c>
      <c r="M1372" s="1" t="s">
        <v>15508</v>
      </c>
      <c r="N1372" s="1">
        <f>+Categorias[[#This Row],[Id_producto]]</f>
        <v>150104</v>
      </c>
      <c r="O1372" s="1">
        <f>+Categorias[[#This Row],[Id_categoría]]</f>
        <v>150104001</v>
      </c>
    </row>
    <row r="1373" spans="1:15" x14ac:dyDescent="0.25">
      <c r="A1373">
        <v>15</v>
      </c>
      <c r="B1373" s="1" t="s">
        <v>9303</v>
      </c>
      <c r="C1373">
        <v>1501</v>
      </c>
      <c r="D1373" s="1" t="s">
        <v>9304</v>
      </c>
      <c r="E1373">
        <v>150105</v>
      </c>
      <c r="F1373" s="1" t="s">
        <v>15509</v>
      </c>
      <c r="G1373">
        <v>150105001</v>
      </c>
      <c r="H1373">
        <v>1</v>
      </c>
      <c r="I1373" s="1" t="s">
        <v>15510</v>
      </c>
      <c r="J1373" s="1" t="s">
        <v>15511</v>
      </c>
      <c r="K1373" s="1" t="s">
        <v>15512</v>
      </c>
      <c r="L1373" s="1" t="s">
        <v>15513</v>
      </c>
      <c r="M1373" s="1" t="s">
        <v>15514</v>
      </c>
      <c r="N1373" s="1">
        <f>+Categorias[[#This Row],[Id_producto]]</f>
        <v>150105</v>
      </c>
      <c r="O1373" s="1">
        <f>+Categorias[[#This Row],[Id_categoría]]</f>
        <v>150105001</v>
      </c>
    </row>
    <row r="1374" spans="1:15" x14ac:dyDescent="0.25">
      <c r="A1374">
        <v>15</v>
      </c>
      <c r="B1374" s="1" t="s">
        <v>9303</v>
      </c>
      <c r="C1374">
        <v>1502</v>
      </c>
      <c r="D1374" s="1" t="s">
        <v>9398</v>
      </c>
      <c r="E1374">
        <v>150201</v>
      </c>
      <c r="F1374" s="1" t="s">
        <v>13349</v>
      </c>
      <c r="G1374">
        <v>150201001</v>
      </c>
      <c r="H1374">
        <v>1</v>
      </c>
      <c r="I1374" s="1" t="s">
        <v>15515</v>
      </c>
      <c r="J1374" s="1" t="s">
        <v>15516</v>
      </c>
      <c r="K1374" s="1" t="s">
        <v>15517</v>
      </c>
      <c r="L1374" s="1" t="s">
        <v>15518</v>
      </c>
      <c r="M1374" s="1" t="s">
        <v>15519</v>
      </c>
      <c r="N1374" s="1">
        <f>+Categorias[[#This Row],[Id_producto]]</f>
        <v>150201</v>
      </c>
      <c r="O1374" s="1">
        <f>+Categorias[[#This Row],[Id_categoría]]</f>
        <v>150201001</v>
      </c>
    </row>
    <row r="1375" spans="1:15" x14ac:dyDescent="0.25">
      <c r="A1375">
        <v>15</v>
      </c>
      <c r="B1375" s="1" t="s">
        <v>9303</v>
      </c>
      <c r="C1375">
        <v>1502</v>
      </c>
      <c r="D1375" s="1" t="s">
        <v>9398</v>
      </c>
      <c r="E1375">
        <v>150202</v>
      </c>
      <c r="F1375" s="1" t="s">
        <v>9399</v>
      </c>
      <c r="G1375">
        <v>150202001</v>
      </c>
      <c r="H1375">
        <v>1</v>
      </c>
      <c r="I1375" s="1" t="s">
        <v>15520</v>
      </c>
      <c r="J1375" s="1" t="s">
        <v>15521</v>
      </c>
      <c r="K1375" s="1" t="s">
        <v>15522</v>
      </c>
      <c r="L1375" s="1" t="s">
        <v>15523</v>
      </c>
      <c r="M1375" s="1" t="s">
        <v>15524</v>
      </c>
      <c r="N1375" s="1">
        <f>+Categorias[[#This Row],[Id_producto]]</f>
        <v>150202</v>
      </c>
      <c r="O1375" s="1">
        <f>+Categorias[[#This Row],[Id_categoría]]</f>
        <v>150202001</v>
      </c>
    </row>
    <row r="1376" spans="1:15" x14ac:dyDescent="0.25">
      <c r="A1376">
        <v>15</v>
      </c>
      <c r="B1376" s="1" t="s">
        <v>9303</v>
      </c>
      <c r="C1376">
        <v>1502</v>
      </c>
      <c r="D1376" s="1" t="s">
        <v>9398</v>
      </c>
      <c r="E1376">
        <v>150203</v>
      </c>
      <c r="F1376" s="1" t="s">
        <v>9450</v>
      </c>
      <c r="G1376">
        <v>150203001</v>
      </c>
      <c r="H1376">
        <v>1</v>
      </c>
      <c r="I1376" s="1" t="s">
        <v>15525</v>
      </c>
      <c r="J1376" s="1" t="s">
        <v>15526</v>
      </c>
      <c r="K1376" s="1" t="s">
        <v>15527</v>
      </c>
      <c r="L1376" s="1" t="s">
        <v>15528</v>
      </c>
      <c r="M1376" s="1" t="s">
        <v>15529</v>
      </c>
      <c r="N1376" s="1">
        <f>+Categorias[[#This Row],[Id_producto]]</f>
        <v>150203</v>
      </c>
      <c r="O1376" s="1">
        <f>+Categorias[[#This Row],[Id_categoría]]</f>
        <v>150203001</v>
      </c>
    </row>
    <row r="1377" spans="1:15" x14ac:dyDescent="0.25">
      <c r="A1377">
        <v>15</v>
      </c>
      <c r="B1377" s="1" t="s">
        <v>9303</v>
      </c>
      <c r="C1377">
        <v>1503</v>
      </c>
      <c r="D1377" s="1" t="s">
        <v>6297</v>
      </c>
      <c r="E1377">
        <v>150301</v>
      </c>
      <c r="F1377" s="1" t="s">
        <v>9461</v>
      </c>
      <c r="G1377">
        <v>150301001</v>
      </c>
      <c r="H1377">
        <v>1</v>
      </c>
      <c r="I1377" s="1" t="s">
        <v>14085</v>
      </c>
      <c r="J1377" s="1" t="s">
        <v>15530</v>
      </c>
      <c r="K1377" s="1" t="s">
        <v>15531</v>
      </c>
      <c r="L1377" s="1" t="s">
        <v>15532</v>
      </c>
      <c r="M1377" s="1" t="s">
        <v>15533</v>
      </c>
      <c r="N1377" s="1">
        <f>+Categorias[[#This Row],[Id_producto]]</f>
        <v>150301</v>
      </c>
      <c r="O1377" s="1">
        <f>+Categorias[[#This Row],[Id_categoría]]</f>
        <v>150301001</v>
      </c>
    </row>
    <row r="1378" spans="1:15" x14ac:dyDescent="0.25">
      <c r="A1378">
        <v>15</v>
      </c>
      <c r="B1378" s="1" t="s">
        <v>9303</v>
      </c>
      <c r="C1378">
        <v>1503</v>
      </c>
      <c r="D1378" s="1" t="s">
        <v>6297</v>
      </c>
      <c r="E1378">
        <v>150302</v>
      </c>
      <c r="F1378" s="1" t="s">
        <v>9472</v>
      </c>
      <c r="G1378">
        <v>150302001</v>
      </c>
      <c r="H1378">
        <v>1</v>
      </c>
      <c r="I1378" s="1" t="s">
        <v>15534</v>
      </c>
      <c r="J1378" s="1" t="s">
        <v>15535</v>
      </c>
      <c r="K1378" s="1" t="s">
        <v>15536</v>
      </c>
      <c r="L1378" s="1" t="s">
        <v>15537</v>
      </c>
      <c r="M1378" s="1" t="s">
        <v>15538</v>
      </c>
      <c r="N1378" s="1">
        <f>+Categorias[[#This Row],[Id_producto]]</f>
        <v>150302</v>
      </c>
      <c r="O1378" s="1">
        <f>+Categorias[[#This Row],[Id_categoría]]</f>
        <v>150302001</v>
      </c>
    </row>
    <row r="1379" spans="1:15" x14ac:dyDescent="0.25">
      <c r="A1379">
        <v>15</v>
      </c>
      <c r="B1379" s="1" t="s">
        <v>9303</v>
      </c>
      <c r="C1379">
        <v>1503</v>
      </c>
      <c r="D1379" s="1" t="s">
        <v>6297</v>
      </c>
      <c r="E1379">
        <v>150303</v>
      </c>
      <c r="F1379" s="1" t="s">
        <v>9503</v>
      </c>
      <c r="G1379">
        <v>150303001</v>
      </c>
      <c r="H1379">
        <v>1</v>
      </c>
      <c r="I1379" s="1" t="s">
        <v>14085</v>
      </c>
      <c r="J1379" s="1" t="s">
        <v>15539</v>
      </c>
      <c r="K1379" s="1" t="s">
        <v>15540</v>
      </c>
      <c r="L1379" s="1" t="s">
        <v>15541</v>
      </c>
      <c r="M1379" s="1" t="s">
        <v>15542</v>
      </c>
      <c r="N1379" s="1">
        <f>+Categorias[[#This Row],[Id_producto]]</f>
        <v>150303</v>
      </c>
      <c r="O1379" s="1">
        <f>+Categorias[[#This Row],[Id_categoría]]</f>
        <v>150303001</v>
      </c>
    </row>
    <row r="1380" spans="1:15" x14ac:dyDescent="0.25">
      <c r="A1380">
        <v>15</v>
      </c>
      <c r="B1380" s="1" t="s">
        <v>9303</v>
      </c>
      <c r="C1380">
        <v>1503</v>
      </c>
      <c r="D1380" s="1" t="s">
        <v>6297</v>
      </c>
      <c r="E1380">
        <v>150304</v>
      </c>
      <c r="F1380" s="1" t="s">
        <v>9518</v>
      </c>
      <c r="G1380">
        <v>150304001</v>
      </c>
      <c r="H1380">
        <v>1</v>
      </c>
      <c r="I1380" s="1" t="s">
        <v>15543</v>
      </c>
      <c r="J1380" s="1" t="s">
        <v>15544</v>
      </c>
      <c r="K1380" s="1" t="s">
        <v>15545</v>
      </c>
      <c r="L1380" s="1" t="s">
        <v>15546</v>
      </c>
      <c r="M1380" s="1" t="s">
        <v>15547</v>
      </c>
      <c r="N1380" s="1">
        <f>+Categorias[[#This Row],[Id_producto]]</f>
        <v>150304</v>
      </c>
      <c r="O1380" s="1">
        <f>+Categorias[[#This Row],[Id_categoría]]</f>
        <v>150304001</v>
      </c>
    </row>
    <row r="1381" spans="1:15" x14ac:dyDescent="0.25">
      <c r="A1381">
        <v>15</v>
      </c>
      <c r="B1381" s="1" t="s">
        <v>9303</v>
      </c>
      <c r="C1381">
        <v>1504</v>
      </c>
      <c r="D1381" s="1" t="s">
        <v>9524</v>
      </c>
      <c r="E1381">
        <v>150401</v>
      </c>
      <c r="F1381" s="1" t="s">
        <v>9525</v>
      </c>
      <c r="G1381">
        <v>150401001</v>
      </c>
      <c r="H1381">
        <v>1</v>
      </c>
      <c r="I1381" s="1" t="s">
        <v>15548</v>
      </c>
      <c r="J1381" s="1" t="s">
        <v>15549</v>
      </c>
      <c r="K1381" s="1" t="s">
        <v>15550</v>
      </c>
      <c r="L1381" s="1" t="s">
        <v>15551</v>
      </c>
      <c r="M1381" s="1" t="s">
        <v>15552</v>
      </c>
      <c r="N1381" s="1">
        <f>+Categorias[[#This Row],[Id_producto]]</f>
        <v>150401</v>
      </c>
      <c r="O1381" s="1">
        <f>+Categorias[[#This Row],[Id_categoría]]</f>
        <v>150401001</v>
      </c>
    </row>
    <row r="1382" spans="1:15" x14ac:dyDescent="0.25">
      <c r="A1382">
        <v>15</v>
      </c>
      <c r="B1382" s="1" t="s">
        <v>9303</v>
      </c>
      <c r="C1382">
        <v>1504</v>
      </c>
      <c r="D1382" s="1" t="s">
        <v>9524</v>
      </c>
      <c r="E1382">
        <v>150402</v>
      </c>
      <c r="F1382" s="1" t="s">
        <v>13387</v>
      </c>
      <c r="G1382">
        <v>150402001</v>
      </c>
      <c r="H1382">
        <v>1</v>
      </c>
      <c r="I1382" s="1" t="s">
        <v>15553</v>
      </c>
      <c r="J1382" s="1" t="s">
        <v>15554</v>
      </c>
      <c r="K1382" s="1" t="s">
        <v>15555</v>
      </c>
      <c r="L1382" s="1" t="s">
        <v>15556</v>
      </c>
      <c r="M1382" s="1" t="s">
        <v>15557</v>
      </c>
      <c r="N1382" s="1">
        <f>+Categorias[[#This Row],[Id_producto]]</f>
        <v>150402</v>
      </c>
      <c r="O1382" s="1">
        <f>+Categorias[[#This Row],[Id_categoría]]</f>
        <v>150402001</v>
      </c>
    </row>
    <row r="1383" spans="1:15" x14ac:dyDescent="0.25">
      <c r="A1383">
        <v>15</v>
      </c>
      <c r="B1383" s="1" t="s">
        <v>9303</v>
      </c>
      <c r="C1383">
        <v>1505</v>
      </c>
      <c r="D1383" s="1" t="s">
        <v>9546</v>
      </c>
      <c r="E1383">
        <v>150501</v>
      </c>
      <c r="F1383" s="1" t="s">
        <v>9547</v>
      </c>
      <c r="G1383">
        <v>150501001</v>
      </c>
      <c r="H1383">
        <v>1</v>
      </c>
      <c r="I1383" s="1" t="s">
        <v>15558</v>
      </c>
      <c r="J1383" s="1" t="s">
        <v>15559</v>
      </c>
      <c r="K1383" s="1" t="s">
        <v>15560</v>
      </c>
      <c r="L1383" s="1" t="s">
        <v>15561</v>
      </c>
      <c r="M1383" s="1" t="s">
        <v>15562</v>
      </c>
      <c r="N1383" s="1">
        <f>+Categorias[[#This Row],[Id_producto]]</f>
        <v>150501</v>
      </c>
      <c r="O1383" s="1">
        <f>+Categorias[[#This Row],[Id_categoría]]</f>
        <v>150501001</v>
      </c>
    </row>
    <row r="1384" spans="1:15" x14ac:dyDescent="0.25">
      <c r="A1384">
        <v>15</v>
      </c>
      <c r="B1384" s="1" t="s">
        <v>9303</v>
      </c>
      <c r="C1384">
        <v>1505</v>
      </c>
      <c r="D1384" s="1" t="s">
        <v>9546</v>
      </c>
      <c r="E1384">
        <v>150502</v>
      </c>
      <c r="F1384" s="1" t="s">
        <v>9568</v>
      </c>
      <c r="G1384">
        <v>150502001</v>
      </c>
      <c r="H1384">
        <v>1</v>
      </c>
      <c r="I1384" s="1" t="s">
        <v>15563</v>
      </c>
      <c r="J1384" s="1" t="s">
        <v>15564</v>
      </c>
      <c r="K1384" s="1" t="s">
        <v>15565</v>
      </c>
      <c r="L1384" s="1" t="s">
        <v>15566</v>
      </c>
      <c r="M1384" s="1" t="s">
        <v>15567</v>
      </c>
      <c r="N1384" s="1">
        <f>+Categorias[[#This Row],[Id_producto]]</f>
        <v>150502</v>
      </c>
      <c r="O1384" s="1">
        <f>+Categorias[[#This Row],[Id_categoría]]</f>
        <v>150502001</v>
      </c>
    </row>
    <row r="1385" spans="1:15" x14ac:dyDescent="0.25">
      <c r="A1385">
        <v>15</v>
      </c>
      <c r="B1385" s="1" t="s">
        <v>9303</v>
      </c>
      <c r="C1385">
        <v>1506</v>
      </c>
      <c r="D1385" s="1" t="s">
        <v>9584</v>
      </c>
      <c r="E1385">
        <v>150601</v>
      </c>
      <c r="F1385" s="1" t="s">
        <v>6267</v>
      </c>
      <c r="G1385">
        <v>150601001</v>
      </c>
      <c r="H1385">
        <v>1</v>
      </c>
      <c r="I1385" s="1" t="s">
        <v>15568</v>
      </c>
      <c r="J1385" s="1" t="s">
        <v>15569</v>
      </c>
      <c r="K1385" s="1" t="s">
        <v>15570</v>
      </c>
      <c r="L1385" s="1" t="s">
        <v>15571</v>
      </c>
      <c r="M1385" s="1" t="s">
        <v>15572</v>
      </c>
      <c r="N1385" s="1">
        <f>+Categorias[[#This Row],[Id_producto]]</f>
        <v>150601</v>
      </c>
      <c r="O1385" s="1">
        <f>+Categorias[[#This Row],[Id_categoría]]</f>
        <v>150601001</v>
      </c>
    </row>
    <row r="1386" spans="1:15" x14ac:dyDescent="0.25">
      <c r="A1386">
        <v>15</v>
      </c>
      <c r="B1386" s="1" t="s">
        <v>9303</v>
      </c>
      <c r="C1386">
        <v>1506</v>
      </c>
      <c r="D1386" s="1" t="s">
        <v>9584</v>
      </c>
      <c r="E1386">
        <v>150602</v>
      </c>
      <c r="F1386" s="1" t="s">
        <v>13408</v>
      </c>
      <c r="G1386">
        <v>150602001</v>
      </c>
      <c r="H1386">
        <v>1</v>
      </c>
      <c r="I1386" s="1" t="s">
        <v>15573</v>
      </c>
      <c r="J1386" s="1" t="s">
        <v>15574</v>
      </c>
      <c r="K1386" s="1" t="s">
        <v>15575</v>
      </c>
      <c r="L1386" s="1" t="s">
        <v>15576</v>
      </c>
      <c r="M1386" s="1" t="s">
        <v>15577</v>
      </c>
      <c r="N1386" s="1">
        <f>+Categorias[[#This Row],[Id_producto]]</f>
        <v>150602</v>
      </c>
      <c r="O1386" s="1">
        <f>+Categorias[[#This Row],[Id_categoría]]</f>
        <v>150602001</v>
      </c>
    </row>
    <row r="1387" spans="1:15" x14ac:dyDescent="0.25">
      <c r="A1387">
        <v>15</v>
      </c>
      <c r="B1387" s="1" t="s">
        <v>9303</v>
      </c>
      <c r="C1387">
        <v>1506</v>
      </c>
      <c r="D1387" s="1" t="s">
        <v>9584</v>
      </c>
      <c r="E1387">
        <v>150603</v>
      </c>
      <c r="F1387" s="1" t="s">
        <v>8679</v>
      </c>
      <c r="G1387">
        <v>150603001</v>
      </c>
      <c r="H1387">
        <v>1</v>
      </c>
      <c r="I1387" s="1" t="s">
        <v>15578</v>
      </c>
      <c r="J1387" s="1" t="s">
        <v>15579</v>
      </c>
      <c r="K1387" s="1" t="s">
        <v>15580</v>
      </c>
      <c r="L1387" s="1" t="s">
        <v>15581</v>
      </c>
      <c r="M1387" s="1" t="s">
        <v>15582</v>
      </c>
      <c r="N1387" s="1">
        <f>+Categorias[[#This Row],[Id_producto]]</f>
        <v>150603</v>
      </c>
      <c r="O1387" s="1">
        <f>+Categorias[[#This Row],[Id_categoría]]</f>
        <v>150603001</v>
      </c>
    </row>
    <row r="1388" spans="1:15" x14ac:dyDescent="0.25">
      <c r="A1388">
        <v>15</v>
      </c>
      <c r="B1388" s="1" t="s">
        <v>9303</v>
      </c>
      <c r="C1388">
        <v>1506</v>
      </c>
      <c r="D1388" s="1" t="s">
        <v>9584</v>
      </c>
      <c r="E1388">
        <v>150604</v>
      </c>
      <c r="F1388" s="1" t="s">
        <v>9610</v>
      </c>
      <c r="G1388">
        <v>150604001</v>
      </c>
      <c r="H1388">
        <v>1</v>
      </c>
      <c r="I1388" s="1" t="s">
        <v>15583</v>
      </c>
      <c r="J1388" s="1" t="s">
        <v>15584</v>
      </c>
      <c r="K1388" s="1" t="s">
        <v>15585</v>
      </c>
      <c r="L1388" s="1" t="s">
        <v>15586</v>
      </c>
      <c r="M1388" s="1" t="s">
        <v>15587</v>
      </c>
      <c r="N1388" s="1">
        <f>+Categorias[[#This Row],[Id_producto]]</f>
        <v>150604</v>
      </c>
      <c r="O1388" s="1">
        <f>+Categorias[[#This Row],[Id_categoría]]</f>
        <v>150604001</v>
      </c>
    </row>
    <row r="1389" spans="1:15" x14ac:dyDescent="0.25">
      <c r="A1389">
        <v>15</v>
      </c>
      <c r="B1389" s="1" t="s">
        <v>9303</v>
      </c>
      <c r="C1389">
        <v>1506</v>
      </c>
      <c r="D1389" s="1" t="s">
        <v>9584</v>
      </c>
      <c r="E1389">
        <v>150605</v>
      </c>
      <c r="F1389" s="1" t="s">
        <v>14138</v>
      </c>
      <c r="G1389">
        <v>150605001</v>
      </c>
      <c r="H1389">
        <v>1</v>
      </c>
      <c r="I1389" s="1" t="s">
        <v>15588</v>
      </c>
      <c r="J1389" s="1" t="s">
        <v>15589</v>
      </c>
      <c r="K1389" s="1" t="s">
        <v>15590</v>
      </c>
      <c r="L1389" s="1" t="s">
        <v>15591</v>
      </c>
      <c r="M1389" s="1" t="s">
        <v>15592</v>
      </c>
      <c r="N1389" s="1">
        <f>+Categorias[[#This Row],[Id_producto]]</f>
        <v>150605</v>
      </c>
      <c r="O1389" s="1">
        <f>+Categorias[[#This Row],[Id_categoría]]</f>
        <v>150605001</v>
      </c>
    </row>
    <row r="1390" spans="1:15" x14ac:dyDescent="0.25">
      <c r="A1390">
        <v>15</v>
      </c>
      <c r="B1390" s="1" t="s">
        <v>9303</v>
      </c>
      <c r="C1390">
        <v>1507</v>
      </c>
      <c r="D1390" s="1" t="s">
        <v>9616</v>
      </c>
      <c r="E1390">
        <v>150701</v>
      </c>
      <c r="F1390" s="1" t="s">
        <v>14144</v>
      </c>
      <c r="G1390">
        <v>150701001</v>
      </c>
      <c r="H1390">
        <v>1</v>
      </c>
      <c r="I1390" s="1" t="s">
        <v>15593</v>
      </c>
      <c r="J1390" s="1" t="s">
        <v>15594</v>
      </c>
      <c r="K1390" s="1" t="s">
        <v>15595</v>
      </c>
      <c r="L1390" s="1" t="s">
        <v>15596</v>
      </c>
      <c r="M1390" s="1" t="s">
        <v>15597</v>
      </c>
      <c r="N1390" s="1">
        <f>+Categorias[[#This Row],[Id_producto]]</f>
        <v>150701</v>
      </c>
      <c r="O1390" s="1">
        <f>+Categorias[[#This Row],[Id_categoría]]</f>
        <v>150701001</v>
      </c>
    </row>
    <row r="1391" spans="1:15" x14ac:dyDescent="0.25">
      <c r="A1391">
        <v>15</v>
      </c>
      <c r="B1391" s="1" t="s">
        <v>9303</v>
      </c>
      <c r="C1391">
        <v>1507</v>
      </c>
      <c r="D1391" s="1" t="s">
        <v>9616</v>
      </c>
      <c r="E1391">
        <v>150702</v>
      </c>
      <c r="F1391" s="1" t="s">
        <v>9617</v>
      </c>
      <c r="G1391">
        <v>150702001</v>
      </c>
      <c r="H1391">
        <v>1</v>
      </c>
      <c r="I1391" s="1" t="s">
        <v>15598</v>
      </c>
      <c r="J1391" s="1" t="s">
        <v>15599</v>
      </c>
      <c r="K1391" s="1" t="s">
        <v>15600</v>
      </c>
      <c r="L1391" s="1" t="s">
        <v>15601</v>
      </c>
      <c r="M1391" s="1" t="s">
        <v>15602</v>
      </c>
      <c r="N1391" s="1">
        <f>+Categorias[[#This Row],[Id_producto]]</f>
        <v>150702</v>
      </c>
      <c r="O1391" s="1">
        <f>+Categorias[[#This Row],[Id_categoría]]</f>
        <v>150702001</v>
      </c>
    </row>
    <row r="1392" spans="1:15" x14ac:dyDescent="0.25">
      <c r="A1392">
        <v>15</v>
      </c>
      <c r="B1392" s="1" t="s">
        <v>9303</v>
      </c>
      <c r="C1392">
        <v>1507</v>
      </c>
      <c r="D1392" s="1" t="s">
        <v>9616</v>
      </c>
      <c r="E1392">
        <v>150703</v>
      </c>
      <c r="F1392" s="1" t="s">
        <v>9658</v>
      </c>
      <c r="G1392">
        <v>150703001</v>
      </c>
      <c r="H1392">
        <v>1</v>
      </c>
      <c r="I1392" s="1" t="s">
        <v>15603</v>
      </c>
      <c r="J1392" s="1" t="s">
        <v>15604</v>
      </c>
      <c r="K1392" s="1" t="s">
        <v>15605</v>
      </c>
      <c r="L1392" s="1" t="s">
        <v>15606</v>
      </c>
      <c r="M1392" s="1" t="s">
        <v>15607</v>
      </c>
      <c r="N1392" s="1">
        <f>+Categorias[[#This Row],[Id_producto]]</f>
        <v>150703</v>
      </c>
      <c r="O1392" s="1">
        <f>+Categorias[[#This Row],[Id_categoría]]</f>
        <v>150703001</v>
      </c>
    </row>
    <row r="1393" spans="1:15" x14ac:dyDescent="0.25">
      <c r="A1393">
        <v>15</v>
      </c>
      <c r="B1393" s="1" t="s">
        <v>9303</v>
      </c>
      <c r="C1393">
        <v>1507</v>
      </c>
      <c r="D1393" s="1" t="s">
        <v>9616</v>
      </c>
      <c r="E1393">
        <v>150704</v>
      </c>
      <c r="F1393" s="1" t="s">
        <v>13434</v>
      </c>
      <c r="G1393">
        <v>150704001</v>
      </c>
      <c r="H1393">
        <v>1</v>
      </c>
      <c r="I1393" s="1" t="s">
        <v>15608</v>
      </c>
      <c r="J1393" s="1" t="s">
        <v>15609</v>
      </c>
      <c r="K1393" s="1" t="s">
        <v>15610</v>
      </c>
      <c r="L1393" s="1" t="s">
        <v>15611</v>
      </c>
      <c r="M1393" s="1" t="s">
        <v>15612</v>
      </c>
      <c r="N1393" s="1">
        <f>+Categorias[[#This Row],[Id_producto]]</f>
        <v>150704</v>
      </c>
      <c r="O1393" s="1">
        <f>+Categorias[[#This Row],[Id_categoría]]</f>
        <v>150704001</v>
      </c>
    </row>
    <row r="1394" spans="1:15" x14ac:dyDescent="0.25">
      <c r="A1394">
        <v>20</v>
      </c>
      <c r="B1394" s="1" t="s">
        <v>9684</v>
      </c>
      <c r="C1394">
        <v>2002</v>
      </c>
      <c r="D1394" s="1" t="s">
        <v>9685</v>
      </c>
      <c r="E1394">
        <v>200201</v>
      </c>
      <c r="F1394" s="1" t="s">
        <v>9686</v>
      </c>
      <c r="G1394">
        <v>200201005</v>
      </c>
      <c r="H1394">
        <v>5</v>
      </c>
      <c r="I1394" s="1" t="s">
        <v>9687</v>
      </c>
      <c r="J1394" s="1" t="s">
        <v>9688</v>
      </c>
      <c r="K1394" s="1" t="s">
        <v>9689</v>
      </c>
      <c r="L1394" s="1" t="s">
        <v>9690</v>
      </c>
      <c r="M1394" s="1" t="s">
        <v>9691</v>
      </c>
      <c r="N1394" s="1">
        <f>+Categorias[[#This Row],[Id_producto]]</f>
        <v>200201</v>
      </c>
      <c r="O1394" s="1">
        <f>+Categorias[[#This Row],[Id_categoría]]</f>
        <v>200201005</v>
      </c>
    </row>
    <row r="1395" spans="1:15" x14ac:dyDescent="0.25">
      <c r="A1395">
        <v>20</v>
      </c>
      <c r="B1395" s="1" t="s">
        <v>9684</v>
      </c>
      <c r="C1395">
        <v>2002</v>
      </c>
      <c r="D1395" s="1" t="s">
        <v>9685</v>
      </c>
      <c r="E1395">
        <v>200201</v>
      </c>
      <c r="F1395" s="1" t="s">
        <v>9686</v>
      </c>
      <c r="G1395">
        <v>200201006</v>
      </c>
      <c r="H1395">
        <v>6</v>
      </c>
      <c r="I1395" s="1" t="s">
        <v>9692</v>
      </c>
      <c r="J1395" s="1" t="s">
        <v>9693</v>
      </c>
      <c r="K1395" s="1" t="s">
        <v>9694</v>
      </c>
      <c r="L1395" s="1" t="s">
        <v>9695</v>
      </c>
      <c r="M1395" s="1" t="s">
        <v>9696</v>
      </c>
      <c r="N1395" s="1">
        <f>+Categorias[[#This Row],[Id_producto]]</f>
        <v>200201</v>
      </c>
      <c r="O1395" s="1">
        <f>+Categorias[[#This Row],[Id_categoría]]</f>
        <v>200201006</v>
      </c>
    </row>
    <row r="1396" spans="1:15" x14ac:dyDescent="0.25">
      <c r="A1396">
        <v>20</v>
      </c>
      <c r="B1396" s="1" t="s">
        <v>9684</v>
      </c>
      <c r="C1396">
        <v>2002</v>
      </c>
      <c r="D1396" s="1" t="s">
        <v>9685</v>
      </c>
      <c r="E1396">
        <v>200201</v>
      </c>
      <c r="F1396" s="1" t="s">
        <v>9686</v>
      </c>
      <c r="G1396">
        <v>200201007</v>
      </c>
      <c r="H1396">
        <v>7</v>
      </c>
      <c r="I1396" s="1" t="s">
        <v>9697</v>
      </c>
      <c r="J1396" s="1" t="s">
        <v>9698</v>
      </c>
      <c r="K1396" s="1" t="s">
        <v>9699</v>
      </c>
      <c r="L1396" s="1" t="s">
        <v>9700</v>
      </c>
      <c r="M1396" s="1" t="s">
        <v>9701</v>
      </c>
      <c r="N1396" s="1">
        <f>+Categorias[[#This Row],[Id_producto]]</f>
        <v>200201</v>
      </c>
      <c r="O1396" s="1">
        <f>+Categorias[[#This Row],[Id_categoría]]</f>
        <v>200201007</v>
      </c>
    </row>
    <row r="1397" spans="1:15" x14ac:dyDescent="0.25">
      <c r="A1397">
        <v>20</v>
      </c>
      <c r="B1397" s="1" t="s">
        <v>9684</v>
      </c>
      <c r="C1397">
        <v>2002</v>
      </c>
      <c r="D1397" s="1" t="s">
        <v>9685</v>
      </c>
      <c r="E1397">
        <v>200201</v>
      </c>
      <c r="F1397" s="1" t="s">
        <v>9686</v>
      </c>
      <c r="G1397">
        <v>200201008</v>
      </c>
      <c r="H1397">
        <v>8</v>
      </c>
      <c r="I1397" s="1" t="s">
        <v>9702</v>
      </c>
      <c r="J1397" s="1" t="s">
        <v>9703</v>
      </c>
      <c r="K1397" s="1" t="s">
        <v>9704</v>
      </c>
      <c r="L1397" s="1" t="s">
        <v>9705</v>
      </c>
      <c r="M1397" s="1" t="s">
        <v>9706</v>
      </c>
      <c r="N1397" s="1">
        <f>+Categorias[[#This Row],[Id_producto]]</f>
        <v>200201</v>
      </c>
      <c r="O1397" s="1">
        <f>+Categorias[[#This Row],[Id_categoría]]</f>
        <v>200201008</v>
      </c>
    </row>
    <row r="1398" spans="1:15" x14ac:dyDescent="0.25">
      <c r="A1398">
        <v>20</v>
      </c>
      <c r="B1398" s="1" t="s">
        <v>9684</v>
      </c>
      <c r="C1398">
        <v>2002</v>
      </c>
      <c r="D1398" s="1" t="s">
        <v>9685</v>
      </c>
      <c r="E1398">
        <v>200201</v>
      </c>
      <c r="F1398" s="1" t="s">
        <v>9686</v>
      </c>
      <c r="G1398">
        <v>200201009</v>
      </c>
      <c r="H1398">
        <v>9</v>
      </c>
      <c r="I1398" s="1" t="s">
        <v>9707</v>
      </c>
      <c r="J1398" s="1" t="s">
        <v>9708</v>
      </c>
      <c r="K1398" s="1" t="s">
        <v>9709</v>
      </c>
      <c r="L1398" s="1" t="s">
        <v>9710</v>
      </c>
      <c r="M1398" s="1" t="s">
        <v>9711</v>
      </c>
      <c r="N1398" s="1">
        <f>+Categorias[[#This Row],[Id_producto]]</f>
        <v>200201</v>
      </c>
      <c r="O1398" s="1">
        <f>+Categorias[[#This Row],[Id_categoría]]</f>
        <v>200201009</v>
      </c>
    </row>
    <row r="1399" spans="1:15" x14ac:dyDescent="0.25">
      <c r="A1399">
        <v>20</v>
      </c>
      <c r="B1399" s="1" t="s">
        <v>9684</v>
      </c>
      <c r="C1399">
        <v>2002</v>
      </c>
      <c r="D1399" s="1" t="s">
        <v>9685</v>
      </c>
      <c r="E1399">
        <v>200202</v>
      </c>
      <c r="F1399" s="1" t="s">
        <v>9712</v>
      </c>
      <c r="G1399">
        <v>200202005</v>
      </c>
      <c r="H1399">
        <v>5</v>
      </c>
      <c r="I1399" s="1" t="s">
        <v>9702</v>
      </c>
      <c r="J1399" s="1" t="s">
        <v>9713</v>
      </c>
      <c r="K1399" s="1" t="s">
        <v>9714</v>
      </c>
      <c r="L1399" s="1" t="s">
        <v>9715</v>
      </c>
      <c r="M1399" s="1" t="s">
        <v>9716</v>
      </c>
      <c r="N1399" s="1">
        <f>+Categorias[[#This Row],[Id_producto]]</f>
        <v>200202</v>
      </c>
      <c r="O1399" s="1">
        <f>+Categorias[[#This Row],[Id_categoría]]</f>
        <v>200202005</v>
      </c>
    </row>
    <row r="1400" spans="1:15" x14ac:dyDescent="0.25">
      <c r="A1400">
        <v>20</v>
      </c>
      <c r="B1400" s="1" t="s">
        <v>9684</v>
      </c>
      <c r="C1400">
        <v>2002</v>
      </c>
      <c r="D1400" s="1" t="s">
        <v>9685</v>
      </c>
      <c r="E1400">
        <v>200202</v>
      </c>
      <c r="F1400" s="1" t="s">
        <v>9712</v>
      </c>
      <c r="G1400">
        <v>200202006</v>
      </c>
      <c r="H1400">
        <v>6</v>
      </c>
      <c r="I1400" s="1" t="s">
        <v>9717</v>
      </c>
      <c r="J1400" s="1" t="s">
        <v>9718</v>
      </c>
      <c r="K1400" s="1" t="s">
        <v>9719</v>
      </c>
      <c r="L1400" s="1" t="s">
        <v>9720</v>
      </c>
      <c r="M1400" s="1" t="s">
        <v>9721</v>
      </c>
      <c r="N1400" s="1">
        <f>+Categorias[[#This Row],[Id_producto]]</f>
        <v>200202</v>
      </c>
      <c r="O1400" s="1">
        <f>+Categorias[[#This Row],[Id_categoría]]</f>
        <v>200202006</v>
      </c>
    </row>
    <row r="1401" spans="1:15" x14ac:dyDescent="0.25">
      <c r="A1401">
        <v>20</v>
      </c>
      <c r="B1401" s="1" t="s">
        <v>9684</v>
      </c>
      <c r="C1401">
        <v>2002</v>
      </c>
      <c r="D1401" s="1" t="s">
        <v>9685</v>
      </c>
      <c r="E1401">
        <v>200203</v>
      </c>
      <c r="F1401" s="1" t="s">
        <v>9722</v>
      </c>
      <c r="G1401">
        <v>200203005</v>
      </c>
      <c r="H1401">
        <v>5</v>
      </c>
      <c r="I1401" s="1" t="s">
        <v>9723</v>
      </c>
      <c r="J1401" s="1" t="s">
        <v>9724</v>
      </c>
      <c r="K1401" s="1" t="s">
        <v>9725</v>
      </c>
      <c r="L1401" s="1" t="s">
        <v>9726</v>
      </c>
      <c r="M1401" s="1" t="s">
        <v>9727</v>
      </c>
      <c r="N1401" s="1">
        <f>+Categorias[[#This Row],[Id_producto]]</f>
        <v>200203</v>
      </c>
      <c r="O1401" s="1">
        <f>+Categorias[[#This Row],[Id_categoría]]</f>
        <v>200203005</v>
      </c>
    </row>
    <row r="1402" spans="1:15" x14ac:dyDescent="0.25">
      <c r="A1402">
        <v>20</v>
      </c>
      <c r="B1402" s="1" t="s">
        <v>9684</v>
      </c>
      <c r="C1402">
        <v>2002</v>
      </c>
      <c r="D1402" s="1" t="s">
        <v>9685</v>
      </c>
      <c r="E1402">
        <v>200203</v>
      </c>
      <c r="F1402" s="1" t="s">
        <v>9722</v>
      </c>
      <c r="G1402">
        <v>200203006</v>
      </c>
      <c r="H1402">
        <v>6</v>
      </c>
      <c r="I1402" s="1" t="s">
        <v>9728</v>
      </c>
      <c r="J1402" s="1" t="s">
        <v>9729</v>
      </c>
      <c r="K1402" s="1" t="s">
        <v>9730</v>
      </c>
      <c r="L1402" s="1" t="s">
        <v>9731</v>
      </c>
      <c r="M1402" s="1" t="s">
        <v>9732</v>
      </c>
      <c r="N1402" s="1">
        <f>+Categorias[[#This Row],[Id_producto]]</f>
        <v>200203</v>
      </c>
      <c r="O1402" s="1">
        <f>+Categorias[[#This Row],[Id_categoría]]</f>
        <v>200203006</v>
      </c>
    </row>
    <row r="1403" spans="1:15" x14ac:dyDescent="0.25">
      <c r="A1403">
        <v>20</v>
      </c>
      <c r="B1403" s="1" t="s">
        <v>9684</v>
      </c>
      <c r="C1403">
        <v>2002</v>
      </c>
      <c r="D1403" s="1" t="s">
        <v>9685</v>
      </c>
      <c r="E1403">
        <v>200203</v>
      </c>
      <c r="F1403" s="1" t="s">
        <v>9722</v>
      </c>
      <c r="G1403">
        <v>200203007</v>
      </c>
      <c r="H1403">
        <v>7</v>
      </c>
      <c r="I1403" s="1" t="s">
        <v>9733</v>
      </c>
      <c r="J1403" s="1" t="s">
        <v>9734</v>
      </c>
      <c r="K1403" s="1" t="s">
        <v>9735</v>
      </c>
      <c r="L1403" s="1" t="s">
        <v>9736</v>
      </c>
      <c r="M1403" s="1" t="s">
        <v>9737</v>
      </c>
      <c r="N1403" s="1">
        <f>+Categorias[[#This Row],[Id_producto]]</f>
        <v>200203</v>
      </c>
      <c r="O1403" s="1">
        <f>+Categorias[[#This Row],[Id_categoría]]</f>
        <v>200203007</v>
      </c>
    </row>
    <row r="1404" spans="1:15" x14ac:dyDescent="0.25">
      <c r="A1404">
        <v>20</v>
      </c>
      <c r="B1404" s="1" t="s">
        <v>9684</v>
      </c>
      <c r="C1404">
        <v>2002</v>
      </c>
      <c r="D1404" s="1" t="s">
        <v>9685</v>
      </c>
      <c r="E1404">
        <v>200203</v>
      </c>
      <c r="F1404" s="1" t="s">
        <v>9722</v>
      </c>
      <c r="G1404">
        <v>200203008</v>
      </c>
      <c r="H1404">
        <v>8</v>
      </c>
      <c r="I1404" s="1" t="s">
        <v>9738</v>
      </c>
      <c r="J1404" s="1" t="s">
        <v>9739</v>
      </c>
      <c r="K1404" s="1" t="s">
        <v>9740</v>
      </c>
      <c r="L1404" s="1" t="s">
        <v>9741</v>
      </c>
      <c r="M1404" s="1" t="s">
        <v>9742</v>
      </c>
      <c r="N1404" s="1">
        <f>+Categorias[[#This Row],[Id_producto]]</f>
        <v>200203</v>
      </c>
      <c r="O1404" s="1">
        <f>+Categorias[[#This Row],[Id_categoría]]</f>
        <v>200203008</v>
      </c>
    </row>
    <row r="1405" spans="1:15" x14ac:dyDescent="0.25">
      <c r="A1405">
        <v>20</v>
      </c>
      <c r="B1405" s="1" t="s">
        <v>9684</v>
      </c>
      <c r="C1405">
        <v>2002</v>
      </c>
      <c r="D1405" s="1" t="s">
        <v>9685</v>
      </c>
      <c r="E1405">
        <v>200203</v>
      </c>
      <c r="F1405" s="1" t="s">
        <v>9722</v>
      </c>
      <c r="G1405">
        <v>200203009</v>
      </c>
      <c r="H1405">
        <v>9</v>
      </c>
      <c r="I1405" s="1" t="s">
        <v>9743</v>
      </c>
      <c r="J1405" s="1" t="s">
        <v>9744</v>
      </c>
      <c r="K1405" s="1" t="s">
        <v>9745</v>
      </c>
      <c r="L1405" s="1" t="s">
        <v>9746</v>
      </c>
      <c r="M1405" s="1" t="s">
        <v>9747</v>
      </c>
      <c r="N1405" s="1">
        <f>+Categorias[[#This Row],[Id_producto]]</f>
        <v>200203</v>
      </c>
      <c r="O1405" s="1">
        <f>+Categorias[[#This Row],[Id_categoría]]</f>
        <v>200203009</v>
      </c>
    </row>
    <row r="1406" spans="1:15" x14ac:dyDescent="0.25">
      <c r="A1406">
        <v>20</v>
      </c>
      <c r="B1406" s="1" t="s">
        <v>9684</v>
      </c>
      <c r="C1406">
        <v>2002</v>
      </c>
      <c r="D1406" s="1" t="s">
        <v>9685</v>
      </c>
      <c r="E1406">
        <v>200203</v>
      </c>
      <c r="F1406" s="1" t="s">
        <v>9722</v>
      </c>
      <c r="G1406">
        <v>200203010</v>
      </c>
      <c r="H1406">
        <v>10</v>
      </c>
      <c r="I1406" s="1" t="s">
        <v>9748</v>
      </c>
      <c r="J1406" s="1" t="s">
        <v>9749</v>
      </c>
      <c r="K1406" s="1" t="s">
        <v>9750</v>
      </c>
      <c r="L1406" s="1" t="s">
        <v>9751</v>
      </c>
      <c r="M1406" s="1" t="s">
        <v>9752</v>
      </c>
      <c r="N1406" s="1">
        <f>+Categorias[[#This Row],[Id_producto]]</f>
        <v>200203</v>
      </c>
      <c r="O1406" s="1">
        <f>+Categorias[[#This Row],[Id_categoría]]</f>
        <v>200203010</v>
      </c>
    </row>
    <row r="1407" spans="1:15" x14ac:dyDescent="0.25">
      <c r="A1407">
        <v>20</v>
      </c>
      <c r="B1407" s="1" t="s">
        <v>9684</v>
      </c>
      <c r="C1407">
        <v>2002</v>
      </c>
      <c r="D1407" s="1" t="s">
        <v>9685</v>
      </c>
      <c r="E1407">
        <v>200203</v>
      </c>
      <c r="F1407" s="1" t="s">
        <v>9722</v>
      </c>
      <c r="G1407">
        <v>200203011</v>
      </c>
      <c r="H1407">
        <v>11</v>
      </c>
      <c r="I1407" s="1" t="s">
        <v>9753</v>
      </c>
      <c r="J1407" s="1" t="s">
        <v>9754</v>
      </c>
      <c r="K1407" s="1" t="s">
        <v>9755</v>
      </c>
      <c r="L1407" s="1" t="s">
        <v>9756</v>
      </c>
      <c r="M1407" s="1" t="s">
        <v>9757</v>
      </c>
      <c r="N1407" s="1">
        <f>+Categorias[[#This Row],[Id_producto]]</f>
        <v>200203</v>
      </c>
      <c r="O1407" s="1">
        <f>+Categorias[[#This Row],[Id_categoría]]</f>
        <v>200203011</v>
      </c>
    </row>
    <row r="1408" spans="1:15" x14ac:dyDescent="0.25">
      <c r="A1408">
        <v>20</v>
      </c>
      <c r="B1408" s="1" t="s">
        <v>9684</v>
      </c>
      <c r="C1408">
        <v>2002</v>
      </c>
      <c r="D1408" s="1" t="s">
        <v>9685</v>
      </c>
      <c r="E1408">
        <v>200203</v>
      </c>
      <c r="F1408" s="1" t="s">
        <v>9722</v>
      </c>
      <c r="G1408">
        <v>200203012</v>
      </c>
      <c r="H1408">
        <v>12</v>
      </c>
      <c r="I1408" s="1" t="s">
        <v>9758</v>
      </c>
      <c r="J1408" s="1" t="s">
        <v>9759</v>
      </c>
      <c r="K1408" s="1" t="s">
        <v>9760</v>
      </c>
      <c r="L1408" s="1" t="s">
        <v>9761</v>
      </c>
      <c r="M1408" s="1" t="s">
        <v>9762</v>
      </c>
      <c r="N1408" s="1">
        <f>+Categorias[[#This Row],[Id_producto]]</f>
        <v>200203</v>
      </c>
      <c r="O1408" s="1">
        <f>+Categorias[[#This Row],[Id_categoría]]</f>
        <v>200203012</v>
      </c>
    </row>
    <row r="1409" spans="1:15" x14ac:dyDescent="0.25">
      <c r="A1409">
        <v>20</v>
      </c>
      <c r="B1409" s="1" t="s">
        <v>9684</v>
      </c>
      <c r="C1409">
        <v>2002</v>
      </c>
      <c r="D1409" s="1" t="s">
        <v>9685</v>
      </c>
      <c r="E1409">
        <v>200203</v>
      </c>
      <c r="F1409" s="1" t="s">
        <v>9722</v>
      </c>
      <c r="G1409">
        <v>200203013</v>
      </c>
      <c r="H1409">
        <v>13</v>
      </c>
      <c r="I1409" s="1" t="s">
        <v>9763</v>
      </c>
      <c r="J1409" s="1" t="s">
        <v>9764</v>
      </c>
      <c r="K1409" s="1" t="s">
        <v>9765</v>
      </c>
      <c r="L1409" s="1" t="s">
        <v>9766</v>
      </c>
      <c r="M1409" s="1" t="s">
        <v>9767</v>
      </c>
      <c r="N1409" s="1">
        <f>+Categorias[[#This Row],[Id_producto]]</f>
        <v>200203</v>
      </c>
      <c r="O1409" s="1">
        <f>+Categorias[[#This Row],[Id_categoría]]</f>
        <v>200203013</v>
      </c>
    </row>
    <row r="1410" spans="1:15" x14ac:dyDescent="0.25">
      <c r="A1410">
        <v>20</v>
      </c>
      <c r="B1410" s="1" t="s">
        <v>9684</v>
      </c>
      <c r="C1410">
        <v>2002</v>
      </c>
      <c r="D1410" s="1" t="s">
        <v>9685</v>
      </c>
      <c r="E1410">
        <v>200203</v>
      </c>
      <c r="F1410" s="1" t="s">
        <v>9722</v>
      </c>
      <c r="G1410">
        <v>200203014</v>
      </c>
      <c r="H1410">
        <v>14</v>
      </c>
      <c r="I1410" s="1" t="s">
        <v>9768</v>
      </c>
      <c r="J1410" s="1" t="s">
        <v>9769</v>
      </c>
      <c r="K1410" s="1" t="s">
        <v>9770</v>
      </c>
      <c r="L1410" s="1" t="s">
        <v>9771</v>
      </c>
      <c r="M1410" s="1" t="s">
        <v>9772</v>
      </c>
      <c r="N1410" s="1">
        <f>+Categorias[[#This Row],[Id_producto]]</f>
        <v>200203</v>
      </c>
      <c r="O1410" s="1">
        <f>+Categorias[[#This Row],[Id_categoría]]</f>
        <v>200203014</v>
      </c>
    </row>
    <row r="1411" spans="1:15" x14ac:dyDescent="0.25">
      <c r="A1411">
        <v>20</v>
      </c>
      <c r="B1411" s="1" t="s">
        <v>9684</v>
      </c>
      <c r="C1411">
        <v>2002</v>
      </c>
      <c r="D1411" s="1" t="s">
        <v>9685</v>
      </c>
      <c r="E1411">
        <v>200203</v>
      </c>
      <c r="F1411" s="1" t="s">
        <v>9722</v>
      </c>
      <c r="G1411">
        <v>200203015</v>
      </c>
      <c r="H1411">
        <v>15</v>
      </c>
      <c r="I1411" s="1" t="s">
        <v>9773</v>
      </c>
      <c r="J1411" s="1" t="s">
        <v>9774</v>
      </c>
      <c r="K1411" s="1" t="s">
        <v>9775</v>
      </c>
      <c r="L1411" s="1" t="s">
        <v>9776</v>
      </c>
      <c r="M1411" s="1" t="s">
        <v>9777</v>
      </c>
      <c r="N1411" s="1">
        <f>+Categorias[[#This Row],[Id_producto]]</f>
        <v>200203</v>
      </c>
      <c r="O1411" s="1">
        <f>+Categorias[[#This Row],[Id_categoría]]</f>
        <v>200203015</v>
      </c>
    </row>
    <row r="1412" spans="1:15" x14ac:dyDescent="0.25">
      <c r="A1412">
        <v>20</v>
      </c>
      <c r="B1412" s="1" t="s">
        <v>9684</v>
      </c>
      <c r="C1412">
        <v>2002</v>
      </c>
      <c r="D1412" s="1" t="s">
        <v>9685</v>
      </c>
      <c r="E1412">
        <v>200203</v>
      </c>
      <c r="F1412" s="1" t="s">
        <v>9722</v>
      </c>
      <c r="G1412">
        <v>200203016</v>
      </c>
      <c r="H1412">
        <v>16</v>
      </c>
      <c r="I1412" s="1" t="s">
        <v>9778</v>
      </c>
      <c r="J1412" s="1" t="s">
        <v>9779</v>
      </c>
      <c r="K1412" s="1" t="s">
        <v>9780</v>
      </c>
      <c r="L1412" s="1" t="s">
        <v>9781</v>
      </c>
      <c r="M1412" s="1" t="s">
        <v>9782</v>
      </c>
      <c r="N1412" s="1">
        <f>+Categorias[[#This Row],[Id_producto]]</f>
        <v>200203</v>
      </c>
      <c r="O1412" s="1">
        <f>+Categorias[[#This Row],[Id_categoría]]</f>
        <v>200203016</v>
      </c>
    </row>
    <row r="1413" spans="1:15" x14ac:dyDescent="0.25">
      <c r="A1413">
        <v>20</v>
      </c>
      <c r="B1413" s="1" t="s">
        <v>9684</v>
      </c>
      <c r="C1413">
        <v>2002</v>
      </c>
      <c r="D1413" s="1" t="s">
        <v>9685</v>
      </c>
      <c r="E1413">
        <v>200203</v>
      </c>
      <c r="F1413" s="1" t="s">
        <v>9722</v>
      </c>
      <c r="G1413">
        <v>200203017</v>
      </c>
      <c r="H1413">
        <v>17</v>
      </c>
      <c r="I1413" s="1" t="s">
        <v>9783</v>
      </c>
      <c r="J1413" s="1" t="s">
        <v>9784</v>
      </c>
      <c r="K1413" s="1" t="s">
        <v>9785</v>
      </c>
      <c r="L1413" s="1" t="s">
        <v>9786</v>
      </c>
      <c r="M1413" s="1" t="s">
        <v>9787</v>
      </c>
      <c r="N1413" s="1">
        <f>+Categorias[[#This Row],[Id_producto]]</f>
        <v>200203</v>
      </c>
      <c r="O1413" s="1">
        <f>+Categorias[[#This Row],[Id_categoría]]</f>
        <v>200203017</v>
      </c>
    </row>
    <row r="1414" spans="1:15" x14ac:dyDescent="0.25">
      <c r="A1414">
        <v>20</v>
      </c>
      <c r="B1414" s="1" t="s">
        <v>9684</v>
      </c>
      <c r="C1414">
        <v>2002</v>
      </c>
      <c r="D1414" s="1" t="s">
        <v>9685</v>
      </c>
      <c r="E1414">
        <v>200203</v>
      </c>
      <c r="F1414" s="1" t="s">
        <v>9722</v>
      </c>
      <c r="G1414">
        <v>200203018</v>
      </c>
      <c r="H1414">
        <v>18</v>
      </c>
      <c r="I1414" s="1" t="s">
        <v>9788</v>
      </c>
      <c r="J1414" s="1" t="s">
        <v>9789</v>
      </c>
      <c r="K1414" s="1" t="s">
        <v>9790</v>
      </c>
      <c r="L1414" s="1" t="s">
        <v>9791</v>
      </c>
      <c r="M1414" s="1" t="s">
        <v>9792</v>
      </c>
      <c r="N1414" s="1">
        <f>+Categorias[[#This Row],[Id_producto]]</f>
        <v>200203</v>
      </c>
      <c r="O1414" s="1">
        <f>+Categorias[[#This Row],[Id_categoría]]</f>
        <v>200203018</v>
      </c>
    </row>
    <row r="1415" spans="1:15" x14ac:dyDescent="0.25">
      <c r="A1415">
        <v>20</v>
      </c>
      <c r="B1415" s="1" t="s">
        <v>9684</v>
      </c>
      <c r="C1415">
        <v>2002</v>
      </c>
      <c r="D1415" s="1" t="s">
        <v>9685</v>
      </c>
      <c r="E1415">
        <v>200203</v>
      </c>
      <c r="F1415" s="1" t="s">
        <v>9722</v>
      </c>
      <c r="G1415">
        <v>200203019</v>
      </c>
      <c r="H1415">
        <v>19</v>
      </c>
      <c r="I1415" s="1" t="s">
        <v>9793</v>
      </c>
      <c r="J1415" s="1" t="s">
        <v>9794</v>
      </c>
      <c r="K1415" s="1" t="s">
        <v>9795</v>
      </c>
      <c r="L1415" s="1" t="s">
        <v>9796</v>
      </c>
      <c r="M1415" s="1" t="s">
        <v>9797</v>
      </c>
      <c r="N1415" s="1">
        <f>+Categorias[[#This Row],[Id_producto]]</f>
        <v>200203</v>
      </c>
      <c r="O1415" s="1">
        <f>+Categorias[[#This Row],[Id_categoría]]</f>
        <v>200203019</v>
      </c>
    </row>
    <row r="1416" spans="1:15" x14ac:dyDescent="0.25">
      <c r="A1416">
        <v>20</v>
      </c>
      <c r="B1416" s="1" t="s">
        <v>9684</v>
      </c>
      <c r="C1416">
        <v>2002</v>
      </c>
      <c r="D1416" s="1" t="s">
        <v>9685</v>
      </c>
      <c r="E1416">
        <v>200203</v>
      </c>
      <c r="F1416" s="1" t="s">
        <v>9722</v>
      </c>
      <c r="G1416">
        <v>200203020</v>
      </c>
      <c r="H1416">
        <v>20</v>
      </c>
      <c r="I1416" s="1" t="s">
        <v>9798</v>
      </c>
      <c r="J1416" s="1" t="s">
        <v>9799</v>
      </c>
      <c r="K1416" s="1" t="s">
        <v>9800</v>
      </c>
      <c r="L1416" s="1" t="s">
        <v>9801</v>
      </c>
      <c r="M1416" s="1" t="s">
        <v>9802</v>
      </c>
      <c r="N1416" s="1">
        <f>+Categorias[[#This Row],[Id_producto]]</f>
        <v>200203</v>
      </c>
      <c r="O1416" s="1">
        <f>+Categorias[[#This Row],[Id_categoría]]</f>
        <v>200203020</v>
      </c>
    </row>
    <row r="1417" spans="1:15" x14ac:dyDescent="0.25">
      <c r="A1417">
        <v>20</v>
      </c>
      <c r="B1417" s="1" t="s">
        <v>9684</v>
      </c>
      <c r="C1417">
        <v>2002</v>
      </c>
      <c r="D1417" s="1" t="s">
        <v>9685</v>
      </c>
      <c r="E1417">
        <v>200203</v>
      </c>
      <c r="F1417" s="1" t="s">
        <v>9722</v>
      </c>
      <c r="G1417">
        <v>200203021</v>
      </c>
      <c r="H1417">
        <v>21</v>
      </c>
      <c r="I1417" s="1" t="s">
        <v>9803</v>
      </c>
      <c r="J1417" s="1" t="s">
        <v>9804</v>
      </c>
      <c r="K1417" s="1" t="s">
        <v>9805</v>
      </c>
      <c r="L1417" s="1" t="s">
        <v>9806</v>
      </c>
      <c r="M1417" s="1" t="s">
        <v>9807</v>
      </c>
      <c r="N1417" s="1">
        <f>+Categorias[[#This Row],[Id_producto]]</f>
        <v>200203</v>
      </c>
      <c r="O1417" s="1">
        <f>+Categorias[[#This Row],[Id_categoría]]</f>
        <v>200203021</v>
      </c>
    </row>
    <row r="1418" spans="1:15" x14ac:dyDescent="0.25">
      <c r="A1418">
        <v>20</v>
      </c>
      <c r="B1418" s="1" t="s">
        <v>9684</v>
      </c>
      <c r="C1418">
        <v>2002</v>
      </c>
      <c r="D1418" s="1" t="s">
        <v>9685</v>
      </c>
      <c r="E1418">
        <v>200203</v>
      </c>
      <c r="F1418" s="1" t="s">
        <v>9722</v>
      </c>
      <c r="G1418">
        <v>200203022</v>
      </c>
      <c r="H1418">
        <v>22</v>
      </c>
      <c r="I1418" s="1" t="s">
        <v>9808</v>
      </c>
      <c r="J1418" s="1" t="s">
        <v>9809</v>
      </c>
      <c r="K1418" s="1" t="s">
        <v>9810</v>
      </c>
      <c r="L1418" s="1" t="s">
        <v>9811</v>
      </c>
      <c r="M1418" s="1" t="s">
        <v>9812</v>
      </c>
      <c r="N1418" s="1">
        <f>+Categorias[[#This Row],[Id_producto]]</f>
        <v>200203</v>
      </c>
      <c r="O1418" s="1">
        <f>+Categorias[[#This Row],[Id_categoría]]</f>
        <v>200203022</v>
      </c>
    </row>
    <row r="1419" spans="1:15" x14ac:dyDescent="0.25">
      <c r="A1419">
        <v>20</v>
      </c>
      <c r="B1419" s="1" t="s">
        <v>9684</v>
      </c>
      <c r="C1419">
        <v>2002</v>
      </c>
      <c r="D1419" s="1" t="s">
        <v>9685</v>
      </c>
      <c r="E1419">
        <v>200203</v>
      </c>
      <c r="F1419" s="1" t="s">
        <v>9722</v>
      </c>
      <c r="G1419">
        <v>200203023</v>
      </c>
      <c r="H1419">
        <v>23</v>
      </c>
      <c r="I1419" s="1" t="s">
        <v>9813</v>
      </c>
      <c r="J1419" s="1" t="s">
        <v>9814</v>
      </c>
      <c r="K1419" s="1" t="s">
        <v>9815</v>
      </c>
      <c r="L1419" s="1" t="s">
        <v>9816</v>
      </c>
      <c r="M1419" s="1" t="s">
        <v>9817</v>
      </c>
      <c r="N1419" s="1">
        <f>+Categorias[[#This Row],[Id_producto]]</f>
        <v>200203</v>
      </c>
      <c r="O1419" s="1">
        <f>+Categorias[[#This Row],[Id_categoría]]</f>
        <v>200203023</v>
      </c>
    </row>
    <row r="1420" spans="1:15" x14ac:dyDescent="0.25">
      <c r="A1420">
        <v>20</v>
      </c>
      <c r="B1420" s="1" t="s">
        <v>9684</v>
      </c>
      <c r="C1420">
        <v>2002</v>
      </c>
      <c r="D1420" s="1" t="s">
        <v>9685</v>
      </c>
      <c r="E1420">
        <v>200203</v>
      </c>
      <c r="F1420" s="1" t="s">
        <v>9722</v>
      </c>
      <c r="G1420">
        <v>200203024</v>
      </c>
      <c r="H1420">
        <v>24</v>
      </c>
      <c r="I1420" s="1" t="s">
        <v>9818</v>
      </c>
      <c r="J1420" s="1" t="s">
        <v>9819</v>
      </c>
      <c r="K1420" s="1" t="s">
        <v>9820</v>
      </c>
      <c r="L1420" s="1" t="s">
        <v>9821</v>
      </c>
      <c r="M1420" s="1" t="s">
        <v>9822</v>
      </c>
      <c r="N1420" s="1">
        <f>+Categorias[[#This Row],[Id_producto]]</f>
        <v>200203</v>
      </c>
      <c r="O1420" s="1">
        <f>+Categorias[[#This Row],[Id_categoría]]</f>
        <v>200203024</v>
      </c>
    </row>
    <row r="1421" spans="1:15" x14ac:dyDescent="0.25">
      <c r="A1421">
        <v>20</v>
      </c>
      <c r="B1421" s="1" t="s">
        <v>9684</v>
      </c>
      <c r="C1421">
        <v>2002</v>
      </c>
      <c r="D1421" s="1" t="s">
        <v>9685</v>
      </c>
      <c r="E1421">
        <v>200203</v>
      </c>
      <c r="F1421" s="1" t="s">
        <v>9722</v>
      </c>
      <c r="G1421">
        <v>200203025</v>
      </c>
      <c r="H1421">
        <v>25</v>
      </c>
      <c r="I1421" s="1" t="s">
        <v>9823</v>
      </c>
      <c r="J1421" s="1" t="s">
        <v>9824</v>
      </c>
      <c r="K1421" s="1" t="s">
        <v>9825</v>
      </c>
      <c r="L1421" s="1" t="s">
        <v>9826</v>
      </c>
      <c r="M1421" s="1" t="s">
        <v>9827</v>
      </c>
      <c r="N1421" s="1">
        <f>+Categorias[[#This Row],[Id_producto]]</f>
        <v>200203</v>
      </c>
      <c r="O1421" s="1">
        <f>+Categorias[[#This Row],[Id_categoría]]</f>
        <v>200203025</v>
      </c>
    </row>
    <row r="1422" spans="1:15" x14ac:dyDescent="0.25">
      <c r="A1422">
        <v>20</v>
      </c>
      <c r="B1422" s="1" t="s">
        <v>9684</v>
      </c>
      <c r="C1422">
        <v>2002</v>
      </c>
      <c r="D1422" s="1" t="s">
        <v>9685</v>
      </c>
      <c r="E1422">
        <v>200203</v>
      </c>
      <c r="F1422" s="1" t="s">
        <v>9722</v>
      </c>
      <c r="G1422">
        <v>200203026</v>
      </c>
      <c r="H1422">
        <v>26</v>
      </c>
      <c r="I1422" s="1" t="s">
        <v>9828</v>
      </c>
      <c r="J1422" s="1" t="s">
        <v>9829</v>
      </c>
      <c r="K1422" s="1" t="s">
        <v>9830</v>
      </c>
      <c r="L1422" s="1" t="s">
        <v>9831</v>
      </c>
      <c r="M1422" s="1" t="s">
        <v>9832</v>
      </c>
      <c r="N1422" s="1">
        <f>+Categorias[[#This Row],[Id_producto]]</f>
        <v>200203</v>
      </c>
      <c r="O1422" s="1">
        <f>+Categorias[[#This Row],[Id_categoría]]</f>
        <v>200203026</v>
      </c>
    </row>
    <row r="1423" spans="1:15" x14ac:dyDescent="0.25">
      <c r="A1423">
        <v>20</v>
      </c>
      <c r="B1423" s="1" t="s">
        <v>9684</v>
      </c>
      <c r="C1423">
        <v>2003</v>
      </c>
      <c r="D1423" s="1" t="s">
        <v>9833</v>
      </c>
      <c r="E1423">
        <v>200301</v>
      </c>
      <c r="F1423" s="1" t="s">
        <v>9834</v>
      </c>
      <c r="G1423">
        <v>200301005</v>
      </c>
      <c r="H1423">
        <v>5</v>
      </c>
      <c r="I1423" s="1" t="s">
        <v>9835</v>
      </c>
      <c r="J1423" s="1" t="s">
        <v>9836</v>
      </c>
      <c r="K1423" s="1" t="s">
        <v>9837</v>
      </c>
      <c r="L1423" s="1" t="s">
        <v>9838</v>
      </c>
      <c r="M1423" s="1" t="s">
        <v>9839</v>
      </c>
      <c r="N1423" s="1">
        <f>+Categorias[[#This Row],[Id_producto]]</f>
        <v>200301</v>
      </c>
      <c r="O1423" s="1">
        <f>+Categorias[[#This Row],[Id_categoría]]</f>
        <v>200301005</v>
      </c>
    </row>
    <row r="1424" spans="1:15" x14ac:dyDescent="0.25">
      <c r="A1424">
        <v>20</v>
      </c>
      <c r="B1424" s="1" t="s">
        <v>9684</v>
      </c>
      <c r="C1424">
        <v>2003</v>
      </c>
      <c r="D1424" s="1" t="s">
        <v>9833</v>
      </c>
      <c r="E1424">
        <v>200301</v>
      </c>
      <c r="F1424" s="1" t="s">
        <v>9834</v>
      </c>
      <c r="G1424">
        <v>200301006</v>
      </c>
      <c r="H1424">
        <v>6</v>
      </c>
      <c r="I1424" s="1" t="s">
        <v>9840</v>
      </c>
      <c r="J1424" s="1" t="s">
        <v>9841</v>
      </c>
      <c r="K1424" s="1" t="s">
        <v>9842</v>
      </c>
      <c r="L1424" s="1" t="s">
        <v>9843</v>
      </c>
      <c r="M1424" s="1" t="s">
        <v>9844</v>
      </c>
      <c r="N1424" s="1">
        <f>+Categorias[[#This Row],[Id_producto]]</f>
        <v>200301</v>
      </c>
      <c r="O1424" s="1">
        <f>+Categorias[[#This Row],[Id_categoría]]</f>
        <v>200301006</v>
      </c>
    </row>
    <row r="1425" spans="1:15" x14ac:dyDescent="0.25">
      <c r="A1425">
        <v>20</v>
      </c>
      <c r="B1425" s="1" t="s">
        <v>9684</v>
      </c>
      <c r="C1425">
        <v>2003</v>
      </c>
      <c r="D1425" s="1" t="s">
        <v>9833</v>
      </c>
      <c r="E1425">
        <v>200301</v>
      </c>
      <c r="F1425" s="1" t="s">
        <v>9834</v>
      </c>
      <c r="G1425">
        <v>200301007</v>
      </c>
      <c r="H1425">
        <v>7</v>
      </c>
      <c r="I1425" s="1" t="s">
        <v>9845</v>
      </c>
      <c r="J1425" s="1" t="s">
        <v>9846</v>
      </c>
      <c r="K1425" s="1" t="s">
        <v>9847</v>
      </c>
      <c r="L1425" s="1" t="s">
        <v>9848</v>
      </c>
      <c r="M1425" s="1" t="s">
        <v>9849</v>
      </c>
      <c r="N1425" s="1">
        <f>+Categorias[[#This Row],[Id_producto]]</f>
        <v>200301</v>
      </c>
      <c r="O1425" s="1">
        <f>+Categorias[[#This Row],[Id_categoría]]</f>
        <v>200301007</v>
      </c>
    </row>
    <row r="1426" spans="1:15" x14ac:dyDescent="0.25">
      <c r="A1426">
        <v>20</v>
      </c>
      <c r="B1426" s="1" t="s">
        <v>9684</v>
      </c>
      <c r="C1426">
        <v>2003</v>
      </c>
      <c r="D1426" s="1" t="s">
        <v>9833</v>
      </c>
      <c r="E1426">
        <v>200301</v>
      </c>
      <c r="F1426" s="1" t="s">
        <v>9834</v>
      </c>
      <c r="G1426">
        <v>200301008</v>
      </c>
      <c r="H1426">
        <v>8</v>
      </c>
      <c r="I1426" s="1" t="s">
        <v>9850</v>
      </c>
      <c r="J1426" s="1" t="s">
        <v>9851</v>
      </c>
      <c r="K1426" s="1" t="s">
        <v>9852</v>
      </c>
      <c r="L1426" s="1" t="s">
        <v>9853</v>
      </c>
      <c r="M1426" s="1" t="s">
        <v>9854</v>
      </c>
      <c r="N1426" s="1">
        <f>+Categorias[[#This Row],[Id_producto]]</f>
        <v>200301</v>
      </c>
      <c r="O1426" s="1">
        <f>+Categorias[[#This Row],[Id_categoría]]</f>
        <v>200301008</v>
      </c>
    </row>
    <row r="1427" spans="1:15" x14ac:dyDescent="0.25">
      <c r="A1427">
        <v>20</v>
      </c>
      <c r="B1427" s="1" t="s">
        <v>9684</v>
      </c>
      <c r="C1427">
        <v>2003</v>
      </c>
      <c r="D1427" s="1" t="s">
        <v>9833</v>
      </c>
      <c r="E1427">
        <v>200301</v>
      </c>
      <c r="F1427" s="1" t="s">
        <v>9834</v>
      </c>
      <c r="G1427">
        <v>200301009</v>
      </c>
      <c r="H1427">
        <v>9</v>
      </c>
      <c r="I1427" s="1" t="s">
        <v>9855</v>
      </c>
      <c r="J1427" s="1" t="s">
        <v>9856</v>
      </c>
      <c r="K1427" s="1" t="s">
        <v>9857</v>
      </c>
      <c r="L1427" s="1" t="s">
        <v>9858</v>
      </c>
      <c r="M1427" s="1" t="s">
        <v>9859</v>
      </c>
      <c r="N1427" s="1">
        <f>+Categorias[[#This Row],[Id_producto]]</f>
        <v>200301</v>
      </c>
      <c r="O1427" s="1">
        <f>+Categorias[[#This Row],[Id_categoría]]</f>
        <v>200301009</v>
      </c>
    </row>
    <row r="1428" spans="1:15" x14ac:dyDescent="0.25">
      <c r="A1428">
        <v>20</v>
      </c>
      <c r="B1428" s="1" t="s">
        <v>9684</v>
      </c>
      <c r="C1428">
        <v>2003</v>
      </c>
      <c r="D1428" s="1" t="s">
        <v>9833</v>
      </c>
      <c r="E1428">
        <v>200301</v>
      </c>
      <c r="F1428" s="1" t="s">
        <v>9834</v>
      </c>
      <c r="G1428">
        <v>200301010</v>
      </c>
      <c r="H1428">
        <v>10</v>
      </c>
      <c r="I1428" s="1" t="s">
        <v>9860</v>
      </c>
      <c r="J1428" s="1" t="s">
        <v>9861</v>
      </c>
      <c r="K1428" s="1" t="s">
        <v>9862</v>
      </c>
      <c r="L1428" s="1" t="s">
        <v>9863</v>
      </c>
      <c r="M1428" s="1" t="s">
        <v>9864</v>
      </c>
      <c r="N1428" s="1">
        <f>+Categorias[[#This Row],[Id_producto]]</f>
        <v>200301</v>
      </c>
      <c r="O1428" s="1">
        <f>+Categorias[[#This Row],[Id_categoría]]</f>
        <v>200301010</v>
      </c>
    </row>
    <row r="1429" spans="1:15" x14ac:dyDescent="0.25">
      <c r="A1429">
        <v>20</v>
      </c>
      <c r="B1429" s="1" t="s">
        <v>9684</v>
      </c>
      <c r="C1429">
        <v>2003</v>
      </c>
      <c r="D1429" s="1" t="s">
        <v>9833</v>
      </c>
      <c r="E1429">
        <v>200301</v>
      </c>
      <c r="F1429" s="1" t="s">
        <v>9834</v>
      </c>
      <c r="G1429">
        <v>200301011</v>
      </c>
      <c r="H1429">
        <v>11</v>
      </c>
      <c r="I1429" s="1" t="s">
        <v>9865</v>
      </c>
      <c r="J1429" s="1" t="s">
        <v>9866</v>
      </c>
      <c r="K1429" s="1" t="s">
        <v>9867</v>
      </c>
      <c r="L1429" s="1" t="s">
        <v>9868</v>
      </c>
      <c r="M1429" s="1" t="s">
        <v>9869</v>
      </c>
      <c r="N1429" s="1">
        <f>+Categorias[[#This Row],[Id_producto]]</f>
        <v>200301</v>
      </c>
      <c r="O1429" s="1">
        <f>+Categorias[[#This Row],[Id_categoría]]</f>
        <v>200301011</v>
      </c>
    </row>
    <row r="1430" spans="1:15" x14ac:dyDescent="0.25">
      <c r="A1430">
        <v>20</v>
      </c>
      <c r="B1430" s="1" t="s">
        <v>9684</v>
      </c>
      <c r="C1430">
        <v>2003</v>
      </c>
      <c r="D1430" s="1" t="s">
        <v>9833</v>
      </c>
      <c r="E1430">
        <v>200301</v>
      </c>
      <c r="F1430" s="1" t="s">
        <v>9834</v>
      </c>
      <c r="G1430">
        <v>200301012</v>
      </c>
      <c r="H1430">
        <v>12</v>
      </c>
      <c r="I1430" s="1" t="s">
        <v>9870</v>
      </c>
      <c r="J1430" s="1" t="s">
        <v>9871</v>
      </c>
      <c r="K1430" s="1" t="s">
        <v>9872</v>
      </c>
      <c r="L1430" s="1" t="s">
        <v>9873</v>
      </c>
      <c r="M1430" s="1" t="s">
        <v>9874</v>
      </c>
      <c r="N1430" s="1">
        <f>+Categorias[[#This Row],[Id_producto]]</f>
        <v>200301</v>
      </c>
      <c r="O1430" s="1">
        <f>+Categorias[[#This Row],[Id_categoría]]</f>
        <v>200301012</v>
      </c>
    </row>
    <row r="1431" spans="1:15" x14ac:dyDescent="0.25">
      <c r="A1431">
        <v>20</v>
      </c>
      <c r="B1431" s="1" t="s">
        <v>9684</v>
      </c>
      <c r="C1431">
        <v>2003</v>
      </c>
      <c r="D1431" s="1" t="s">
        <v>9833</v>
      </c>
      <c r="E1431">
        <v>200301</v>
      </c>
      <c r="F1431" s="1" t="s">
        <v>9834</v>
      </c>
      <c r="G1431">
        <v>200301013</v>
      </c>
      <c r="H1431">
        <v>13</v>
      </c>
      <c r="I1431" s="1" t="s">
        <v>9875</v>
      </c>
      <c r="J1431" s="1" t="s">
        <v>9876</v>
      </c>
      <c r="K1431" s="1" t="s">
        <v>9877</v>
      </c>
      <c r="L1431" s="1" t="s">
        <v>9878</v>
      </c>
      <c r="M1431" s="1" t="s">
        <v>9879</v>
      </c>
      <c r="N1431" s="1">
        <f>+Categorias[[#This Row],[Id_producto]]</f>
        <v>200301</v>
      </c>
      <c r="O1431" s="1">
        <f>+Categorias[[#This Row],[Id_categoría]]</f>
        <v>200301013</v>
      </c>
    </row>
    <row r="1432" spans="1:15" x14ac:dyDescent="0.25">
      <c r="A1432">
        <v>20</v>
      </c>
      <c r="B1432" s="1" t="s">
        <v>9684</v>
      </c>
      <c r="C1432">
        <v>2003</v>
      </c>
      <c r="D1432" s="1" t="s">
        <v>9833</v>
      </c>
      <c r="E1432">
        <v>200301</v>
      </c>
      <c r="F1432" s="1" t="s">
        <v>9834</v>
      </c>
      <c r="G1432">
        <v>200301014</v>
      </c>
      <c r="H1432">
        <v>14</v>
      </c>
      <c r="I1432" s="1" t="s">
        <v>9880</v>
      </c>
      <c r="J1432" s="1" t="s">
        <v>9881</v>
      </c>
      <c r="K1432" s="1" t="s">
        <v>9882</v>
      </c>
      <c r="L1432" s="1" t="s">
        <v>9883</v>
      </c>
      <c r="M1432" s="1" t="s">
        <v>9884</v>
      </c>
      <c r="N1432" s="1">
        <f>+Categorias[[#This Row],[Id_producto]]</f>
        <v>200301</v>
      </c>
      <c r="O1432" s="1">
        <f>+Categorias[[#This Row],[Id_categoría]]</f>
        <v>200301014</v>
      </c>
    </row>
    <row r="1433" spans="1:15" x14ac:dyDescent="0.25">
      <c r="A1433">
        <v>20</v>
      </c>
      <c r="B1433" s="1" t="s">
        <v>9684</v>
      </c>
      <c r="C1433">
        <v>2003</v>
      </c>
      <c r="D1433" s="1" t="s">
        <v>9833</v>
      </c>
      <c r="E1433">
        <v>200301</v>
      </c>
      <c r="F1433" s="1" t="s">
        <v>9834</v>
      </c>
      <c r="G1433">
        <v>200301015</v>
      </c>
      <c r="H1433">
        <v>15</v>
      </c>
      <c r="I1433" s="1" t="s">
        <v>9885</v>
      </c>
      <c r="J1433" s="1" t="s">
        <v>9886</v>
      </c>
      <c r="K1433" s="1" t="s">
        <v>9887</v>
      </c>
      <c r="L1433" s="1" t="s">
        <v>9888</v>
      </c>
      <c r="M1433" s="1" t="s">
        <v>9889</v>
      </c>
      <c r="N1433" s="1">
        <f>+Categorias[[#This Row],[Id_producto]]</f>
        <v>200301</v>
      </c>
      <c r="O1433" s="1">
        <f>+Categorias[[#This Row],[Id_categoría]]</f>
        <v>200301015</v>
      </c>
    </row>
    <row r="1434" spans="1:15" x14ac:dyDescent="0.25">
      <c r="A1434">
        <v>20</v>
      </c>
      <c r="B1434" s="1" t="s">
        <v>9684</v>
      </c>
      <c r="C1434">
        <v>2003</v>
      </c>
      <c r="D1434" s="1" t="s">
        <v>9833</v>
      </c>
      <c r="E1434">
        <v>200302</v>
      </c>
      <c r="F1434" s="1" t="s">
        <v>9890</v>
      </c>
      <c r="G1434">
        <v>200302005</v>
      </c>
      <c r="H1434">
        <v>5</v>
      </c>
      <c r="I1434" s="1" t="s">
        <v>9891</v>
      </c>
      <c r="J1434" s="1" t="s">
        <v>9892</v>
      </c>
      <c r="K1434" s="1" t="s">
        <v>9893</v>
      </c>
      <c r="L1434" s="1" t="s">
        <v>9894</v>
      </c>
      <c r="M1434" s="1" t="s">
        <v>9895</v>
      </c>
      <c r="N1434" s="1">
        <f>+Categorias[[#This Row],[Id_producto]]</f>
        <v>200302</v>
      </c>
      <c r="O1434" s="1">
        <f>+Categorias[[#This Row],[Id_categoría]]</f>
        <v>200302005</v>
      </c>
    </row>
    <row r="1435" spans="1:15" x14ac:dyDescent="0.25">
      <c r="A1435">
        <v>20</v>
      </c>
      <c r="B1435" s="1" t="s">
        <v>9684</v>
      </c>
      <c r="C1435">
        <v>2003</v>
      </c>
      <c r="D1435" s="1" t="s">
        <v>9833</v>
      </c>
      <c r="E1435">
        <v>200302</v>
      </c>
      <c r="F1435" s="1" t="s">
        <v>9890</v>
      </c>
      <c r="G1435">
        <v>200302006</v>
      </c>
      <c r="H1435">
        <v>6</v>
      </c>
      <c r="I1435" s="1" t="s">
        <v>9896</v>
      </c>
      <c r="J1435" s="1" t="s">
        <v>9897</v>
      </c>
      <c r="K1435" s="1" t="s">
        <v>9898</v>
      </c>
      <c r="L1435" s="1" t="s">
        <v>9899</v>
      </c>
      <c r="M1435" s="1" t="s">
        <v>9900</v>
      </c>
      <c r="N1435" s="1">
        <f>+Categorias[[#This Row],[Id_producto]]</f>
        <v>200302</v>
      </c>
      <c r="O1435" s="1">
        <f>+Categorias[[#This Row],[Id_categoría]]</f>
        <v>200302006</v>
      </c>
    </row>
    <row r="1436" spans="1:15" x14ac:dyDescent="0.25">
      <c r="A1436">
        <v>20</v>
      </c>
      <c r="B1436" s="1" t="s">
        <v>9684</v>
      </c>
      <c r="C1436">
        <v>2003</v>
      </c>
      <c r="D1436" s="1" t="s">
        <v>9833</v>
      </c>
      <c r="E1436">
        <v>200302</v>
      </c>
      <c r="F1436" s="1" t="s">
        <v>9890</v>
      </c>
      <c r="G1436">
        <v>200302007</v>
      </c>
      <c r="H1436">
        <v>7</v>
      </c>
      <c r="I1436" s="1" t="s">
        <v>9901</v>
      </c>
      <c r="J1436" s="1" t="s">
        <v>9902</v>
      </c>
      <c r="K1436" s="1" t="s">
        <v>9903</v>
      </c>
      <c r="L1436" s="1" t="s">
        <v>9904</v>
      </c>
      <c r="M1436" s="1" t="s">
        <v>9905</v>
      </c>
      <c r="N1436" s="1">
        <f>+Categorias[[#This Row],[Id_producto]]</f>
        <v>200302</v>
      </c>
      <c r="O1436" s="1">
        <f>+Categorias[[#This Row],[Id_categoría]]</f>
        <v>200302007</v>
      </c>
    </row>
    <row r="1437" spans="1:15" x14ac:dyDescent="0.25">
      <c r="A1437">
        <v>20</v>
      </c>
      <c r="B1437" s="1" t="s">
        <v>9684</v>
      </c>
      <c r="C1437">
        <v>2003</v>
      </c>
      <c r="D1437" s="1" t="s">
        <v>9833</v>
      </c>
      <c r="E1437">
        <v>200303</v>
      </c>
      <c r="F1437" s="1" t="s">
        <v>9906</v>
      </c>
      <c r="G1437">
        <v>200303005</v>
      </c>
      <c r="H1437">
        <v>5</v>
      </c>
      <c r="I1437" s="1" t="s">
        <v>9907</v>
      </c>
      <c r="J1437" s="1" t="s">
        <v>9908</v>
      </c>
      <c r="K1437" s="1" t="s">
        <v>9909</v>
      </c>
      <c r="L1437" s="1" t="s">
        <v>9910</v>
      </c>
      <c r="M1437" s="1" t="s">
        <v>9911</v>
      </c>
      <c r="N1437" s="1">
        <f>+Categorias[[#This Row],[Id_producto]]</f>
        <v>200303</v>
      </c>
      <c r="O1437" s="1">
        <f>+Categorias[[#This Row],[Id_categoría]]</f>
        <v>200303005</v>
      </c>
    </row>
    <row r="1438" spans="1:15" x14ac:dyDescent="0.25">
      <c r="A1438">
        <v>20</v>
      </c>
      <c r="B1438" s="1" t="s">
        <v>9684</v>
      </c>
      <c r="C1438">
        <v>2003</v>
      </c>
      <c r="D1438" s="1" t="s">
        <v>9833</v>
      </c>
      <c r="E1438">
        <v>200303</v>
      </c>
      <c r="F1438" s="1" t="s">
        <v>9906</v>
      </c>
      <c r="G1438">
        <v>200303006</v>
      </c>
      <c r="H1438">
        <v>6</v>
      </c>
      <c r="I1438" s="1" t="s">
        <v>9912</v>
      </c>
      <c r="J1438" s="1" t="s">
        <v>9913</v>
      </c>
      <c r="K1438" s="1" t="s">
        <v>9914</v>
      </c>
      <c r="L1438" s="1" t="s">
        <v>9915</v>
      </c>
      <c r="M1438" s="1" t="s">
        <v>9916</v>
      </c>
      <c r="N1438" s="1">
        <f>+Categorias[[#This Row],[Id_producto]]</f>
        <v>200303</v>
      </c>
      <c r="O1438" s="1">
        <f>+Categorias[[#This Row],[Id_categoría]]</f>
        <v>200303006</v>
      </c>
    </row>
    <row r="1439" spans="1:15" x14ac:dyDescent="0.25">
      <c r="A1439">
        <v>20</v>
      </c>
      <c r="B1439" s="1" t="s">
        <v>9684</v>
      </c>
      <c r="C1439">
        <v>2003</v>
      </c>
      <c r="D1439" s="1" t="s">
        <v>9833</v>
      </c>
      <c r="E1439">
        <v>200303</v>
      </c>
      <c r="F1439" s="1" t="s">
        <v>9906</v>
      </c>
      <c r="G1439">
        <v>200303007</v>
      </c>
      <c r="H1439">
        <v>7</v>
      </c>
      <c r="I1439" s="1" t="s">
        <v>9917</v>
      </c>
      <c r="J1439" s="1" t="s">
        <v>9918</v>
      </c>
      <c r="K1439" s="1" t="s">
        <v>9919</v>
      </c>
      <c r="L1439" s="1" t="s">
        <v>9920</v>
      </c>
      <c r="M1439" s="1" t="s">
        <v>9921</v>
      </c>
      <c r="N1439" s="1">
        <f>+Categorias[[#This Row],[Id_producto]]</f>
        <v>200303</v>
      </c>
      <c r="O1439" s="1">
        <f>+Categorias[[#This Row],[Id_categoría]]</f>
        <v>200303007</v>
      </c>
    </row>
    <row r="1440" spans="1:15" x14ac:dyDescent="0.25">
      <c r="A1440">
        <v>20</v>
      </c>
      <c r="B1440" s="1" t="s">
        <v>9684</v>
      </c>
      <c r="C1440">
        <v>2003</v>
      </c>
      <c r="D1440" s="1" t="s">
        <v>9833</v>
      </c>
      <c r="E1440">
        <v>200303</v>
      </c>
      <c r="F1440" s="1" t="s">
        <v>9906</v>
      </c>
      <c r="G1440">
        <v>200303008</v>
      </c>
      <c r="H1440">
        <v>8</v>
      </c>
      <c r="I1440" s="1" t="s">
        <v>9922</v>
      </c>
      <c r="J1440" s="1" t="s">
        <v>9923</v>
      </c>
      <c r="K1440" s="1" t="s">
        <v>9924</v>
      </c>
      <c r="L1440" s="1" t="s">
        <v>9925</v>
      </c>
      <c r="M1440" s="1" t="s">
        <v>9926</v>
      </c>
      <c r="N1440" s="1">
        <f>+Categorias[[#This Row],[Id_producto]]</f>
        <v>200303</v>
      </c>
      <c r="O1440" s="1">
        <f>+Categorias[[#This Row],[Id_categoría]]</f>
        <v>200303008</v>
      </c>
    </row>
    <row r="1441" spans="1:15" x14ac:dyDescent="0.25">
      <c r="A1441">
        <v>20</v>
      </c>
      <c r="B1441" s="1" t="s">
        <v>9684</v>
      </c>
      <c r="C1441">
        <v>2004</v>
      </c>
      <c r="D1441" s="1" t="s">
        <v>9927</v>
      </c>
      <c r="E1441">
        <v>200402</v>
      </c>
      <c r="F1441" s="1" t="s">
        <v>9928</v>
      </c>
      <c r="G1441">
        <v>200402005</v>
      </c>
      <c r="H1441">
        <v>5</v>
      </c>
      <c r="I1441" s="1" t="s">
        <v>9929</v>
      </c>
      <c r="J1441" s="1" t="s">
        <v>9930</v>
      </c>
      <c r="K1441" s="1" t="s">
        <v>9931</v>
      </c>
      <c r="L1441" s="1" t="s">
        <v>9932</v>
      </c>
      <c r="M1441" s="1" t="s">
        <v>9933</v>
      </c>
      <c r="N1441" s="1">
        <f>+Categorias[[#This Row],[Id_producto]]</f>
        <v>200402</v>
      </c>
      <c r="O1441" s="1">
        <f>+Categorias[[#This Row],[Id_categoría]]</f>
        <v>200402005</v>
      </c>
    </row>
    <row r="1442" spans="1:15" x14ac:dyDescent="0.25">
      <c r="A1442">
        <v>20</v>
      </c>
      <c r="B1442" s="1" t="s">
        <v>9684</v>
      </c>
      <c r="C1442">
        <v>2004</v>
      </c>
      <c r="D1442" s="1" t="s">
        <v>9927</v>
      </c>
      <c r="E1442">
        <v>200402</v>
      </c>
      <c r="F1442" s="1" t="s">
        <v>9928</v>
      </c>
      <c r="G1442">
        <v>200402006</v>
      </c>
      <c r="H1442">
        <v>6</v>
      </c>
      <c r="I1442" s="1" t="s">
        <v>9934</v>
      </c>
      <c r="J1442" s="1" t="s">
        <v>9935</v>
      </c>
      <c r="K1442" s="1" t="s">
        <v>9936</v>
      </c>
      <c r="L1442" s="1" t="s">
        <v>9937</v>
      </c>
      <c r="M1442" s="1" t="s">
        <v>9938</v>
      </c>
      <c r="N1442" s="1">
        <f>+Categorias[[#This Row],[Id_producto]]</f>
        <v>200402</v>
      </c>
      <c r="O1442" s="1">
        <f>+Categorias[[#This Row],[Id_categoría]]</f>
        <v>200402006</v>
      </c>
    </row>
    <row r="1443" spans="1:15" x14ac:dyDescent="0.25">
      <c r="A1443">
        <v>20</v>
      </c>
      <c r="B1443" s="1" t="s">
        <v>9684</v>
      </c>
      <c r="C1443">
        <v>2004</v>
      </c>
      <c r="D1443" s="1" t="s">
        <v>9927</v>
      </c>
      <c r="E1443">
        <v>200402</v>
      </c>
      <c r="F1443" s="1" t="s">
        <v>9928</v>
      </c>
      <c r="G1443">
        <v>200402007</v>
      </c>
      <c r="H1443">
        <v>7</v>
      </c>
      <c r="I1443" s="1" t="s">
        <v>9939</v>
      </c>
      <c r="J1443" s="1" t="s">
        <v>9940</v>
      </c>
      <c r="K1443" s="1" t="s">
        <v>9941</v>
      </c>
      <c r="L1443" s="1" t="s">
        <v>9942</v>
      </c>
      <c r="M1443" s="1" t="s">
        <v>9943</v>
      </c>
      <c r="N1443" s="1">
        <f>+Categorias[[#This Row],[Id_producto]]</f>
        <v>200402</v>
      </c>
      <c r="O1443" s="1">
        <f>+Categorias[[#This Row],[Id_categoría]]</f>
        <v>200402007</v>
      </c>
    </row>
    <row r="1444" spans="1:15" x14ac:dyDescent="0.25">
      <c r="A1444">
        <v>20</v>
      </c>
      <c r="B1444" s="1" t="s">
        <v>9684</v>
      </c>
      <c r="C1444">
        <v>2004</v>
      </c>
      <c r="D1444" s="1" t="s">
        <v>9927</v>
      </c>
      <c r="E1444">
        <v>200402</v>
      </c>
      <c r="F1444" s="1" t="s">
        <v>9928</v>
      </c>
      <c r="G1444">
        <v>200402008</v>
      </c>
      <c r="H1444">
        <v>8</v>
      </c>
      <c r="I1444" s="1" t="s">
        <v>9944</v>
      </c>
      <c r="J1444" s="1" t="s">
        <v>9945</v>
      </c>
      <c r="K1444" s="1" t="s">
        <v>9946</v>
      </c>
      <c r="L1444" s="1" t="s">
        <v>9947</v>
      </c>
      <c r="M1444" s="1" t="s">
        <v>9948</v>
      </c>
      <c r="N1444" s="1">
        <f>+Categorias[[#This Row],[Id_producto]]</f>
        <v>200402</v>
      </c>
      <c r="O1444" s="1">
        <f>+Categorias[[#This Row],[Id_categoría]]</f>
        <v>200402008</v>
      </c>
    </row>
    <row r="1445" spans="1:15" x14ac:dyDescent="0.25">
      <c r="A1445">
        <v>20</v>
      </c>
      <c r="B1445" s="1" t="s">
        <v>9684</v>
      </c>
      <c r="C1445">
        <v>2004</v>
      </c>
      <c r="D1445" s="1" t="s">
        <v>9927</v>
      </c>
      <c r="E1445">
        <v>200402</v>
      </c>
      <c r="F1445" s="1" t="s">
        <v>9928</v>
      </c>
      <c r="G1445">
        <v>200402009</v>
      </c>
      <c r="H1445">
        <v>9</v>
      </c>
      <c r="I1445" s="1" t="s">
        <v>9949</v>
      </c>
      <c r="J1445" s="1" t="s">
        <v>9950</v>
      </c>
      <c r="K1445" s="1" t="s">
        <v>9951</v>
      </c>
      <c r="L1445" s="1" t="s">
        <v>9952</v>
      </c>
      <c r="M1445" s="1" t="s">
        <v>9953</v>
      </c>
      <c r="N1445" s="1">
        <f>+Categorias[[#This Row],[Id_producto]]</f>
        <v>200402</v>
      </c>
      <c r="O1445" s="1">
        <f>+Categorias[[#This Row],[Id_categoría]]</f>
        <v>200402009</v>
      </c>
    </row>
    <row r="1446" spans="1:15" x14ac:dyDescent="0.25">
      <c r="A1446">
        <v>20</v>
      </c>
      <c r="B1446" s="1" t="s">
        <v>9684</v>
      </c>
      <c r="C1446">
        <v>2004</v>
      </c>
      <c r="D1446" s="1" t="s">
        <v>9927</v>
      </c>
      <c r="E1446">
        <v>200402</v>
      </c>
      <c r="F1446" s="1" t="s">
        <v>9928</v>
      </c>
      <c r="G1446">
        <v>200402010</v>
      </c>
      <c r="H1446">
        <v>10</v>
      </c>
      <c r="I1446" s="1" t="s">
        <v>9954</v>
      </c>
      <c r="J1446" s="1" t="s">
        <v>9955</v>
      </c>
      <c r="K1446" s="1" t="s">
        <v>9956</v>
      </c>
      <c r="L1446" s="1" t="s">
        <v>9957</v>
      </c>
      <c r="M1446" s="1" t="s">
        <v>9958</v>
      </c>
      <c r="N1446" s="1">
        <f>+Categorias[[#This Row],[Id_producto]]</f>
        <v>200402</v>
      </c>
      <c r="O1446" s="1">
        <f>+Categorias[[#This Row],[Id_categoría]]</f>
        <v>200402010</v>
      </c>
    </row>
    <row r="1447" spans="1:15" x14ac:dyDescent="0.25">
      <c r="A1447">
        <v>20</v>
      </c>
      <c r="B1447" s="1" t="s">
        <v>9684</v>
      </c>
      <c r="C1447">
        <v>2004</v>
      </c>
      <c r="D1447" s="1" t="s">
        <v>9927</v>
      </c>
      <c r="E1447">
        <v>200402</v>
      </c>
      <c r="F1447" s="1" t="s">
        <v>9928</v>
      </c>
      <c r="G1447">
        <v>200402011</v>
      </c>
      <c r="H1447">
        <v>11</v>
      </c>
      <c r="I1447" s="1" t="s">
        <v>9959</v>
      </c>
      <c r="J1447" s="1" t="s">
        <v>9960</v>
      </c>
      <c r="K1447" s="1" t="s">
        <v>9961</v>
      </c>
      <c r="L1447" s="1" t="s">
        <v>9962</v>
      </c>
      <c r="M1447" s="1" t="s">
        <v>9963</v>
      </c>
      <c r="N1447" s="1">
        <f>+Categorias[[#This Row],[Id_producto]]</f>
        <v>200402</v>
      </c>
      <c r="O1447" s="1">
        <f>+Categorias[[#This Row],[Id_categoría]]</f>
        <v>200402011</v>
      </c>
    </row>
    <row r="1448" spans="1:15" x14ac:dyDescent="0.25">
      <c r="A1448">
        <v>20</v>
      </c>
      <c r="B1448" s="1" t="s">
        <v>9684</v>
      </c>
      <c r="C1448">
        <v>2004</v>
      </c>
      <c r="D1448" s="1" t="s">
        <v>9927</v>
      </c>
      <c r="E1448">
        <v>200402</v>
      </c>
      <c r="F1448" s="1" t="s">
        <v>9928</v>
      </c>
      <c r="G1448">
        <v>200402012</v>
      </c>
      <c r="H1448">
        <v>12</v>
      </c>
      <c r="I1448" s="1" t="s">
        <v>2162</v>
      </c>
      <c r="J1448" s="1" t="s">
        <v>9964</v>
      </c>
      <c r="K1448" s="1" t="s">
        <v>9965</v>
      </c>
      <c r="L1448" s="1" t="s">
        <v>9966</v>
      </c>
      <c r="M1448" s="1" t="s">
        <v>9967</v>
      </c>
      <c r="N1448" s="1">
        <f>+Categorias[[#This Row],[Id_producto]]</f>
        <v>200402</v>
      </c>
      <c r="O1448" s="1">
        <f>+Categorias[[#This Row],[Id_categoría]]</f>
        <v>200402012</v>
      </c>
    </row>
    <row r="1449" spans="1:15" x14ac:dyDescent="0.25">
      <c r="A1449">
        <v>20</v>
      </c>
      <c r="B1449" s="1" t="s">
        <v>9684</v>
      </c>
      <c r="C1449">
        <v>2004</v>
      </c>
      <c r="D1449" s="1" t="s">
        <v>9927</v>
      </c>
      <c r="E1449">
        <v>200402</v>
      </c>
      <c r="F1449" s="1" t="s">
        <v>9928</v>
      </c>
      <c r="G1449">
        <v>200402013</v>
      </c>
      <c r="H1449">
        <v>13</v>
      </c>
      <c r="I1449" s="1" t="s">
        <v>1560</v>
      </c>
      <c r="J1449" s="1" t="s">
        <v>9968</v>
      </c>
      <c r="K1449" s="1" t="s">
        <v>9969</v>
      </c>
      <c r="L1449" s="1" t="s">
        <v>9970</v>
      </c>
      <c r="M1449" s="1" t="s">
        <v>9971</v>
      </c>
      <c r="N1449" s="1">
        <f>+Categorias[[#This Row],[Id_producto]]</f>
        <v>200402</v>
      </c>
      <c r="O1449" s="1">
        <f>+Categorias[[#This Row],[Id_categoría]]</f>
        <v>200402013</v>
      </c>
    </row>
    <row r="1450" spans="1:15" x14ac:dyDescent="0.25">
      <c r="A1450">
        <v>20</v>
      </c>
      <c r="B1450" s="1" t="s">
        <v>9684</v>
      </c>
      <c r="C1450">
        <v>2004</v>
      </c>
      <c r="D1450" s="1" t="s">
        <v>9927</v>
      </c>
      <c r="E1450">
        <v>200402</v>
      </c>
      <c r="F1450" s="1" t="s">
        <v>9928</v>
      </c>
      <c r="G1450">
        <v>200402014</v>
      </c>
      <c r="H1450">
        <v>14</v>
      </c>
      <c r="I1450" s="1" t="s">
        <v>9972</v>
      </c>
      <c r="J1450" s="1" t="s">
        <v>9973</v>
      </c>
      <c r="K1450" s="1" t="s">
        <v>9974</v>
      </c>
      <c r="L1450" s="1" t="s">
        <v>9975</v>
      </c>
      <c r="M1450" s="1" t="s">
        <v>9976</v>
      </c>
      <c r="N1450" s="1">
        <f>+Categorias[[#This Row],[Id_producto]]</f>
        <v>200402</v>
      </c>
      <c r="O1450" s="1">
        <f>+Categorias[[#This Row],[Id_categoría]]</f>
        <v>200402014</v>
      </c>
    </row>
    <row r="1451" spans="1:15" x14ac:dyDescent="0.25">
      <c r="A1451">
        <v>20</v>
      </c>
      <c r="B1451" s="1" t="s">
        <v>9684</v>
      </c>
      <c r="C1451">
        <v>2005</v>
      </c>
      <c r="D1451" s="1" t="s">
        <v>9977</v>
      </c>
      <c r="E1451">
        <v>200501</v>
      </c>
      <c r="F1451" s="1" t="s">
        <v>9978</v>
      </c>
      <c r="G1451">
        <v>200501005</v>
      </c>
      <c r="H1451">
        <v>5</v>
      </c>
      <c r="I1451" s="1" t="s">
        <v>9979</v>
      </c>
      <c r="J1451" s="1" t="s">
        <v>9980</v>
      </c>
      <c r="K1451" s="1" t="s">
        <v>9981</v>
      </c>
      <c r="L1451" s="1" t="s">
        <v>9982</v>
      </c>
      <c r="M1451" s="1" t="s">
        <v>9983</v>
      </c>
      <c r="N1451" s="1">
        <f>+Categorias[[#This Row],[Id_producto]]</f>
        <v>200501</v>
      </c>
      <c r="O1451" s="1">
        <f>+Categorias[[#This Row],[Id_categoría]]</f>
        <v>200501005</v>
      </c>
    </row>
    <row r="1452" spans="1:15" x14ac:dyDescent="0.25">
      <c r="A1452">
        <v>20</v>
      </c>
      <c r="B1452" s="1" t="s">
        <v>9684</v>
      </c>
      <c r="C1452">
        <v>2005</v>
      </c>
      <c r="D1452" s="1" t="s">
        <v>9977</v>
      </c>
      <c r="E1452">
        <v>200501</v>
      </c>
      <c r="F1452" s="1" t="s">
        <v>9978</v>
      </c>
      <c r="G1452">
        <v>200501006</v>
      </c>
      <c r="H1452">
        <v>6</v>
      </c>
      <c r="I1452" s="1" t="s">
        <v>9984</v>
      </c>
      <c r="J1452" s="1" t="s">
        <v>9985</v>
      </c>
      <c r="K1452" s="1" t="s">
        <v>9986</v>
      </c>
      <c r="L1452" s="1" t="s">
        <v>9987</v>
      </c>
      <c r="M1452" s="1" t="s">
        <v>9988</v>
      </c>
      <c r="N1452" s="1">
        <f>+Categorias[[#This Row],[Id_producto]]</f>
        <v>200501</v>
      </c>
      <c r="O1452" s="1">
        <f>+Categorias[[#This Row],[Id_categoría]]</f>
        <v>200501006</v>
      </c>
    </row>
    <row r="1453" spans="1:15" x14ac:dyDescent="0.25">
      <c r="A1453">
        <v>20</v>
      </c>
      <c r="B1453" s="1" t="s">
        <v>9684</v>
      </c>
      <c r="C1453">
        <v>2005</v>
      </c>
      <c r="D1453" s="1" t="s">
        <v>9977</v>
      </c>
      <c r="E1453">
        <v>200501</v>
      </c>
      <c r="F1453" s="1" t="s">
        <v>9978</v>
      </c>
      <c r="G1453">
        <v>200501007</v>
      </c>
      <c r="H1453">
        <v>7</v>
      </c>
      <c r="I1453" s="1" t="s">
        <v>9989</v>
      </c>
      <c r="J1453" s="1" t="s">
        <v>9990</v>
      </c>
      <c r="K1453" s="1" t="s">
        <v>9991</v>
      </c>
      <c r="L1453" s="1" t="s">
        <v>9992</v>
      </c>
      <c r="M1453" s="1" t="s">
        <v>9993</v>
      </c>
      <c r="N1453" s="1">
        <f>+Categorias[[#This Row],[Id_producto]]</f>
        <v>200501</v>
      </c>
      <c r="O1453" s="1">
        <f>+Categorias[[#This Row],[Id_categoría]]</f>
        <v>200501007</v>
      </c>
    </row>
    <row r="1454" spans="1:15" x14ac:dyDescent="0.25">
      <c r="A1454">
        <v>20</v>
      </c>
      <c r="B1454" s="1" t="s">
        <v>9684</v>
      </c>
      <c r="C1454">
        <v>2005</v>
      </c>
      <c r="D1454" s="1" t="s">
        <v>9977</v>
      </c>
      <c r="E1454">
        <v>200501</v>
      </c>
      <c r="F1454" s="1" t="s">
        <v>9978</v>
      </c>
      <c r="G1454">
        <v>200501008</v>
      </c>
      <c r="H1454">
        <v>8</v>
      </c>
      <c r="I1454" s="1" t="s">
        <v>9994</v>
      </c>
      <c r="J1454" s="1" t="s">
        <v>9995</v>
      </c>
      <c r="K1454" s="1" t="s">
        <v>9996</v>
      </c>
      <c r="L1454" s="1" t="s">
        <v>9997</v>
      </c>
      <c r="M1454" s="1" t="s">
        <v>9998</v>
      </c>
      <c r="N1454" s="1">
        <f>+Categorias[[#This Row],[Id_producto]]</f>
        <v>200501</v>
      </c>
      <c r="O1454" s="1">
        <f>+Categorias[[#This Row],[Id_categoría]]</f>
        <v>200501008</v>
      </c>
    </row>
    <row r="1455" spans="1:15" x14ac:dyDescent="0.25">
      <c r="A1455">
        <v>20</v>
      </c>
      <c r="B1455" s="1" t="s">
        <v>9684</v>
      </c>
      <c r="C1455">
        <v>2005</v>
      </c>
      <c r="D1455" s="1" t="s">
        <v>9977</v>
      </c>
      <c r="E1455">
        <v>200501</v>
      </c>
      <c r="F1455" s="1" t="s">
        <v>9978</v>
      </c>
      <c r="G1455">
        <v>200501009</v>
      </c>
      <c r="H1455">
        <v>9</v>
      </c>
      <c r="I1455" s="1" t="s">
        <v>9999</v>
      </c>
      <c r="J1455" s="1" t="s">
        <v>10000</v>
      </c>
      <c r="K1455" s="1" t="s">
        <v>10001</v>
      </c>
      <c r="L1455" s="1" t="s">
        <v>10002</v>
      </c>
      <c r="M1455" s="1" t="s">
        <v>10003</v>
      </c>
      <c r="N1455" s="1">
        <f>+Categorias[[#This Row],[Id_producto]]</f>
        <v>200501</v>
      </c>
      <c r="O1455" s="1">
        <f>+Categorias[[#This Row],[Id_categoría]]</f>
        <v>200501009</v>
      </c>
    </row>
    <row r="1456" spans="1:15" x14ac:dyDescent="0.25">
      <c r="A1456">
        <v>20</v>
      </c>
      <c r="B1456" s="1" t="s">
        <v>9684</v>
      </c>
      <c r="C1456">
        <v>2005</v>
      </c>
      <c r="D1456" s="1" t="s">
        <v>9977</v>
      </c>
      <c r="E1456">
        <v>200501</v>
      </c>
      <c r="F1456" s="1" t="s">
        <v>9978</v>
      </c>
      <c r="G1456">
        <v>200501010</v>
      </c>
      <c r="H1456">
        <v>10</v>
      </c>
      <c r="I1456" s="1" t="s">
        <v>10004</v>
      </c>
      <c r="J1456" s="1" t="s">
        <v>10005</v>
      </c>
      <c r="K1456" s="1" t="s">
        <v>10006</v>
      </c>
      <c r="L1456" s="1" t="s">
        <v>10007</v>
      </c>
      <c r="M1456" s="1" t="s">
        <v>10008</v>
      </c>
      <c r="N1456" s="1">
        <f>+Categorias[[#This Row],[Id_producto]]</f>
        <v>200501</v>
      </c>
      <c r="O1456" s="1">
        <f>+Categorias[[#This Row],[Id_categoría]]</f>
        <v>200501010</v>
      </c>
    </row>
    <row r="1457" spans="1:15" x14ac:dyDescent="0.25">
      <c r="A1457">
        <v>20</v>
      </c>
      <c r="B1457" s="1" t="s">
        <v>9684</v>
      </c>
      <c r="C1457">
        <v>2005</v>
      </c>
      <c r="D1457" s="1" t="s">
        <v>9977</v>
      </c>
      <c r="E1457">
        <v>200501</v>
      </c>
      <c r="F1457" s="1" t="s">
        <v>9978</v>
      </c>
      <c r="G1457">
        <v>200501011</v>
      </c>
      <c r="H1457">
        <v>11</v>
      </c>
      <c r="I1457" s="1" t="s">
        <v>10009</v>
      </c>
      <c r="J1457" s="1" t="s">
        <v>10010</v>
      </c>
      <c r="K1457" s="1" t="s">
        <v>10011</v>
      </c>
      <c r="L1457" s="1" t="s">
        <v>10012</v>
      </c>
      <c r="M1457" s="1" t="s">
        <v>10013</v>
      </c>
      <c r="N1457" s="1">
        <f>+Categorias[[#This Row],[Id_producto]]</f>
        <v>200501</v>
      </c>
      <c r="O1457" s="1">
        <f>+Categorias[[#This Row],[Id_categoría]]</f>
        <v>200501011</v>
      </c>
    </row>
    <row r="1458" spans="1:15" x14ac:dyDescent="0.25">
      <c r="A1458">
        <v>20</v>
      </c>
      <c r="B1458" s="1" t="s">
        <v>9684</v>
      </c>
      <c r="C1458">
        <v>2005</v>
      </c>
      <c r="D1458" s="1" t="s">
        <v>9977</v>
      </c>
      <c r="E1458">
        <v>200501</v>
      </c>
      <c r="F1458" s="1" t="s">
        <v>9978</v>
      </c>
      <c r="G1458">
        <v>200501012</v>
      </c>
      <c r="H1458">
        <v>12</v>
      </c>
      <c r="I1458" s="1" t="s">
        <v>10014</v>
      </c>
      <c r="J1458" s="1" t="s">
        <v>10015</v>
      </c>
      <c r="K1458" s="1" t="s">
        <v>10016</v>
      </c>
      <c r="L1458" s="1" t="s">
        <v>10017</v>
      </c>
      <c r="M1458" s="1" t="s">
        <v>10018</v>
      </c>
      <c r="N1458" s="1">
        <f>+Categorias[[#This Row],[Id_producto]]</f>
        <v>200501</v>
      </c>
      <c r="O1458" s="1">
        <f>+Categorias[[#This Row],[Id_categoría]]</f>
        <v>200501012</v>
      </c>
    </row>
    <row r="1459" spans="1:15" x14ac:dyDescent="0.25">
      <c r="A1459">
        <v>20</v>
      </c>
      <c r="B1459" s="1" t="s">
        <v>9684</v>
      </c>
      <c r="C1459">
        <v>2005</v>
      </c>
      <c r="D1459" s="1" t="s">
        <v>9977</v>
      </c>
      <c r="E1459">
        <v>200501</v>
      </c>
      <c r="F1459" s="1" t="s">
        <v>9978</v>
      </c>
      <c r="G1459">
        <v>200501013</v>
      </c>
      <c r="H1459">
        <v>13</v>
      </c>
      <c r="I1459" s="1" t="s">
        <v>10019</v>
      </c>
      <c r="J1459" s="1" t="s">
        <v>10020</v>
      </c>
      <c r="K1459" s="1" t="s">
        <v>10021</v>
      </c>
      <c r="L1459" s="1" t="s">
        <v>10022</v>
      </c>
      <c r="M1459" s="1" t="s">
        <v>10023</v>
      </c>
      <c r="N1459" s="1">
        <f>+Categorias[[#This Row],[Id_producto]]</f>
        <v>200501</v>
      </c>
      <c r="O1459" s="1">
        <f>+Categorias[[#This Row],[Id_categoría]]</f>
        <v>200501013</v>
      </c>
    </row>
    <row r="1460" spans="1:15" x14ac:dyDescent="0.25">
      <c r="A1460">
        <v>20</v>
      </c>
      <c r="B1460" s="1" t="s">
        <v>9684</v>
      </c>
      <c r="C1460">
        <v>2005</v>
      </c>
      <c r="D1460" s="1" t="s">
        <v>9977</v>
      </c>
      <c r="E1460">
        <v>200501</v>
      </c>
      <c r="F1460" s="1" t="s">
        <v>9978</v>
      </c>
      <c r="G1460">
        <v>200501014</v>
      </c>
      <c r="H1460">
        <v>14</v>
      </c>
      <c r="I1460" s="1" t="s">
        <v>10024</v>
      </c>
      <c r="J1460" s="1" t="s">
        <v>10025</v>
      </c>
      <c r="K1460" s="1" t="s">
        <v>10026</v>
      </c>
      <c r="L1460" s="1" t="s">
        <v>10027</v>
      </c>
      <c r="M1460" s="1" t="s">
        <v>10028</v>
      </c>
      <c r="N1460" s="1">
        <f>+Categorias[[#This Row],[Id_producto]]</f>
        <v>200501</v>
      </c>
      <c r="O1460" s="1">
        <f>+Categorias[[#This Row],[Id_categoría]]</f>
        <v>200501014</v>
      </c>
    </row>
    <row r="1461" spans="1:15" x14ac:dyDescent="0.25">
      <c r="A1461">
        <v>20</v>
      </c>
      <c r="B1461" s="1" t="s">
        <v>9684</v>
      </c>
      <c r="C1461">
        <v>2005</v>
      </c>
      <c r="D1461" s="1" t="s">
        <v>9977</v>
      </c>
      <c r="E1461">
        <v>200501</v>
      </c>
      <c r="F1461" s="1" t="s">
        <v>9978</v>
      </c>
      <c r="G1461">
        <v>200501015</v>
      </c>
      <c r="H1461">
        <v>15</v>
      </c>
      <c r="I1461" s="1" t="s">
        <v>10029</v>
      </c>
      <c r="J1461" s="1" t="s">
        <v>10030</v>
      </c>
      <c r="K1461" s="1" t="s">
        <v>10031</v>
      </c>
      <c r="L1461" s="1" t="s">
        <v>10032</v>
      </c>
      <c r="M1461" s="1" t="s">
        <v>10033</v>
      </c>
      <c r="N1461" s="1">
        <f>+Categorias[[#This Row],[Id_producto]]</f>
        <v>200501</v>
      </c>
      <c r="O1461" s="1">
        <f>+Categorias[[#This Row],[Id_categoría]]</f>
        <v>200501015</v>
      </c>
    </row>
    <row r="1462" spans="1:15" x14ac:dyDescent="0.25">
      <c r="A1462">
        <v>20</v>
      </c>
      <c r="B1462" s="1" t="s">
        <v>9684</v>
      </c>
      <c r="C1462">
        <v>2005</v>
      </c>
      <c r="D1462" s="1" t="s">
        <v>9977</v>
      </c>
      <c r="E1462">
        <v>200501</v>
      </c>
      <c r="F1462" s="1" t="s">
        <v>9978</v>
      </c>
      <c r="G1462">
        <v>200501016</v>
      </c>
      <c r="H1462">
        <v>16</v>
      </c>
      <c r="I1462" s="1" t="s">
        <v>10034</v>
      </c>
      <c r="J1462" s="1" t="s">
        <v>10035</v>
      </c>
      <c r="K1462" s="1" t="s">
        <v>10036</v>
      </c>
      <c r="L1462" s="1" t="s">
        <v>10037</v>
      </c>
      <c r="M1462" s="1" t="s">
        <v>10038</v>
      </c>
      <c r="N1462" s="1">
        <f>+Categorias[[#This Row],[Id_producto]]</f>
        <v>200501</v>
      </c>
      <c r="O1462" s="1">
        <f>+Categorias[[#This Row],[Id_categoría]]</f>
        <v>200501016</v>
      </c>
    </row>
    <row r="1463" spans="1:15" x14ac:dyDescent="0.25">
      <c r="A1463">
        <v>20</v>
      </c>
      <c r="B1463" s="1" t="s">
        <v>9684</v>
      </c>
      <c r="C1463">
        <v>2005</v>
      </c>
      <c r="D1463" s="1" t="s">
        <v>9977</v>
      </c>
      <c r="E1463">
        <v>200501</v>
      </c>
      <c r="F1463" s="1" t="s">
        <v>9978</v>
      </c>
      <c r="G1463">
        <v>200501017</v>
      </c>
      <c r="H1463">
        <v>17</v>
      </c>
      <c r="I1463" s="1" t="s">
        <v>10039</v>
      </c>
      <c r="J1463" s="1" t="s">
        <v>10040</v>
      </c>
      <c r="K1463" s="1" t="s">
        <v>10041</v>
      </c>
      <c r="L1463" s="1" t="s">
        <v>10042</v>
      </c>
      <c r="M1463" s="1" t="s">
        <v>10043</v>
      </c>
      <c r="N1463" s="1">
        <f>+Categorias[[#This Row],[Id_producto]]</f>
        <v>200501</v>
      </c>
      <c r="O1463" s="1">
        <f>+Categorias[[#This Row],[Id_categoría]]</f>
        <v>200501017</v>
      </c>
    </row>
    <row r="1464" spans="1:15" x14ac:dyDescent="0.25">
      <c r="A1464">
        <v>20</v>
      </c>
      <c r="B1464" s="1" t="s">
        <v>9684</v>
      </c>
      <c r="C1464">
        <v>2005</v>
      </c>
      <c r="D1464" s="1" t="s">
        <v>9977</v>
      </c>
      <c r="E1464">
        <v>200501</v>
      </c>
      <c r="F1464" s="1" t="s">
        <v>9978</v>
      </c>
      <c r="G1464">
        <v>200501018</v>
      </c>
      <c r="H1464">
        <v>18</v>
      </c>
      <c r="I1464" s="1" t="s">
        <v>10044</v>
      </c>
      <c r="J1464" s="1" t="s">
        <v>10045</v>
      </c>
      <c r="K1464" s="1" t="s">
        <v>10046</v>
      </c>
      <c r="L1464" s="1" t="s">
        <v>10047</v>
      </c>
      <c r="M1464" s="1" t="s">
        <v>10048</v>
      </c>
      <c r="N1464" s="1">
        <f>+Categorias[[#This Row],[Id_producto]]</f>
        <v>200501</v>
      </c>
      <c r="O1464" s="1">
        <f>+Categorias[[#This Row],[Id_categoría]]</f>
        <v>200501018</v>
      </c>
    </row>
    <row r="1465" spans="1:15" x14ac:dyDescent="0.25">
      <c r="A1465">
        <v>20</v>
      </c>
      <c r="B1465" s="1" t="s">
        <v>9684</v>
      </c>
      <c r="C1465">
        <v>2005</v>
      </c>
      <c r="D1465" s="1" t="s">
        <v>9977</v>
      </c>
      <c r="E1465">
        <v>200501</v>
      </c>
      <c r="F1465" s="1" t="s">
        <v>9978</v>
      </c>
      <c r="G1465">
        <v>200501019</v>
      </c>
      <c r="H1465">
        <v>19</v>
      </c>
      <c r="I1465" s="1" t="s">
        <v>10049</v>
      </c>
      <c r="J1465" s="1" t="s">
        <v>10050</v>
      </c>
      <c r="K1465" s="1" t="s">
        <v>10051</v>
      </c>
      <c r="L1465" s="1" t="s">
        <v>10052</v>
      </c>
      <c r="M1465" s="1" t="s">
        <v>10053</v>
      </c>
      <c r="N1465" s="1">
        <f>+Categorias[[#This Row],[Id_producto]]</f>
        <v>200501</v>
      </c>
      <c r="O1465" s="1">
        <f>+Categorias[[#This Row],[Id_categoría]]</f>
        <v>200501019</v>
      </c>
    </row>
    <row r="1466" spans="1:15" x14ac:dyDescent="0.25">
      <c r="A1466">
        <v>20</v>
      </c>
      <c r="B1466" s="1" t="s">
        <v>9684</v>
      </c>
      <c r="C1466">
        <v>2005</v>
      </c>
      <c r="D1466" s="1" t="s">
        <v>9977</v>
      </c>
      <c r="E1466">
        <v>200501</v>
      </c>
      <c r="F1466" s="1" t="s">
        <v>9978</v>
      </c>
      <c r="G1466">
        <v>200501020</v>
      </c>
      <c r="H1466">
        <v>20</v>
      </c>
      <c r="I1466" s="1" t="s">
        <v>10054</v>
      </c>
      <c r="J1466" s="1" t="s">
        <v>10055</v>
      </c>
      <c r="K1466" s="1" t="s">
        <v>10056</v>
      </c>
      <c r="L1466" s="1" t="s">
        <v>10057</v>
      </c>
      <c r="M1466" s="1" t="s">
        <v>10058</v>
      </c>
      <c r="N1466" s="1">
        <f>+Categorias[[#This Row],[Id_producto]]</f>
        <v>200501</v>
      </c>
      <c r="O1466" s="1">
        <f>+Categorias[[#This Row],[Id_categoría]]</f>
        <v>200501020</v>
      </c>
    </row>
    <row r="1467" spans="1:15" x14ac:dyDescent="0.25">
      <c r="A1467">
        <v>20</v>
      </c>
      <c r="B1467" s="1" t="s">
        <v>9684</v>
      </c>
      <c r="C1467">
        <v>2005</v>
      </c>
      <c r="D1467" s="1" t="s">
        <v>9977</v>
      </c>
      <c r="E1467">
        <v>200501</v>
      </c>
      <c r="F1467" s="1" t="s">
        <v>9978</v>
      </c>
      <c r="G1467">
        <v>200501021</v>
      </c>
      <c r="H1467">
        <v>21</v>
      </c>
      <c r="I1467" s="1" t="s">
        <v>10059</v>
      </c>
      <c r="J1467" s="1" t="s">
        <v>10060</v>
      </c>
      <c r="K1467" s="1" t="s">
        <v>10061</v>
      </c>
      <c r="L1467" s="1" t="s">
        <v>10062</v>
      </c>
      <c r="M1467" s="1" t="s">
        <v>10063</v>
      </c>
      <c r="N1467" s="1">
        <f>+Categorias[[#This Row],[Id_producto]]</f>
        <v>200501</v>
      </c>
      <c r="O1467" s="1">
        <f>+Categorias[[#This Row],[Id_categoría]]</f>
        <v>200501021</v>
      </c>
    </row>
    <row r="1468" spans="1:15" x14ac:dyDescent="0.25">
      <c r="A1468">
        <v>20</v>
      </c>
      <c r="B1468" s="1" t="s">
        <v>9684</v>
      </c>
      <c r="C1468">
        <v>2005</v>
      </c>
      <c r="D1468" s="1" t="s">
        <v>9977</v>
      </c>
      <c r="E1468">
        <v>200501</v>
      </c>
      <c r="F1468" s="1" t="s">
        <v>9978</v>
      </c>
      <c r="G1468">
        <v>200501022</v>
      </c>
      <c r="H1468">
        <v>22</v>
      </c>
      <c r="I1468" s="1" t="s">
        <v>10064</v>
      </c>
      <c r="J1468" s="1" t="s">
        <v>10065</v>
      </c>
      <c r="K1468" s="1" t="s">
        <v>10066</v>
      </c>
      <c r="L1468" s="1" t="s">
        <v>10067</v>
      </c>
      <c r="M1468" s="1" t="s">
        <v>10068</v>
      </c>
      <c r="N1468" s="1">
        <f>+Categorias[[#This Row],[Id_producto]]</f>
        <v>200501</v>
      </c>
      <c r="O1468" s="1">
        <f>+Categorias[[#This Row],[Id_categoría]]</f>
        <v>200501022</v>
      </c>
    </row>
    <row r="1469" spans="1:15" x14ac:dyDescent="0.25">
      <c r="A1469">
        <v>20</v>
      </c>
      <c r="B1469" s="1" t="s">
        <v>9684</v>
      </c>
      <c r="C1469">
        <v>2005</v>
      </c>
      <c r="D1469" s="1" t="s">
        <v>9977</v>
      </c>
      <c r="E1469">
        <v>200501</v>
      </c>
      <c r="F1469" s="1" t="s">
        <v>9978</v>
      </c>
      <c r="G1469">
        <v>200501023</v>
      </c>
      <c r="H1469">
        <v>23</v>
      </c>
      <c r="I1469" s="1" t="s">
        <v>10069</v>
      </c>
      <c r="J1469" s="1" t="s">
        <v>10070</v>
      </c>
      <c r="K1469" s="1" t="s">
        <v>10071</v>
      </c>
      <c r="L1469" s="1" t="s">
        <v>10072</v>
      </c>
      <c r="M1469" s="1" t="s">
        <v>10073</v>
      </c>
      <c r="N1469" s="1">
        <f>+Categorias[[#This Row],[Id_producto]]</f>
        <v>200501</v>
      </c>
      <c r="O1469" s="1">
        <f>+Categorias[[#This Row],[Id_categoría]]</f>
        <v>200501023</v>
      </c>
    </row>
    <row r="1470" spans="1:15" x14ac:dyDescent="0.25">
      <c r="A1470">
        <v>20</v>
      </c>
      <c r="B1470" s="1" t="s">
        <v>9684</v>
      </c>
      <c r="C1470">
        <v>2005</v>
      </c>
      <c r="D1470" s="1" t="s">
        <v>9977</v>
      </c>
      <c r="E1470">
        <v>200501</v>
      </c>
      <c r="F1470" s="1" t="s">
        <v>9978</v>
      </c>
      <c r="G1470">
        <v>200501024</v>
      </c>
      <c r="H1470">
        <v>24</v>
      </c>
      <c r="I1470" s="1" t="s">
        <v>10074</v>
      </c>
      <c r="J1470" s="1" t="s">
        <v>10075</v>
      </c>
      <c r="K1470" s="1" t="s">
        <v>10076</v>
      </c>
      <c r="L1470" s="1" t="s">
        <v>10077</v>
      </c>
      <c r="M1470" s="1" t="s">
        <v>10078</v>
      </c>
      <c r="N1470" s="1">
        <f>+Categorias[[#This Row],[Id_producto]]</f>
        <v>200501</v>
      </c>
      <c r="O1470" s="1">
        <f>+Categorias[[#This Row],[Id_categoría]]</f>
        <v>200501024</v>
      </c>
    </row>
    <row r="1471" spans="1:15" x14ac:dyDescent="0.25">
      <c r="A1471">
        <v>20</v>
      </c>
      <c r="B1471" s="1" t="s">
        <v>9684</v>
      </c>
      <c r="C1471">
        <v>2005</v>
      </c>
      <c r="D1471" s="1" t="s">
        <v>9977</v>
      </c>
      <c r="E1471">
        <v>200501</v>
      </c>
      <c r="F1471" s="1" t="s">
        <v>9978</v>
      </c>
      <c r="G1471">
        <v>200501025</v>
      </c>
      <c r="H1471">
        <v>25</v>
      </c>
      <c r="I1471" s="1" t="s">
        <v>10079</v>
      </c>
      <c r="J1471" s="1" t="s">
        <v>10080</v>
      </c>
      <c r="K1471" s="1" t="s">
        <v>10081</v>
      </c>
      <c r="L1471" s="1" t="s">
        <v>10082</v>
      </c>
      <c r="M1471" s="1" t="s">
        <v>10083</v>
      </c>
      <c r="N1471" s="1">
        <f>+Categorias[[#This Row],[Id_producto]]</f>
        <v>200501</v>
      </c>
      <c r="O1471" s="1">
        <f>+Categorias[[#This Row],[Id_categoría]]</f>
        <v>200501025</v>
      </c>
    </row>
    <row r="1472" spans="1:15" x14ac:dyDescent="0.25">
      <c r="A1472">
        <v>20</v>
      </c>
      <c r="B1472" s="1" t="s">
        <v>9684</v>
      </c>
      <c r="C1472">
        <v>2005</v>
      </c>
      <c r="D1472" s="1" t="s">
        <v>9977</v>
      </c>
      <c r="E1472">
        <v>200501</v>
      </c>
      <c r="F1472" s="1" t="s">
        <v>9978</v>
      </c>
      <c r="G1472">
        <v>200501026</v>
      </c>
      <c r="H1472">
        <v>26</v>
      </c>
      <c r="I1472" s="1" t="s">
        <v>10084</v>
      </c>
      <c r="J1472" s="1" t="s">
        <v>10085</v>
      </c>
      <c r="K1472" s="1" t="s">
        <v>10086</v>
      </c>
      <c r="L1472" s="1" t="s">
        <v>10087</v>
      </c>
      <c r="M1472" s="1" t="s">
        <v>10088</v>
      </c>
      <c r="N1472" s="1">
        <f>+Categorias[[#This Row],[Id_producto]]</f>
        <v>200501</v>
      </c>
      <c r="O1472" s="1">
        <f>+Categorias[[#This Row],[Id_categoría]]</f>
        <v>200501026</v>
      </c>
    </row>
    <row r="1473" spans="1:15" x14ac:dyDescent="0.25">
      <c r="A1473">
        <v>20</v>
      </c>
      <c r="B1473" s="1" t="s">
        <v>9684</v>
      </c>
      <c r="C1473">
        <v>2005</v>
      </c>
      <c r="D1473" s="1" t="s">
        <v>9977</v>
      </c>
      <c r="E1473">
        <v>200501</v>
      </c>
      <c r="F1473" s="1" t="s">
        <v>9978</v>
      </c>
      <c r="G1473">
        <v>200501027</v>
      </c>
      <c r="H1473">
        <v>27</v>
      </c>
      <c r="I1473" s="1" t="s">
        <v>10089</v>
      </c>
      <c r="J1473" s="1" t="s">
        <v>10090</v>
      </c>
      <c r="K1473" s="1" t="s">
        <v>10091</v>
      </c>
      <c r="L1473" s="1" t="s">
        <v>10092</v>
      </c>
      <c r="M1473" s="1" t="s">
        <v>10093</v>
      </c>
      <c r="N1473" s="1">
        <f>+Categorias[[#This Row],[Id_producto]]</f>
        <v>200501</v>
      </c>
      <c r="O1473" s="1">
        <f>+Categorias[[#This Row],[Id_categoría]]</f>
        <v>200501027</v>
      </c>
    </row>
    <row r="1474" spans="1:15" x14ac:dyDescent="0.25">
      <c r="A1474">
        <v>20</v>
      </c>
      <c r="B1474" s="1" t="s">
        <v>9684</v>
      </c>
      <c r="C1474">
        <v>2006</v>
      </c>
      <c r="D1474" s="1" t="s">
        <v>10094</v>
      </c>
      <c r="E1474">
        <v>200601</v>
      </c>
      <c r="F1474" s="1" t="s">
        <v>10095</v>
      </c>
      <c r="G1474">
        <v>200601005</v>
      </c>
      <c r="H1474">
        <v>5</v>
      </c>
      <c r="I1474" s="1" t="s">
        <v>10096</v>
      </c>
      <c r="J1474" s="1" t="s">
        <v>10097</v>
      </c>
      <c r="K1474" s="1" t="s">
        <v>10098</v>
      </c>
      <c r="L1474" s="1" t="s">
        <v>10099</v>
      </c>
      <c r="M1474" s="1" t="s">
        <v>10100</v>
      </c>
      <c r="N1474" s="1">
        <f>+Categorias[[#This Row],[Id_producto]]</f>
        <v>200601</v>
      </c>
      <c r="O1474" s="1">
        <f>+Categorias[[#This Row],[Id_categoría]]</f>
        <v>200601005</v>
      </c>
    </row>
    <row r="1475" spans="1:15" x14ac:dyDescent="0.25">
      <c r="A1475">
        <v>20</v>
      </c>
      <c r="B1475" s="1" t="s">
        <v>9684</v>
      </c>
      <c r="C1475">
        <v>2006</v>
      </c>
      <c r="D1475" s="1" t="s">
        <v>10094</v>
      </c>
      <c r="E1475">
        <v>200601</v>
      </c>
      <c r="F1475" s="1" t="s">
        <v>10095</v>
      </c>
      <c r="G1475">
        <v>200601006</v>
      </c>
      <c r="H1475">
        <v>6</v>
      </c>
      <c r="I1475" s="1" t="s">
        <v>10101</v>
      </c>
      <c r="J1475" s="1" t="s">
        <v>10102</v>
      </c>
      <c r="K1475" s="1" t="s">
        <v>10103</v>
      </c>
      <c r="L1475" s="1" t="s">
        <v>10104</v>
      </c>
      <c r="M1475" s="1" t="s">
        <v>10105</v>
      </c>
      <c r="N1475" s="1">
        <f>+Categorias[[#This Row],[Id_producto]]</f>
        <v>200601</v>
      </c>
      <c r="O1475" s="1">
        <f>+Categorias[[#This Row],[Id_categoría]]</f>
        <v>200601006</v>
      </c>
    </row>
    <row r="1476" spans="1:15" x14ac:dyDescent="0.25">
      <c r="A1476">
        <v>20</v>
      </c>
      <c r="B1476" s="1" t="s">
        <v>9684</v>
      </c>
      <c r="C1476">
        <v>2006</v>
      </c>
      <c r="D1476" s="1" t="s">
        <v>10094</v>
      </c>
      <c r="E1476">
        <v>200601</v>
      </c>
      <c r="F1476" s="1" t="s">
        <v>10095</v>
      </c>
      <c r="G1476">
        <v>200601007</v>
      </c>
      <c r="H1476">
        <v>7</v>
      </c>
      <c r="I1476" s="1" t="s">
        <v>10106</v>
      </c>
      <c r="J1476" s="1" t="s">
        <v>10107</v>
      </c>
      <c r="K1476" s="1" t="s">
        <v>10108</v>
      </c>
      <c r="L1476" s="1" t="s">
        <v>10109</v>
      </c>
      <c r="M1476" s="1" t="s">
        <v>10110</v>
      </c>
      <c r="N1476" s="1">
        <f>+Categorias[[#This Row],[Id_producto]]</f>
        <v>200601</v>
      </c>
      <c r="O1476" s="1">
        <f>+Categorias[[#This Row],[Id_categoría]]</f>
        <v>200601007</v>
      </c>
    </row>
    <row r="1477" spans="1:15" x14ac:dyDescent="0.25">
      <c r="A1477">
        <v>20</v>
      </c>
      <c r="B1477" s="1" t="s">
        <v>9684</v>
      </c>
      <c r="C1477">
        <v>2006</v>
      </c>
      <c r="D1477" s="1" t="s">
        <v>10094</v>
      </c>
      <c r="E1477">
        <v>200601</v>
      </c>
      <c r="F1477" s="1" t="s">
        <v>10095</v>
      </c>
      <c r="G1477">
        <v>200601008</v>
      </c>
      <c r="H1477">
        <v>8</v>
      </c>
      <c r="I1477" s="1" t="s">
        <v>10111</v>
      </c>
      <c r="J1477" s="1" t="s">
        <v>10112</v>
      </c>
      <c r="K1477" s="1" t="s">
        <v>10113</v>
      </c>
      <c r="L1477" s="1" t="s">
        <v>10114</v>
      </c>
      <c r="M1477" s="1" t="s">
        <v>10115</v>
      </c>
      <c r="N1477" s="1">
        <f>+Categorias[[#This Row],[Id_producto]]</f>
        <v>200601</v>
      </c>
      <c r="O1477" s="1">
        <f>+Categorias[[#This Row],[Id_categoría]]</f>
        <v>200601008</v>
      </c>
    </row>
    <row r="1478" spans="1:15" x14ac:dyDescent="0.25">
      <c r="A1478">
        <v>20</v>
      </c>
      <c r="B1478" s="1" t="s">
        <v>9684</v>
      </c>
      <c r="C1478">
        <v>2006</v>
      </c>
      <c r="D1478" s="1" t="s">
        <v>10094</v>
      </c>
      <c r="E1478">
        <v>200601</v>
      </c>
      <c r="F1478" s="1" t="s">
        <v>10095</v>
      </c>
      <c r="G1478">
        <v>200601009</v>
      </c>
      <c r="H1478">
        <v>9</v>
      </c>
      <c r="I1478" s="1" t="s">
        <v>10116</v>
      </c>
      <c r="J1478" s="1" t="s">
        <v>10117</v>
      </c>
      <c r="K1478" s="1" t="s">
        <v>10118</v>
      </c>
      <c r="L1478" s="1" t="s">
        <v>10119</v>
      </c>
      <c r="M1478" s="1" t="s">
        <v>10120</v>
      </c>
      <c r="N1478" s="1">
        <f>+Categorias[[#This Row],[Id_producto]]</f>
        <v>200601</v>
      </c>
      <c r="O1478" s="1">
        <f>+Categorias[[#This Row],[Id_categoría]]</f>
        <v>200601009</v>
      </c>
    </row>
    <row r="1479" spans="1:15" x14ac:dyDescent="0.25">
      <c r="A1479">
        <v>20</v>
      </c>
      <c r="B1479" s="1" t="s">
        <v>9684</v>
      </c>
      <c r="C1479">
        <v>2006</v>
      </c>
      <c r="D1479" s="1" t="s">
        <v>10094</v>
      </c>
      <c r="E1479">
        <v>200601</v>
      </c>
      <c r="F1479" s="1" t="s">
        <v>10095</v>
      </c>
      <c r="G1479">
        <v>200601010</v>
      </c>
      <c r="H1479">
        <v>10</v>
      </c>
      <c r="I1479" s="1" t="s">
        <v>10121</v>
      </c>
      <c r="J1479" s="1" t="s">
        <v>10122</v>
      </c>
      <c r="K1479" s="1" t="s">
        <v>10123</v>
      </c>
      <c r="L1479" s="1" t="s">
        <v>10124</v>
      </c>
      <c r="M1479" s="1" t="s">
        <v>10125</v>
      </c>
      <c r="N1479" s="1">
        <f>+Categorias[[#This Row],[Id_producto]]</f>
        <v>200601</v>
      </c>
      <c r="O1479" s="1">
        <f>+Categorias[[#This Row],[Id_categoría]]</f>
        <v>200601010</v>
      </c>
    </row>
    <row r="1480" spans="1:15" x14ac:dyDescent="0.25">
      <c r="A1480">
        <v>20</v>
      </c>
      <c r="B1480" s="1" t="s">
        <v>9684</v>
      </c>
      <c r="C1480">
        <v>2006</v>
      </c>
      <c r="D1480" s="1" t="s">
        <v>10094</v>
      </c>
      <c r="E1480">
        <v>200601</v>
      </c>
      <c r="F1480" s="1" t="s">
        <v>10095</v>
      </c>
      <c r="G1480">
        <v>200601011</v>
      </c>
      <c r="H1480">
        <v>11</v>
      </c>
      <c r="I1480" s="1" t="s">
        <v>10126</v>
      </c>
      <c r="J1480" s="1" t="s">
        <v>10127</v>
      </c>
      <c r="K1480" s="1" t="s">
        <v>10128</v>
      </c>
      <c r="L1480" s="1" t="s">
        <v>10129</v>
      </c>
      <c r="M1480" s="1" t="s">
        <v>10130</v>
      </c>
      <c r="N1480" s="1">
        <f>+Categorias[[#This Row],[Id_producto]]</f>
        <v>200601</v>
      </c>
      <c r="O1480" s="1">
        <f>+Categorias[[#This Row],[Id_categoría]]</f>
        <v>200601011</v>
      </c>
    </row>
    <row r="1481" spans="1:15" x14ac:dyDescent="0.25">
      <c r="A1481">
        <v>20</v>
      </c>
      <c r="B1481" s="1" t="s">
        <v>9684</v>
      </c>
      <c r="C1481">
        <v>2007</v>
      </c>
      <c r="D1481" s="1" t="s">
        <v>10131</v>
      </c>
      <c r="E1481">
        <v>200701</v>
      </c>
      <c r="F1481" s="1" t="s">
        <v>10132</v>
      </c>
      <c r="G1481">
        <v>200701005</v>
      </c>
      <c r="H1481">
        <v>5</v>
      </c>
      <c r="I1481" s="1" t="s">
        <v>10133</v>
      </c>
      <c r="J1481" s="1" t="s">
        <v>10134</v>
      </c>
      <c r="K1481" s="1" t="s">
        <v>10135</v>
      </c>
      <c r="L1481" s="1" t="s">
        <v>10136</v>
      </c>
      <c r="M1481" s="1" t="s">
        <v>10137</v>
      </c>
      <c r="N1481" s="1">
        <f>+Categorias[[#This Row],[Id_producto]]</f>
        <v>200701</v>
      </c>
      <c r="O1481" s="1">
        <f>+Categorias[[#This Row],[Id_categoría]]</f>
        <v>200701005</v>
      </c>
    </row>
    <row r="1482" spans="1:15" x14ac:dyDescent="0.25">
      <c r="A1482">
        <v>20</v>
      </c>
      <c r="B1482" s="1" t="s">
        <v>9684</v>
      </c>
      <c r="C1482">
        <v>2007</v>
      </c>
      <c r="D1482" s="1" t="s">
        <v>10131</v>
      </c>
      <c r="E1482">
        <v>200701</v>
      </c>
      <c r="F1482" s="1" t="s">
        <v>10132</v>
      </c>
      <c r="G1482">
        <v>200701006</v>
      </c>
      <c r="H1482">
        <v>6</v>
      </c>
      <c r="I1482" s="1" t="s">
        <v>10138</v>
      </c>
      <c r="J1482" s="1" t="s">
        <v>10139</v>
      </c>
      <c r="K1482" s="1" t="s">
        <v>10140</v>
      </c>
      <c r="L1482" s="1" t="s">
        <v>10141</v>
      </c>
      <c r="M1482" s="1" t="s">
        <v>10142</v>
      </c>
      <c r="N1482" s="1">
        <f>+Categorias[[#This Row],[Id_producto]]</f>
        <v>200701</v>
      </c>
      <c r="O1482" s="1">
        <f>+Categorias[[#This Row],[Id_categoría]]</f>
        <v>200701006</v>
      </c>
    </row>
    <row r="1483" spans="1:15" x14ac:dyDescent="0.25">
      <c r="A1483">
        <v>20</v>
      </c>
      <c r="B1483" s="1" t="s">
        <v>9684</v>
      </c>
      <c r="C1483">
        <v>2007</v>
      </c>
      <c r="D1483" s="1" t="s">
        <v>10131</v>
      </c>
      <c r="E1483">
        <v>200701</v>
      </c>
      <c r="F1483" s="1" t="s">
        <v>10132</v>
      </c>
      <c r="G1483">
        <v>200701007</v>
      </c>
      <c r="H1483">
        <v>7</v>
      </c>
      <c r="I1483" s="1" t="s">
        <v>10143</v>
      </c>
      <c r="J1483" s="1" t="s">
        <v>10144</v>
      </c>
      <c r="K1483" s="1" t="s">
        <v>10145</v>
      </c>
      <c r="L1483" s="1" t="s">
        <v>10146</v>
      </c>
      <c r="M1483" s="1" t="s">
        <v>10147</v>
      </c>
      <c r="N1483" s="1">
        <f>+Categorias[[#This Row],[Id_producto]]</f>
        <v>200701</v>
      </c>
      <c r="O1483" s="1">
        <f>+Categorias[[#This Row],[Id_categoría]]</f>
        <v>200701007</v>
      </c>
    </row>
    <row r="1484" spans="1:15" x14ac:dyDescent="0.25">
      <c r="A1484">
        <v>20</v>
      </c>
      <c r="B1484" s="1" t="s">
        <v>9684</v>
      </c>
      <c r="C1484">
        <v>2007</v>
      </c>
      <c r="D1484" s="1" t="s">
        <v>10131</v>
      </c>
      <c r="E1484">
        <v>200701</v>
      </c>
      <c r="F1484" s="1" t="s">
        <v>10132</v>
      </c>
      <c r="G1484">
        <v>200701008</v>
      </c>
      <c r="H1484">
        <v>8</v>
      </c>
      <c r="I1484" s="1" t="s">
        <v>10148</v>
      </c>
      <c r="J1484" s="1" t="s">
        <v>10149</v>
      </c>
      <c r="K1484" s="1" t="s">
        <v>10150</v>
      </c>
      <c r="L1484" s="1" t="s">
        <v>10151</v>
      </c>
      <c r="M1484" s="1" t="s">
        <v>10152</v>
      </c>
      <c r="N1484" s="1">
        <f>+Categorias[[#This Row],[Id_producto]]</f>
        <v>200701</v>
      </c>
      <c r="O1484" s="1">
        <f>+Categorias[[#This Row],[Id_categoría]]</f>
        <v>200701008</v>
      </c>
    </row>
    <row r="1485" spans="1:15" x14ac:dyDescent="0.25">
      <c r="A1485">
        <v>20</v>
      </c>
      <c r="B1485" s="1" t="s">
        <v>9684</v>
      </c>
      <c r="C1485">
        <v>2007</v>
      </c>
      <c r="D1485" s="1" t="s">
        <v>10131</v>
      </c>
      <c r="E1485">
        <v>200701</v>
      </c>
      <c r="F1485" s="1" t="s">
        <v>10132</v>
      </c>
      <c r="G1485">
        <v>200701009</v>
      </c>
      <c r="H1485">
        <v>9</v>
      </c>
      <c r="I1485" s="1" t="s">
        <v>10153</v>
      </c>
      <c r="J1485" s="1" t="s">
        <v>10154</v>
      </c>
      <c r="K1485" s="1" t="s">
        <v>10155</v>
      </c>
      <c r="L1485" s="1" t="s">
        <v>10156</v>
      </c>
      <c r="M1485" s="1" t="s">
        <v>10157</v>
      </c>
      <c r="N1485" s="1">
        <f>+Categorias[[#This Row],[Id_producto]]</f>
        <v>200701</v>
      </c>
      <c r="O1485" s="1">
        <f>+Categorias[[#This Row],[Id_categoría]]</f>
        <v>200701009</v>
      </c>
    </row>
    <row r="1486" spans="1:15" x14ac:dyDescent="0.25">
      <c r="A1486">
        <v>20</v>
      </c>
      <c r="B1486" s="1" t="s">
        <v>9684</v>
      </c>
      <c r="C1486">
        <v>2007</v>
      </c>
      <c r="D1486" s="1" t="s">
        <v>10131</v>
      </c>
      <c r="E1486">
        <v>200701</v>
      </c>
      <c r="F1486" s="1" t="s">
        <v>10132</v>
      </c>
      <c r="G1486">
        <v>200701010</v>
      </c>
      <c r="H1486">
        <v>10</v>
      </c>
      <c r="I1486" s="1" t="s">
        <v>10158</v>
      </c>
      <c r="J1486" s="1" t="s">
        <v>10159</v>
      </c>
      <c r="K1486" s="1" t="s">
        <v>10160</v>
      </c>
      <c r="L1486" s="1" t="s">
        <v>10161</v>
      </c>
      <c r="M1486" s="1" t="s">
        <v>10162</v>
      </c>
      <c r="N1486" s="1">
        <f>+Categorias[[#This Row],[Id_producto]]</f>
        <v>200701</v>
      </c>
      <c r="O1486" s="1">
        <f>+Categorias[[#This Row],[Id_categoría]]</f>
        <v>200701010</v>
      </c>
    </row>
    <row r="1487" spans="1:15" x14ac:dyDescent="0.25">
      <c r="A1487">
        <v>20</v>
      </c>
      <c r="B1487" s="1" t="s">
        <v>9684</v>
      </c>
      <c r="C1487">
        <v>2007</v>
      </c>
      <c r="D1487" s="1" t="s">
        <v>10131</v>
      </c>
      <c r="E1487">
        <v>200701</v>
      </c>
      <c r="F1487" s="1" t="s">
        <v>10132</v>
      </c>
      <c r="G1487">
        <v>200701011</v>
      </c>
      <c r="H1487">
        <v>11</v>
      </c>
      <c r="I1487" s="1" t="s">
        <v>10163</v>
      </c>
      <c r="J1487" s="1" t="s">
        <v>10164</v>
      </c>
      <c r="K1487" s="1" t="s">
        <v>10165</v>
      </c>
      <c r="L1487" s="1" t="s">
        <v>10166</v>
      </c>
      <c r="M1487" s="1" t="s">
        <v>10167</v>
      </c>
      <c r="N1487" s="1">
        <f>+Categorias[[#This Row],[Id_producto]]</f>
        <v>200701</v>
      </c>
      <c r="O1487" s="1">
        <f>+Categorias[[#This Row],[Id_categoría]]</f>
        <v>200701011</v>
      </c>
    </row>
    <row r="1488" spans="1:15" x14ac:dyDescent="0.25">
      <c r="A1488">
        <v>20</v>
      </c>
      <c r="B1488" s="1" t="s">
        <v>9684</v>
      </c>
      <c r="C1488">
        <v>2007</v>
      </c>
      <c r="D1488" s="1" t="s">
        <v>10131</v>
      </c>
      <c r="E1488">
        <v>200701</v>
      </c>
      <c r="F1488" s="1" t="s">
        <v>10132</v>
      </c>
      <c r="G1488">
        <v>200701012</v>
      </c>
      <c r="H1488">
        <v>12</v>
      </c>
      <c r="I1488" s="1" t="s">
        <v>10168</v>
      </c>
      <c r="J1488" s="1" t="s">
        <v>10169</v>
      </c>
      <c r="K1488" s="1" t="s">
        <v>10170</v>
      </c>
      <c r="L1488" s="1" t="s">
        <v>10171</v>
      </c>
      <c r="M1488" s="1" t="s">
        <v>10172</v>
      </c>
      <c r="N1488" s="1">
        <f>+Categorias[[#This Row],[Id_producto]]</f>
        <v>200701</v>
      </c>
      <c r="O1488" s="1">
        <f>+Categorias[[#This Row],[Id_categoría]]</f>
        <v>200701012</v>
      </c>
    </row>
    <row r="1489" spans="1:15" x14ac:dyDescent="0.25">
      <c r="A1489">
        <v>20</v>
      </c>
      <c r="B1489" s="1" t="s">
        <v>9684</v>
      </c>
      <c r="C1489">
        <v>2007</v>
      </c>
      <c r="D1489" s="1" t="s">
        <v>10131</v>
      </c>
      <c r="E1489">
        <v>200701</v>
      </c>
      <c r="F1489" s="1" t="s">
        <v>10132</v>
      </c>
      <c r="G1489">
        <v>200701013</v>
      </c>
      <c r="H1489">
        <v>13</v>
      </c>
      <c r="I1489" s="1" t="s">
        <v>10173</v>
      </c>
      <c r="J1489" s="1" t="s">
        <v>10174</v>
      </c>
      <c r="K1489" s="1" t="s">
        <v>10175</v>
      </c>
      <c r="L1489" s="1" t="s">
        <v>10176</v>
      </c>
      <c r="M1489" s="1" t="s">
        <v>10177</v>
      </c>
      <c r="N1489" s="1">
        <f>+Categorias[[#This Row],[Id_producto]]</f>
        <v>200701</v>
      </c>
      <c r="O1489" s="1">
        <f>+Categorias[[#This Row],[Id_categoría]]</f>
        <v>200701013</v>
      </c>
    </row>
    <row r="1490" spans="1:15" x14ac:dyDescent="0.25">
      <c r="A1490">
        <v>20</v>
      </c>
      <c r="B1490" s="1" t="s">
        <v>9684</v>
      </c>
      <c r="C1490">
        <v>2007</v>
      </c>
      <c r="D1490" s="1" t="s">
        <v>10131</v>
      </c>
      <c r="E1490">
        <v>200701</v>
      </c>
      <c r="F1490" s="1" t="s">
        <v>10132</v>
      </c>
      <c r="G1490">
        <v>200701014</v>
      </c>
      <c r="H1490">
        <v>14</v>
      </c>
      <c r="I1490" s="1" t="s">
        <v>10178</v>
      </c>
      <c r="J1490" s="1" t="s">
        <v>10179</v>
      </c>
      <c r="K1490" s="1" t="s">
        <v>10180</v>
      </c>
      <c r="L1490" s="1" t="s">
        <v>10181</v>
      </c>
      <c r="M1490" s="1" t="s">
        <v>10182</v>
      </c>
      <c r="N1490" s="1">
        <f>+Categorias[[#This Row],[Id_producto]]</f>
        <v>200701</v>
      </c>
      <c r="O1490" s="1">
        <f>+Categorias[[#This Row],[Id_categoría]]</f>
        <v>200701014</v>
      </c>
    </row>
    <row r="1491" spans="1:15" x14ac:dyDescent="0.25">
      <c r="A1491">
        <v>20</v>
      </c>
      <c r="B1491" s="1" t="s">
        <v>9684</v>
      </c>
      <c r="C1491">
        <v>2007</v>
      </c>
      <c r="D1491" s="1" t="s">
        <v>10131</v>
      </c>
      <c r="E1491">
        <v>200701</v>
      </c>
      <c r="F1491" s="1" t="s">
        <v>10132</v>
      </c>
      <c r="G1491">
        <v>200701015</v>
      </c>
      <c r="H1491">
        <v>15</v>
      </c>
      <c r="I1491" s="1" t="s">
        <v>10183</v>
      </c>
      <c r="J1491" s="1" t="s">
        <v>10184</v>
      </c>
      <c r="K1491" s="1" t="s">
        <v>10185</v>
      </c>
      <c r="L1491" s="1" t="s">
        <v>10186</v>
      </c>
      <c r="M1491" s="1" t="s">
        <v>10187</v>
      </c>
      <c r="N1491" s="1">
        <f>+Categorias[[#This Row],[Id_producto]]</f>
        <v>200701</v>
      </c>
      <c r="O1491" s="1">
        <f>+Categorias[[#This Row],[Id_categoría]]</f>
        <v>200701015</v>
      </c>
    </row>
    <row r="1492" spans="1:15" x14ac:dyDescent="0.25">
      <c r="A1492">
        <v>20</v>
      </c>
      <c r="B1492" s="1" t="s">
        <v>9684</v>
      </c>
      <c r="C1492">
        <v>2007</v>
      </c>
      <c r="D1492" s="1" t="s">
        <v>10131</v>
      </c>
      <c r="E1492">
        <v>200701</v>
      </c>
      <c r="F1492" s="1" t="s">
        <v>10132</v>
      </c>
      <c r="G1492">
        <v>200701016</v>
      </c>
      <c r="H1492">
        <v>16</v>
      </c>
      <c r="I1492" s="1" t="s">
        <v>10188</v>
      </c>
      <c r="J1492" s="1" t="s">
        <v>10189</v>
      </c>
      <c r="K1492" s="1" t="s">
        <v>10190</v>
      </c>
      <c r="L1492" s="1" t="s">
        <v>10191</v>
      </c>
      <c r="M1492" s="1" t="s">
        <v>10192</v>
      </c>
      <c r="N1492" s="1">
        <f>+Categorias[[#This Row],[Id_producto]]</f>
        <v>200701</v>
      </c>
      <c r="O1492" s="1">
        <f>+Categorias[[#This Row],[Id_categoría]]</f>
        <v>200701016</v>
      </c>
    </row>
    <row r="1493" spans="1:15" x14ac:dyDescent="0.25">
      <c r="A1493">
        <v>20</v>
      </c>
      <c r="B1493" s="1" t="s">
        <v>9684</v>
      </c>
      <c r="C1493">
        <v>2007</v>
      </c>
      <c r="D1493" s="1" t="s">
        <v>10131</v>
      </c>
      <c r="E1493">
        <v>200701</v>
      </c>
      <c r="F1493" s="1" t="s">
        <v>10132</v>
      </c>
      <c r="G1493">
        <v>200701017</v>
      </c>
      <c r="H1493">
        <v>17</v>
      </c>
      <c r="I1493" s="1" t="s">
        <v>10193</v>
      </c>
      <c r="J1493" s="1" t="s">
        <v>10194</v>
      </c>
      <c r="K1493" s="1" t="s">
        <v>10195</v>
      </c>
      <c r="L1493" s="1" t="s">
        <v>10196</v>
      </c>
      <c r="M1493" s="1" t="s">
        <v>10197</v>
      </c>
      <c r="N1493" s="1">
        <f>+Categorias[[#This Row],[Id_producto]]</f>
        <v>200701</v>
      </c>
      <c r="O1493" s="1">
        <f>+Categorias[[#This Row],[Id_categoría]]</f>
        <v>200701017</v>
      </c>
    </row>
    <row r="1494" spans="1:15" x14ac:dyDescent="0.25">
      <c r="A1494">
        <v>20</v>
      </c>
      <c r="B1494" s="1" t="s">
        <v>9684</v>
      </c>
      <c r="C1494">
        <v>2007</v>
      </c>
      <c r="D1494" s="1" t="s">
        <v>10131</v>
      </c>
      <c r="E1494">
        <v>200701</v>
      </c>
      <c r="F1494" s="1" t="s">
        <v>10132</v>
      </c>
      <c r="G1494">
        <v>200701018</v>
      </c>
      <c r="H1494">
        <v>18</v>
      </c>
      <c r="I1494" s="1" t="s">
        <v>10198</v>
      </c>
      <c r="J1494" s="1" t="s">
        <v>10199</v>
      </c>
      <c r="K1494" s="1" t="s">
        <v>10200</v>
      </c>
      <c r="L1494" s="1" t="s">
        <v>10201</v>
      </c>
      <c r="M1494" s="1" t="s">
        <v>10202</v>
      </c>
      <c r="N1494" s="1">
        <f>+Categorias[[#This Row],[Id_producto]]</f>
        <v>200701</v>
      </c>
      <c r="O1494" s="1">
        <f>+Categorias[[#This Row],[Id_categoría]]</f>
        <v>200701018</v>
      </c>
    </row>
    <row r="1495" spans="1:15" x14ac:dyDescent="0.25">
      <c r="A1495">
        <v>20</v>
      </c>
      <c r="B1495" s="1" t="s">
        <v>9684</v>
      </c>
      <c r="C1495">
        <v>2007</v>
      </c>
      <c r="D1495" s="1" t="s">
        <v>10131</v>
      </c>
      <c r="E1495">
        <v>200701</v>
      </c>
      <c r="F1495" s="1" t="s">
        <v>10132</v>
      </c>
      <c r="G1495">
        <v>200701019</v>
      </c>
      <c r="H1495">
        <v>19</v>
      </c>
      <c r="I1495" s="1" t="s">
        <v>10203</v>
      </c>
      <c r="J1495" s="1" t="s">
        <v>10204</v>
      </c>
      <c r="K1495" s="1" t="s">
        <v>10205</v>
      </c>
      <c r="L1495" s="1" t="s">
        <v>10206</v>
      </c>
      <c r="M1495" s="1" t="s">
        <v>10207</v>
      </c>
      <c r="N1495" s="1">
        <f>+Categorias[[#This Row],[Id_producto]]</f>
        <v>200701</v>
      </c>
      <c r="O1495" s="1">
        <f>+Categorias[[#This Row],[Id_categoría]]</f>
        <v>200701019</v>
      </c>
    </row>
    <row r="1496" spans="1:15" x14ac:dyDescent="0.25">
      <c r="A1496">
        <v>20</v>
      </c>
      <c r="B1496" s="1" t="s">
        <v>9684</v>
      </c>
      <c r="C1496">
        <v>2007</v>
      </c>
      <c r="D1496" s="1" t="s">
        <v>10131</v>
      </c>
      <c r="E1496">
        <v>200701</v>
      </c>
      <c r="F1496" s="1" t="s">
        <v>10132</v>
      </c>
      <c r="G1496">
        <v>200701020</v>
      </c>
      <c r="H1496">
        <v>20</v>
      </c>
      <c r="I1496" s="1" t="s">
        <v>10208</v>
      </c>
      <c r="J1496" s="1" t="s">
        <v>10209</v>
      </c>
      <c r="K1496" s="1" t="s">
        <v>10210</v>
      </c>
      <c r="L1496" s="1" t="s">
        <v>10211</v>
      </c>
      <c r="M1496" s="1" t="s">
        <v>10212</v>
      </c>
      <c r="N1496" s="1">
        <f>+Categorias[[#This Row],[Id_producto]]</f>
        <v>200701</v>
      </c>
      <c r="O1496" s="1">
        <f>+Categorias[[#This Row],[Id_categoría]]</f>
        <v>200701020</v>
      </c>
    </row>
    <row r="1497" spans="1:15" x14ac:dyDescent="0.25">
      <c r="A1497">
        <v>20</v>
      </c>
      <c r="B1497" s="1" t="s">
        <v>9684</v>
      </c>
      <c r="C1497">
        <v>2007</v>
      </c>
      <c r="D1497" s="1" t="s">
        <v>10131</v>
      </c>
      <c r="E1497">
        <v>200701</v>
      </c>
      <c r="F1497" s="1" t="s">
        <v>10132</v>
      </c>
      <c r="G1497">
        <v>200701021</v>
      </c>
      <c r="H1497">
        <v>21</v>
      </c>
      <c r="I1497" s="1" t="s">
        <v>10213</v>
      </c>
      <c r="J1497" s="1" t="s">
        <v>10214</v>
      </c>
      <c r="K1497" s="1" t="s">
        <v>10215</v>
      </c>
      <c r="L1497" s="1" t="s">
        <v>10216</v>
      </c>
      <c r="M1497" s="1" t="s">
        <v>10217</v>
      </c>
      <c r="N1497" s="1">
        <f>+Categorias[[#This Row],[Id_producto]]</f>
        <v>200701</v>
      </c>
      <c r="O1497" s="1">
        <f>+Categorias[[#This Row],[Id_categoría]]</f>
        <v>200701021</v>
      </c>
    </row>
    <row r="1498" spans="1:15" x14ac:dyDescent="0.25">
      <c r="A1498">
        <v>20</v>
      </c>
      <c r="B1498" s="1" t="s">
        <v>9684</v>
      </c>
      <c r="C1498">
        <v>2007</v>
      </c>
      <c r="D1498" s="1" t="s">
        <v>10131</v>
      </c>
      <c r="E1498">
        <v>200701</v>
      </c>
      <c r="F1498" s="1" t="s">
        <v>10132</v>
      </c>
      <c r="G1498">
        <v>200701022</v>
      </c>
      <c r="H1498">
        <v>22</v>
      </c>
      <c r="I1498" s="1" t="s">
        <v>10218</v>
      </c>
      <c r="J1498" s="1" t="s">
        <v>10219</v>
      </c>
      <c r="K1498" s="1" t="s">
        <v>10220</v>
      </c>
      <c r="L1498" s="1" t="s">
        <v>10221</v>
      </c>
      <c r="M1498" s="1" t="s">
        <v>10222</v>
      </c>
      <c r="N1498" s="1">
        <f>+Categorias[[#This Row],[Id_producto]]</f>
        <v>200701</v>
      </c>
      <c r="O1498" s="1">
        <f>+Categorias[[#This Row],[Id_categoría]]</f>
        <v>200701022</v>
      </c>
    </row>
    <row r="1499" spans="1:15" x14ac:dyDescent="0.25">
      <c r="A1499">
        <v>20</v>
      </c>
      <c r="B1499" s="1" t="s">
        <v>9684</v>
      </c>
      <c r="C1499">
        <v>2007</v>
      </c>
      <c r="D1499" s="1" t="s">
        <v>10131</v>
      </c>
      <c r="E1499">
        <v>200701</v>
      </c>
      <c r="F1499" s="1" t="s">
        <v>10132</v>
      </c>
      <c r="G1499">
        <v>200701023</v>
      </c>
      <c r="H1499">
        <v>23</v>
      </c>
      <c r="I1499" s="1" t="s">
        <v>10223</v>
      </c>
      <c r="J1499" s="1" t="s">
        <v>10224</v>
      </c>
      <c r="K1499" s="1" t="s">
        <v>10225</v>
      </c>
      <c r="L1499" s="1" t="s">
        <v>10226</v>
      </c>
      <c r="M1499" s="1" t="s">
        <v>10227</v>
      </c>
      <c r="N1499" s="1">
        <f>+Categorias[[#This Row],[Id_producto]]</f>
        <v>200701</v>
      </c>
      <c r="O1499" s="1">
        <f>+Categorias[[#This Row],[Id_categoría]]</f>
        <v>200701023</v>
      </c>
    </row>
    <row r="1500" spans="1:15" x14ac:dyDescent="0.25">
      <c r="A1500">
        <v>20</v>
      </c>
      <c r="B1500" s="1" t="s">
        <v>9684</v>
      </c>
      <c r="C1500">
        <v>2007</v>
      </c>
      <c r="D1500" s="1" t="s">
        <v>10131</v>
      </c>
      <c r="E1500">
        <v>200701</v>
      </c>
      <c r="F1500" s="1" t="s">
        <v>10132</v>
      </c>
      <c r="G1500">
        <v>200701024</v>
      </c>
      <c r="H1500">
        <v>24</v>
      </c>
      <c r="I1500" s="1" t="s">
        <v>10228</v>
      </c>
      <c r="J1500" s="1" t="s">
        <v>10229</v>
      </c>
      <c r="K1500" s="1" t="s">
        <v>10230</v>
      </c>
      <c r="L1500" s="1" t="s">
        <v>10231</v>
      </c>
      <c r="M1500" s="1" t="s">
        <v>10232</v>
      </c>
      <c r="N1500" s="1">
        <f>+Categorias[[#This Row],[Id_producto]]</f>
        <v>200701</v>
      </c>
      <c r="O1500" s="1">
        <f>+Categorias[[#This Row],[Id_categoría]]</f>
        <v>200701024</v>
      </c>
    </row>
    <row r="1501" spans="1:15" x14ac:dyDescent="0.25">
      <c r="A1501">
        <v>20</v>
      </c>
      <c r="B1501" s="1" t="s">
        <v>9684</v>
      </c>
      <c r="C1501">
        <v>2007</v>
      </c>
      <c r="D1501" s="1" t="s">
        <v>10131</v>
      </c>
      <c r="E1501">
        <v>200701</v>
      </c>
      <c r="F1501" s="1" t="s">
        <v>10132</v>
      </c>
      <c r="G1501">
        <v>200701025</v>
      </c>
      <c r="H1501">
        <v>25</v>
      </c>
      <c r="I1501" s="1" t="s">
        <v>10233</v>
      </c>
      <c r="J1501" s="1" t="s">
        <v>10234</v>
      </c>
      <c r="K1501" s="1" t="s">
        <v>10235</v>
      </c>
      <c r="L1501" s="1" t="s">
        <v>10236</v>
      </c>
      <c r="M1501" s="1" t="s">
        <v>10237</v>
      </c>
      <c r="N1501" s="1">
        <f>+Categorias[[#This Row],[Id_producto]]</f>
        <v>200701</v>
      </c>
      <c r="O1501" s="1">
        <f>+Categorias[[#This Row],[Id_categoría]]</f>
        <v>200701025</v>
      </c>
    </row>
    <row r="1502" spans="1:15" x14ac:dyDescent="0.25">
      <c r="A1502">
        <v>20</v>
      </c>
      <c r="B1502" s="1" t="s">
        <v>9684</v>
      </c>
      <c r="C1502">
        <v>2007</v>
      </c>
      <c r="D1502" s="1" t="s">
        <v>10131</v>
      </c>
      <c r="E1502">
        <v>200701</v>
      </c>
      <c r="F1502" s="1" t="s">
        <v>10132</v>
      </c>
      <c r="G1502">
        <v>200701026</v>
      </c>
      <c r="H1502">
        <v>26</v>
      </c>
      <c r="I1502" s="1" t="s">
        <v>10238</v>
      </c>
      <c r="J1502" s="1" t="s">
        <v>10239</v>
      </c>
      <c r="K1502" s="1" t="s">
        <v>10240</v>
      </c>
      <c r="L1502" s="1" t="s">
        <v>10241</v>
      </c>
      <c r="M1502" s="1" t="s">
        <v>10242</v>
      </c>
      <c r="N1502" s="1">
        <f>+Categorias[[#This Row],[Id_producto]]</f>
        <v>200701</v>
      </c>
      <c r="O1502" s="1">
        <f>+Categorias[[#This Row],[Id_categoría]]</f>
        <v>200701026</v>
      </c>
    </row>
    <row r="1503" spans="1:15" x14ac:dyDescent="0.25">
      <c r="A1503">
        <v>20</v>
      </c>
      <c r="B1503" s="1" t="s">
        <v>9684</v>
      </c>
      <c r="C1503">
        <v>2007</v>
      </c>
      <c r="D1503" s="1" t="s">
        <v>10131</v>
      </c>
      <c r="E1503">
        <v>200701</v>
      </c>
      <c r="F1503" s="1" t="s">
        <v>10132</v>
      </c>
      <c r="G1503">
        <v>200701027</v>
      </c>
      <c r="H1503">
        <v>27</v>
      </c>
      <c r="I1503" s="1" t="s">
        <v>10243</v>
      </c>
      <c r="J1503" s="1" t="s">
        <v>10244</v>
      </c>
      <c r="K1503" s="1" t="s">
        <v>10245</v>
      </c>
      <c r="L1503" s="1" t="s">
        <v>10246</v>
      </c>
      <c r="M1503" s="1" t="s">
        <v>10247</v>
      </c>
      <c r="N1503" s="1">
        <f>+Categorias[[#This Row],[Id_producto]]</f>
        <v>200701</v>
      </c>
      <c r="O1503" s="1">
        <f>+Categorias[[#This Row],[Id_categoría]]</f>
        <v>200701027</v>
      </c>
    </row>
    <row r="1504" spans="1:15" x14ac:dyDescent="0.25">
      <c r="A1504">
        <v>20</v>
      </c>
      <c r="B1504" s="1" t="s">
        <v>9684</v>
      </c>
      <c r="C1504">
        <v>2007</v>
      </c>
      <c r="D1504" s="1" t="s">
        <v>10131</v>
      </c>
      <c r="E1504">
        <v>200701</v>
      </c>
      <c r="F1504" s="1" t="s">
        <v>10132</v>
      </c>
      <c r="G1504">
        <v>200701028</v>
      </c>
      <c r="H1504">
        <v>28</v>
      </c>
      <c r="I1504" s="1" t="s">
        <v>10248</v>
      </c>
      <c r="J1504" s="1" t="s">
        <v>10249</v>
      </c>
      <c r="K1504" s="1" t="s">
        <v>10250</v>
      </c>
      <c r="L1504" s="1" t="s">
        <v>10251</v>
      </c>
      <c r="M1504" s="1" t="s">
        <v>10252</v>
      </c>
      <c r="N1504" s="1">
        <f>+Categorias[[#This Row],[Id_producto]]</f>
        <v>200701</v>
      </c>
      <c r="O1504" s="1">
        <f>+Categorias[[#This Row],[Id_categoría]]</f>
        <v>200701028</v>
      </c>
    </row>
    <row r="1505" spans="1:15" x14ac:dyDescent="0.25">
      <c r="A1505">
        <v>20</v>
      </c>
      <c r="B1505" s="1" t="s">
        <v>9684</v>
      </c>
      <c r="C1505">
        <v>2007</v>
      </c>
      <c r="D1505" s="1" t="s">
        <v>10131</v>
      </c>
      <c r="E1505">
        <v>200701</v>
      </c>
      <c r="F1505" s="1" t="s">
        <v>10132</v>
      </c>
      <c r="G1505">
        <v>200701029</v>
      </c>
      <c r="H1505">
        <v>29</v>
      </c>
      <c r="I1505" s="1" t="s">
        <v>10253</v>
      </c>
      <c r="J1505" s="1" t="s">
        <v>10254</v>
      </c>
      <c r="K1505" s="1" t="s">
        <v>10255</v>
      </c>
      <c r="L1505" s="1" t="s">
        <v>10256</v>
      </c>
      <c r="M1505" s="1" t="s">
        <v>10257</v>
      </c>
      <c r="N1505" s="1">
        <f>+Categorias[[#This Row],[Id_producto]]</f>
        <v>200701</v>
      </c>
      <c r="O1505" s="1">
        <f>+Categorias[[#This Row],[Id_categoría]]</f>
        <v>200701029</v>
      </c>
    </row>
    <row r="1506" spans="1:15" x14ac:dyDescent="0.25">
      <c r="A1506">
        <v>20</v>
      </c>
      <c r="B1506" s="1" t="s">
        <v>9684</v>
      </c>
      <c r="C1506">
        <v>2007</v>
      </c>
      <c r="D1506" s="1" t="s">
        <v>10131</v>
      </c>
      <c r="E1506">
        <v>200702</v>
      </c>
      <c r="F1506" s="1" t="s">
        <v>10258</v>
      </c>
      <c r="G1506">
        <v>200702005</v>
      </c>
      <c r="H1506">
        <v>5</v>
      </c>
      <c r="I1506" s="1" t="s">
        <v>10259</v>
      </c>
      <c r="J1506" s="1" t="s">
        <v>10260</v>
      </c>
      <c r="K1506" s="1" t="s">
        <v>10261</v>
      </c>
      <c r="L1506" s="1" t="s">
        <v>10262</v>
      </c>
      <c r="M1506" s="1" t="s">
        <v>10263</v>
      </c>
      <c r="N1506" s="1">
        <f>+Categorias[[#This Row],[Id_producto]]</f>
        <v>200702</v>
      </c>
      <c r="O1506" s="1">
        <f>+Categorias[[#This Row],[Id_categoría]]</f>
        <v>200702005</v>
      </c>
    </row>
    <row r="1507" spans="1:15" x14ac:dyDescent="0.25">
      <c r="A1507">
        <v>20</v>
      </c>
      <c r="B1507" s="1" t="s">
        <v>9684</v>
      </c>
      <c r="C1507">
        <v>2007</v>
      </c>
      <c r="D1507" s="1" t="s">
        <v>10131</v>
      </c>
      <c r="E1507">
        <v>200702</v>
      </c>
      <c r="F1507" s="1" t="s">
        <v>10258</v>
      </c>
      <c r="G1507">
        <v>200702006</v>
      </c>
      <c r="H1507">
        <v>6</v>
      </c>
      <c r="I1507" s="1" t="s">
        <v>10264</v>
      </c>
      <c r="J1507" s="1" t="s">
        <v>10265</v>
      </c>
      <c r="K1507" s="1" t="s">
        <v>10266</v>
      </c>
      <c r="L1507" s="1" t="s">
        <v>10267</v>
      </c>
      <c r="M1507" s="1" t="s">
        <v>10268</v>
      </c>
      <c r="N1507" s="1">
        <f>+Categorias[[#This Row],[Id_producto]]</f>
        <v>200702</v>
      </c>
      <c r="O1507" s="1">
        <f>+Categorias[[#This Row],[Id_categoría]]</f>
        <v>200702006</v>
      </c>
    </row>
    <row r="1508" spans="1:15" x14ac:dyDescent="0.25">
      <c r="A1508">
        <v>20</v>
      </c>
      <c r="B1508" s="1" t="s">
        <v>9684</v>
      </c>
      <c r="C1508">
        <v>2007</v>
      </c>
      <c r="D1508" s="1" t="s">
        <v>10131</v>
      </c>
      <c r="E1508">
        <v>200703</v>
      </c>
      <c r="F1508" s="1" t="s">
        <v>10269</v>
      </c>
      <c r="G1508">
        <v>200703005</v>
      </c>
      <c r="H1508">
        <v>5</v>
      </c>
      <c r="I1508" s="1" t="s">
        <v>10270</v>
      </c>
      <c r="J1508" s="1" t="s">
        <v>10271</v>
      </c>
      <c r="K1508" s="1" t="s">
        <v>10272</v>
      </c>
      <c r="L1508" s="1" t="s">
        <v>10273</v>
      </c>
      <c r="M1508" s="1" t="s">
        <v>10274</v>
      </c>
      <c r="N1508" s="1">
        <f>+Categorias[[#This Row],[Id_producto]]</f>
        <v>200703</v>
      </c>
      <c r="O1508" s="1">
        <f>+Categorias[[#This Row],[Id_categoría]]</f>
        <v>200703005</v>
      </c>
    </row>
    <row r="1509" spans="1:15" x14ac:dyDescent="0.25">
      <c r="A1509">
        <v>20</v>
      </c>
      <c r="B1509" s="1" t="s">
        <v>9684</v>
      </c>
      <c r="C1509">
        <v>2007</v>
      </c>
      <c r="D1509" s="1" t="s">
        <v>10131</v>
      </c>
      <c r="E1509">
        <v>200703</v>
      </c>
      <c r="F1509" s="1" t="s">
        <v>10269</v>
      </c>
      <c r="G1509">
        <v>200703006</v>
      </c>
      <c r="H1509">
        <v>6</v>
      </c>
      <c r="I1509" s="1" t="s">
        <v>10275</v>
      </c>
      <c r="J1509" s="1" t="s">
        <v>10276</v>
      </c>
      <c r="K1509" s="1" t="s">
        <v>10277</v>
      </c>
      <c r="L1509" s="1" t="s">
        <v>10278</v>
      </c>
      <c r="M1509" s="1" t="s">
        <v>10279</v>
      </c>
      <c r="N1509" s="1">
        <f>+Categorias[[#This Row],[Id_producto]]</f>
        <v>200703</v>
      </c>
      <c r="O1509" s="1">
        <f>+Categorias[[#This Row],[Id_categoría]]</f>
        <v>200703006</v>
      </c>
    </row>
    <row r="1510" spans="1:15" x14ac:dyDescent="0.25">
      <c r="A1510">
        <v>20</v>
      </c>
      <c r="B1510" s="1" t="s">
        <v>9684</v>
      </c>
      <c r="C1510">
        <v>2007</v>
      </c>
      <c r="D1510" s="1" t="s">
        <v>10131</v>
      </c>
      <c r="E1510">
        <v>200703</v>
      </c>
      <c r="F1510" s="1" t="s">
        <v>10269</v>
      </c>
      <c r="G1510">
        <v>200703007</v>
      </c>
      <c r="H1510">
        <v>7</v>
      </c>
      <c r="I1510" s="1" t="s">
        <v>10280</v>
      </c>
      <c r="J1510" s="1" t="s">
        <v>10281</v>
      </c>
      <c r="K1510" s="1" t="s">
        <v>10282</v>
      </c>
      <c r="L1510" s="1" t="s">
        <v>10283</v>
      </c>
      <c r="M1510" s="1" t="s">
        <v>10284</v>
      </c>
      <c r="N1510" s="1">
        <f>+Categorias[[#This Row],[Id_producto]]</f>
        <v>200703</v>
      </c>
      <c r="O1510" s="1">
        <f>+Categorias[[#This Row],[Id_categoría]]</f>
        <v>200703007</v>
      </c>
    </row>
    <row r="1511" spans="1:15" x14ac:dyDescent="0.25">
      <c r="A1511">
        <v>20</v>
      </c>
      <c r="B1511" s="1" t="s">
        <v>9684</v>
      </c>
      <c r="C1511">
        <v>2007</v>
      </c>
      <c r="D1511" s="1" t="s">
        <v>10131</v>
      </c>
      <c r="E1511">
        <v>200704</v>
      </c>
      <c r="F1511" s="1" t="s">
        <v>10285</v>
      </c>
      <c r="G1511">
        <v>200704005</v>
      </c>
      <c r="H1511">
        <v>5</v>
      </c>
      <c r="I1511" s="1" t="s">
        <v>10286</v>
      </c>
      <c r="J1511" s="1" t="s">
        <v>10287</v>
      </c>
      <c r="K1511" s="1" t="s">
        <v>10288</v>
      </c>
      <c r="L1511" s="1" t="s">
        <v>10289</v>
      </c>
      <c r="M1511" s="1" t="s">
        <v>10290</v>
      </c>
      <c r="N1511" s="1">
        <f>+Categorias[[#This Row],[Id_producto]]</f>
        <v>200704</v>
      </c>
      <c r="O1511" s="1">
        <f>+Categorias[[#This Row],[Id_categoría]]</f>
        <v>200704005</v>
      </c>
    </row>
    <row r="1512" spans="1:15" x14ac:dyDescent="0.25">
      <c r="A1512">
        <v>20</v>
      </c>
      <c r="B1512" s="1" t="s">
        <v>9684</v>
      </c>
      <c r="C1512">
        <v>2007</v>
      </c>
      <c r="D1512" s="1" t="s">
        <v>10131</v>
      </c>
      <c r="E1512">
        <v>200704</v>
      </c>
      <c r="F1512" s="1" t="s">
        <v>10285</v>
      </c>
      <c r="G1512">
        <v>200704006</v>
      </c>
      <c r="H1512">
        <v>6</v>
      </c>
      <c r="I1512" s="1" t="s">
        <v>10291</v>
      </c>
      <c r="J1512" s="1" t="s">
        <v>10292</v>
      </c>
      <c r="K1512" s="1" t="s">
        <v>10293</v>
      </c>
      <c r="L1512" s="1" t="s">
        <v>10294</v>
      </c>
      <c r="M1512" s="1" t="s">
        <v>10295</v>
      </c>
      <c r="N1512" s="1">
        <f>+Categorias[[#This Row],[Id_producto]]</f>
        <v>200704</v>
      </c>
      <c r="O1512" s="1">
        <f>+Categorias[[#This Row],[Id_categoría]]</f>
        <v>200704006</v>
      </c>
    </row>
    <row r="1513" spans="1:15" x14ac:dyDescent="0.25">
      <c r="A1513">
        <v>20</v>
      </c>
      <c r="B1513" s="1" t="s">
        <v>9684</v>
      </c>
      <c r="C1513">
        <v>2007</v>
      </c>
      <c r="D1513" s="1" t="s">
        <v>10131</v>
      </c>
      <c r="E1513">
        <v>200704</v>
      </c>
      <c r="F1513" s="1" t="s">
        <v>10285</v>
      </c>
      <c r="G1513">
        <v>200704007</v>
      </c>
      <c r="H1513">
        <v>7</v>
      </c>
      <c r="I1513" s="1" t="s">
        <v>10296</v>
      </c>
      <c r="J1513" s="1" t="s">
        <v>10297</v>
      </c>
      <c r="K1513" s="1" t="s">
        <v>10298</v>
      </c>
      <c r="L1513" s="1" t="s">
        <v>10299</v>
      </c>
      <c r="M1513" s="1" t="s">
        <v>10300</v>
      </c>
      <c r="N1513" s="1">
        <f>+Categorias[[#This Row],[Id_producto]]</f>
        <v>200704</v>
      </c>
      <c r="O1513" s="1">
        <f>+Categorias[[#This Row],[Id_categoría]]</f>
        <v>200704007</v>
      </c>
    </row>
    <row r="1514" spans="1:15" x14ac:dyDescent="0.25">
      <c r="A1514">
        <v>20</v>
      </c>
      <c r="B1514" s="1" t="s">
        <v>9684</v>
      </c>
      <c r="C1514">
        <v>2007</v>
      </c>
      <c r="D1514" s="1" t="s">
        <v>10131</v>
      </c>
      <c r="E1514">
        <v>200704</v>
      </c>
      <c r="F1514" s="1" t="s">
        <v>10285</v>
      </c>
      <c r="G1514">
        <v>200704008</v>
      </c>
      <c r="H1514">
        <v>8</v>
      </c>
      <c r="I1514" s="1" t="s">
        <v>10301</v>
      </c>
      <c r="J1514" s="1" t="s">
        <v>10302</v>
      </c>
      <c r="K1514" s="1" t="s">
        <v>10303</v>
      </c>
      <c r="L1514" s="1" t="s">
        <v>10304</v>
      </c>
      <c r="M1514" s="1" t="s">
        <v>10305</v>
      </c>
      <c r="N1514" s="1">
        <f>+Categorias[[#This Row],[Id_producto]]</f>
        <v>200704</v>
      </c>
      <c r="O1514" s="1">
        <f>+Categorias[[#This Row],[Id_categoría]]</f>
        <v>200704008</v>
      </c>
    </row>
    <row r="1515" spans="1:15" x14ac:dyDescent="0.25">
      <c r="A1515">
        <v>20</v>
      </c>
      <c r="B1515" s="1" t="s">
        <v>9684</v>
      </c>
      <c r="C1515">
        <v>2001</v>
      </c>
      <c r="D1515" s="1" t="s">
        <v>13440</v>
      </c>
      <c r="E1515">
        <v>200101</v>
      </c>
      <c r="F1515" s="1" t="s">
        <v>13441</v>
      </c>
      <c r="G1515">
        <v>200101004</v>
      </c>
      <c r="H1515">
        <v>4</v>
      </c>
      <c r="I1515" s="1" t="s">
        <v>13442</v>
      </c>
      <c r="J1515" s="1" t="s">
        <v>13443</v>
      </c>
      <c r="K1515" s="1" t="s">
        <v>13444</v>
      </c>
      <c r="L1515" s="1" t="s">
        <v>13445</v>
      </c>
      <c r="M1515" s="1" t="s">
        <v>13446</v>
      </c>
      <c r="N1515" s="1">
        <f>+Categorias[[#This Row],[Id_producto]]</f>
        <v>200101</v>
      </c>
      <c r="O1515" s="1">
        <f>+Categorias[[#This Row],[Id_categoría]]</f>
        <v>200101004</v>
      </c>
    </row>
    <row r="1516" spans="1:15" x14ac:dyDescent="0.25">
      <c r="A1516">
        <v>20</v>
      </c>
      <c r="B1516" s="1" t="s">
        <v>9684</v>
      </c>
      <c r="C1516">
        <v>2001</v>
      </c>
      <c r="D1516" s="1" t="s">
        <v>13440</v>
      </c>
      <c r="E1516">
        <v>200102</v>
      </c>
      <c r="F1516" s="1" t="s">
        <v>13447</v>
      </c>
      <c r="G1516">
        <v>200102004</v>
      </c>
      <c r="H1516">
        <v>4</v>
      </c>
      <c r="I1516" s="1" t="s">
        <v>13448</v>
      </c>
      <c r="J1516" s="1" t="s">
        <v>13449</v>
      </c>
      <c r="K1516" s="1" t="s">
        <v>13450</v>
      </c>
      <c r="L1516" s="1" t="s">
        <v>13451</v>
      </c>
      <c r="M1516" s="1" t="s">
        <v>13452</v>
      </c>
      <c r="N1516" s="1">
        <f>+Categorias[[#This Row],[Id_producto]]</f>
        <v>200102</v>
      </c>
      <c r="O1516" s="1">
        <f>+Categorias[[#This Row],[Id_categoría]]</f>
        <v>200102004</v>
      </c>
    </row>
    <row r="1517" spans="1:15" x14ac:dyDescent="0.25">
      <c r="A1517">
        <v>20</v>
      </c>
      <c r="B1517" s="1" t="s">
        <v>9684</v>
      </c>
      <c r="C1517">
        <v>2001</v>
      </c>
      <c r="D1517" s="1" t="s">
        <v>13440</v>
      </c>
      <c r="E1517">
        <v>200103</v>
      </c>
      <c r="F1517" s="1" t="s">
        <v>13453</v>
      </c>
      <c r="G1517">
        <v>200103004</v>
      </c>
      <c r="H1517">
        <v>4</v>
      </c>
      <c r="I1517" s="1" t="s">
        <v>13454</v>
      </c>
      <c r="J1517" s="1" t="s">
        <v>13455</v>
      </c>
      <c r="K1517" s="1" t="s">
        <v>13456</v>
      </c>
      <c r="L1517" s="1" t="s">
        <v>13457</v>
      </c>
      <c r="M1517" s="1" t="s">
        <v>13458</v>
      </c>
      <c r="N1517" s="1">
        <f>+Categorias[[#This Row],[Id_producto]]</f>
        <v>200103</v>
      </c>
      <c r="O1517" s="1">
        <f>+Categorias[[#This Row],[Id_categoría]]</f>
        <v>200103004</v>
      </c>
    </row>
    <row r="1518" spans="1:15" x14ac:dyDescent="0.25">
      <c r="A1518">
        <v>20</v>
      </c>
      <c r="B1518" s="1" t="s">
        <v>9684</v>
      </c>
      <c r="C1518">
        <v>2001</v>
      </c>
      <c r="D1518" s="1" t="s">
        <v>13440</v>
      </c>
      <c r="E1518">
        <v>200104</v>
      </c>
      <c r="F1518" s="1" t="s">
        <v>13459</v>
      </c>
      <c r="G1518">
        <v>200104004</v>
      </c>
      <c r="H1518">
        <v>4</v>
      </c>
      <c r="I1518" s="1" t="s">
        <v>13460</v>
      </c>
      <c r="J1518" s="1" t="s">
        <v>13461</v>
      </c>
      <c r="K1518" s="1" t="s">
        <v>13462</v>
      </c>
      <c r="L1518" s="1" t="s">
        <v>13463</v>
      </c>
      <c r="M1518" s="1" t="s">
        <v>13464</v>
      </c>
      <c r="N1518" s="1">
        <f>+Categorias[[#This Row],[Id_producto]]</f>
        <v>200104</v>
      </c>
      <c r="O1518" s="1">
        <f>+Categorias[[#This Row],[Id_categoría]]</f>
        <v>200104004</v>
      </c>
    </row>
    <row r="1519" spans="1:15" x14ac:dyDescent="0.25">
      <c r="A1519">
        <v>20</v>
      </c>
      <c r="B1519" s="1" t="s">
        <v>9684</v>
      </c>
      <c r="C1519">
        <v>2001</v>
      </c>
      <c r="D1519" s="1" t="s">
        <v>13440</v>
      </c>
      <c r="E1519">
        <v>200105</v>
      </c>
      <c r="F1519" s="1" t="s">
        <v>13465</v>
      </c>
      <c r="G1519">
        <v>200105004</v>
      </c>
      <c r="H1519">
        <v>4</v>
      </c>
      <c r="I1519" s="1" t="s">
        <v>13466</v>
      </c>
      <c r="J1519" s="1" t="s">
        <v>13467</v>
      </c>
      <c r="K1519" s="1" t="s">
        <v>13468</v>
      </c>
      <c r="L1519" s="1" t="s">
        <v>13469</v>
      </c>
      <c r="M1519" s="1" t="s">
        <v>13470</v>
      </c>
      <c r="N1519" s="1">
        <f>+Categorias[[#This Row],[Id_producto]]</f>
        <v>200105</v>
      </c>
      <c r="O1519" s="1">
        <f>+Categorias[[#This Row],[Id_categoría]]</f>
        <v>200105004</v>
      </c>
    </row>
    <row r="1520" spans="1:15" x14ac:dyDescent="0.25">
      <c r="A1520">
        <v>20</v>
      </c>
      <c r="B1520" s="1" t="s">
        <v>9684</v>
      </c>
      <c r="C1520">
        <v>2001</v>
      </c>
      <c r="D1520" s="1" t="s">
        <v>13440</v>
      </c>
      <c r="E1520">
        <v>200106</v>
      </c>
      <c r="F1520" s="1" t="s">
        <v>13471</v>
      </c>
      <c r="G1520">
        <v>200106004</v>
      </c>
      <c r="H1520">
        <v>4</v>
      </c>
      <c r="I1520" s="1" t="s">
        <v>13472</v>
      </c>
      <c r="J1520" s="1" t="s">
        <v>13473</v>
      </c>
      <c r="K1520" s="1" t="s">
        <v>13474</v>
      </c>
      <c r="L1520" s="1" t="s">
        <v>13475</v>
      </c>
      <c r="M1520" s="1" t="s">
        <v>13476</v>
      </c>
      <c r="N1520" s="1">
        <f>+Categorias[[#This Row],[Id_producto]]</f>
        <v>200106</v>
      </c>
      <c r="O1520" s="1">
        <f>+Categorias[[#This Row],[Id_categoría]]</f>
        <v>200106004</v>
      </c>
    </row>
    <row r="1521" spans="1:15" x14ac:dyDescent="0.25">
      <c r="A1521">
        <v>20</v>
      </c>
      <c r="B1521" s="1" t="s">
        <v>9684</v>
      </c>
      <c r="C1521">
        <v>2001</v>
      </c>
      <c r="D1521" s="1" t="s">
        <v>13440</v>
      </c>
      <c r="E1521">
        <v>200107</v>
      </c>
      <c r="F1521" s="1" t="s">
        <v>13477</v>
      </c>
      <c r="G1521">
        <v>200107004</v>
      </c>
      <c r="H1521">
        <v>4</v>
      </c>
      <c r="I1521" s="1" t="s">
        <v>13478</v>
      </c>
      <c r="J1521" s="1" t="s">
        <v>13479</v>
      </c>
      <c r="K1521" s="1" t="s">
        <v>13480</v>
      </c>
      <c r="L1521" s="1" t="s">
        <v>13481</v>
      </c>
      <c r="M1521" s="1" t="s">
        <v>13482</v>
      </c>
      <c r="N1521" s="1">
        <f>+Categorias[[#This Row],[Id_producto]]</f>
        <v>200107</v>
      </c>
      <c r="O1521" s="1">
        <f>+Categorias[[#This Row],[Id_categoría]]</f>
        <v>200107004</v>
      </c>
    </row>
    <row r="1522" spans="1:15" x14ac:dyDescent="0.25">
      <c r="A1522">
        <v>20</v>
      </c>
      <c r="B1522" s="1" t="s">
        <v>9684</v>
      </c>
      <c r="C1522">
        <v>2001</v>
      </c>
      <c r="D1522" s="1" t="s">
        <v>13440</v>
      </c>
      <c r="E1522">
        <v>200108</v>
      </c>
      <c r="F1522" s="1" t="s">
        <v>13483</v>
      </c>
      <c r="G1522">
        <v>200108004</v>
      </c>
      <c r="H1522">
        <v>4</v>
      </c>
      <c r="I1522" s="1" t="s">
        <v>13484</v>
      </c>
      <c r="J1522" s="1" t="s">
        <v>13485</v>
      </c>
      <c r="K1522" s="1" t="s">
        <v>13486</v>
      </c>
      <c r="L1522" s="1" t="s">
        <v>13487</v>
      </c>
      <c r="M1522" s="1" t="s">
        <v>13488</v>
      </c>
      <c r="N1522" s="1">
        <f>+Categorias[[#This Row],[Id_producto]]</f>
        <v>200108</v>
      </c>
      <c r="O1522" s="1">
        <f>+Categorias[[#This Row],[Id_categoría]]</f>
        <v>200108004</v>
      </c>
    </row>
    <row r="1523" spans="1:15" x14ac:dyDescent="0.25">
      <c r="A1523">
        <v>20</v>
      </c>
      <c r="B1523" s="1" t="s">
        <v>9684</v>
      </c>
      <c r="C1523">
        <v>2001</v>
      </c>
      <c r="D1523" s="1" t="s">
        <v>13440</v>
      </c>
      <c r="E1523">
        <v>200109</v>
      </c>
      <c r="F1523" s="1" t="s">
        <v>13489</v>
      </c>
      <c r="G1523">
        <v>200109004</v>
      </c>
      <c r="H1523">
        <v>4</v>
      </c>
      <c r="I1523" s="1" t="s">
        <v>13490</v>
      </c>
      <c r="J1523" s="1" t="s">
        <v>13491</v>
      </c>
      <c r="K1523" s="1" t="s">
        <v>13492</v>
      </c>
      <c r="L1523" s="1" t="s">
        <v>13493</v>
      </c>
      <c r="M1523" s="1" t="s">
        <v>13494</v>
      </c>
      <c r="N1523" s="1">
        <f>+Categorias[[#This Row],[Id_producto]]</f>
        <v>200109</v>
      </c>
      <c r="O1523" s="1">
        <f>+Categorias[[#This Row],[Id_categoría]]</f>
        <v>200109004</v>
      </c>
    </row>
    <row r="1524" spans="1:15" x14ac:dyDescent="0.25">
      <c r="A1524">
        <v>20</v>
      </c>
      <c r="B1524" s="1" t="s">
        <v>9684</v>
      </c>
      <c r="C1524">
        <v>2001</v>
      </c>
      <c r="D1524" s="1" t="s">
        <v>13440</v>
      </c>
      <c r="E1524">
        <v>200110</v>
      </c>
      <c r="F1524" s="1" t="s">
        <v>13495</v>
      </c>
      <c r="G1524">
        <v>200110004</v>
      </c>
      <c r="H1524">
        <v>4</v>
      </c>
      <c r="I1524" s="1" t="s">
        <v>13496</v>
      </c>
      <c r="J1524" s="1" t="s">
        <v>13497</v>
      </c>
      <c r="K1524" s="1" t="s">
        <v>13498</v>
      </c>
      <c r="L1524" s="1" t="s">
        <v>13499</v>
      </c>
      <c r="M1524" s="1" t="s">
        <v>13500</v>
      </c>
      <c r="N1524" s="1">
        <f>+Categorias[[#This Row],[Id_producto]]</f>
        <v>200110</v>
      </c>
      <c r="O1524" s="1">
        <f>+Categorias[[#This Row],[Id_categoría]]</f>
        <v>200110004</v>
      </c>
    </row>
    <row r="1525" spans="1:15" x14ac:dyDescent="0.25">
      <c r="A1525">
        <v>20</v>
      </c>
      <c r="B1525" s="1" t="s">
        <v>9684</v>
      </c>
      <c r="C1525">
        <v>2001</v>
      </c>
      <c r="D1525" s="1" t="s">
        <v>13440</v>
      </c>
      <c r="E1525">
        <v>200111</v>
      </c>
      <c r="F1525" s="1" t="s">
        <v>13501</v>
      </c>
      <c r="G1525">
        <v>200111004</v>
      </c>
      <c r="H1525">
        <v>4</v>
      </c>
      <c r="I1525" s="1" t="s">
        <v>13502</v>
      </c>
      <c r="J1525" s="1" t="s">
        <v>13503</v>
      </c>
      <c r="K1525" s="1" t="s">
        <v>13504</v>
      </c>
      <c r="L1525" s="1" t="s">
        <v>13505</v>
      </c>
      <c r="M1525" s="1" t="s">
        <v>13506</v>
      </c>
      <c r="N1525" s="1">
        <f>+Categorias[[#This Row],[Id_producto]]</f>
        <v>200111</v>
      </c>
      <c r="O1525" s="1">
        <f>+Categorias[[#This Row],[Id_categoría]]</f>
        <v>200111004</v>
      </c>
    </row>
    <row r="1526" spans="1:15" x14ac:dyDescent="0.25">
      <c r="A1526">
        <v>20</v>
      </c>
      <c r="B1526" s="1" t="s">
        <v>9684</v>
      </c>
      <c r="C1526">
        <v>2001</v>
      </c>
      <c r="D1526" s="1" t="s">
        <v>13440</v>
      </c>
      <c r="E1526">
        <v>200112</v>
      </c>
      <c r="F1526" s="1" t="s">
        <v>13507</v>
      </c>
      <c r="G1526">
        <v>200112004</v>
      </c>
      <c r="H1526">
        <v>4</v>
      </c>
      <c r="I1526" s="1" t="s">
        <v>13508</v>
      </c>
      <c r="J1526" s="1" t="s">
        <v>13509</v>
      </c>
      <c r="K1526" s="1" t="s">
        <v>13510</v>
      </c>
      <c r="L1526" s="1" t="s">
        <v>13511</v>
      </c>
      <c r="M1526" s="1" t="s">
        <v>13512</v>
      </c>
      <c r="N1526" s="1">
        <f>+Categorias[[#This Row],[Id_producto]]</f>
        <v>200112</v>
      </c>
      <c r="O1526" s="1">
        <f>+Categorias[[#This Row],[Id_categoría]]</f>
        <v>200112004</v>
      </c>
    </row>
    <row r="1527" spans="1:15" x14ac:dyDescent="0.25">
      <c r="A1527">
        <v>20</v>
      </c>
      <c r="B1527" s="1" t="s">
        <v>9684</v>
      </c>
      <c r="C1527">
        <v>2001</v>
      </c>
      <c r="D1527" s="1" t="s">
        <v>13440</v>
      </c>
      <c r="E1527">
        <v>200113</v>
      </c>
      <c r="F1527" s="1" t="s">
        <v>13513</v>
      </c>
      <c r="G1527">
        <v>200113004</v>
      </c>
      <c r="H1527">
        <v>4</v>
      </c>
      <c r="I1527" s="1" t="s">
        <v>13514</v>
      </c>
      <c r="J1527" s="1" t="s">
        <v>13515</v>
      </c>
      <c r="K1527" s="1" t="s">
        <v>13516</v>
      </c>
      <c r="L1527" s="1" t="s">
        <v>13517</v>
      </c>
      <c r="M1527" s="1" t="s">
        <v>13518</v>
      </c>
      <c r="N1527" s="1">
        <f>+Categorias[[#This Row],[Id_producto]]</f>
        <v>200113</v>
      </c>
      <c r="O1527" s="1">
        <f>+Categorias[[#This Row],[Id_categoría]]</f>
        <v>200113004</v>
      </c>
    </row>
    <row r="1528" spans="1:15" x14ac:dyDescent="0.25">
      <c r="A1528">
        <v>20</v>
      </c>
      <c r="B1528" s="1" t="s">
        <v>9684</v>
      </c>
      <c r="C1528">
        <v>2001</v>
      </c>
      <c r="D1528" s="1" t="s">
        <v>13440</v>
      </c>
      <c r="E1528">
        <v>200114</v>
      </c>
      <c r="F1528" s="1" t="s">
        <v>13519</v>
      </c>
      <c r="G1528">
        <v>200114004</v>
      </c>
      <c r="H1528">
        <v>4</v>
      </c>
      <c r="I1528" s="1" t="s">
        <v>13520</v>
      </c>
      <c r="J1528" s="1" t="s">
        <v>13521</v>
      </c>
      <c r="K1528" s="1" t="s">
        <v>13522</v>
      </c>
      <c r="L1528" s="1" t="s">
        <v>13523</v>
      </c>
      <c r="M1528" s="1" t="s">
        <v>13524</v>
      </c>
      <c r="N1528" s="1">
        <f>+Categorias[[#This Row],[Id_producto]]</f>
        <v>200114</v>
      </c>
      <c r="O1528" s="1">
        <f>+Categorias[[#This Row],[Id_categoría]]</f>
        <v>200114004</v>
      </c>
    </row>
    <row r="1529" spans="1:15" x14ac:dyDescent="0.25">
      <c r="A1529">
        <v>20</v>
      </c>
      <c r="B1529" s="1" t="s">
        <v>9684</v>
      </c>
      <c r="C1529">
        <v>2001</v>
      </c>
      <c r="D1529" s="1" t="s">
        <v>13440</v>
      </c>
      <c r="E1529">
        <v>200115</v>
      </c>
      <c r="F1529" s="1" t="s">
        <v>13525</v>
      </c>
      <c r="G1529">
        <v>200115004</v>
      </c>
      <c r="H1529">
        <v>4</v>
      </c>
      <c r="I1529" s="1" t="s">
        <v>13526</v>
      </c>
      <c r="J1529" s="1" t="s">
        <v>13527</v>
      </c>
      <c r="K1529" s="1" t="s">
        <v>13528</v>
      </c>
      <c r="L1529" s="1" t="s">
        <v>13529</v>
      </c>
      <c r="M1529" s="1" t="s">
        <v>13530</v>
      </c>
      <c r="N1529" s="1">
        <f>+Categorias[[#This Row],[Id_producto]]</f>
        <v>200115</v>
      </c>
      <c r="O1529" s="1">
        <f>+Categorias[[#This Row],[Id_categoría]]</f>
        <v>200115004</v>
      </c>
    </row>
    <row r="1530" spans="1:15" x14ac:dyDescent="0.25">
      <c r="A1530">
        <v>20</v>
      </c>
      <c r="B1530" s="1" t="s">
        <v>9684</v>
      </c>
      <c r="C1530">
        <v>2001</v>
      </c>
      <c r="D1530" s="1" t="s">
        <v>13440</v>
      </c>
      <c r="E1530">
        <v>200116</v>
      </c>
      <c r="F1530" s="1" t="s">
        <v>13531</v>
      </c>
      <c r="G1530">
        <v>200116004</v>
      </c>
      <c r="H1530">
        <v>4</v>
      </c>
      <c r="I1530" s="1" t="s">
        <v>13532</v>
      </c>
      <c r="J1530" s="1" t="s">
        <v>13533</v>
      </c>
      <c r="K1530" s="1" t="s">
        <v>13534</v>
      </c>
      <c r="L1530" s="1" t="s">
        <v>13535</v>
      </c>
      <c r="M1530" s="1" t="s">
        <v>13536</v>
      </c>
      <c r="N1530" s="1">
        <f>+Categorias[[#This Row],[Id_producto]]</f>
        <v>200116</v>
      </c>
      <c r="O1530" s="1">
        <f>+Categorias[[#This Row],[Id_categoría]]</f>
        <v>200116004</v>
      </c>
    </row>
    <row r="1531" spans="1:15" x14ac:dyDescent="0.25">
      <c r="A1531">
        <v>20</v>
      </c>
      <c r="B1531" s="1" t="s">
        <v>9684</v>
      </c>
      <c r="C1531">
        <v>2001</v>
      </c>
      <c r="D1531" s="1" t="s">
        <v>13440</v>
      </c>
      <c r="E1531">
        <v>200117</v>
      </c>
      <c r="F1531" s="1" t="s">
        <v>13537</v>
      </c>
      <c r="G1531">
        <v>200117004</v>
      </c>
      <c r="H1531">
        <v>4</v>
      </c>
      <c r="I1531" s="1" t="s">
        <v>13538</v>
      </c>
      <c r="J1531" s="1" t="s">
        <v>13539</v>
      </c>
      <c r="K1531" s="1" t="s">
        <v>13540</v>
      </c>
      <c r="L1531" s="1" t="s">
        <v>13541</v>
      </c>
      <c r="M1531" s="1" t="s">
        <v>13542</v>
      </c>
      <c r="N1531" s="1">
        <f>+Categorias[[#This Row],[Id_producto]]</f>
        <v>200117</v>
      </c>
      <c r="O1531" s="1">
        <f>+Categorias[[#This Row],[Id_categoría]]</f>
        <v>200117004</v>
      </c>
    </row>
    <row r="1532" spans="1:15" x14ac:dyDescent="0.25">
      <c r="A1532">
        <v>20</v>
      </c>
      <c r="B1532" s="1" t="s">
        <v>9684</v>
      </c>
      <c r="C1532">
        <v>2001</v>
      </c>
      <c r="D1532" s="1" t="s">
        <v>13440</v>
      </c>
      <c r="E1532">
        <v>200118</v>
      </c>
      <c r="F1532" s="1" t="s">
        <v>13543</v>
      </c>
      <c r="G1532">
        <v>200118004</v>
      </c>
      <c r="H1532">
        <v>4</v>
      </c>
      <c r="I1532" s="1" t="s">
        <v>13544</v>
      </c>
      <c r="J1532" s="1" t="s">
        <v>13545</v>
      </c>
      <c r="K1532" s="1" t="s">
        <v>13546</v>
      </c>
      <c r="L1532" s="1" t="s">
        <v>13547</v>
      </c>
      <c r="M1532" s="1" t="s">
        <v>13548</v>
      </c>
      <c r="N1532" s="1">
        <f>+Categorias[[#This Row],[Id_producto]]</f>
        <v>200118</v>
      </c>
      <c r="O1532" s="1">
        <f>+Categorias[[#This Row],[Id_categoría]]</f>
        <v>200118004</v>
      </c>
    </row>
    <row r="1533" spans="1:15" x14ac:dyDescent="0.25">
      <c r="A1533">
        <v>20</v>
      </c>
      <c r="B1533" s="1" t="s">
        <v>9684</v>
      </c>
      <c r="C1533">
        <v>2001</v>
      </c>
      <c r="D1533" s="1" t="s">
        <v>13440</v>
      </c>
      <c r="E1533">
        <v>200119</v>
      </c>
      <c r="F1533" s="1" t="s">
        <v>13549</v>
      </c>
      <c r="G1533">
        <v>200119004</v>
      </c>
      <c r="H1533">
        <v>4</v>
      </c>
      <c r="I1533" s="1" t="s">
        <v>13550</v>
      </c>
      <c r="J1533" s="1" t="s">
        <v>13551</v>
      </c>
      <c r="K1533" s="1" t="s">
        <v>13552</v>
      </c>
      <c r="L1533" s="1" t="s">
        <v>13553</v>
      </c>
      <c r="M1533" s="1" t="s">
        <v>13554</v>
      </c>
      <c r="N1533" s="1">
        <f>+Categorias[[#This Row],[Id_producto]]</f>
        <v>200119</v>
      </c>
      <c r="O1533" s="1">
        <f>+Categorias[[#This Row],[Id_categoría]]</f>
        <v>200119004</v>
      </c>
    </row>
    <row r="1534" spans="1:15" x14ac:dyDescent="0.25">
      <c r="A1534">
        <v>20</v>
      </c>
      <c r="B1534" s="1" t="s">
        <v>9684</v>
      </c>
      <c r="C1534">
        <v>2001</v>
      </c>
      <c r="D1534" s="1" t="s">
        <v>13440</v>
      </c>
      <c r="E1534">
        <v>200120</v>
      </c>
      <c r="F1534" s="1" t="s">
        <v>13555</v>
      </c>
      <c r="G1534">
        <v>200120004</v>
      </c>
      <c r="H1534">
        <v>4</v>
      </c>
      <c r="I1534" s="1" t="s">
        <v>13556</v>
      </c>
      <c r="J1534" s="1" t="s">
        <v>13557</v>
      </c>
      <c r="K1534" s="1" t="s">
        <v>13558</v>
      </c>
      <c r="L1534" s="1" t="s">
        <v>13559</v>
      </c>
      <c r="M1534" s="1" t="s">
        <v>13560</v>
      </c>
      <c r="N1534" s="1">
        <f>+Categorias[[#This Row],[Id_producto]]</f>
        <v>200120</v>
      </c>
      <c r="O1534" s="1">
        <f>+Categorias[[#This Row],[Id_categoría]]</f>
        <v>200120004</v>
      </c>
    </row>
    <row r="1535" spans="1:15" x14ac:dyDescent="0.25">
      <c r="A1535">
        <v>20</v>
      </c>
      <c r="B1535" s="1" t="s">
        <v>9684</v>
      </c>
      <c r="C1535">
        <v>2001</v>
      </c>
      <c r="D1535" s="1" t="s">
        <v>13440</v>
      </c>
      <c r="E1535">
        <v>200121</v>
      </c>
      <c r="F1535" s="1" t="s">
        <v>13561</v>
      </c>
      <c r="G1535">
        <v>200121004</v>
      </c>
      <c r="H1535">
        <v>4</v>
      </c>
      <c r="I1535" s="1" t="s">
        <v>13562</v>
      </c>
      <c r="J1535" s="1" t="s">
        <v>13563</v>
      </c>
      <c r="K1535" s="1" t="s">
        <v>13564</v>
      </c>
      <c r="L1535" s="1" t="s">
        <v>13565</v>
      </c>
      <c r="M1535" s="1" t="s">
        <v>13566</v>
      </c>
      <c r="N1535" s="1">
        <f>+Categorias[[#This Row],[Id_producto]]</f>
        <v>200121</v>
      </c>
      <c r="O1535" s="1">
        <f>+Categorias[[#This Row],[Id_categoría]]</f>
        <v>200121004</v>
      </c>
    </row>
    <row r="1536" spans="1:15" x14ac:dyDescent="0.25">
      <c r="A1536">
        <v>20</v>
      </c>
      <c r="B1536" s="1" t="s">
        <v>9684</v>
      </c>
      <c r="C1536">
        <v>2001</v>
      </c>
      <c r="D1536" s="1" t="s">
        <v>13440</v>
      </c>
      <c r="E1536">
        <v>200122</v>
      </c>
      <c r="F1536" s="1" t="s">
        <v>13567</v>
      </c>
      <c r="G1536">
        <v>200122004</v>
      </c>
      <c r="H1536">
        <v>4</v>
      </c>
      <c r="I1536" s="1" t="s">
        <v>13568</v>
      </c>
      <c r="J1536" s="1" t="s">
        <v>13569</v>
      </c>
      <c r="K1536" s="1" t="s">
        <v>13570</v>
      </c>
      <c r="L1536" s="1" t="s">
        <v>13571</v>
      </c>
      <c r="M1536" s="1" t="s">
        <v>13572</v>
      </c>
      <c r="N1536" s="1">
        <f>+Categorias[[#This Row],[Id_producto]]</f>
        <v>200122</v>
      </c>
      <c r="O1536" s="1">
        <f>+Categorias[[#This Row],[Id_categoría]]</f>
        <v>200122004</v>
      </c>
    </row>
    <row r="1537" spans="1:15" x14ac:dyDescent="0.25">
      <c r="A1537">
        <v>20</v>
      </c>
      <c r="B1537" s="1" t="s">
        <v>9684</v>
      </c>
      <c r="C1537">
        <v>2001</v>
      </c>
      <c r="D1537" s="1" t="s">
        <v>13440</v>
      </c>
      <c r="E1537">
        <v>200123</v>
      </c>
      <c r="F1537" s="1" t="s">
        <v>13573</v>
      </c>
      <c r="G1537">
        <v>200123004</v>
      </c>
      <c r="H1537">
        <v>4</v>
      </c>
      <c r="I1537" s="1" t="s">
        <v>13574</v>
      </c>
      <c r="J1537" s="1" t="s">
        <v>13575</v>
      </c>
      <c r="K1537" s="1" t="s">
        <v>13576</v>
      </c>
      <c r="L1537" s="1" t="s">
        <v>13577</v>
      </c>
      <c r="M1537" s="1" t="s">
        <v>13578</v>
      </c>
      <c r="N1537" s="1">
        <f>+Categorias[[#This Row],[Id_producto]]</f>
        <v>200123</v>
      </c>
      <c r="O1537" s="1">
        <f>+Categorias[[#This Row],[Id_categoría]]</f>
        <v>200123004</v>
      </c>
    </row>
    <row r="1538" spans="1:15" x14ac:dyDescent="0.25">
      <c r="A1538">
        <v>20</v>
      </c>
      <c r="B1538" s="1" t="s">
        <v>9684</v>
      </c>
      <c r="C1538">
        <v>2001</v>
      </c>
      <c r="D1538" s="1" t="s">
        <v>13440</v>
      </c>
      <c r="E1538">
        <v>200124</v>
      </c>
      <c r="F1538" s="1" t="s">
        <v>13579</v>
      </c>
      <c r="G1538">
        <v>200124004</v>
      </c>
      <c r="H1538">
        <v>4</v>
      </c>
      <c r="I1538" s="1" t="s">
        <v>13580</v>
      </c>
      <c r="J1538" s="1" t="s">
        <v>13581</v>
      </c>
      <c r="K1538" s="1" t="s">
        <v>13582</v>
      </c>
      <c r="L1538" s="1" t="s">
        <v>13583</v>
      </c>
      <c r="M1538" s="1" t="s">
        <v>13584</v>
      </c>
      <c r="N1538" s="1">
        <f>+Categorias[[#This Row],[Id_producto]]</f>
        <v>200124</v>
      </c>
      <c r="O1538" s="1">
        <f>+Categorias[[#This Row],[Id_categoría]]</f>
        <v>200124004</v>
      </c>
    </row>
    <row r="1539" spans="1:15" x14ac:dyDescent="0.25">
      <c r="A1539">
        <v>20</v>
      </c>
      <c r="B1539" s="1" t="s">
        <v>9684</v>
      </c>
      <c r="C1539">
        <v>2001</v>
      </c>
      <c r="D1539" s="1" t="s">
        <v>13440</v>
      </c>
      <c r="E1539">
        <v>200125</v>
      </c>
      <c r="F1539" s="1" t="s">
        <v>13585</v>
      </c>
      <c r="G1539">
        <v>200125004</v>
      </c>
      <c r="H1539">
        <v>4</v>
      </c>
      <c r="I1539" s="1" t="s">
        <v>13586</v>
      </c>
      <c r="J1539" s="1" t="s">
        <v>13587</v>
      </c>
      <c r="K1539" s="1" t="s">
        <v>13588</v>
      </c>
      <c r="L1539" s="1" t="s">
        <v>13589</v>
      </c>
      <c r="M1539" s="1" t="s">
        <v>13590</v>
      </c>
      <c r="N1539" s="1">
        <f>+Categorias[[#This Row],[Id_producto]]</f>
        <v>200125</v>
      </c>
      <c r="O1539" s="1">
        <f>+Categorias[[#This Row],[Id_categoría]]</f>
        <v>200125004</v>
      </c>
    </row>
    <row r="1540" spans="1:15" x14ac:dyDescent="0.25">
      <c r="A1540">
        <v>20</v>
      </c>
      <c r="B1540" s="1" t="s">
        <v>9684</v>
      </c>
      <c r="C1540">
        <v>2002</v>
      </c>
      <c r="D1540" s="1" t="s">
        <v>9685</v>
      </c>
      <c r="E1540">
        <v>200201</v>
      </c>
      <c r="F1540" s="1" t="s">
        <v>9686</v>
      </c>
      <c r="G1540">
        <v>200201004</v>
      </c>
      <c r="H1540">
        <v>4</v>
      </c>
      <c r="I1540" s="1" t="s">
        <v>13591</v>
      </c>
      <c r="J1540" s="1" t="s">
        <v>13592</v>
      </c>
      <c r="K1540" s="1" t="s">
        <v>13593</v>
      </c>
      <c r="L1540" s="1" t="s">
        <v>13594</v>
      </c>
      <c r="M1540" s="1" t="s">
        <v>13595</v>
      </c>
      <c r="N1540" s="1">
        <f>+Categorias[[#This Row],[Id_producto]]</f>
        <v>200201</v>
      </c>
      <c r="O1540" s="1">
        <f>+Categorias[[#This Row],[Id_categoría]]</f>
        <v>200201004</v>
      </c>
    </row>
    <row r="1541" spans="1:15" x14ac:dyDescent="0.25">
      <c r="A1541">
        <v>20</v>
      </c>
      <c r="B1541" s="1" t="s">
        <v>9684</v>
      </c>
      <c r="C1541">
        <v>2002</v>
      </c>
      <c r="D1541" s="1" t="s">
        <v>9685</v>
      </c>
      <c r="E1541">
        <v>200202</v>
      </c>
      <c r="F1541" s="1" t="s">
        <v>9712</v>
      </c>
      <c r="G1541">
        <v>200202004</v>
      </c>
      <c r="H1541">
        <v>4</v>
      </c>
      <c r="I1541" s="1" t="s">
        <v>13596</v>
      </c>
      <c r="J1541" s="1" t="s">
        <v>13597</v>
      </c>
      <c r="K1541" s="1" t="s">
        <v>13598</v>
      </c>
      <c r="L1541" s="1" t="s">
        <v>13599</v>
      </c>
      <c r="M1541" s="1" t="s">
        <v>13600</v>
      </c>
      <c r="N1541" s="1">
        <f>+Categorias[[#This Row],[Id_producto]]</f>
        <v>200202</v>
      </c>
      <c r="O1541" s="1">
        <f>+Categorias[[#This Row],[Id_categoría]]</f>
        <v>200202004</v>
      </c>
    </row>
    <row r="1542" spans="1:15" x14ac:dyDescent="0.25">
      <c r="A1542">
        <v>20</v>
      </c>
      <c r="B1542" s="1" t="s">
        <v>9684</v>
      </c>
      <c r="C1542">
        <v>2002</v>
      </c>
      <c r="D1542" s="1" t="s">
        <v>9685</v>
      </c>
      <c r="E1542">
        <v>200203</v>
      </c>
      <c r="F1542" s="1" t="s">
        <v>9722</v>
      </c>
      <c r="G1542">
        <v>200203004</v>
      </c>
      <c r="H1542">
        <v>4</v>
      </c>
      <c r="I1542" s="1" t="s">
        <v>13601</v>
      </c>
      <c r="J1542" s="1" t="s">
        <v>13602</v>
      </c>
      <c r="K1542" s="1" t="s">
        <v>13603</v>
      </c>
      <c r="L1542" s="1" t="s">
        <v>13604</v>
      </c>
      <c r="M1542" s="1" t="s">
        <v>13605</v>
      </c>
      <c r="N1542" s="1">
        <f>+Categorias[[#This Row],[Id_producto]]</f>
        <v>200203</v>
      </c>
      <c r="O1542" s="1">
        <f>+Categorias[[#This Row],[Id_categoría]]</f>
        <v>200203004</v>
      </c>
    </row>
    <row r="1543" spans="1:15" x14ac:dyDescent="0.25">
      <c r="A1543">
        <v>20</v>
      </c>
      <c r="B1543" s="1" t="s">
        <v>9684</v>
      </c>
      <c r="C1543">
        <v>2003</v>
      </c>
      <c r="D1543" s="1" t="s">
        <v>9833</v>
      </c>
      <c r="E1543">
        <v>200301</v>
      </c>
      <c r="F1543" s="1" t="s">
        <v>9834</v>
      </c>
      <c r="G1543">
        <v>200301004</v>
      </c>
      <c r="H1543">
        <v>4</v>
      </c>
      <c r="I1543" s="1" t="s">
        <v>13606</v>
      </c>
      <c r="J1543" s="1" t="s">
        <v>13607</v>
      </c>
      <c r="K1543" s="1" t="s">
        <v>13608</v>
      </c>
      <c r="L1543" s="1" t="s">
        <v>13609</v>
      </c>
      <c r="M1543" s="1" t="s">
        <v>13610</v>
      </c>
      <c r="N1543" s="1">
        <f>+Categorias[[#This Row],[Id_producto]]</f>
        <v>200301</v>
      </c>
      <c r="O1543" s="1">
        <f>+Categorias[[#This Row],[Id_categoría]]</f>
        <v>200301004</v>
      </c>
    </row>
    <row r="1544" spans="1:15" x14ac:dyDescent="0.25">
      <c r="A1544">
        <v>20</v>
      </c>
      <c r="B1544" s="1" t="s">
        <v>9684</v>
      </c>
      <c r="C1544">
        <v>2003</v>
      </c>
      <c r="D1544" s="1" t="s">
        <v>9833</v>
      </c>
      <c r="E1544">
        <v>200302</v>
      </c>
      <c r="F1544" s="1" t="s">
        <v>9890</v>
      </c>
      <c r="G1544">
        <v>200302004</v>
      </c>
      <c r="H1544">
        <v>4</v>
      </c>
      <c r="I1544" s="1" t="s">
        <v>13611</v>
      </c>
      <c r="J1544" s="1" t="s">
        <v>13612</v>
      </c>
      <c r="K1544" s="1" t="s">
        <v>13613</v>
      </c>
      <c r="L1544" s="1" t="s">
        <v>13614</v>
      </c>
      <c r="M1544" s="1" t="s">
        <v>13615</v>
      </c>
      <c r="N1544" s="1">
        <f>+Categorias[[#This Row],[Id_producto]]</f>
        <v>200302</v>
      </c>
      <c r="O1544" s="1">
        <f>+Categorias[[#This Row],[Id_categoría]]</f>
        <v>200302004</v>
      </c>
    </row>
    <row r="1545" spans="1:15" x14ac:dyDescent="0.25">
      <c r="A1545">
        <v>20</v>
      </c>
      <c r="B1545" s="1" t="s">
        <v>9684</v>
      </c>
      <c r="C1545">
        <v>2003</v>
      </c>
      <c r="D1545" s="1" t="s">
        <v>9833</v>
      </c>
      <c r="E1545">
        <v>200303</v>
      </c>
      <c r="F1545" s="1" t="s">
        <v>9906</v>
      </c>
      <c r="G1545">
        <v>200303004</v>
      </c>
      <c r="H1545">
        <v>4</v>
      </c>
      <c r="I1545" s="1" t="s">
        <v>7</v>
      </c>
      <c r="J1545" s="1" t="s">
        <v>13616</v>
      </c>
      <c r="K1545" s="1" t="s">
        <v>13617</v>
      </c>
      <c r="L1545" s="1" t="s">
        <v>13618</v>
      </c>
      <c r="M1545" s="1" t="s">
        <v>13619</v>
      </c>
      <c r="N1545" s="1">
        <f>+Categorias[[#This Row],[Id_producto]]</f>
        <v>200303</v>
      </c>
      <c r="O1545" s="1">
        <f>+Categorias[[#This Row],[Id_categoría]]</f>
        <v>200303004</v>
      </c>
    </row>
    <row r="1546" spans="1:15" x14ac:dyDescent="0.25">
      <c r="A1546">
        <v>20</v>
      </c>
      <c r="B1546" s="1" t="s">
        <v>9684</v>
      </c>
      <c r="C1546">
        <v>2004</v>
      </c>
      <c r="D1546" s="1" t="s">
        <v>9927</v>
      </c>
      <c r="E1546">
        <v>200401</v>
      </c>
      <c r="F1546" s="1" t="s">
        <v>9978</v>
      </c>
      <c r="G1546">
        <v>200401004</v>
      </c>
      <c r="H1546">
        <v>4</v>
      </c>
      <c r="I1546" s="1" t="s">
        <v>13620</v>
      </c>
      <c r="J1546" s="1" t="s">
        <v>13621</v>
      </c>
      <c r="K1546" s="1" t="s">
        <v>13622</v>
      </c>
      <c r="L1546" s="1" t="s">
        <v>13623</v>
      </c>
      <c r="M1546" s="1" t="s">
        <v>13624</v>
      </c>
      <c r="N1546" s="1">
        <f>+Categorias[[#This Row],[Id_producto]]</f>
        <v>200401</v>
      </c>
      <c r="O1546" s="1">
        <f>+Categorias[[#This Row],[Id_categoría]]</f>
        <v>200401004</v>
      </c>
    </row>
    <row r="1547" spans="1:15" x14ac:dyDescent="0.25">
      <c r="A1547">
        <v>20</v>
      </c>
      <c r="B1547" s="1" t="s">
        <v>9684</v>
      </c>
      <c r="C1547">
        <v>2004</v>
      </c>
      <c r="D1547" s="1" t="s">
        <v>9927</v>
      </c>
      <c r="E1547">
        <v>200402</v>
      </c>
      <c r="F1547" s="1" t="s">
        <v>9928</v>
      </c>
      <c r="G1547">
        <v>200402004</v>
      </c>
      <c r="H1547">
        <v>4</v>
      </c>
      <c r="I1547" s="1" t="s">
        <v>13625</v>
      </c>
      <c r="J1547" s="1" t="s">
        <v>13626</v>
      </c>
      <c r="K1547" s="1" t="s">
        <v>13627</v>
      </c>
      <c r="L1547" s="1" t="s">
        <v>13628</v>
      </c>
      <c r="M1547" s="1" t="s">
        <v>13629</v>
      </c>
      <c r="N1547" s="1">
        <f>+Categorias[[#This Row],[Id_producto]]</f>
        <v>200402</v>
      </c>
      <c r="O1547" s="1">
        <f>+Categorias[[#This Row],[Id_categoría]]</f>
        <v>200402004</v>
      </c>
    </row>
    <row r="1548" spans="1:15" x14ac:dyDescent="0.25">
      <c r="A1548">
        <v>20</v>
      </c>
      <c r="B1548" s="1" t="s">
        <v>9684</v>
      </c>
      <c r="C1548">
        <v>2005</v>
      </c>
      <c r="D1548" s="1" t="s">
        <v>9977</v>
      </c>
      <c r="E1548">
        <v>200501</v>
      </c>
      <c r="F1548" s="1" t="s">
        <v>9978</v>
      </c>
      <c r="G1548">
        <v>200501004</v>
      </c>
      <c r="H1548">
        <v>4</v>
      </c>
      <c r="I1548" s="1" t="s">
        <v>13630</v>
      </c>
      <c r="J1548" s="1" t="s">
        <v>13631</v>
      </c>
      <c r="K1548" s="1" t="s">
        <v>13632</v>
      </c>
      <c r="L1548" s="1" t="s">
        <v>13633</v>
      </c>
      <c r="M1548" s="1" t="s">
        <v>13634</v>
      </c>
      <c r="N1548" s="1">
        <f>+Categorias[[#This Row],[Id_producto]]</f>
        <v>200501</v>
      </c>
      <c r="O1548" s="1">
        <f>+Categorias[[#This Row],[Id_categoría]]</f>
        <v>200501004</v>
      </c>
    </row>
    <row r="1549" spans="1:15" x14ac:dyDescent="0.25">
      <c r="A1549">
        <v>20</v>
      </c>
      <c r="B1549" s="1" t="s">
        <v>9684</v>
      </c>
      <c r="C1549">
        <v>2006</v>
      </c>
      <c r="D1549" s="1" t="s">
        <v>10094</v>
      </c>
      <c r="E1549">
        <v>200601</v>
      </c>
      <c r="F1549" s="1" t="s">
        <v>10095</v>
      </c>
      <c r="G1549">
        <v>200601004</v>
      </c>
      <c r="H1549">
        <v>4</v>
      </c>
      <c r="I1549" s="1" t="s">
        <v>13635</v>
      </c>
      <c r="J1549" s="1" t="s">
        <v>13636</v>
      </c>
      <c r="K1549" s="1" t="s">
        <v>13637</v>
      </c>
      <c r="L1549" s="1" t="s">
        <v>13638</v>
      </c>
      <c r="M1549" s="1" t="s">
        <v>13639</v>
      </c>
      <c r="N1549" s="1">
        <f>+Categorias[[#This Row],[Id_producto]]</f>
        <v>200601</v>
      </c>
      <c r="O1549" s="1">
        <f>+Categorias[[#This Row],[Id_categoría]]</f>
        <v>200601004</v>
      </c>
    </row>
    <row r="1550" spans="1:15" x14ac:dyDescent="0.25">
      <c r="A1550">
        <v>20</v>
      </c>
      <c r="B1550" s="1" t="s">
        <v>9684</v>
      </c>
      <c r="C1550">
        <v>2007</v>
      </c>
      <c r="D1550" s="1" t="s">
        <v>10131</v>
      </c>
      <c r="E1550">
        <v>200701</v>
      </c>
      <c r="F1550" s="1" t="s">
        <v>10132</v>
      </c>
      <c r="G1550">
        <v>200701004</v>
      </c>
      <c r="H1550">
        <v>4</v>
      </c>
      <c r="I1550" s="1" t="s">
        <v>13640</v>
      </c>
      <c r="J1550" s="1" t="s">
        <v>13641</v>
      </c>
      <c r="K1550" s="1" t="s">
        <v>13642</v>
      </c>
      <c r="L1550" s="1" t="s">
        <v>13643</v>
      </c>
      <c r="M1550" s="1" t="s">
        <v>13644</v>
      </c>
      <c r="N1550" s="1">
        <f>+Categorias[[#This Row],[Id_producto]]</f>
        <v>200701</v>
      </c>
      <c r="O1550" s="1">
        <f>+Categorias[[#This Row],[Id_categoría]]</f>
        <v>200701004</v>
      </c>
    </row>
    <row r="1551" spans="1:15" x14ac:dyDescent="0.25">
      <c r="A1551">
        <v>20</v>
      </c>
      <c r="B1551" s="1" t="s">
        <v>9684</v>
      </c>
      <c r="C1551">
        <v>2007</v>
      </c>
      <c r="D1551" s="1" t="s">
        <v>10131</v>
      </c>
      <c r="E1551">
        <v>200702</v>
      </c>
      <c r="F1551" s="1" t="s">
        <v>10258</v>
      </c>
      <c r="G1551">
        <v>200702004</v>
      </c>
      <c r="H1551">
        <v>4</v>
      </c>
      <c r="I1551" s="1" t="s">
        <v>13645</v>
      </c>
      <c r="J1551" s="1" t="s">
        <v>13646</v>
      </c>
      <c r="K1551" s="1" t="s">
        <v>13647</v>
      </c>
      <c r="L1551" s="1" t="s">
        <v>13648</v>
      </c>
      <c r="M1551" s="1" t="s">
        <v>13649</v>
      </c>
      <c r="N1551" s="1">
        <f>+Categorias[[#This Row],[Id_producto]]</f>
        <v>200702</v>
      </c>
      <c r="O1551" s="1">
        <f>+Categorias[[#This Row],[Id_categoría]]</f>
        <v>200702004</v>
      </c>
    </row>
    <row r="1552" spans="1:15" x14ac:dyDescent="0.25">
      <c r="A1552">
        <v>20</v>
      </c>
      <c r="B1552" s="1" t="s">
        <v>9684</v>
      </c>
      <c r="C1552">
        <v>2007</v>
      </c>
      <c r="D1552" s="1" t="s">
        <v>10131</v>
      </c>
      <c r="E1552">
        <v>200703</v>
      </c>
      <c r="F1552" s="1" t="s">
        <v>10269</v>
      </c>
      <c r="G1552">
        <v>200703004</v>
      </c>
      <c r="H1552">
        <v>4</v>
      </c>
      <c r="I1552" s="1" t="s">
        <v>13650</v>
      </c>
      <c r="J1552" s="1" t="s">
        <v>13651</v>
      </c>
      <c r="K1552" s="1" t="s">
        <v>13652</v>
      </c>
      <c r="L1552" s="1" t="s">
        <v>13653</v>
      </c>
      <c r="M1552" s="1" t="s">
        <v>13654</v>
      </c>
      <c r="N1552" s="1">
        <f>+Categorias[[#This Row],[Id_producto]]</f>
        <v>200703</v>
      </c>
      <c r="O1552" s="1">
        <f>+Categorias[[#This Row],[Id_categoría]]</f>
        <v>200703004</v>
      </c>
    </row>
    <row r="1553" spans="1:15" x14ac:dyDescent="0.25">
      <c r="A1553">
        <v>20</v>
      </c>
      <c r="B1553" s="1" t="s">
        <v>9684</v>
      </c>
      <c r="C1553">
        <v>2007</v>
      </c>
      <c r="D1553" s="1" t="s">
        <v>10131</v>
      </c>
      <c r="E1553">
        <v>200704</v>
      </c>
      <c r="F1553" s="1" t="s">
        <v>10285</v>
      </c>
      <c r="G1553">
        <v>200704004</v>
      </c>
      <c r="H1553">
        <v>4</v>
      </c>
      <c r="I1553" s="1" t="s">
        <v>13655</v>
      </c>
      <c r="J1553" s="1" t="s">
        <v>13656</v>
      </c>
      <c r="K1553" s="1" t="s">
        <v>13657</v>
      </c>
      <c r="L1553" s="1" t="s">
        <v>13658</v>
      </c>
      <c r="M1553" s="1" t="s">
        <v>13659</v>
      </c>
      <c r="N1553" s="1">
        <f>+Categorias[[#This Row],[Id_producto]]</f>
        <v>200704</v>
      </c>
      <c r="O1553" s="1">
        <f>+Categorias[[#This Row],[Id_categoría]]</f>
        <v>200704004</v>
      </c>
    </row>
    <row r="1554" spans="1:15" x14ac:dyDescent="0.25">
      <c r="A1554">
        <v>20</v>
      </c>
      <c r="B1554" s="1" t="s">
        <v>9684</v>
      </c>
      <c r="C1554">
        <v>2001</v>
      </c>
      <c r="D1554" s="1" t="s">
        <v>13440</v>
      </c>
      <c r="E1554">
        <v>200101</v>
      </c>
      <c r="F1554" s="1" t="s">
        <v>13441</v>
      </c>
      <c r="G1554">
        <v>200101003</v>
      </c>
      <c r="H1554">
        <v>3</v>
      </c>
      <c r="I1554" s="1" t="s">
        <v>14165</v>
      </c>
      <c r="J1554" s="1" t="s">
        <v>14166</v>
      </c>
      <c r="K1554" s="1" t="s">
        <v>14167</v>
      </c>
      <c r="L1554" s="1" t="s">
        <v>14168</v>
      </c>
      <c r="M1554" s="1" t="s">
        <v>14169</v>
      </c>
      <c r="N1554" s="1">
        <f>+Categorias[[#This Row],[Id_producto]]</f>
        <v>200101</v>
      </c>
      <c r="O1554" s="1">
        <f>+Categorias[[#This Row],[Id_categoría]]</f>
        <v>200101003</v>
      </c>
    </row>
    <row r="1555" spans="1:15" x14ac:dyDescent="0.25">
      <c r="A1555">
        <v>20</v>
      </c>
      <c r="B1555" s="1" t="s">
        <v>9684</v>
      </c>
      <c r="C1555">
        <v>2001</v>
      </c>
      <c r="D1555" s="1" t="s">
        <v>13440</v>
      </c>
      <c r="E1555">
        <v>200102</v>
      </c>
      <c r="F1555" s="1" t="s">
        <v>13447</v>
      </c>
      <c r="G1555">
        <v>200102003</v>
      </c>
      <c r="H1555">
        <v>3</v>
      </c>
      <c r="I1555" s="1" t="s">
        <v>14170</v>
      </c>
      <c r="J1555" s="1" t="s">
        <v>14171</v>
      </c>
      <c r="K1555" s="1" t="s">
        <v>14172</v>
      </c>
      <c r="L1555" s="1" t="s">
        <v>14173</v>
      </c>
      <c r="M1555" s="1" t="s">
        <v>14174</v>
      </c>
      <c r="N1555" s="1">
        <f>+Categorias[[#This Row],[Id_producto]]</f>
        <v>200102</v>
      </c>
      <c r="O1555" s="1">
        <f>+Categorias[[#This Row],[Id_categoría]]</f>
        <v>200102003</v>
      </c>
    </row>
    <row r="1556" spans="1:15" x14ac:dyDescent="0.25">
      <c r="A1556">
        <v>20</v>
      </c>
      <c r="B1556" s="1" t="s">
        <v>9684</v>
      </c>
      <c r="C1556">
        <v>2001</v>
      </c>
      <c r="D1556" s="1" t="s">
        <v>13440</v>
      </c>
      <c r="E1556">
        <v>200103</v>
      </c>
      <c r="F1556" s="1" t="s">
        <v>13453</v>
      </c>
      <c r="G1556">
        <v>200103003</v>
      </c>
      <c r="H1556">
        <v>3</v>
      </c>
      <c r="I1556" s="1" t="s">
        <v>14175</v>
      </c>
      <c r="J1556" s="1" t="s">
        <v>14176</v>
      </c>
      <c r="K1556" s="1" t="s">
        <v>14177</v>
      </c>
      <c r="L1556" s="1" t="s">
        <v>14178</v>
      </c>
      <c r="M1556" s="1" t="s">
        <v>14179</v>
      </c>
      <c r="N1556" s="1">
        <f>+Categorias[[#This Row],[Id_producto]]</f>
        <v>200103</v>
      </c>
      <c r="O1556" s="1">
        <f>+Categorias[[#This Row],[Id_categoría]]</f>
        <v>200103003</v>
      </c>
    </row>
    <row r="1557" spans="1:15" x14ac:dyDescent="0.25">
      <c r="A1557">
        <v>20</v>
      </c>
      <c r="B1557" s="1" t="s">
        <v>9684</v>
      </c>
      <c r="C1557">
        <v>2001</v>
      </c>
      <c r="D1557" s="1" t="s">
        <v>13440</v>
      </c>
      <c r="E1557">
        <v>200104</v>
      </c>
      <c r="F1557" s="1" t="s">
        <v>13459</v>
      </c>
      <c r="G1557">
        <v>200104003</v>
      </c>
      <c r="H1557">
        <v>3</v>
      </c>
      <c r="I1557" s="1" t="s">
        <v>14180</v>
      </c>
      <c r="J1557" s="1" t="s">
        <v>14181</v>
      </c>
      <c r="K1557" s="1" t="s">
        <v>14182</v>
      </c>
      <c r="L1557" s="1" t="s">
        <v>14183</v>
      </c>
      <c r="M1557" s="1" t="s">
        <v>14184</v>
      </c>
      <c r="N1557" s="1">
        <f>+Categorias[[#This Row],[Id_producto]]</f>
        <v>200104</v>
      </c>
      <c r="O1557" s="1">
        <f>+Categorias[[#This Row],[Id_categoría]]</f>
        <v>200104003</v>
      </c>
    </row>
    <row r="1558" spans="1:15" x14ac:dyDescent="0.25">
      <c r="A1558">
        <v>20</v>
      </c>
      <c r="B1558" s="1" t="s">
        <v>9684</v>
      </c>
      <c r="C1558">
        <v>2001</v>
      </c>
      <c r="D1558" s="1" t="s">
        <v>13440</v>
      </c>
      <c r="E1558">
        <v>200105</v>
      </c>
      <c r="F1558" s="1" t="s">
        <v>13465</v>
      </c>
      <c r="G1558">
        <v>200105003</v>
      </c>
      <c r="H1558">
        <v>3</v>
      </c>
      <c r="I1558" s="1" t="s">
        <v>14185</v>
      </c>
      <c r="J1558" s="1" t="s">
        <v>14186</v>
      </c>
      <c r="K1558" s="1" t="s">
        <v>14187</v>
      </c>
      <c r="L1558" s="1" t="s">
        <v>14188</v>
      </c>
      <c r="M1558" s="1" t="s">
        <v>14189</v>
      </c>
      <c r="N1558" s="1">
        <f>+Categorias[[#This Row],[Id_producto]]</f>
        <v>200105</v>
      </c>
      <c r="O1558" s="1">
        <f>+Categorias[[#This Row],[Id_categoría]]</f>
        <v>200105003</v>
      </c>
    </row>
    <row r="1559" spans="1:15" x14ac:dyDescent="0.25">
      <c r="A1559">
        <v>20</v>
      </c>
      <c r="B1559" s="1" t="s">
        <v>9684</v>
      </c>
      <c r="C1559">
        <v>2001</v>
      </c>
      <c r="D1559" s="1" t="s">
        <v>13440</v>
      </c>
      <c r="E1559">
        <v>200106</v>
      </c>
      <c r="F1559" s="1" t="s">
        <v>13471</v>
      </c>
      <c r="G1559">
        <v>200106003</v>
      </c>
      <c r="H1559">
        <v>3</v>
      </c>
      <c r="I1559" s="1" t="s">
        <v>14190</v>
      </c>
      <c r="J1559" s="1" t="s">
        <v>14191</v>
      </c>
      <c r="K1559" s="1" t="s">
        <v>14192</v>
      </c>
      <c r="L1559" s="1" t="s">
        <v>14193</v>
      </c>
      <c r="M1559" s="1" t="s">
        <v>14194</v>
      </c>
      <c r="N1559" s="1">
        <f>+Categorias[[#This Row],[Id_producto]]</f>
        <v>200106</v>
      </c>
      <c r="O1559" s="1">
        <f>+Categorias[[#This Row],[Id_categoría]]</f>
        <v>200106003</v>
      </c>
    </row>
    <row r="1560" spans="1:15" x14ac:dyDescent="0.25">
      <c r="A1560">
        <v>20</v>
      </c>
      <c r="B1560" s="1" t="s">
        <v>9684</v>
      </c>
      <c r="C1560">
        <v>2001</v>
      </c>
      <c r="D1560" s="1" t="s">
        <v>13440</v>
      </c>
      <c r="E1560">
        <v>200107</v>
      </c>
      <c r="F1560" s="1" t="s">
        <v>13477</v>
      </c>
      <c r="G1560">
        <v>200107003</v>
      </c>
      <c r="H1560">
        <v>3</v>
      </c>
      <c r="I1560" s="1" t="s">
        <v>14195</v>
      </c>
      <c r="J1560" s="1" t="s">
        <v>14196</v>
      </c>
      <c r="K1560" s="1" t="s">
        <v>14197</v>
      </c>
      <c r="L1560" s="1" t="s">
        <v>14198</v>
      </c>
      <c r="M1560" s="1" t="s">
        <v>14199</v>
      </c>
      <c r="N1560" s="1">
        <f>+Categorias[[#This Row],[Id_producto]]</f>
        <v>200107</v>
      </c>
      <c r="O1560" s="1">
        <f>+Categorias[[#This Row],[Id_categoría]]</f>
        <v>200107003</v>
      </c>
    </row>
    <row r="1561" spans="1:15" x14ac:dyDescent="0.25">
      <c r="A1561">
        <v>20</v>
      </c>
      <c r="B1561" s="1" t="s">
        <v>9684</v>
      </c>
      <c r="C1561">
        <v>2001</v>
      </c>
      <c r="D1561" s="1" t="s">
        <v>13440</v>
      </c>
      <c r="E1561">
        <v>200108</v>
      </c>
      <c r="F1561" s="1" t="s">
        <v>13483</v>
      </c>
      <c r="G1561">
        <v>200108003</v>
      </c>
      <c r="H1561">
        <v>3</v>
      </c>
      <c r="I1561" s="1" t="s">
        <v>14200</v>
      </c>
      <c r="J1561" s="1" t="s">
        <v>14201</v>
      </c>
      <c r="K1561" s="1" t="s">
        <v>14202</v>
      </c>
      <c r="L1561" s="1" t="s">
        <v>14203</v>
      </c>
      <c r="M1561" s="1" t="s">
        <v>14204</v>
      </c>
      <c r="N1561" s="1">
        <f>+Categorias[[#This Row],[Id_producto]]</f>
        <v>200108</v>
      </c>
      <c r="O1561" s="1">
        <f>+Categorias[[#This Row],[Id_categoría]]</f>
        <v>200108003</v>
      </c>
    </row>
    <row r="1562" spans="1:15" x14ac:dyDescent="0.25">
      <c r="A1562">
        <v>20</v>
      </c>
      <c r="B1562" s="1" t="s">
        <v>9684</v>
      </c>
      <c r="C1562">
        <v>2001</v>
      </c>
      <c r="D1562" s="1" t="s">
        <v>13440</v>
      </c>
      <c r="E1562">
        <v>200109</v>
      </c>
      <c r="F1562" s="1" t="s">
        <v>13489</v>
      </c>
      <c r="G1562">
        <v>200109003</v>
      </c>
      <c r="H1562">
        <v>3</v>
      </c>
      <c r="I1562" s="1" t="s">
        <v>14205</v>
      </c>
      <c r="J1562" s="1" t="s">
        <v>14206</v>
      </c>
      <c r="K1562" s="1" t="s">
        <v>14207</v>
      </c>
      <c r="L1562" s="1" t="s">
        <v>14208</v>
      </c>
      <c r="M1562" s="1" t="s">
        <v>14209</v>
      </c>
      <c r="N1562" s="1">
        <f>+Categorias[[#This Row],[Id_producto]]</f>
        <v>200109</v>
      </c>
      <c r="O1562" s="1">
        <f>+Categorias[[#This Row],[Id_categoría]]</f>
        <v>200109003</v>
      </c>
    </row>
    <row r="1563" spans="1:15" x14ac:dyDescent="0.25">
      <c r="A1563">
        <v>20</v>
      </c>
      <c r="B1563" s="1" t="s">
        <v>9684</v>
      </c>
      <c r="C1563">
        <v>2001</v>
      </c>
      <c r="D1563" s="1" t="s">
        <v>13440</v>
      </c>
      <c r="E1563">
        <v>200110</v>
      </c>
      <c r="F1563" s="1" t="s">
        <v>13495</v>
      </c>
      <c r="G1563">
        <v>200110003</v>
      </c>
      <c r="H1563">
        <v>3</v>
      </c>
      <c r="I1563" s="1" t="s">
        <v>14210</v>
      </c>
      <c r="J1563" s="1" t="s">
        <v>14211</v>
      </c>
      <c r="K1563" s="1" t="s">
        <v>14212</v>
      </c>
      <c r="L1563" s="1" t="s">
        <v>14213</v>
      </c>
      <c r="M1563" s="1" t="s">
        <v>14214</v>
      </c>
      <c r="N1563" s="1">
        <f>+Categorias[[#This Row],[Id_producto]]</f>
        <v>200110</v>
      </c>
      <c r="O1563" s="1">
        <f>+Categorias[[#This Row],[Id_categoría]]</f>
        <v>200110003</v>
      </c>
    </row>
    <row r="1564" spans="1:15" x14ac:dyDescent="0.25">
      <c r="A1564">
        <v>20</v>
      </c>
      <c r="B1564" s="1" t="s">
        <v>9684</v>
      </c>
      <c r="C1564">
        <v>2001</v>
      </c>
      <c r="D1564" s="1" t="s">
        <v>13440</v>
      </c>
      <c r="E1564">
        <v>200111</v>
      </c>
      <c r="F1564" s="1" t="s">
        <v>13501</v>
      </c>
      <c r="G1564">
        <v>200111003</v>
      </c>
      <c r="H1564">
        <v>3</v>
      </c>
      <c r="I1564" s="1" t="s">
        <v>14215</v>
      </c>
      <c r="J1564" s="1" t="s">
        <v>14216</v>
      </c>
      <c r="K1564" s="1" t="s">
        <v>14217</v>
      </c>
      <c r="L1564" s="1" t="s">
        <v>14218</v>
      </c>
      <c r="M1564" s="1" t="s">
        <v>14219</v>
      </c>
      <c r="N1564" s="1">
        <f>+Categorias[[#This Row],[Id_producto]]</f>
        <v>200111</v>
      </c>
      <c r="O1564" s="1">
        <f>+Categorias[[#This Row],[Id_categoría]]</f>
        <v>200111003</v>
      </c>
    </row>
    <row r="1565" spans="1:15" x14ac:dyDescent="0.25">
      <c r="A1565">
        <v>20</v>
      </c>
      <c r="B1565" s="1" t="s">
        <v>9684</v>
      </c>
      <c r="C1565">
        <v>2001</v>
      </c>
      <c r="D1565" s="1" t="s">
        <v>13440</v>
      </c>
      <c r="E1565">
        <v>200112</v>
      </c>
      <c r="F1565" s="1" t="s">
        <v>13507</v>
      </c>
      <c r="G1565">
        <v>200112003</v>
      </c>
      <c r="H1565">
        <v>3</v>
      </c>
      <c r="I1565" s="1" t="s">
        <v>14220</v>
      </c>
      <c r="J1565" s="1" t="s">
        <v>14221</v>
      </c>
      <c r="K1565" s="1" t="s">
        <v>14222</v>
      </c>
      <c r="L1565" s="1" t="s">
        <v>14223</v>
      </c>
      <c r="M1565" s="1" t="s">
        <v>14224</v>
      </c>
      <c r="N1565" s="1">
        <f>+Categorias[[#This Row],[Id_producto]]</f>
        <v>200112</v>
      </c>
      <c r="O1565" s="1">
        <f>+Categorias[[#This Row],[Id_categoría]]</f>
        <v>200112003</v>
      </c>
    </row>
    <row r="1566" spans="1:15" x14ac:dyDescent="0.25">
      <c r="A1566">
        <v>20</v>
      </c>
      <c r="B1566" s="1" t="s">
        <v>9684</v>
      </c>
      <c r="C1566">
        <v>2001</v>
      </c>
      <c r="D1566" s="1" t="s">
        <v>13440</v>
      </c>
      <c r="E1566">
        <v>200113</v>
      </c>
      <c r="F1566" s="1" t="s">
        <v>13513</v>
      </c>
      <c r="G1566">
        <v>200113003</v>
      </c>
      <c r="H1566">
        <v>3</v>
      </c>
      <c r="I1566" s="1" t="s">
        <v>14225</v>
      </c>
      <c r="J1566" s="1" t="s">
        <v>14226</v>
      </c>
      <c r="K1566" s="1" t="s">
        <v>14227</v>
      </c>
      <c r="L1566" s="1" t="s">
        <v>14228</v>
      </c>
      <c r="M1566" s="1" t="s">
        <v>14229</v>
      </c>
      <c r="N1566" s="1">
        <f>+Categorias[[#This Row],[Id_producto]]</f>
        <v>200113</v>
      </c>
      <c r="O1566" s="1">
        <f>+Categorias[[#This Row],[Id_categoría]]</f>
        <v>200113003</v>
      </c>
    </row>
    <row r="1567" spans="1:15" x14ac:dyDescent="0.25">
      <c r="A1567">
        <v>20</v>
      </c>
      <c r="B1567" s="1" t="s">
        <v>9684</v>
      </c>
      <c r="C1567">
        <v>2001</v>
      </c>
      <c r="D1567" s="1" t="s">
        <v>13440</v>
      </c>
      <c r="E1567">
        <v>200114</v>
      </c>
      <c r="F1567" s="1" t="s">
        <v>13519</v>
      </c>
      <c r="G1567">
        <v>200114003</v>
      </c>
      <c r="H1567">
        <v>3</v>
      </c>
      <c r="I1567" s="1" t="s">
        <v>14230</v>
      </c>
      <c r="J1567" s="1" t="s">
        <v>14231</v>
      </c>
      <c r="K1567" s="1" t="s">
        <v>14232</v>
      </c>
      <c r="L1567" s="1" t="s">
        <v>14233</v>
      </c>
      <c r="M1567" s="1" t="s">
        <v>14234</v>
      </c>
      <c r="N1567" s="1">
        <f>+Categorias[[#This Row],[Id_producto]]</f>
        <v>200114</v>
      </c>
      <c r="O1567" s="1">
        <f>+Categorias[[#This Row],[Id_categoría]]</f>
        <v>200114003</v>
      </c>
    </row>
    <row r="1568" spans="1:15" x14ac:dyDescent="0.25">
      <c r="A1568">
        <v>20</v>
      </c>
      <c r="B1568" s="1" t="s">
        <v>9684</v>
      </c>
      <c r="C1568">
        <v>2001</v>
      </c>
      <c r="D1568" s="1" t="s">
        <v>13440</v>
      </c>
      <c r="E1568">
        <v>200115</v>
      </c>
      <c r="F1568" s="1" t="s">
        <v>13525</v>
      </c>
      <c r="G1568">
        <v>200115003</v>
      </c>
      <c r="H1568">
        <v>3</v>
      </c>
      <c r="I1568" s="1" t="s">
        <v>14235</v>
      </c>
      <c r="J1568" s="1" t="s">
        <v>14236</v>
      </c>
      <c r="K1568" s="1" t="s">
        <v>14237</v>
      </c>
      <c r="L1568" s="1" t="s">
        <v>14238</v>
      </c>
      <c r="M1568" s="1" t="s">
        <v>14239</v>
      </c>
      <c r="N1568" s="1">
        <f>+Categorias[[#This Row],[Id_producto]]</f>
        <v>200115</v>
      </c>
      <c r="O1568" s="1">
        <f>+Categorias[[#This Row],[Id_categoría]]</f>
        <v>200115003</v>
      </c>
    </row>
    <row r="1569" spans="1:15" x14ac:dyDescent="0.25">
      <c r="A1569">
        <v>20</v>
      </c>
      <c r="B1569" s="1" t="s">
        <v>9684</v>
      </c>
      <c r="C1569">
        <v>2001</v>
      </c>
      <c r="D1569" s="1" t="s">
        <v>13440</v>
      </c>
      <c r="E1569">
        <v>200116</v>
      </c>
      <c r="F1569" s="1" t="s">
        <v>13531</v>
      </c>
      <c r="G1569">
        <v>200116003</v>
      </c>
      <c r="H1569">
        <v>3</v>
      </c>
      <c r="I1569" s="1" t="s">
        <v>14240</v>
      </c>
      <c r="J1569" s="1" t="s">
        <v>14241</v>
      </c>
      <c r="K1569" s="1" t="s">
        <v>14242</v>
      </c>
      <c r="L1569" s="1" t="s">
        <v>14243</v>
      </c>
      <c r="M1569" s="1" t="s">
        <v>14244</v>
      </c>
      <c r="N1569" s="1">
        <f>+Categorias[[#This Row],[Id_producto]]</f>
        <v>200116</v>
      </c>
      <c r="O1569" s="1">
        <f>+Categorias[[#This Row],[Id_categoría]]</f>
        <v>200116003</v>
      </c>
    </row>
    <row r="1570" spans="1:15" x14ac:dyDescent="0.25">
      <c r="A1570">
        <v>20</v>
      </c>
      <c r="B1570" s="1" t="s">
        <v>9684</v>
      </c>
      <c r="C1570">
        <v>2001</v>
      </c>
      <c r="D1570" s="1" t="s">
        <v>13440</v>
      </c>
      <c r="E1570">
        <v>200117</v>
      </c>
      <c r="F1570" s="1" t="s">
        <v>13537</v>
      </c>
      <c r="G1570">
        <v>200117003</v>
      </c>
      <c r="H1570">
        <v>3</v>
      </c>
      <c r="I1570" s="1" t="s">
        <v>14245</v>
      </c>
      <c r="J1570" s="1" t="s">
        <v>14246</v>
      </c>
      <c r="K1570" s="1" t="s">
        <v>14247</v>
      </c>
      <c r="L1570" s="1" t="s">
        <v>14248</v>
      </c>
      <c r="M1570" s="1" t="s">
        <v>14249</v>
      </c>
      <c r="N1570" s="1">
        <f>+Categorias[[#This Row],[Id_producto]]</f>
        <v>200117</v>
      </c>
      <c r="O1570" s="1">
        <f>+Categorias[[#This Row],[Id_categoría]]</f>
        <v>200117003</v>
      </c>
    </row>
    <row r="1571" spans="1:15" x14ac:dyDescent="0.25">
      <c r="A1571">
        <v>20</v>
      </c>
      <c r="B1571" s="1" t="s">
        <v>9684</v>
      </c>
      <c r="C1571">
        <v>2001</v>
      </c>
      <c r="D1571" s="1" t="s">
        <v>13440</v>
      </c>
      <c r="E1571">
        <v>200118</v>
      </c>
      <c r="F1571" s="1" t="s">
        <v>13543</v>
      </c>
      <c r="G1571">
        <v>200118003</v>
      </c>
      <c r="H1571">
        <v>3</v>
      </c>
      <c r="I1571" s="1" t="s">
        <v>14250</v>
      </c>
      <c r="J1571" s="1" t="s">
        <v>14251</v>
      </c>
      <c r="K1571" s="1" t="s">
        <v>14252</v>
      </c>
      <c r="L1571" s="1" t="s">
        <v>14253</v>
      </c>
      <c r="M1571" s="1" t="s">
        <v>14254</v>
      </c>
      <c r="N1571" s="1">
        <f>+Categorias[[#This Row],[Id_producto]]</f>
        <v>200118</v>
      </c>
      <c r="O1571" s="1">
        <f>+Categorias[[#This Row],[Id_categoría]]</f>
        <v>200118003</v>
      </c>
    </row>
    <row r="1572" spans="1:15" x14ac:dyDescent="0.25">
      <c r="A1572">
        <v>20</v>
      </c>
      <c r="B1572" s="1" t="s">
        <v>9684</v>
      </c>
      <c r="C1572">
        <v>2001</v>
      </c>
      <c r="D1572" s="1" t="s">
        <v>13440</v>
      </c>
      <c r="E1572">
        <v>200119</v>
      </c>
      <c r="F1572" s="1" t="s">
        <v>13549</v>
      </c>
      <c r="G1572">
        <v>200119003</v>
      </c>
      <c r="H1572">
        <v>3</v>
      </c>
      <c r="I1572" s="1" t="s">
        <v>14255</v>
      </c>
      <c r="J1572" s="1" t="s">
        <v>14256</v>
      </c>
      <c r="K1572" s="1" t="s">
        <v>14257</v>
      </c>
      <c r="L1572" s="1" t="s">
        <v>14258</v>
      </c>
      <c r="M1572" s="1" t="s">
        <v>14259</v>
      </c>
      <c r="N1572" s="1">
        <f>+Categorias[[#This Row],[Id_producto]]</f>
        <v>200119</v>
      </c>
      <c r="O1572" s="1">
        <f>+Categorias[[#This Row],[Id_categoría]]</f>
        <v>200119003</v>
      </c>
    </row>
    <row r="1573" spans="1:15" x14ac:dyDescent="0.25">
      <c r="A1573">
        <v>20</v>
      </c>
      <c r="B1573" s="1" t="s">
        <v>9684</v>
      </c>
      <c r="C1573">
        <v>2001</v>
      </c>
      <c r="D1573" s="1" t="s">
        <v>13440</v>
      </c>
      <c r="E1573">
        <v>200120</v>
      </c>
      <c r="F1573" s="1" t="s">
        <v>13555</v>
      </c>
      <c r="G1573">
        <v>200120003</v>
      </c>
      <c r="H1573">
        <v>3</v>
      </c>
      <c r="I1573" s="1" t="s">
        <v>14260</v>
      </c>
      <c r="J1573" s="1" t="s">
        <v>14261</v>
      </c>
      <c r="K1573" s="1" t="s">
        <v>14262</v>
      </c>
      <c r="L1573" s="1" t="s">
        <v>14263</v>
      </c>
      <c r="M1573" s="1" t="s">
        <v>14264</v>
      </c>
      <c r="N1573" s="1">
        <f>+Categorias[[#This Row],[Id_producto]]</f>
        <v>200120</v>
      </c>
      <c r="O1573" s="1">
        <f>+Categorias[[#This Row],[Id_categoría]]</f>
        <v>200120003</v>
      </c>
    </row>
    <row r="1574" spans="1:15" x14ac:dyDescent="0.25">
      <c r="A1574">
        <v>20</v>
      </c>
      <c r="B1574" s="1" t="s">
        <v>9684</v>
      </c>
      <c r="C1574">
        <v>2001</v>
      </c>
      <c r="D1574" s="1" t="s">
        <v>13440</v>
      </c>
      <c r="E1574">
        <v>200121</v>
      </c>
      <c r="F1574" s="1" t="s">
        <v>13561</v>
      </c>
      <c r="G1574">
        <v>200121003</v>
      </c>
      <c r="H1574">
        <v>3</v>
      </c>
      <c r="I1574" s="1" t="s">
        <v>14265</v>
      </c>
      <c r="J1574" s="1" t="s">
        <v>14266</v>
      </c>
      <c r="K1574" s="1" t="s">
        <v>14267</v>
      </c>
      <c r="L1574" s="1" t="s">
        <v>14268</v>
      </c>
      <c r="M1574" s="1" t="s">
        <v>14269</v>
      </c>
      <c r="N1574" s="1">
        <f>+Categorias[[#This Row],[Id_producto]]</f>
        <v>200121</v>
      </c>
      <c r="O1574" s="1">
        <f>+Categorias[[#This Row],[Id_categoría]]</f>
        <v>200121003</v>
      </c>
    </row>
    <row r="1575" spans="1:15" x14ac:dyDescent="0.25">
      <c r="A1575">
        <v>20</v>
      </c>
      <c r="B1575" s="1" t="s">
        <v>9684</v>
      </c>
      <c r="C1575">
        <v>2001</v>
      </c>
      <c r="D1575" s="1" t="s">
        <v>13440</v>
      </c>
      <c r="E1575">
        <v>200122</v>
      </c>
      <c r="F1575" s="1" t="s">
        <v>13567</v>
      </c>
      <c r="G1575">
        <v>200122003</v>
      </c>
      <c r="H1575">
        <v>3</v>
      </c>
      <c r="I1575" s="1" t="s">
        <v>14270</v>
      </c>
      <c r="J1575" s="1" t="s">
        <v>14271</v>
      </c>
      <c r="K1575" s="1" t="s">
        <v>14272</v>
      </c>
      <c r="L1575" s="1" t="s">
        <v>14273</v>
      </c>
      <c r="M1575" s="1" t="s">
        <v>14274</v>
      </c>
      <c r="N1575" s="1">
        <f>+Categorias[[#This Row],[Id_producto]]</f>
        <v>200122</v>
      </c>
      <c r="O1575" s="1">
        <f>+Categorias[[#This Row],[Id_categoría]]</f>
        <v>200122003</v>
      </c>
    </row>
    <row r="1576" spans="1:15" x14ac:dyDescent="0.25">
      <c r="A1576">
        <v>20</v>
      </c>
      <c r="B1576" s="1" t="s">
        <v>9684</v>
      </c>
      <c r="C1576">
        <v>2001</v>
      </c>
      <c r="D1576" s="1" t="s">
        <v>13440</v>
      </c>
      <c r="E1576">
        <v>200123</v>
      </c>
      <c r="F1576" s="1" t="s">
        <v>13573</v>
      </c>
      <c r="G1576">
        <v>200123003</v>
      </c>
      <c r="H1576">
        <v>3</v>
      </c>
      <c r="I1576" s="1" t="s">
        <v>14275</v>
      </c>
      <c r="J1576" s="1" t="s">
        <v>14276</v>
      </c>
      <c r="K1576" s="1" t="s">
        <v>14277</v>
      </c>
      <c r="L1576" s="1" t="s">
        <v>14278</v>
      </c>
      <c r="M1576" s="1" t="s">
        <v>14279</v>
      </c>
      <c r="N1576" s="1">
        <f>+Categorias[[#This Row],[Id_producto]]</f>
        <v>200123</v>
      </c>
      <c r="O1576" s="1">
        <f>+Categorias[[#This Row],[Id_categoría]]</f>
        <v>200123003</v>
      </c>
    </row>
    <row r="1577" spans="1:15" x14ac:dyDescent="0.25">
      <c r="A1577">
        <v>20</v>
      </c>
      <c r="B1577" s="1" t="s">
        <v>9684</v>
      </c>
      <c r="C1577">
        <v>2001</v>
      </c>
      <c r="D1577" s="1" t="s">
        <v>13440</v>
      </c>
      <c r="E1577">
        <v>200124</v>
      </c>
      <c r="F1577" s="1" t="s">
        <v>13579</v>
      </c>
      <c r="G1577">
        <v>200124003</v>
      </c>
      <c r="H1577">
        <v>3</v>
      </c>
      <c r="I1577" s="1" t="s">
        <v>14280</v>
      </c>
      <c r="J1577" s="1" t="s">
        <v>14281</v>
      </c>
      <c r="K1577" s="1" t="s">
        <v>14282</v>
      </c>
      <c r="L1577" s="1" t="s">
        <v>14283</v>
      </c>
      <c r="M1577" s="1" t="s">
        <v>14284</v>
      </c>
      <c r="N1577" s="1">
        <f>+Categorias[[#This Row],[Id_producto]]</f>
        <v>200124</v>
      </c>
      <c r="O1577" s="1">
        <f>+Categorias[[#This Row],[Id_categoría]]</f>
        <v>200124003</v>
      </c>
    </row>
    <row r="1578" spans="1:15" x14ac:dyDescent="0.25">
      <c r="A1578">
        <v>20</v>
      </c>
      <c r="B1578" s="1" t="s">
        <v>9684</v>
      </c>
      <c r="C1578">
        <v>2001</v>
      </c>
      <c r="D1578" s="1" t="s">
        <v>13440</v>
      </c>
      <c r="E1578">
        <v>200125</v>
      </c>
      <c r="F1578" s="1" t="s">
        <v>13585</v>
      </c>
      <c r="G1578">
        <v>200125003</v>
      </c>
      <c r="H1578">
        <v>3</v>
      </c>
      <c r="I1578" s="1" t="s">
        <v>14285</v>
      </c>
      <c r="J1578" s="1" t="s">
        <v>14286</v>
      </c>
      <c r="K1578" s="1" t="s">
        <v>14287</v>
      </c>
      <c r="L1578" s="1" t="s">
        <v>14288</v>
      </c>
      <c r="M1578" s="1" t="s">
        <v>14289</v>
      </c>
      <c r="N1578" s="1">
        <f>+Categorias[[#This Row],[Id_producto]]</f>
        <v>200125</v>
      </c>
      <c r="O1578" s="1">
        <f>+Categorias[[#This Row],[Id_categoría]]</f>
        <v>200125003</v>
      </c>
    </row>
    <row r="1579" spans="1:15" x14ac:dyDescent="0.25">
      <c r="A1579">
        <v>20</v>
      </c>
      <c r="B1579" s="1" t="s">
        <v>9684</v>
      </c>
      <c r="C1579">
        <v>2002</v>
      </c>
      <c r="D1579" s="1" t="s">
        <v>9685</v>
      </c>
      <c r="E1579">
        <v>200201</v>
      </c>
      <c r="F1579" s="1" t="s">
        <v>9686</v>
      </c>
      <c r="G1579">
        <v>200201003</v>
      </c>
      <c r="H1579">
        <v>3</v>
      </c>
      <c r="I1579" s="1" t="s">
        <v>14290</v>
      </c>
      <c r="J1579" s="1" t="s">
        <v>14291</v>
      </c>
      <c r="K1579" s="1" t="s">
        <v>14292</v>
      </c>
      <c r="L1579" s="1" t="s">
        <v>14293</v>
      </c>
      <c r="M1579" s="1" t="s">
        <v>14294</v>
      </c>
      <c r="N1579" s="1">
        <f>+Categorias[[#This Row],[Id_producto]]</f>
        <v>200201</v>
      </c>
      <c r="O1579" s="1">
        <f>+Categorias[[#This Row],[Id_categoría]]</f>
        <v>200201003</v>
      </c>
    </row>
    <row r="1580" spans="1:15" x14ac:dyDescent="0.25">
      <c r="A1580">
        <v>20</v>
      </c>
      <c r="B1580" s="1" t="s">
        <v>9684</v>
      </c>
      <c r="C1580">
        <v>2002</v>
      </c>
      <c r="D1580" s="1" t="s">
        <v>9685</v>
      </c>
      <c r="E1580">
        <v>200202</v>
      </c>
      <c r="F1580" s="1" t="s">
        <v>9712</v>
      </c>
      <c r="G1580">
        <v>200202003</v>
      </c>
      <c r="H1580">
        <v>3</v>
      </c>
      <c r="I1580" s="1" t="s">
        <v>14295</v>
      </c>
      <c r="J1580" s="1" t="s">
        <v>14296</v>
      </c>
      <c r="K1580" s="1" t="s">
        <v>14297</v>
      </c>
      <c r="L1580" s="1" t="s">
        <v>14298</v>
      </c>
      <c r="M1580" s="1" t="s">
        <v>14299</v>
      </c>
      <c r="N1580" s="1">
        <f>+Categorias[[#This Row],[Id_producto]]</f>
        <v>200202</v>
      </c>
      <c r="O1580" s="1">
        <f>+Categorias[[#This Row],[Id_categoría]]</f>
        <v>200202003</v>
      </c>
    </row>
    <row r="1581" spans="1:15" x14ac:dyDescent="0.25">
      <c r="A1581">
        <v>20</v>
      </c>
      <c r="B1581" s="1" t="s">
        <v>9684</v>
      </c>
      <c r="C1581">
        <v>2002</v>
      </c>
      <c r="D1581" s="1" t="s">
        <v>9685</v>
      </c>
      <c r="E1581">
        <v>200203</v>
      </c>
      <c r="F1581" s="1" t="s">
        <v>9722</v>
      </c>
      <c r="G1581">
        <v>200203003</v>
      </c>
      <c r="H1581">
        <v>3</v>
      </c>
      <c r="I1581" s="1" t="s">
        <v>14300</v>
      </c>
      <c r="J1581" s="1" t="s">
        <v>14301</v>
      </c>
      <c r="K1581" s="1" t="s">
        <v>14302</v>
      </c>
      <c r="L1581" s="1" t="s">
        <v>14303</v>
      </c>
      <c r="M1581" s="1" t="s">
        <v>14304</v>
      </c>
      <c r="N1581" s="1">
        <f>+Categorias[[#This Row],[Id_producto]]</f>
        <v>200203</v>
      </c>
      <c r="O1581" s="1">
        <f>+Categorias[[#This Row],[Id_categoría]]</f>
        <v>200203003</v>
      </c>
    </row>
    <row r="1582" spans="1:15" x14ac:dyDescent="0.25">
      <c r="A1582">
        <v>20</v>
      </c>
      <c r="B1582" s="1" t="s">
        <v>9684</v>
      </c>
      <c r="C1582">
        <v>2003</v>
      </c>
      <c r="D1582" s="1" t="s">
        <v>9833</v>
      </c>
      <c r="E1582">
        <v>200301</v>
      </c>
      <c r="F1582" s="1" t="s">
        <v>9834</v>
      </c>
      <c r="G1582">
        <v>200301003</v>
      </c>
      <c r="H1582">
        <v>3</v>
      </c>
      <c r="I1582" s="1" t="s">
        <v>14305</v>
      </c>
      <c r="J1582" s="1" t="s">
        <v>14306</v>
      </c>
      <c r="K1582" s="1" t="s">
        <v>14307</v>
      </c>
      <c r="L1582" s="1" t="s">
        <v>14308</v>
      </c>
      <c r="M1582" s="1" t="s">
        <v>14309</v>
      </c>
      <c r="N1582" s="1">
        <f>+Categorias[[#This Row],[Id_producto]]</f>
        <v>200301</v>
      </c>
      <c r="O1582" s="1">
        <f>+Categorias[[#This Row],[Id_categoría]]</f>
        <v>200301003</v>
      </c>
    </row>
    <row r="1583" spans="1:15" x14ac:dyDescent="0.25">
      <c r="A1583">
        <v>20</v>
      </c>
      <c r="B1583" s="1" t="s">
        <v>9684</v>
      </c>
      <c r="C1583">
        <v>2003</v>
      </c>
      <c r="D1583" s="1" t="s">
        <v>9833</v>
      </c>
      <c r="E1583">
        <v>200302</v>
      </c>
      <c r="F1583" s="1" t="s">
        <v>9890</v>
      </c>
      <c r="G1583">
        <v>200302003</v>
      </c>
      <c r="H1583">
        <v>3</v>
      </c>
      <c r="I1583" s="1" t="s">
        <v>14310</v>
      </c>
      <c r="J1583" s="1" t="s">
        <v>14311</v>
      </c>
      <c r="K1583" s="1" t="s">
        <v>14312</v>
      </c>
      <c r="L1583" s="1" t="s">
        <v>14313</v>
      </c>
      <c r="M1583" s="1" t="s">
        <v>14314</v>
      </c>
      <c r="N1583" s="1">
        <f>+Categorias[[#This Row],[Id_producto]]</f>
        <v>200302</v>
      </c>
      <c r="O1583" s="1">
        <f>+Categorias[[#This Row],[Id_categoría]]</f>
        <v>200302003</v>
      </c>
    </row>
    <row r="1584" spans="1:15" x14ac:dyDescent="0.25">
      <c r="A1584">
        <v>20</v>
      </c>
      <c r="B1584" s="1" t="s">
        <v>9684</v>
      </c>
      <c r="C1584">
        <v>2003</v>
      </c>
      <c r="D1584" s="1" t="s">
        <v>9833</v>
      </c>
      <c r="E1584">
        <v>200303</v>
      </c>
      <c r="F1584" s="1" t="s">
        <v>9906</v>
      </c>
      <c r="G1584">
        <v>200303003</v>
      </c>
      <c r="H1584">
        <v>3</v>
      </c>
      <c r="I1584" s="1" t="s">
        <v>14315</v>
      </c>
      <c r="J1584" s="1" t="s">
        <v>14316</v>
      </c>
      <c r="K1584" s="1" t="s">
        <v>14317</v>
      </c>
      <c r="L1584" s="1" t="s">
        <v>14318</v>
      </c>
      <c r="M1584" s="1" t="s">
        <v>14319</v>
      </c>
      <c r="N1584" s="1">
        <f>+Categorias[[#This Row],[Id_producto]]</f>
        <v>200303</v>
      </c>
      <c r="O1584" s="1">
        <f>+Categorias[[#This Row],[Id_categoría]]</f>
        <v>200303003</v>
      </c>
    </row>
    <row r="1585" spans="1:15" x14ac:dyDescent="0.25">
      <c r="A1585">
        <v>20</v>
      </c>
      <c r="B1585" s="1" t="s">
        <v>9684</v>
      </c>
      <c r="C1585">
        <v>2004</v>
      </c>
      <c r="D1585" s="1" t="s">
        <v>9927</v>
      </c>
      <c r="E1585">
        <v>200401</v>
      </c>
      <c r="F1585" s="1" t="s">
        <v>9978</v>
      </c>
      <c r="G1585">
        <v>200401003</v>
      </c>
      <c r="H1585">
        <v>3</v>
      </c>
      <c r="I1585" s="1" t="s">
        <v>14320</v>
      </c>
      <c r="J1585" s="1" t="s">
        <v>14321</v>
      </c>
      <c r="K1585" s="1" t="s">
        <v>14322</v>
      </c>
      <c r="L1585" s="1" t="s">
        <v>14323</v>
      </c>
      <c r="M1585" s="1" t="s">
        <v>14324</v>
      </c>
      <c r="N1585" s="1">
        <f>+Categorias[[#This Row],[Id_producto]]</f>
        <v>200401</v>
      </c>
      <c r="O1585" s="1">
        <f>+Categorias[[#This Row],[Id_categoría]]</f>
        <v>200401003</v>
      </c>
    </row>
    <row r="1586" spans="1:15" x14ac:dyDescent="0.25">
      <c r="A1586">
        <v>20</v>
      </c>
      <c r="B1586" s="1" t="s">
        <v>9684</v>
      </c>
      <c r="C1586">
        <v>2004</v>
      </c>
      <c r="D1586" s="1" t="s">
        <v>9927</v>
      </c>
      <c r="E1586">
        <v>200402</v>
      </c>
      <c r="F1586" s="1" t="s">
        <v>9928</v>
      </c>
      <c r="G1586">
        <v>200402003</v>
      </c>
      <c r="H1586">
        <v>3</v>
      </c>
      <c r="I1586" s="1" t="s">
        <v>14325</v>
      </c>
      <c r="J1586" s="1" t="s">
        <v>14326</v>
      </c>
      <c r="K1586" s="1" t="s">
        <v>14327</v>
      </c>
      <c r="L1586" s="1" t="s">
        <v>14328</v>
      </c>
      <c r="M1586" s="1" t="s">
        <v>14329</v>
      </c>
      <c r="N1586" s="1">
        <f>+Categorias[[#This Row],[Id_producto]]</f>
        <v>200402</v>
      </c>
      <c r="O1586" s="1">
        <f>+Categorias[[#This Row],[Id_categoría]]</f>
        <v>200402003</v>
      </c>
    </row>
    <row r="1587" spans="1:15" x14ac:dyDescent="0.25">
      <c r="A1587">
        <v>20</v>
      </c>
      <c r="B1587" s="1" t="s">
        <v>9684</v>
      </c>
      <c r="C1587">
        <v>2005</v>
      </c>
      <c r="D1587" s="1" t="s">
        <v>9977</v>
      </c>
      <c r="E1587">
        <v>200501</v>
      </c>
      <c r="F1587" s="1" t="s">
        <v>9978</v>
      </c>
      <c r="G1587">
        <v>200501003</v>
      </c>
      <c r="H1587">
        <v>3</v>
      </c>
      <c r="I1587" s="1" t="s">
        <v>14330</v>
      </c>
      <c r="J1587" s="1" t="s">
        <v>14331</v>
      </c>
      <c r="K1587" s="1" t="s">
        <v>14332</v>
      </c>
      <c r="L1587" s="1" t="s">
        <v>14333</v>
      </c>
      <c r="M1587" s="1" t="s">
        <v>14334</v>
      </c>
      <c r="N1587" s="1">
        <f>+Categorias[[#This Row],[Id_producto]]</f>
        <v>200501</v>
      </c>
      <c r="O1587" s="1">
        <f>+Categorias[[#This Row],[Id_categoría]]</f>
        <v>200501003</v>
      </c>
    </row>
    <row r="1588" spans="1:15" x14ac:dyDescent="0.25">
      <c r="A1588">
        <v>20</v>
      </c>
      <c r="B1588" s="1" t="s">
        <v>9684</v>
      </c>
      <c r="C1588">
        <v>2006</v>
      </c>
      <c r="D1588" s="1" t="s">
        <v>10094</v>
      </c>
      <c r="E1588">
        <v>200601</v>
      </c>
      <c r="F1588" s="1" t="s">
        <v>10095</v>
      </c>
      <c r="G1588">
        <v>200601003</v>
      </c>
      <c r="H1588">
        <v>3</v>
      </c>
      <c r="I1588" s="1" t="s">
        <v>14335</v>
      </c>
      <c r="J1588" s="1" t="s">
        <v>14336</v>
      </c>
      <c r="K1588" s="1" t="s">
        <v>14337</v>
      </c>
      <c r="L1588" s="1" t="s">
        <v>14338</v>
      </c>
      <c r="M1588" s="1" t="s">
        <v>14339</v>
      </c>
      <c r="N1588" s="1">
        <f>+Categorias[[#This Row],[Id_producto]]</f>
        <v>200601</v>
      </c>
      <c r="O1588" s="1">
        <f>+Categorias[[#This Row],[Id_categoría]]</f>
        <v>200601003</v>
      </c>
    </row>
    <row r="1589" spans="1:15" x14ac:dyDescent="0.25">
      <c r="A1589">
        <v>20</v>
      </c>
      <c r="B1589" s="1" t="s">
        <v>9684</v>
      </c>
      <c r="C1589">
        <v>2007</v>
      </c>
      <c r="D1589" s="1" t="s">
        <v>10131</v>
      </c>
      <c r="E1589">
        <v>200701</v>
      </c>
      <c r="F1589" s="1" t="s">
        <v>10132</v>
      </c>
      <c r="G1589">
        <v>200701003</v>
      </c>
      <c r="H1589">
        <v>3</v>
      </c>
      <c r="I1589" s="1" t="s">
        <v>14340</v>
      </c>
      <c r="J1589" s="1" t="s">
        <v>14341</v>
      </c>
      <c r="K1589" s="1" t="s">
        <v>14342</v>
      </c>
      <c r="L1589" s="1" t="s">
        <v>14343</v>
      </c>
      <c r="M1589" s="1" t="s">
        <v>14344</v>
      </c>
      <c r="N1589" s="1">
        <f>+Categorias[[#This Row],[Id_producto]]</f>
        <v>200701</v>
      </c>
      <c r="O1589" s="1">
        <f>+Categorias[[#This Row],[Id_categoría]]</f>
        <v>200701003</v>
      </c>
    </row>
    <row r="1590" spans="1:15" x14ac:dyDescent="0.25">
      <c r="A1590">
        <v>20</v>
      </c>
      <c r="B1590" s="1" t="s">
        <v>9684</v>
      </c>
      <c r="C1590">
        <v>2007</v>
      </c>
      <c r="D1590" s="1" t="s">
        <v>10131</v>
      </c>
      <c r="E1590">
        <v>200702</v>
      </c>
      <c r="F1590" s="1" t="s">
        <v>10258</v>
      </c>
      <c r="G1590">
        <v>200702003</v>
      </c>
      <c r="H1590">
        <v>3</v>
      </c>
      <c r="I1590" s="1" t="s">
        <v>14345</v>
      </c>
      <c r="J1590" s="1" t="s">
        <v>14346</v>
      </c>
      <c r="K1590" s="1" t="s">
        <v>14347</v>
      </c>
      <c r="L1590" s="1" t="s">
        <v>14348</v>
      </c>
      <c r="M1590" s="1" t="s">
        <v>14349</v>
      </c>
      <c r="N1590" s="1">
        <f>+Categorias[[#This Row],[Id_producto]]</f>
        <v>200702</v>
      </c>
      <c r="O1590" s="1">
        <f>+Categorias[[#This Row],[Id_categoría]]</f>
        <v>200702003</v>
      </c>
    </row>
    <row r="1591" spans="1:15" x14ac:dyDescent="0.25">
      <c r="A1591">
        <v>20</v>
      </c>
      <c r="B1591" s="1" t="s">
        <v>9684</v>
      </c>
      <c r="C1591">
        <v>2007</v>
      </c>
      <c r="D1591" s="1" t="s">
        <v>10131</v>
      </c>
      <c r="E1591">
        <v>200703</v>
      </c>
      <c r="F1591" s="1" t="s">
        <v>10269</v>
      </c>
      <c r="G1591">
        <v>200703003</v>
      </c>
      <c r="H1591">
        <v>3</v>
      </c>
      <c r="I1591" s="1" t="s">
        <v>14350</v>
      </c>
      <c r="J1591" s="1" t="s">
        <v>14351</v>
      </c>
      <c r="K1591" s="1" t="s">
        <v>14352</v>
      </c>
      <c r="L1591" s="1" t="s">
        <v>14353</v>
      </c>
      <c r="M1591" s="1" t="s">
        <v>14354</v>
      </c>
      <c r="N1591" s="1">
        <f>+Categorias[[#This Row],[Id_producto]]</f>
        <v>200703</v>
      </c>
      <c r="O1591" s="1">
        <f>+Categorias[[#This Row],[Id_categoría]]</f>
        <v>200703003</v>
      </c>
    </row>
    <row r="1592" spans="1:15" x14ac:dyDescent="0.25">
      <c r="A1592">
        <v>20</v>
      </c>
      <c r="B1592" s="1" t="s">
        <v>9684</v>
      </c>
      <c r="C1592">
        <v>2007</v>
      </c>
      <c r="D1592" s="1" t="s">
        <v>10131</v>
      </c>
      <c r="E1592">
        <v>200704</v>
      </c>
      <c r="F1592" s="1" t="s">
        <v>10285</v>
      </c>
      <c r="G1592">
        <v>200704003</v>
      </c>
      <c r="H1592">
        <v>3</v>
      </c>
      <c r="I1592" s="1" t="s">
        <v>14355</v>
      </c>
      <c r="J1592" s="1" t="s">
        <v>14356</v>
      </c>
      <c r="K1592" s="1" t="s">
        <v>14357</v>
      </c>
      <c r="L1592" s="1" t="s">
        <v>14358</v>
      </c>
      <c r="M1592" s="1" t="s">
        <v>14359</v>
      </c>
      <c r="N1592" s="1">
        <f>+Categorias[[#This Row],[Id_producto]]</f>
        <v>200704</v>
      </c>
      <c r="O1592" s="1">
        <f>+Categorias[[#This Row],[Id_categoría]]</f>
        <v>200704003</v>
      </c>
    </row>
    <row r="1593" spans="1:15" x14ac:dyDescent="0.25">
      <c r="A1593">
        <v>20</v>
      </c>
      <c r="B1593" s="1" t="s">
        <v>9684</v>
      </c>
      <c r="C1593">
        <v>2001</v>
      </c>
      <c r="D1593" s="1" t="s">
        <v>13440</v>
      </c>
      <c r="E1593">
        <v>200101</v>
      </c>
      <c r="F1593" s="1" t="s">
        <v>13441</v>
      </c>
      <c r="G1593">
        <v>200101002</v>
      </c>
      <c r="H1593">
        <v>2</v>
      </c>
      <c r="I1593" s="1" t="s">
        <v>14872</v>
      </c>
      <c r="J1593" s="1" t="s">
        <v>14873</v>
      </c>
      <c r="K1593" s="1" t="s">
        <v>14874</v>
      </c>
      <c r="L1593" s="1" t="s">
        <v>14875</v>
      </c>
      <c r="M1593" s="1" t="s">
        <v>14876</v>
      </c>
      <c r="N1593" s="1">
        <f>+Categorias[[#This Row],[Id_producto]]</f>
        <v>200101</v>
      </c>
      <c r="O1593" s="1">
        <f>+Categorias[[#This Row],[Id_categoría]]</f>
        <v>200101002</v>
      </c>
    </row>
    <row r="1594" spans="1:15" x14ac:dyDescent="0.25">
      <c r="A1594">
        <v>20</v>
      </c>
      <c r="B1594" s="1" t="s">
        <v>9684</v>
      </c>
      <c r="C1594">
        <v>2001</v>
      </c>
      <c r="D1594" s="1" t="s">
        <v>13440</v>
      </c>
      <c r="E1594">
        <v>200102</v>
      </c>
      <c r="F1594" s="1" t="s">
        <v>13447</v>
      </c>
      <c r="G1594">
        <v>200102002</v>
      </c>
      <c r="H1594">
        <v>2</v>
      </c>
      <c r="I1594" s="1" t="s">
        <v>14877</v>
      </c>
      <c r="J1594" s="1" t="s">
        <v>14878</v>
      </c>
      <c r="K1594" s="1" t="s">
        <v>14879</v>
      </c>
      <c r="L1594" s="1" t="s">
        <v>14880</v>
      </c>
      <c r="M1594" s="1" t="s">
        <v>14881</v>
      </c>
      <c r="N1594" s="1">
        <f>+Categorias[[#This Row],[Id_producto]]</f>
        <v>200102</v>
      </c>
      <c r="O1594" s="1">
        <f>+Categorias[[#This Row],[Id_categoría]]</f>
        <v>200102002</v>
      </c>
    </row>
    <row r="1595" spans="1:15" x14ac:dyDescent="0.25">
      <c r="A1595">
        <v>20</v>
      </c>
      <c r="B1595" s="1" t="s">
        <v>9684</v>
      </c>
      <c r="C1595">
        <v>2001</v>
      </c>
      <c r="D1595" s="1" t="s">
        <v>13440</v>
      </c>
      <c r="E1595">
        <v>200103</v>
      </c>
      <c r="F1595" s="1" t="s">
        <v>13453</v>
      </c>
      <c r="G1595">
        <v>200103002</v>
      </c>
      <c r="H1595">
        <v>2</v>
      </c>
      <c r="I1595" s="1" t="s">
        <v>14882</v>
      </c>
      <c r="J1595" s="1" t="s">
        <v>14883</v>
      </c>
      <c r="K1595" s="1" t="s">
        <v>14884</v>
      </c>
      <c r="L1595" s="1" t="s">
        <v>14885</v>
      </c>
      <c r="M1595" s="1" t="s">
        <v>14886</v>
      </c>
      <c r="N1595" s="1">
        <f>+Categorias[[#This Row],[Id_producto]]</f>
        <v>200103</v>
      </c>
      <c r="O1595" s="1">
        <f>+Categorias[[#This Row],[Id_categoría]]</f>
        <v>200103002</v>
      </c>
    </row>
    <row r="1596" spans="1:15" x14ac:dyDescent="0.25">
      <c r="A1596">
        <v>20</v>
      </c>
      <c r="B1596" s="1" t="s">
        <v>9684</v>
      </c>
      <c r="C1596">
        <v>2001</v>
      </c>
      <c r="D1596" s="1" t="s">
        <v>13440</v>
      </c>
      <c r="E1596">
        <v>200104</v>
      </c>
      <c r="F1596" s="1" t="s">
        <v>13459</v>
      </c>
      <c r="G1596">
        <v>200104002</v>
      </c>
      <c r="H1596">
        <v>2</v>
      </c>
      <c r="I1596" s="1" t="s">
        <v>14887</v>
      </c>
      <c r="J1596" s="1" t="s">
        <v>14888</v>
      </c>
      <c r="K1596" s="1" t="s">
        <v>14889</v>
      </c>
      <c r="L1596" s="1" t="s">
        <v>14890</v>
      </c>
      <c r="M1596" s="1" t="s">
        <v>14891</v>
      </c>
      <c r="N1596" s="1">
        <f>+Categorias[[#This Row],[Id_producto]]</f>
        <v>200104</v>
      </c>
      <c r="O1596" s="1">
        <f>+Categorias[[#This Row],[Id_categoría]]</f>
        <v>200104002</v>
      </c>
    </row>
    <row r="1597" spans="1:15" x14ac:dyDescent="0.25">
      <c r="A1597">
        <v>20</v>
      </c>
      <c r="B1597" s="1" t="s">
        <v>9684</v>
      </c>
      <c r="C1597">
        <v>2001</v>
      </c>
      <c r="D1597" s="1" t="s">
        <v>13440</v>
      </c>
      <c r="E1597">
        <v>200105</v>
      </c>
      <c r="F1597" s="1" t="s">
        <v>13465</v>
      </c>
      <c r="G1597">
        <v>200105002</v>
      </c>
      <c r="H1597">
        <v>2</v>
      </c>
      <c r="I1597" s="1" t="s">
        <v>14892</v>
      </c>
      <c r="J1597" s="1" t="s">
        <v>14893</v>
      </c>
      <c r="K1597" s="1" t="s">
        <v>14894</v>
      </c>
      <c r="L1597" s="1" t="s">
        <v>14895</v>
      </c>
      <c r="M1597" s="1" t="s">
        <v>14896</v>
      </c>
      <c r="N1597" s="1">
        <f>+Categorias[[#This Row],[Id_producto]]</f>
        <v>200105</v>
      </c>
      <c r="O1597" s="1">
        <f>+Categorias[[#This Row],[Id_categoría]]</f>
        <v>200105002</v>
      </c>
    </row>
    <row r="1598" spans="1:15" x14ac:dyDescent="0.25">
      <c r="A1598">
        <v>20</v>
      </c>
      <c r="B1598" s="1" t="s">
        <v>9684</v>
      </c>
      <c r="C1598">
        <v>2001</v>
      </c>
      <c r="D1598" s="1" t="s">
        <v>13440</v>
      </c>
      <c r="E1598">
        <v>200106</v>
      </c>
      <c r="F1598" s="1" t="s">
        <v>13471</v>
      </c>
      <c r="G1598">
        <v>200106002</v>
      </c>
      <c r="H1598">
        <v>2</v>
      </c>
      <c r="I1598" s="1" t="s">
        <v>14897</v>
      </c>
      <c r="J1598" s="1" t="s">
        <v>14898</v>
      </c>
      <c r="K1598" s="1" t="s">
        <v>14899</v>
      </c>
      <c r="L1598" s="1" t="s">
        <v>14900</v>
      </c>
      <c r="M1598" s="1" t="s">
        <v>14901</v>
      </c>
      <c r="N1598" s="1">
        <f>+Categorias[[#This Row],[Id_producto]]</f>
        <v>200106</v>
      </c>
      <c r="O1598" s="1">
        <f>+Categorias[[#This Row],[Id_categoría]]</f>
        <v>200106002</v>
      </c>
    </row>
    <row r="1599" spans="1:15" x14ac:dyDescent="0.25">
      <c r="A1599">
        <v>20</v>
      </c>
      <c r="B1599" s="1" t="s">
        <v>9684</v>
      </c>
      <c r="C1599">
        <v>2001</v>
      </c>
      <c r="D1599" s="1" t="s">
        <v>13440</v>
      </c>
      <c r="E1599">
        <v>200107</v>
      </c>
      <c r="F1599" s="1" t="s">
        <v>13477</v>
      </c>
      <c r="G1599">
        <v>200107002</v>
      </c>
      <c r="H1599">
        <v>2</v>
      </c>
      <c r="I1599" s="1" t="s">
        <v>14902</v>
      </c>
      <c r="J1599" s="1" t="s">
        <v>14903</v>
      </c>
      <c r="K1599" s="1" t="s">
        <v>14904</v>
      </c>
      <c r="L1599" s="1" t="s">
        <v>14905</v>
      </c>
      <c r="M1599" s="1" t="s">
        <v>14906</v>
      </c>
      <c r="N1599" s="1">
        <f>+Categorias[[#This Row],[Id_producto]]</f>
        <v>200107</v>
      </c>
      <c r="O1599" s="1">
        <f>+Categorias[[#This Row],[Id_categoría]]</f>
        <v>200107002</v>
      </c>
    </row>
    <row r="1600" spans="1:15" x14ac:dyDescent="0.25">
      <c r="A1600">
        <v>20</v>
      </c>
      <c r="B1600" s="1" t="s">
        <v>9684</v>
      </c>
      <c r="C1600">
        <v>2001</v>
      </c>
      <c r="D1600" s="1" t="s">
        <v>13440</v>
      </c>
      <c r="E1600">
        <v>200108</v>
      </c>
      <c r="F1600" s="1" t="s">
        <v>13483</v>
      </c>
      <c r="G1600">
        <v>200108002</v>
      </c>
      <c r="H1600">
        <v>2</v>
      </c>
      <c r="I1600" s="1" t="s">
        <v>14907</v>
      </c>
      <c r="J1600" s="1" t="s">
        <v>14908</v>
      </c>
      <c r="K1600" s="1" t="s">
        <v>14909</v>
      </c>
      <c r="L1600" s="1" t="s">
        <v>14910</v>
      </c>
      <c r="M1600" s="1" t="s">
        <v>14911</v>
      </c>
      <c r="N1600" s="1">
        <f>+Categorias[[#This Row],[Id_producto]]</f>
        <v>200108</v>
      </c>
      <c r="O1600" s="1">
        <f>+Categorias[[#This Row],[Id_categoría]]</f>
        <v>200108002</v>
      </c>
    </row>
    <row r="1601" spans="1:15" x14ac:dyDescent="0.25">
      <c r="A1601">
        <v>20</v>
      </c>
      <c r="B1601" s="1" t="s">
        <v>9684</v>
      </c>
      <c r="C1601">
        <v>2001</v>
      </c>
      <c r="D1601" s="1" t="s">
        <v>13440</v>
      </c>
      <c r="E1601">
        <v>200109</v>
      </c>
      <c r="F1601" s="1" t="s">
        <v>13489</v>
      </c>
      <c r="G1601">
        <v>200109002</v>
      </c>
      <c r="H1601">
        <v>2</v>
      </c>
      <c r="I1601" s="1" t="s">
        <v>14912</v>
      </c>
      <c r="J1601" s="1" t="s">
        <v>14913</v>
      </c>
      <c r="K1601" s="1" t="s">
        <v>14914</v>
      </c>
      <c r="L1601" s="1" t="s">
        <v>14915</v>
      </c>
      <c r="M1601" s="1" t="s">
        <v>14916</v>
      </c>
      <c r="N1601" s="1">
        <f>+Categorias[[#This Row],[Id_producto]]</f>
        <v>200109</v>
      </c>
      <c r="O1601" s="1">
        <f>+Categorias[[#This Row],[Id_categoría]]</f>
        <v>200109002</v>
      </c>
    </row>
    <row r="1602" spans="1:15" x14ac:dyDescent="0.25">
      <c r="A1602">
        <v>20</v>
      </c>
      <c r="B1602" s="1" t="s">
        <v>9684</v>
      </c>
      <c r="C1602">
        <v>2001</v>
      </c>
      <c r="D1602" s="1" t="s">
        <v>13440</v>
      </c>
      <c r="E1602">
        <v>200110</v>
      </c>
      <c r="F1602" s="1" t="s">
        <v>13495</v>
      </c>
      <c r="G1602">
        <v>200110002</v>
      </c>
      <c r="H1602">
        <v>2</v>
      </c>
      <c r="I1602" s="1" t="s">
        <v>14917</v>
      </c>
      <c r="J1602" s="1" t="s">
        <v>14918</v>
      </c>
      <c r="K1602" s="1" t="s">
        <v>14919</v>
      </c>
      <c r="L1602" s="1" t="s">
        <v>14920</v>
      </c>
      <c r="M1602" s="1" t="s">
        <v>14921</v>
      </c>
      <c r="N1602" s="1">
        <f>+Categorias[[#This Row],[Id_producto]]</f>
        <v>200110</v>
      </c>
      <c r="O1602" s="1">
        <f>+Categorias[[#This Row],[Id_categoría]]</f>
        <v>200110002</v>
      </c>
    </row>
    <row r="1603" spans="1:15" x14ac:dyDescent="0.25">
      <c r="A1603">
        <v>20</v>
      </c>
      <c r="B1603" s="1" t="s">
        <v>9684</v>
      </c>
      <c r="C1603">
        <v>2001</v>
      </c>
      <c r="D1603" s="1" t="s">
        <v>13440</v>
      </c>
      <c r="E1603">
        <v>200111</v>
      </c>
      <c r="F1603" s="1" t="s">
        <v>13501</v>
      </c>
      <c r="G1603">
        <v>200111002</v>
      </c>
      <c r="H1603">
        <v>2</v>
      </c>
      <c r="I1603" s="1" t="s">
        <v>14922</v>
      </c>
      <c r="J1603" s="1" t="s">
        <v>14923</v>
      </c>
      <c r="K1603" s="1" t="s">
        <v>14924</v>
      </c>
      <c r="L1603" s="1" t="s">
        <v>14925</v>
      </c>
      <c r="M1603" s="1" t="s">
        <v>14926</v>
      </c>
      <c r="N1603" s="1">
        <f>+Categorias[[#This Row],[Id_producto]]</f>
        <v>200111</v>
      </c>
      <c r="O1603" s="1">
        <f>+Categorias[[#This Row],[Id_categoría]]</f>
        <v>200111002</v>
      </c>
    </row>
    <row r="1604" spans="1:15" x14ac:dyDescent="0.25">
      <c r="A1604">
        <v>20</v>
      </c>
      <c r="B1604" s="1" t="s">
        <v>9684</v>
      </c>
      <c r="C1604">
        <v>2001</v>
      </c>
      <c r="D1604" s="1" t="s">
        <v>13440</v>
      </c>
      <c r="E1604">
        <v>200112</v>
      </c>
      <c r="F1604" s="1" t="s">
        <v>13507</v>
      </c>
      <c r="G1604">
        <v>200112002</v>
      </c>
      <c r="H1604">
        <v>2</v>
      </c>
      <c r="I1604" s="1" t="s">
        <v>14927</v>
      </c>
      <c r="J1604" s="1" t="s">
        <v>14928</v>
      </c>
      <c r="K1604" s="1" t="s">
        <v>14929</v>
      </c>
      <c r="L1604" s="1" t="s">
        <v>14930</v>
      </c>
      <c r="M1604" s="1" t="s">
        <v>14931</v>
      </c>
      <c r="N1604" s="1">
        <f>+Categorias[[#This Row],[Id_producto]]</f>
        <v>200112</v>
      </c>
      <c r="O1604" s="1">
        <f>+Categorias[[#This Row],[Id_categoría]]</f>
        <v>200112002</v>
      </c>
    </row>
    <row r="1605" spans="1:15" x14ac:dyDescent="0.25">
      <c r="A1605">
        <v>20</v>
      </c>
      <c r="B1605" s="1" t="s">
        <v>9684</v>
      </c>
      <c r="C1605">
        <v>2001</v>
      </c>
      <c r="D1605" s="1" t="s">
        <v>13440</v>
      </c>
      <c r="E1605">
        <v>200113</v>
      </c>
      <c r="F1605" s="1" t="s">
        <v>13513</v>
      </c>
      <c r="G1605">
        <v>200113002</v>
      </c>
      <c r="H1605">
        <v>2</v>
      </c>
      <c r="I1605" s="1" t="s">
        <v>14932</v>
      </c>
      <c r="J1605" s="1" t="s">
        <v>14933</v>
      </c>
      <c r="K1605" s="1" t="s">
        <v>14934</v>
      </c>
      <c r="L1605" s="1" t="s">
        <v>14935</v>
      </c>
      <c r="M1605" s="1" t="s">
        <v>14936</v>
      </c>
      <c r="N1605" s="1">
        <f>+Categorias[[#This Row],[Id_producto]]</f>
        <v>200113</v>
      </c>
      <c r="O1605" s="1">
        <f>+Categorias[[#This Row],[Id_categoría]]</f>
        <v>200113002</v>
      </c>
    </row>
    <row r="1606" spans="1:15" x14ac:dyDescent="0.25">
      <c r="A1606">
        <v>20</v>
      </c>
      <c r="B1606" s="1" t="s">
        <v>9684</v>
      </c>
      <c r="C1606">
        <v>2001</v>
      </c>
      <c r="D1606" s="1" t="s">
        <v>13440</v>
      </c>
      <c r="E1606">
        <v>200114</v>
      </c>
      <c r="F1606" s="1" t="s">
        <v>13519</v>
      </c>
      <c r="G1606">
        <v>200114002</v>
      </c>
      <c r="H1606">
        <v>2</v>
      </c>
      <c r="I1606" s="1" t="s">
        <v>14937</v>
      </c>
      <c r="J1606" s="1" t="s">
        <v>14938</v>
      </c>
      <c r="K1606" s="1" t="s">
        <v>14939</v>
      </c>
      <c r="L1606" s="1" t="s">
        <v>14940</v>
      </c>
      <c r="M1606" s="1" t="s">
        <v>14941</v>
      </c>
      <c r="N1606" s="1">
        <f>+Categorias[[#This Row],[Id_producto]]</f>
        <v>200114</v>
      </c>
      <c r="O1606" s="1">
        <f>+Categorias[[#This Row],[Id_categoría]]</f>
        <v>200114002</v>
      </c>
    </row>
    <row r="1607" spans="1:15" x14ac:dyDescent="0.25">
      <c r="A1607">
        <v>20</v>
      </c>
      <c r="B1607" s="1" t="s">
        <v>9684</v>
      </c>
      <c r="C1607">
        <v>2001</v>
      </c>
      <c r="D1607" s="1" t="s">
        <v>13440</v>
      </c>
      <c r="E1607">
        <v>200115</v>
      </c>
      <c r="F1607" s="1" t="s">
        <v>13525</v>
      </c>
      <c r="G1607">
        <v>200115002</v>
      </c>
      <c r="H1607">
        <v>2</v>
      </c>
      <c r="I1607" s="1" t="s">
        <v>14942</v>
      </c>
      <c r="J1607" s="1" t="s">
        <v>14943</v>
      </c>
      <c r="K1607" s="1" t="s">
        <v>14944</v>
      </c>
      <c r="L1607" s="1" t="s">
        <v>14945</v>
      </c>
      <c r="M1607" s="1" t="s">
        <v>14946</v>
      </c>
      <c r="N1607" s="1">
        <f>+Categorias[[#This Row],[Id_producto]]</f>
        <v>200115</v>
      </c>
      <c r="O1607" s="1">
        <f>+Categorias[[#This Row],[Id_categoría]]</f>
        <v>200115002</v>
      </c>
    </row>
    <row r="1608" spans="1:15" x14ac:dyDescent="0.25">
      <c r="A1608">
        <v>20</v>
      </c>
      <c r="B1608" s="1" t="s">
        <v>9684</v>
      </c>
      <c r="C1608">
        <v>2001</v>
      </c>
      <c r="D1608" s="1" t="s">
        <v>13440</v>
      </c>
      <c r="E1608">
        <v>200116</v>
      </c>
      <c r="F1608" s="1" t="s">
        <v>13531</v>
      </c>
      <c r="G1608">
        <v>200116002</v>
      </c>
      <c r="H1608">
        <v>2</v>
      </c>
      <c r="I1608" s="1" t="s">
        <v>14947</v>
      </c>
      <c r="J1608" s="1" t="s">
        <v>14948</v>
      </c>
      <c r="K1608" s="1" t="s">
        <v>14949</v>
      </c>
      <c r="L1608" s="1" t="s">
        <v>14950</v>
      </c>
      <c r="M1608" s="1" t="s">
        <v>14951</v>
      </c>
      <c r="N1608" s="1">
        <f>+Categorias[[#This Row],[Id_producto]]</f>
        <v>200116</v>
      </c>
      <c r="O1608" s="1">
        <f>+Categorias[[#This Row],[Id_categoría]]</f>
        <v>200116002</v>
      </c>
    </row>
    <row r="1609" spans="1:15" x14ac:dyDescent="0.25">
      <c r="A1609">
        <v>20</v>
      </c>
      <c r="B1609" s="1" t="s">
        <v>9684</v>
      </c>
      <c r="C1609">
        <v>2001</v>
      </c>
      <c r="D1609" s="1" t="s">
        <v>13440</v>
      </c>
      <c r="E1609">
        <v>200117</v>
      </c>
      <c r="F1609" s="1" t="s">
        <v>13537</v>
      </c>
      <c r="G1609">
        <v>200117002</v>
      </c>
      <c r="H1609">
        <v>2</v>
      </c>
      <c r="I1609" s="1" t="s">
        <v>14952</v>
      </c>
      <c r="J1609" s="1" t="s">
        <v>14953</v>
      </c>
      <c r="K1609" s="1" t="s">
        <v>14954</v>
      </c>
      <c r="L1609" s="1" t="s">
        <v>14955</v>
      </c>
      <c r="M1609" s="1" t="s">
        <v>14956</v>
      </c>
      <c r="N1609" s="1">
        <f>+Categorias[[#This Row],[Id_producto]]</f>
        <v>200117</v>
      </c>
      <c r="O1609" s="1">
        <f>+Categorias[[#This Row],[Id_categoría]]</f>
        <v>200117002</v>
      </c>
    </row>
    <row r="1610" spans="1:15" x14ac:dyDescent="0.25">
      <c r="A1610">
        <v>20</v>
      </c>
      <c r="B1610" s="1" t="s">
        <v>9684</v>
      </c>
      <c r="C1610">
        <v>2001</v>
      </c>
      <c r="D1610" s="1" t="s">
        <v>13440</v>
      </c>
      <c r="E1610">
        <v>200118</v>
      </c>
      <c r="F1610" s="1" t="s">
        <v>13543</v>
      </c>
      <c r="G1610">
        <v>200118002</v>
      </c>
      <c r="H1610">
        <v>2</v>
      </c>
      <c r="I1610" s="1" t="s">
        <v>14957</v>
      </c>
      <c r="J1610" s="1" t="s">
        <v>14958</v>
      </c>
      <c r="K1610" s="1" t="s">
        <v>14959</v>
      </c>
      <c r="L1610" s="1" t="s">
        <v>14960</v>
      </c>
      <c r="M1610" s="1" t="s">
        <v>14961</v>
      </c>
      <c r="N1610" s="1">
        <f>+Categorias[[#This Row],[Id_producto]]</f>
        <v>200118</v>
      </c>
      <c r="O1610" s="1">
        <f>+Categorias[[#This Row],[Id_categoría]]</f>
        <v>200118002</v>
      </c>
    </row>
    <row r="1611" spans="1:15" x14ac:dyDescent="0.25">
      <c r="A1611">
        <v>20</v>
      </c>
      <c r="B1611" s="1" t="s">
        <v>9684</v>
      </c>
      <c r="C1611">
        <v>2001</v>
      </c>
      <c r="D1611" s="1" t="s">
        <v>13440</v>
      </c>
      <c r="E1611">
        <v>200119</v>
      </c>
      <c r="F1611" s="1" t="s">
        <v>13549</v>
      </c>
      <c r="G1611">
        <v>200119002</v>
      </c>
      <c r="H1611">
        <v>2</v>
      </c>
      <c r="I1611" s="1" t="s">
        <v>14962</v>
      </c>
      <c r="J1611" s="1" t="s">
        <v>14963</v>
      </c>
      <c r="K1611" s="1" t="s">
        <v>14964</v>
      </c>
      <c r="L1611" s="1" t="s">
        <v>14965</v>
      </c>
      <c r="M1611" s="1" t="s">
        <v>14966</v>
      </c>
      <c r="N1611" s="1">
        <f>+Categorias[[#This Row],[Id_producto]]</f>
        <v>200119</v>
      </c>
      <c r="O1611" s="1">
        <f>+Categorias[[#This Row],[Id_categoría]]</f>
        <v>200119002</v>
      </c>
    </row>
    <row r="1612" spans="1:15" x14ac:dyDescent="0.25">
      <c r="A1612">
        <v>20</v>
      </c>
      <c r="B1612" s="1" t="s">
        <v>9684</v>
      </c>
      <c r="C1612">
        <v>2001</v>
      </c>
      <c r="D1612" s="1" t="s">
        <v>13440</v>
      </c>
      <c r="E1612">
        <v>200120</v>
      </c>
      <c r="F1612" s="1" t="s">
        <v>13555</v>
      </c>
      <c r="G1612">
        <v>200120002</v>
      </c>
      <c r="H1612">
        <v>2</v>
      </c>
      <c r="I1612" s="1" t="s">
        <v>14967</v>
      </c>
      <c r="J1612" s="1" t="s">
        <v>14968</v>
      </c>
      <c r="K1612" s="1" t="s">
        <v>14969</v>
      </c>
      <c r="L1612" s="1" t="s">
        <v>14970</v>
      </c>
      <c r="M1612" s="1" t="s">
        <v>14971</v>
      </c>
      <c r="N1612" s="1">
        <f>+Categorias[[#This Row],[Id_producto]]</f>
        <v>200120</v>
      </c>
      <c r="O1612" s="1">
        <f>+Categorias[[#This Row],[Id_categoría]]</f>
        <v>200120002</v>
      </c>
    </row>
    <row r="1613" spans="1:15" x14ac:dyDescent="0.25">
      <c r="A1613">
        <v>20</v>
      </c>
      <c r="B1613" s="1" t="s">
        <v>9684</v>
      </c>
      <c r="C1613">
        <v>2001</v>
      </c>
      <c r="D1613" s="1" t="s">
        <v>13440</v>
      </c>
      <c r="E1613">
        <v>200121</v>
      </c>
      <c r="F1613" s="1" t="s">
        <v>13561</v>
      </c>
      <c r="G1613">
        <v>200121002</v>
      </c>
      <c r="H1613">
        <v>2</v>
      </c>
      <c r="I1613" s="1" t="s">
        <v>14972</v>
      </c>
      <c r="J1613" s="1" t="s">
        <v>14973</v>
      </c>
      <c r="K1613" s="1" t="s">
        <v>14974</v>
      </c>
      <c r="L1613" s="1" t="s">
        <v>14975</v>
      </c>
      <c r="M1613" s="1" t="s">
        <v>14976</v>
      </c>
      <c r="N1613" s="1">
        <f>+Categorias[[#This Row],[Id_producto]]</f>
        <v>200121</v>
      </c>
      <c r="O1613" s="1">
        <f>+Categorias[[#This Row],[Id_categoría]]</f>
        <v>200121002</v>
      </c>
    </row>
    <row r="1614" spans="1:15" x14ac:dyDescent="0.25">
      <c r="A1614">
        <v>20</v>
      </c>
      <c r="B1614" s="1" t="s">
        <v>9684</v>
      </c>
      <c r="C1614">
        <v>2001</v>
      </c>
      <c r="D1614" s="1" t="s">
        <v>13440</v>
      </c>
      <c r="E1614">
        <v>200122</v>
      </c>
      <c r="F1614" s="1" t="s">
        <v>13567</v>
      </c>
      <c r="G1614">
        <v>200122002</v>
      </c>
      <c r="H1614">
        <v>2</v>
      </c>
      <c r="I1614" s="1" t="s">
        <v>14977</v>
      </c>
      <c r="J1614" s="1" t="s">
        <v>14978</v>
      </c>
      <c r="K1614" s="1" t="s">
        <v>14979</v>
      </c>
      <c r="L1614" s="1" t="s">
        <v>14980</v>
      </c>
      <c r="M1614" s="1" t="s">
        <v>14981</v>
      </c>
      <c r="N1614" s="1">
        <f>+Categorias[[#This Row],[Id_producto]]</f>
        <v>200122</v>
      </c>
      <c r="O1614" s="1">
        <f>+Categorias[[#This Row],[Id_categoría]]</f>
        <v>200122002</v>
      </c>
    </row>
    <row r="1615" spans="1:15" x14ac:dyDescent="0.25">
      <c r="A1615">
        <v>20</v>
      </c>
      <c r="B1615" s="1" t="s">
        <v>9684</v>
      </c>
      <c r="C1615">
        <v>2001</v>
      </c>
      <c r="D1615" s="1" t="s">
        <v>13440</v>
      </c>
      <c r="E1615">
        <v>200123</v>
      </c>
      <c r="F1615" s="1" t="s">
        <v>13573</v>
      </c>
      <c r="G1615">
        <v>200123002</v>
      </c>
      <c r="H1615">
        <v>2</v>
      </c>
      <c r="I1615" s="1" t="s">
        <v>14982</v>
      </c>
      <c r="J1615" s="1" t="s">
        <v>14983</v>
      </c>
      <c r="K1615" s="1" t="s">
        <v>14984</v>
      </c>
      <c r="L1615" s="1" t="s">
        <v>14985</v>
      </c>
      <c r="M1615" s="1" t="s">
        <v>14986</v>
      </c>
      <c r="N1615" s="1">
        <f>+Categorias[[#This Row],[Id_producto]]</f>
        <v>200123</v>
      </c>
      <c r="O1615" s="1">
        <f>+Categorias[[#This Row],[Id_categoría]]</f>
        <v>200123002</v>
      </c>
    </row>
    <row r="1616" spans="1:15" x14ac:dyDescent="0.25">
      <c r="A1616">
        <v>20</v>
      </c>
      <c r="B1616" s="1" t="s">
        <v>9684</v>
      </c>
      <c r="C1616">
        <v>2001</v>
      </c>
      <c r="D1616" s="1" t="s">
        <v>13440</v>
      </c>
      <c r="E1616">
        <v>200124</v>
      </c>
      <c r="F1616" s="1" t="s">
        <v>13579</v>
      </c>
      <c r="G1616">
        <v>200124002</v>
      </c>
      <c r="H1616">
        <v>2</v>
      </c>
      <c r="I1616" s="1" t="s">
        <v>14987</v>
      </c>
      <c r="J1616" s="1" t="s">
        <v>14988</v>
      </c>
      <c r="K1616" s="1" t="s">
        <v>14989</v>
      </c>
      <c r="L1616" s="1" t="s">
        <v>14990</v>
      </c>
      <c r="M1616" s="1" t="s">
        <v>14991</v>
      </c>
      <c r="N1616" s="1">
        <f>+Categorias[[#This Row],[Id_producto]]</f>
        <v>200124</v>
      </c>
      <c r="O1616" s="1">
        <f>+Categorias[[#This Row],[Id_categoría]]</f>
        <v>200124002</v>
      </c>
    </row>
    <row r="1617" spans="1:15" x14ac:dyDescent="0.25">
      <c r="A1617">
        <v>20</v>
      </c>
      <c r="B1617" s="1" t="s">
        <v>9684</v>
      </c>
      <c r="C1617">
        <v>2001</v>
      </c>
      <c r="D1617" s="1" t="s">
        <v>13440</v>
      </c>
      <c r="E1617">
        <v>200125</v>
      </c>
      <c r="F1617" s="1" t="s">
        <v>13585</v>
      </c>
      <c r="G1617">
        <v>200125002</v>
      </c>
      <c r="H1617">
        <v>2</v>
      </c>
      <c r="I1617" s="1" t="s">
        <v>14992</v>
      </c>
      <c r="J1617" s="1" t="s">
        <v>14993</v>
      </c>
      <c r="K1617" s="1" t="s">
        <v>14994</v>
      </c>
      <c r="L1617" s="1" t="s">
        <v>14995</v>
      </c>
      <c r="M1617" s="1" t="s">
        <v>14996</v>
      </c>
      <c r="N1617" s="1">
        <f>+Categorias[[#This Row],[Id_producto]]</f>
        <v>200125</v>
      </c>
      <c r="O1617" s="1">
        <f>+Categorias[[#This Row],[Id_categoría]]</f>
        <v>200125002</v>
      </c>
    </row>
    <row r="1618" spans="1:15" x14ac:dyDescent="0.25">
      <c r="A1618">
        <v>20</v>
      </c>
      <c r="B1618" s="1" t="s">
        <v>9684</v>
      </c>
      <c r="C1618">
        <v>2002</v>
      </c>
      <c r="D1618" s="1" t="s">
        <v>9685</v>
      </c>
      <c r="E1618">
        <v>200201</v>
      </c>
      <c r="F1618" s="1" t="s">
        <v>9686</v>
      </c>
      <c r="G1618">
        <v>200201002</v>
      </c>
      <c r="H1618">
        <v>2</v>
      </c>
      <c r="I1618" s="1" t="s">
        <v>14997</v>
      </c>
      <c r="J1618" s="1" t="s">
        <v>14998</v>
      </c>
      <c r="K1618" s="1" t="s">
        <v>14999</v>
      </c>
      <c r="L1618" s="1" t="s">
        <v>15000</v>
      </c>
      <c r="M1618" s="1" t="s">
        <v>15001</v>
      </c>
      <c r="N1618" s="1">
        <f>+Categorias[[#This Row],[Id_producto]]</f>
        <v>200201</v>
      </c>
      <c r="O1618" s="1">
        <f>+Categorias[[#This Row],[Id_categoría]]</f>
        <v>200201002</v>
      </c>
    </row>
    <row r="1619" spans="1:15" x14ac:dyDescent="0.25">
      <c r="A1619">
        <v>20</v>
      </c>
      <c r="B1619" s="1" t="s">
        <v>9684</v>
      </c>
      <c r="C1619">
        <v>2002</v>
      </c>
      <c r="D1619" s="1" t="s">
        <v>9685</v>
      </c>
      <c r="E1619">
        <v>200202</v>
      </c>
      <c r="F1619" s="1" t="s">
        <v>9712</v>
      </c>
      <c r="G1619">
        <v>200202002</v>
      </c>
      <c r="H1619">
        <v>2</v>
      </c>
      <c r="I1619" s="1" t="s">
        <v>15002</v>
      </c>
      <c r="J1619" s="1" t="s">
        <v>15003</v>
      </c>
      <c r="K1619" s="1" t="s">
        <v>15004</v>
      </c>
      <c r="L1619" s="1" t="s">
        <v>15005</v>
      </c>
      <c r="M1619" s="1" t="s">
        <v>15006</v>
      </c>
      <c r="N1619" s="1">
        <f>+Categorias[[#This Row],[Id_producto]]</f>
        <v>200202</v>
      </c>
      <c r="O1619" s="1">
        <f>+Categorias[[#This Row],[Id_categoría]]</f>
        <v>200202002</v>
      </c>
    </row>
    <row r="1620" spans="1:15" x14ac:dyDescent="0.25">
      <c r="A1620">
        <v>20</v>
      </c>
      <c r="B1620" s="1" t="s">
        <v>9684</v>
      </c>
      <c r="C1620">
        <v>2002</v>
      </c>
      <c r="D1620" s="1" t="s">
        <v>9685</v>
      </c>
      <c r="E1620">
        <v>200203</v>
      </c>
      <c r="F1620" s="1" t="s">
        <v>9722</v>
      </c>
      <c r="G1620">
        <v>200203002</v>
      </c>
      <c r="H1620">
        <v>2</v>
      </c>
      <c r="I1620" s="1" t="s">
        <v>15007</v>
      </c>
      <c r="J1620" s="1" t="s">
        <v>15008</v>
      </c>
      <c r="K1620" s="1" t="s">
        <v>15009</v>
      </c>
      <c r="L1620" s="1" t="s">
        <v>15010</v>
      </c>
      <c r="M1620" s="1" t="s">
        <v>15011</v>
      </c>
      <c r="N1620" s="1">
        <f>+Categorias[[#This Row],[Id_producto]]</f>
        <v>200203</v>
      </c>
      <c r="O1620" s="1">
        <f>+Categorias[[#This Row],[Id_categoría]]</f>
        <v>200203002</v>
      </c>
    </row>
    <row r="1621" spans="1:15" x14ac:dyDescent="0.25">
      <c r="A1621">
        <v>20</v>
      </c>
      <c r="B1621" s="1" t="s">
        <v>9684</v>
      </c>
      <c r="C1621">
        <v>2003</v>
      </c>
      <c r="D1621" s="1" t="s">
        <v>9833</v>
      </c>
      <c r="E1621">
        <v>200301</v>
      </c>
      <c r="F1621" s="1" t="s">
        <v>9834</v>
      </c>
      <c r="G1621">
        <v>200301002</v>
      </c>
      <c r="H1621">
        <v>2</v>
      </c>
      <c r="I1621" s="1" t="s">
        <v>15012</v>
      </c>
      <c r="J1621" s="1" t="s">
        <v>15013</v>
      </c>
      <c r="K1621" s="1" t="s">
        <v>15014</v>
      </c>
      <c r="L1621" s="1" t="s">
        <v>15015</v>
      </c>
      <c r="M1621" s="1" t="s">
        <v>15016</v>
      </c>
      <c r="N1621" s="1">
        <f>+Categorias[[#This Row],[Id_producto]]</f>
        <v>200301</v>
      </c>
      <c r="O1621" s="1">
        <f>+Categorias[[#This Row],[Id_categoría]]</f>
        <v>200301002</v>
      </c>
    </row>
    <row r="1622" spans="1:15" x14ac:dyDescent="0.25">
      <c r="A1622">
        <v>20</v>
      </c>
      <c r="B1622" s="1" t="s">
        <v>9684</v>
      </c>
      <c r="C1622">
        <v>2003</v>
      </c>
      <c r="D1622" s="1" t="s">
        <v>9833</v>
      </c>
      <c r="E1622">
        <v>200302</v>
      </c>
      <c r="F1622" s="1" t="s">
        <v>9890</v>
      </c>
      <c r="G1622">
        <v>200302002</v>
      </c>
      <c r="H1622">
        <v>2</v>
      </c>
      <c r="I1622" s="1" t="s">
        <v>15017</v>
      </c>
      <c r="J1622" s="1" t="s">
        <v>15018</v>
      </c>
      <c r="K1622" s="1" t="s">
        <v>15019</v>
      </c>
      <c r="L1622" s="1" t="s">
        <v>15020</v>
      </c>
      <c r="M1622" s="1" t="s">
        <v>15021</v>
      </c>
      <c r="N1622" s="1">
        <f>+Categorias[[#This Row],[Id_producto]]</f>
        <v>200302</v>
      </c>
      <c r="O1622" s="1">
        <f>+Categorias[[#This Row],[Id_categoría]]</f>
        <v>200302002</v>
      </c>
    </row>
    <row r="1623" spans="1:15" x14ac:dyDescent="0.25">
      <c r="A1623">
        <v>20</v>
      </c>
      <c r="B1623" s="1" t="s">
        <v>9684</v>
      </c>
      <c r="C1623">
        <v>2003</v>
      </c>
      <c r="D1623" s="1" t="s">
        <v>9833</v>
      </c>
      <c r="E1623">
        <v>200303</v>
      </c>
      <c r="F1623" s="1" t="s">
        <v>9906</v>
      </c>
      <c r="G1623">
        <v>200303002</v>
      </c>
      <c r="H1623">
        <v>2</v>
      </c>
      <c r="I1623" s="1" t="s">
        <v>15022</v>
      </c>
      <c r="J1623" s="1" t="s">
        <v>15023</v>
      </c>
      <c r="K1623" s="1" t="s">
        <v>15024</v>
      </c>
      <c r="L1623" s="1" t="s">
        <v>15025</v>
      </c>
      <c r="M1623" s="1" t="s">
        <v>15026</v>
      </c>
      <c r="N1623" s="1">
        <f>+Categorias[[#This Row],[Id_producto]]</f>
        <v>200303</v>
      </c>
      <c r="O1623" s="1">
        <f>+Categorias[[#This Row],[Id_categoría]]</f>
        <v>200303002</v>
      </c>
    </row>
    <row r="1624" spans="1:15" x14ac:dyDescent="0.25">
      <c r="A1624">
        <v>20</v>
      </c>
      <c r="B1624" s="1" t="s">
        <v>9684</v>
      </c>
      <c r="C1624">
        <v>2004</v>
      </c>
      <c r="D1624" s="1" t="s">
        <v>9927</v>
      </c>
      <c r="E1624">
        <v>200401</v>
      </c>
      <c r="F1624" s="1" t="s">
        <v>9978</v>
      </c>
      <c r="G1624">
        <v>200401002</v>
      </c>
      <c r="H1624">
        <v>2</v>
      </c>
      <c r="I1624" s="1" t="s">
        <v>15027</v>
      </c>
      <c r="J1624" s="1" t="s">
        <v>15028</v>
      </c>
      <c r="K1624" s="1" t="s">
        <v>15029</v>
      </c>
      <c r="L1624" s="1" t="s">
        <v>15030</v>
      </c>
      <c r="M1624" s="1" t="s">
        <v>15031</v>
      </c>
      <c r="N1624" s="1">
        <f>+Categorias[[#This Row],[Id_producto]]</f>
        <v>200401</v>
      </c>
      <c r="O1624" s="1">
        <f>+Categorias[[#This Row],[Id_categoría]]</f>
        <v>200401002</v>
      </c>
    </row>
    <row r="1625" spans="1:15" x14ac:dyDescent="0.25">
      <c r="A1625">
        <v>20</v>
      </c>
      <c r="B1625" s="1" t="s">
        <v>9684</v>
      </c>
      <c r="C1625">
        <v>2004</v>
      </c>
      <c r="D1625" s="1" t="s">
        <v>9927</v>
      </c>
      <c r="E1625">
        <v>200402</v>
      </c>
      <c r="F1625" s="1" t="s">
        <v>9928</v>
      </c>
      <c r="G1625">
        <v>200402002</v>
      </c>
      <c r="H1625">
        <v>2</v>
      </c>
      <c r="I1625" s="1" t="s">
        <v>15032</v>
      </c>
      <c r="J1625" s="1" t="s">
        <v>15033</v>
      </c>
      <c r="K1625" s="1" t="s">
        <v>15034</v>
      </c>
      <c r="L1625" s="1" t="s">
        <v>15035</v>
      </c>
      <c r="M1625" s="1" t="s">
        <v>15036</v>
      </c>
      <c r="N1625" s="1">
        <f>+Categorias[[#This Row],[Id_producto]]</f>
        <v>200402</v>
      </c>
      <c r="O1625" s="1">
        <f>+Categorias[[#This Row],[Id_categoría]]</f>
        <v>200402002</v>
      </c>
    </row>
    <row r="1626" spans="1:15" x14ac:dyDescent="0.25">
      <c r="A1626">
        <v>20</v>
      </c>
      <c r="B1626" s="1" t="s">
        <v>9684</v>
      </c>
      <c r="C1626">
        <v>2005</v>
      </c>
      <c r="D1626" s="1" t="s">
        <v>9977</v>
      </c>
      <c r="E1626">
        <v>200501</v>
      </c>
      <c r="F1626" s="1" t="s">
        <v>9978</v>
      </c>
      <c r="G1626">
        <v>200501002</v>
      </c>
      <c r="H1626">
        <v>2</v>
      </c>
      <c r="I1626" s="1" t="s">
        <v>15037</v>
      </c>
      <c r="J1626" s="1" t="s">
        <v>15038</v>
      </c>
      <c r="K1626" s="1" t="s">
        <v>15039</v>
      </c>
      <c r="L1626" s="1" t="s">
        <v>15040</v>
      </c>
      <c r="M1626" s="1" t="s">
        <v>15041</v>
      </c>
      <c r="N1626" s="1">
        <f>+Categorias[[#This Row],[Id_producto]]</f>
        <v>200501</v>
      </c>
      <c r="O1626" s="1">
        <f>+Categorias[[#This Row],[Id_categoría]]</f>
        <v>200501002</v>
      </c>
    </row>
    <row r="1627" spans="1:15" x14ac:dyDescent="0.25">
      <c r="A1627">
        <v>20</v>
      </c>
      <c r="B1627" s="1" t="s">
        <v>9684</v>
      </c>
      <c r="C1627">
        <v>2006</v>
      </c>
      <c r="D1627" s="1" t="s">
        <v>10094</v>
      </c>
      <c r="E1627">
        <v>200601</v>
      </c>
      <c r="F1627" s="1" t="s">
        <v>10095</v>
      </c>
      <c r="G1627">
        <v>200601002</v>
      </c>
      <c r="H1627">
        <v>2</v>
      </c>
      <c r="I1627" s="1" t="s">
        <v>15042</v>
      </c>
      <c r="J1627" s="1" t="s">
        <v>15043</v>
      </c>
      <c r="K1627" s="1" t="s">
        <v>15044</v>
      </c>
      <c r="L1627" s="1" t="s">
        <v>15045</v>
      </c>
      <c r="M1627" s="1" t="s">
        <v>15046</v>
      </c>
      <c r="N1627" s="1">
        <f>+Categorias[[#This Row],[Id_producto]]</f>
        <v>200601</v>
      </c>
      <c r="O1627" s="1">
        <f>+Categorias[[#This Row],[Id_categoría]]</f>
        <v>200601002</v>
      </c>
    </row>
    <row r="1628" spans="1:15" x14ac:dyDescent="0.25">
      <c r="A1628">
        <v>20</v>
      </c>
      <c r="B1628" s="1" t="s">
        <v>9684</v>
      </c>
      <c r="C1628">
        <v>2007</v>
      </c>
      <c r="D1628" s="1" t="s">
        <v>10131</v>
      </c>
      <c r="E1628">
        <v>200701</v>
      </c>
      <c r="F1628" s="1" t="s">
        <v>10132</v>
      </c>
      <c r="G1628">
        <v>200701002</v>
      </c>
      <c r="H1628">
        <v>2</v>
      </c>
      <c r="I1628" s="1" t="s">
        <v>15047</v>
      </c>
      <c r="J1628" s="1" t="s">
        <v>15048</v>
      </c>
      <c r="K1628" s="1" t="s">
        <v>15049</v>
      </c>
      <c r="L1628" s="1" t="s">
        <v>15050</v>
      </c>
      <c r="M1628" s="1" t="s">
        <v>15051</v>
      </c>
      <c r="N1628" s="1">
        <f>+Categorias[[#This Row],[Id_producto]]</f>
        <v>200701</v>
      </c>
      <c r="O1628" s="1">
        <f>+Categorias[[#This Row],[Id_categoría]]</f>
        <v>200701002</v>
      </c>
    </row>
    <row r="1629" spans="1:15" x14ac:dyDescent="0.25">
      <c r="A1629">
        <v>20</v>
      </c>
      <c r="B1629" s="1" t="s">
        <v>9684</v>
      </c>
      <c r="C1629">
        <v>2007</v>
      </c>
      <c r="D1629" s="1" t="s">
        <v>10131</v>
      </c>
      <c r="E1629">
        <v>200702</v>
      </c>
      <c r="F1629" s="1" t="s">
        <v>10258</v>
      </c>
      <c r="G1629">
        <v>200702002</v>
      </c>
      <c r="H1629">
        <v>2</v>
      </c>
      <c r="I1629" s="1" t="s">
        <v>15052</v>
      </c>
      <c r="J1629" s="1" t="s">
        <v>15053</v>
      </c>
      <c r="K1629" s="1" t="s">
        <v>15054</v>
      </c>
      <c r="L1629" s="1" t="s">
        <v>15055</v>
      </c>
      <c r="M1629" s="1" t="s">
        <v>15056</v>
      </c>
      <c r="N1629" s="1">
        <f>+Categorias[[#This Row],[Id_producto]]</f>
        <v>200702</v>
      </c>
      <c r="O1629" s="1">
        <f>+Categorias[[#This Row],[Id_categoría]]</f>
        <v>200702002</v>
      </c>
    </row>
    <row r="1630" spans="1:15" x14ac:dyDescent="0.25">
      <c r="A1630">
        <v>20</v>
      </c>
      <c r="B1630" s="1" t="s">
        <v>9684</v>
      </c>
      <c r="C1630">
        <v>2007</v>
      </c>
      <c r="D1630" s="1" t="s">
        <v>10131</v>
      </c>
      <c r="E1630">
        <v>200703</v>
      </c>
      <c r="F1630" s="1" t="s">
        <v>10269</v>
      </c>
      <c r="G1630">
        <v>200703002</v>
      </c>
      <c r="H1630">
        <v>2</v>
      </c>
      <c r="I1630" s="1" t="s">
        <v>15057</v>
      </c>
      <c r="J1630" s="1" t="s">
        <v>15058</v>
      </c>
      <c r="K1630" s="1" t="s">
        <v>15059</v>
      </c>
      <c r="L1630" s="1" t="s">
        <v>15060</v>
      </c>
      <c r="M1630" s="1" t="s">
        <v>15061</v>
      </c>
      <c r="N1630" s="1">
        <f>+Categorias[[#This Row],[Id_producto]]</f>
        <v>200703</v>
      </c>
      <c r="O1630" s="1">
        <f>+Categorias[[#This Row],[Id_categoría]]</f>
        <v>200703002</v>
      </c>
    </row>
    <row r="1631" spans="1:15" x14ac:dyDescent="0.25">
      <c r="A1631">
        <v>20</v>
      </c>
      <c r="B1631" s="1" t="s">
        <v>9684</v>
      </c>
      <c r="C1631">
        <v>2007</v>
      </c>
      <c r="D1631" s="1" t="s">
        <v>10131</v>
      </c>
      <c r="E1631">
        <v>200704</v>
      </c>
      <c r="F1631" s="1" t="s">
        <v>10285</v>
      </c>
      <c r="G1631">
        <v>200704002</v>
      </c>
      <c r="H1631">
        <v>2</v>
      </c>
      <c r="I1631" s="1" t="s">
        <v>15062</v>
      </c>
      <c r="J1631" s="1" t="s">
        <v>15063</v>
      </c>
      <c r="K1631" s="1" t="s">
        <v>15064</v>
      </c>
      <c r="L1631" s="1" t="s">
        <v>15065</v>
      </c>
      <c r="M1631" s="1" t="s">
        <v>15066</v>
      </c>
      <c r="N1631" s="1">
        <f>+Categorias[[#This Row],[Id_producto]]</f>
        <v>200704</v>
      </c>
      <c r="O1631" s="1">
        <f>+Categorias[[#This Row],[Id_categoría]]</f>
        <v>200704002</v>
      </c>
    </row>
    <row r="1632" spans="1:15" x14ac:dyDescent="0.25">
      <c r="A1632">
        <v>20</v>
      </c>
      <c r="B1632" s="1" t="s">
        <v>9684</v>
      </c>
      <c r="C1632">
        <v>2001</v>
      </c>
      <c r="D1632" s="1" t="s">
        <v>13440</v>
      </c>
      <c r="E1632">
        <v>200101</v>
      </c>
      <c r="F1632" s="1" t="s">
        <v>13441</v>
      </c>
      <c r="G1632">
        <v>200101001</v>
      </c>
      <c r="H1632">
        <v>1</v>
      </c>
      <c r="I1632" s="1" t="s">
        <v>15613</v>
      </c>
      <c r="J1632" s="1" t="s">
        <v>15614</v>
      </c>
      <c r="K1632" s="1" t="s">
        <v>15615</v>
      </c>
      <c r="L1632" s="1" t="s">
        <v>15616</v>
      </c>
      <c r="M1632" s="1" t="s">
        <v>15617</v>
      </c>
      <c r="N1632" s="1">
        <f>+Categorias[[#This Row],[Id_producto]]</f>
        <v>200101</v>
      </c>
      <c r="O1632" s="1">
        <f>+Categorias[[#This Row],[Id_categoría]]</f>
        <v>200101001</v>
      </c>
    </row>
    <row r="1633" spans="1:15" x14ac:dyDescent="0.25">
      <c r="A1633">
        <v>20</v>
      </c>
      <c r="B1633" s="1" t="s">
        <v>9684</v>
      </c>
      <c r="C1633">
        <v>2001</v>
      </c>
      <c r="D1633" s="1" t="s">
        <v>13440</v>
      </c>
      <c r="E1633">
        <v>200102</v>
      </c>
      <c r="F1633" s="1" t="s">
        <v>13447</v>
      </c>
      <c r="G1633">
        <v>200102001</v>
      </c>
      <c r="H1633">
        <v>1</v>
      </c>
      <c r="I1633" s="1" t="s">
        <v>15618</v>
      </c>
      <c r="J1633" s="1" t="s">
        <v>15619</v>
      </c>
      <c r="K1633" s="1" t="s">
        <v>15620</v>
      </c>
      <c r="L1633" s="1" t="s">
        <v>15621</v>
      </c>
      <c r="M1633" s="1" t="s">
        <v>15622</v>
      </c>
      <c r="N1633" s="1">
        <f>+Categorias[[#This Row],[Id_producto]]</f>
        <v>200102</v>
      </c>
      <c r="O1633" s="1">
        <f>+Categorias[[#This Row],[Id_categoría]]</f>
        <v>200102001</v>
      </c>
    </row>
    <row r="1634" spans="1:15" x14ac:dyDescent="0.25">
      <c r="A1634">
        <v>20</v>
      </c>
      <c r="B1634" s="1" t="s">
        <v>9684</v>
      </c>
      <c r="C1634">
        <v>2001</v>
      </c>
      <c r="D1634" s="1" t="s">
        <v>13440</v>
      </c>
      <c r="E1634">
        <v>200103</v>
      </c>
      <c r="F1634" s="1" t="s">
        <v>13453</v>
      </c>
      <c r="G1634">
        <v>200103001</v>
      </c>
      <c r="H1634">
        <v>1</v>
      </c>
      <c r="I1634" s="1" t="s">
        <v>15623</v>
      </c>
      <c r="J1634" s="1" t="s">
        <v>15624</v>
      </c>
      <c r="K1634" s="1" t="s">
        <v>15625</v>
      </c>
      <c r="L1634" s="1" t="s">
        <v>15626</v>
      </c>
      <c r="M1634" s="1" t="s">
        <v>15627</v>
      </c>
      <c r="N1634" s="1">
        <f>+Categorias[[#This Row],[Id_producto]]</f>
        <v>200103</v>
      </c>
      <c r="O1634" s="1">
        <f>+Categorias[[#This Row],[Id_categoría]]</f>
        <v>200103001</v>
      </c>
    </row>
    <row r="1635" spans="1:15" x14ac:dyDescent="0.25">
      <c r="A1635">
        <v>20</v>
      </c>
      <c r="B1635" s="1" t="s">
        <v>9684</v>
      </c>
      <c r="C1635">
        <v>2001</v>
      </c>
      <c r="D1635" s="1" t="s">
        <v>13440</v>
      </c>
      <c r="E1635">
        <v>200104</v>
      </c>
      <c r="F1635" s="1" t="s">
        <v>13459</v>
      </c>
      <c r="G1635">
        <v>200104001</v>
      </c>
      <c r="H1635">
        <v>1</v>
      </c>
      <c r="I1635" s="1" t="s">
        <v>15628</v>
      </c>
      <c r="J1635" s="1" t="s">
        <v>15629</v>
      </c>
      <c r="K1635" s="1" t="s">
        <v>15630</v>
      </c>
      <c r="L1635" s="1" t="s">
        <v>15631</v>
      </c>
      <c r="M1635" s="1" t="s">
        <v>15632</v>
      </c>
      <c r="N1635" s="1">
        <f>+Categorias[[#This Row],[Id_producto]]</f>
        <v>200104</v>
      </c>
      <c r="O1635" s="1">
        <f>+Categorias[[#This Row],[Id_categoría]]</f>
        <v>200104001</v>
      </c>
    </row>
    <row r="1636" spans="1:15" x14ac:dyDescent="0.25">
      <c r="A1636">
        <v>20</v>
      </c>
      <c r="B1636" s="1" t="s">
        <v>9684</v>
      </c>
      <c r="C1636">
        <v>2001</v>
      </c>
      <c r="D1636" s="1" t="s">
        <v>13440</v>
      </c>
      <c r="E1636">
        <v>200105</v>
      </c>
      <c r="F1636" s="1" t="s">
        <v>13465</v>
      </c>
      <c r="G1636">
        <v>200105001</v>
      </c>
      <c r="H1636">
        <v>1</v>
      </c>
      <c r="I1636" s="1" t="s">
        <v>15633</v>
      </c>
      <c r="J1636" s="1" t="s">
        <v>15634</v>
      </c>
      <c r="K1636" s="1" t="s">
        <v>15635</v>
      </c>
      <c r="L1636" s="1" t="s">
        <v>15636</v>
      </c>
      <c r="M1636" s="1" t="s">
        <v>15637</v>
      </c>
      <c r="N1636" s="1">
        <f>+Categorias[[#This Row],[Id_producto]]</f>
        <v>200105</v>
      </c>
      <c r="O1636" s="1">
        <f>+Categorias[[#This Row],[Id_categoría]]</f>
        <v>200105001</v>
      </c>
    </row>
    <row r="1637" spans="1:15" x14ac:dyDescent="0.25">
      <c r="A1637">
        <v>20</v>
      </c>
      <c r="B1637" s="1" t="s">
        <v>9684</v>
      </c>
      <c r="C1637">
        <v>2001</v>
      </c>
      <c r="D1637" s="1" t="s">
        <v>13440</v>
      </c>
      <c r="E1637">
        <v>200106</v>
      </c>
      <c r="F1637" s="1" t="s">
        <v>13471</v>
      </c>
      <c r="G1637">
        <v>200106001</v>
      </c>
      <c r="H1637">
        <v>1</v>
      </c>
      <c r="I1637" s="1" t="s">
        <v>15638</v>
      </c>
      <c r="J1637" s="1" t="s">
        <v>15639</v>
      </c>
      <c r="K1637" s="1" t="s">
        <v>15640</v>
      </c>
      <c r="L1637" s="1" t="s">
        <v>15641</v>
      </c>
      <c r="M1637" s="1" t="s">
        <v>15642</v>
      </c>
      <c r="N1637" s="1">
        <f>+Categorias[[#This Row],[Id_producto]]</f>
        <v>200106</v>
      </c>
      <c r="O1637" s="1">
        <f>+Categorias[[#This Row],[Id_categoría]]</f>
        <v>200106001</v>
      </c>
    </row>
    <row r="1638" spans="1:15" x14ac:dyDescent="0.25">
      <c r="A1638">
        <v>20</v>
      </c>
      <c r="B1638" s="1" t="s">
        <v>9684</v>
      </c>
      <c r="C1638">
        <v>2001</v>
      </c>
      <c r="D1638" s="1" t="s">
        <v>13440</v>
      </c>
      <c r="E1638">
        <v>200107</v>
      </c>
      <c r="F1638" s="1" t="s">
        <v>13477</v>
      </c>
      <c r="G1638">
        <v>200107001</v>
      </c>
      <c r="H1638">
        <v>1</v>
      </c>
      <c r="I1638" s="1" t="s">
        <v>15643</v>
      </c>
      <c r="J1638" s="1" t="s">
        <v>15644</v>
      </c>
      <c r="K1638" s="1" t="s">
        <v>15645</v>
      </c>
      <c r="L1638" s="1" t="s">
        <v>15646</v>
      </c>
      <c r="M1638" s="1" t="s">
        <v>15647</v>
      </c>
      <c r="N1638" s="1">
        <f>+Categorias[[#This Row],[Id_producto]]</f>
        <v>200107</v>
      </c>
      <c r="O1638" s="1">
        <f>+Categorias[[#This Row],[Id_categoría]]</f>
        <v>200107001</v>
      </c>
    </row>
    <row r="1639" spans="1:15" x14ac:dyDescent="0.25">
      <c r="A1639">
        <v>20</v>
      </c>
      <c r="B1639" s="1" t="s">
        <v>9684</v>
      </c>
      <c r="C1639">
        <v>2001</v>
      </c>
      <c r="D1639" s="1" t="s">
        <v>13440</v>
      </c>
      <c r="E1639">
        <v>200108</v>
      </c>
      <c r="F1639" s="1" t="s">
        <v>13483</v>
      </c>
      <c r="G1639">
        <v>200108001</v>
      </c>
      <c r="H1639">
        <v>1</v>
      </c>
      <c r="I1639" s="1" t="s">
        <v>15648</v>
      </c>
      <c r="J1639" s="1" t="s">
        <v>15649</v>
      </c>
      <c r="K1639" s="1" t="s">
        <v>15650</v>
      </c>
      <c r="L1639" s="1" t="s">
        <v>15651</v>
      </c>
      <c r="M1639" s="1" t="s">
        <v>15652</v>
      </c>
      <c r="N1639" s="1">
        <f>+Categorias[[#This Row],[Id_producto]]</f>
        <v>200108</v>
      </c>
      <c r="O1639" s="1">
        <f>+Categorias[[#This Row],[Id_categoría]]</f>
        <v>200108001</v>
      </c>
    </row>
    <row r="1640" spans="1:15" x14ac:dyDescent="0.25">
      <c r="A1640">
        <v>20</v>
      </c>
      <c r="B1640" s="1" t="s">
        <v>9684</v>
      </c>
      <c r="C1640">
        <v>2001</v>
      </c>
      <c r="D1640" s="1" t="s">
        <v>13440</v>
      </c>
      <c r="E1640">
        <v>200109</v>
      </c>
      <c r="F1640" s="1" t="s">
        <v>13489</v>
      </c>
      <c r="G1640">
        <v>200109001</v>
      </c>
      <c r="H1640">
        <v>1</v>
      </c>
      <c r="I1640" s="1" t="s">
        <v>15653</v>
      </c>
      <c r="J1640" s="1" t="s">
        <v>15654</v>
      </c>
      <c r="K1640" s="1" t="s">
        <v>15655</v>
      </c>
      <c r="L1640" s="1" t="s">
        <v>15656</v>
      </c>
      <c r="M1640" s="1" t="s">
        <v>15657</v>
      </c>
      <c r="N1640" s="1">
        <f>+Categorias[[#This Row],[Id_producto]]</f>
        <v>200109</v>
      </c>
      <c r="O1640" s="1">
        <f>+Categorias[[#This Row],[Id_categoría]]</f>
        <v>200109001</v>
      </c>
    </row>
    <row r="1641" spans="1:15" x14ac:dyDescent="0.25">
      <c r="A1641">
        <v>20</v>
      </c>
      <c r="B1641" s="1" t="s">
        <v>9684</v>
      </c>
      <c r="C1641">
        <v>2001</v>
      </c>
      <c r="D1641" s="1" t="s">
        <v>13440</v>
      </c>
      <c r="E1641">
        <v>200110</v>
      </c>
      <c r="F1641" s="1" t="s">
        <v>13495</v>
      </c>
      <c r="G1641">
        <v>200110001</v>
      </c>
      <c r="H1641">
        <v>1</v>
      </c>
      <c r="I1641" s="1" t="s">
        <v>15658</v>
      </c>
      <c r="J1641" s="1" t="s">
        <v>15659</v>
      </c>
      <c r="K1641" s="1" t="s">
        <v>15660</v>
      </c>
      <c r="L1641" s="1" t="s">
        <v>15661</v>
      </c>
      <c r="M1641" s="1" t="s">
        <v>15662</v>
      </c>
      <c r="N1641" s="1">
        <f>+Categorias[[#This Row],[Id_producto]]</f>
        <v>200110</v>
      </c>
      <c r="O1641" s="1">
        <f>+Categorias[[#This Row],[Id_categoría]]</f>
        <v>200110001</v>
      </c>
    </row>
    <row r="1642" spans="1:15" x14ac:dyDescent="0.25">
      <c r="A1642">
        <v>20</v>
      </c>
      <c r="B1642" s="1" t="s">
        <v>9684</v>
      </c>
      <c r="C1642">
        <v>2001</v>
      </c>
      <c r="D1642" s="1" t="s">
        <v>13440</v>
      </c>
      <c r="E1642">
        <v>200111</v>
      </c>
      <c r="F1642" s="1" t="s">
        <v>13501</v>
      </c>
      <c r="G1642">
        <v>200111001</v>
      </c>
      <c r="H1642">
        <v>1</v>
      </c>
      <c r="I1642" s="1" t="s">
        <v>15663</v>
      </c>
      <c r="J1642" s="1" t="s">
        <v>15664</v>
      </c>
      <c r="K1642" s="1" t="s">
        <v>15665</v>
      </c>
      <c r="L1642" s="1" t="s">
        <v>15666</v>
      </c>
      <c r="M1642" s="1" t="s">
        <v>15667</v>
      </c>
      <c r="N1642" s="1">
        <f>+Categorias[[#This Row],[Id_producto]]</f>
        <v>200111</v>
      </c>
      <c r="O1642" s="1">
        <f>+Categorias[[#This Row],[Id_categoría]]</f>
        <v>200111001</v>
      </c>
    </row>
    <row r="1643" spans="1:15" x14ac:dyDescent="0.25">
      <c r="A1643">
        <v>20</v>
      </c>
      <c r="B1643" s="1" t="s">
        <v>9684</v>
      </c>
      <c r="C1643">
        <v>2001</v>
      </c>
      <c r="D1643" s="1" t="s">
        <v>13440</v>
      </c>
      <c r="E1643">
        <v>200112</v>
      </c>
      <c r="F1643" s="1" t="s">
        <v>13507</v>
      </c>
      <c r="G1643">
        <v>200112001</v>
      </c>
      <c r="H1643">
        <v>1</v>
      </c>
      <c r="I1643" s="1" t="s">
        <v>15668</v>
      </c>
      <c r="J1643" s="1" t="s">
        <v>15669</v>
      </c>
      <c r="K1643" s="1" t="s">
        <v>15670</v>
      </c>
      <c r="L1643" s="1" t="s">
        <v>15671</v>
      </c>
      <c r="M1643" s="1" t="s">
        <v>15672</v>
      </c>
      <c r="N1643" s="1">
        <f>+Categorias[[#This Row],[Id_producto]]</f>
        <v>200112</v>
      </c>
      <c r="O1643" s="1">
        <f>+Categorias[[#This Row],[Id_categoría]]</f>
        <v>200112001</v>
      </c>
    </row>
    <row r="1644" spans="1:15" x14ac:dyDescent="0.25">
      <c r="A1644">
        <v>20</v>
      </c>
      <c r="B1644" s="1" t="s">
        <v>9684</v>
      </c>
      <c r="C1644">
        <v>2001</v>
      </c>
      <c r="D1644" s="1" t="s">
        <v>13440</v>
      </c>
      <c r="E1644">
        <v>200113</v>
      </c>
      <c r="F1644" s="1" t="s">
        <v>13513</v>
      </c>
      <c r="G1644">
        <v>200113001</v>
      </c>
      <c r="H1644">
        <v>1</v>
      </c>
      <c r="I1644" s="1" t="s">
        <v>15673</v>
      </c>
      <c r="J1644" s="1" t="s">
        <v>15674</v>
      </c>
      <c r="K1644" s="1" t="s">
        <v>15675</v>
      </c>
      <c r="L1644" s="1" t="s">
        <v>15676</v>
      </c>
      <c r="M1644" s="1" t="s">
        <v>15677</v>
      </c>
      <c r="N1644" s="1">
        <f>+Categorias[[#This Row],[Id_producto]]</f>
        <v>200113</v>
      </c>
      <c r="O1644" s="1">
        <f>+Categorias[[#This Row],[Id_categoría]]</f>
        <v>200113001</v>
      </c>
    </row>
    <row r="1645" spans="1:15" x14ac:dyDescent="0.25">
      <c r="A1645">
        <v>20</v>
      </c>
      <c r="B1645" s="1" t="s">
        <v>9684</v>
      </c>
      <c r="C1645">
        <v>2001</v>
      </c>
      <c r="D1645" s="1" t="s">
        <v>13440</v>
      </c>
      <c r="E1645">
        <v>200114</v>
      </c>
      <c r="F1645" s="1" t="s">
        <v>13519</v>
      </c>
      <c r="G1645">
        <v>200114001</v>
      </c>
      <c r="H1645">
        <v>1</v>
      </c>
      <c r="I1645" s="1" t="s">
        <v>15678</v>
      </c>
      <c r="J1645" s="1" t="s">
        <v>15679</v>
      </c>
      <c r="K1645" s="1" t="s">
        <v>15680</v>
      </c>
      <c r="L1645" s="1" t="s">
        <v>15681</v>
      </c>
      <c r="M1645" s="1" t="s">
        <v>15682</v>
      </c>
      <c r="N1645" s="1">
        <f>+Categorias[[#This Row],[Id_producto]]</f>
        <v>200114</v>
      </c>
      <c r="O1645" s="1">
        <f>+Categorias[[#This Row],[Id_categoría]]</f>
        <v>200114001</v>
      </c>
    </row>
    <row r="1646" spans="1:15" x14ac:dyDescent="0.25">
      <c r="A1646">
        <v>20</v>
      </c>
      <c r="B1646" s="1" t="s">
        <v>9684</v>
      </c>
      <c r="C1646">
        <v>2001</v>
      </c>
      <c r="D1646" s="1" t="s">
        <v>13440</v>
      </c>
      <c r="E1646">
        <v>200115</v>
      </c>
      <c r="F1646" s="1" t="s">
        <v>13525</v>
      </c>
      <c r="G1646">
        <v>200115001</v>
      </c>
      <c r="H1646">
        <v>1</v>
      </c>
      <c r="I1646" s="1" t="s">
        <v>15683</v>
      </c>
      <c r="J1646" s="1" t="s">
        <v>15684</v>
      </c>
      <c r="K1646" s="1" t="s">
        <v>15685</v>
      </c>
      <c r="L1646" s="1" t="s">
        <v>15686</v>
      </c>
      <c r="M1646" s="1" t="s">
        <v>15687</v>
      </c>
      <c r="N1646" s="1">
        <f>+Categorias[[#This Row],[Id_producto]]</f>
        <v>200115</v>
      </c>
      <c r="O1646" s="1">
        <f>+Categorias[[#This Row],[Id_categoría]]</f>
        <v>200115001</v>
      </c>
    </row>
    <row r="1647" spans="1:15" x14ac:dyDescent="0.25">
      <c r="A1647">
        <v>20</v>
      </c>
      <c r="B1647" s="1" t="s">
        <v>9684</v>
      </c>
      <c r="C1647">
        <v>2001</v>
      </c>
      <c r="D1647" s="1" t="s">
        <v>13440</v>
      </c>
      <c r="E1647">
        <v>200116</v>
      </c>
      <c r="F1647" s="1" t="s">
        <v>13531</v>
      </c>
      <c r="G1647">
        <v>200116001</v>
      </c>
      <c r="H1647">
        <v>1</v>
      </c>
      <c r="I1647" s="1" t="s">
        <v>15688</v>
      </c>
      <c r="J1647" s="1" t="s">
        <v>15689</v>
      </c>
      <c r="K1647" s="1" t="s">
        <v>15690</v>
      </c>
      <c r="L1647" s="1" t="s">
        <v>15691</v>
      </c>
      <c r="M1647" s="1" t="s">
        <v>15692</v>
      </c>
      <c r="N1647" s="1">
        <f>+Categorias[[#This Row],[Id_producto]]</f>
        <v>200116</v>
      </c>
      <c r="O1647" s="1">
        <f>+Categorias[[#This Row],[Id_categoría]]</f>
        <v>200116001</v>
      </c>
    </row>
    <row r="1648" spans="1:15" x14ac:dyDescent="0.25">
      <c r="A1648">
        <v>20</v>
      </c>
      <c r="B1648" s="1" t="s">
        <v>9684</v>
      </c>
      <c r="C1648">
        <v>2001</v>
      </c>
      <c r="D1648" s="1" t="s">
        <v>13440</v>
      </c>
      <c r="E1648">
        <v>200117</v>
      </c>
      <c r="F1648" s="1" t="s">
        <v>13537</v>
      </c>
      <c r="G1648">
        <v>200117001</v>
      </c>
      <c r="H1648">
        <v>1</v>
      </c>
      <c r="I1648" s="1" t="s">
        <v>15693</v>
      </c>
      <c r="J1648" s="1" t="s">
        <v>15694</v>
      </c>
      <c r="K1648" s="1" t="s">
        <v>15695</v>
      </c>
      <c r="L1648" s="1" t="s">
        <v>15696</v>
      </c>
      <c r="M1648" s="1" t="s">
        <v>15697</v>
      </c>
      <c r="N1648" s="1">
        <f>+Categorias[[#This Row],[Id_producto]]</f>
        <v>200117</v>
      </c>
      <c r="O1648" s="1">
        <f>+Categorias[[#This Row],[Id_categoría]]</f>
        <v>200117001</v>
      </c>
    </row>
    <row r="1649" spans="1:15" x14ac:dyDescent="0.25">
      <c r="A1649">
        <v>20</v>
      </c>
      <c r="B1649" s="1" t="s">
        <v>9684</v>
      </c>
      <c r="C1649">
        <v>2001</v>
      </c>
      <c r="D1649" s="1" t="s">
        <v>13440</v>
      </c>
      <c r="E1649">
        <v>200118</v>
      </c>
      <c r="F1649" s="1" t="s">
        <v>13543</v>
      </c>
      <c r="G1649">
        <v>200118001</v>
      </c>
      <c r="H1649">
        <v>1</v>
      </c>
      <c r="I1649" s="1" t="s">
        <v>15698</v>
      </c>
      <c r="J1649" s="1" t="s">
        <v>15699</v>
      </c>
      <c r="K1649" s="1" t="s">
        <v>15700</v>
      </c>
      <c r="L1649" s="1" t="s">
        <v>15701</v>
      </c>
      <c r="M1649" s="1" t="s">
        <v>15702</v>
      </c>
      <c r="N1649" s="1">
        <f>+Categorias[[#This Row],[Id_producto]]</f>
        <v>200118</v>
      </c>
      <c r="O1649" s="1">
        <f>+Categorias[[#This Row],[Id_categoría]]</f>
        <v>200118001</v>
      </c>
    </row>
    <row r="1650" spans="1:15" x14ac:dyDescent="0.25">
      <c r="A1650">
        <v>20</v>
      </c>
      <c r="B1650" s="1" t="s">
        <v>9684</v>
      </c>
      <c r="C1650">
        <v>2001</v>
      </c>
      <c r="D1650" s="1" t="s">
        <v>13440</v>
      </c>
      <c r="E1650">
        <v>200119</v>
      </c>
      <c r="F1650" s="1" t="s">
        <v>13549</v>
      </c>
      <c r="G1650">
        <v>200119001</v>
      </c>
      <c r="H1650">
        <v>1</v>
      </c>
      <c r="I1650" s="1" t="s">
        <v>15703</v>
      </c>
      <c r="J1650" s="1" t="s">
        <v>15704</v>
      </c>
      <c r="K1650" s="1" t="s">
        <v>15705</v>
      </c>
      <c r="L1650" s="1" t="s">
        <v>15706</v>
      </c>
      <c r="M1650" s="1" t="s">
        <v>15707</v>
      </c>
      <c r="N1650" s="1">
        <f>+Categorias[[#This Row],[Id_producto]]</f>
        <v>200119</v>
      </c>
      <c r="O1650" s="1">
        <f>+Categorias[[#This Row],[Id_categoría]]</f>
        <v>200119001</v>
      </c>
    </row>
    <row r="1651" spans="1:15" x14ac:dyDescent="0.25">
      <c r="A1651">
        <v>20</v>
      </c>
      <c r="B1651" s="1" t="s">
        <v>9684</v>
      </c>
      <c r="C1651">
        <v>2001</v>
      </c>
      <c r="D1651" s="1" t="s">
        <v>13440</v>
      </c>
      <c r="E1651">
        <v>200120</v>
      </c>
      <c r="F1651" s="1" t="s">
        <v>13555</v>
      </c>
      <c r="G1651">
        <v>200120001</v>
      </c>
      <c r="H1651">
        <v>1</v>
      </c>
      <c r="I1651" s="1" t="s">
        <v>15708</v>
      </c>
      <c r="J1651" s="1" t="s">
        <v>15709</v>
      </c>
      <c r="K1651" s="1" t="s">
        <v>15710</v>
      </c>
      <c r="L1651" s="1" t="s">
        <v>15711</v>
      </c>
      <c r="M1651" s="1" t="s">
        <v>15712</v>
      </c>
      <c r="N1651" s="1">
        <f>+Categorias[[#This Row],[Id_producto]]</f>
        <v>200120</v>
      </c>
      <c r="O1651" s="1">
        <f>+Categorias[[#This Row],[Id_categoría]]</f>
        <v>200120001</v>
      </c>
    </row>
    <row r="1652" spans="1:15" x14ac:dyDescent="0.25">
      <c r="A1652">
        <v>20</v>
      </c>
      <c r="B1652" s="1" t="s">
        <v>9684</v>
      </c>
      <c r="C1652">
        <v>2001</v>
      </c>
      <c r="D1652" s="1" t="s">
        <v>13440</v>
      </c>
      <c r="E1652">
        <v>200121</v>
      </c>
      <c r="F1652" s="1" t="s">
        <v>13561</v>
      </c>
      <c r="G1652">
        <v>200121001</v>
      </c>
      <c r="H1652">
        <v>1</v>
      </c>
      <c r="I1652" s="1" t="s">
        <v>15713</v>
      </c>
      <c r="J1652" s="1" t="s">
        <v>15714</v>
      </c>
      <c r="K1652" s="1" t="s">
        <v>15715</v>
      </c>
      <c r="L1652" s="1" t="s">
        <v>15716</v>
      </c>
      <c r="M1652" s="1" t="s">
        <v>15717</v>
      </c>
      <c r="N1652" s="1">
        <f>+Categorias[[#This Row],[Id_producto]]</f>
        <v>200121</v>
      </c>
      <c r="O1652" s="1">
        <f>+Categorias[[#This Row],[Id_categoría]]</f>
        <v>200121001</v>
      </c>
    </row>
    <row r="1653" spans="1:15" x14ac:dyDescent="0.25">
      <c r="A1653">
        <v>20</v>
      </c>
      <c r="B1653" s="1" t="s">
        <v>9684</v>
      </c>
      <c r="C1653">
        <v>2001</v>
      </c>
      <c r="D1653" s="1" t="s">
        <v>13440</v>
      </c>
      <c r="E1653">
        <v>200122</v>
      </c>
      <c r="F1653" s="1" t="s">
        <v>13567</v>
      </c>
      <c r="G1653">
        <v>200122001</v>
      </c>
      <c r="H1653">
        <v>1</v>
      </c>
      <c r="I1653" s="1" t="s">
        <v>15718</v>
      </c>
      <c r="J1653" s="1" t="s">
        <v>15719</v>
      </c>
      <c r="K1653" s="1" t="s">
        <v>15720</v>
      </c>
      <c r="L1653" s="1" t="s">
        <v>15721</v>
      </c>
      <c r="M1653" s="1" t="s">
        <v>15722</v>
      </c>
      <c r="N1653" s="1">
        <f>+Categorias[[#This Row],[Id_producto]]</f>
        <v>200122</v>
      </c>
      <c r="O1653" s="1">
        <f>+Categorias[[#This Row],[Id_categoría]]</f>
        <v>200122001</v>
      </c>
    </row>
    <row r="1654" spans="1:15" x14ac:dyDescent="0.25">
      <c r="A1654">
        <v>20</v>
      </c>
      <c r="B1654" s="1" t="s">
        <v>9684</v>
      </c>
      <c r="C1654">
        <v>2001</v>
      </c>
      <c r="D1654" s="1" t="s">
        <v>13440</v>
      </c>
      <c r="E1654">
        <v>200123</v>
      </c>
      <c r="F1654" s="1" t="s">
        <v>13573</v>
      </c>
      <c r="G1654">
        <v>200123001</v>
      </c>
      <c r="H1654">
        <v>1</v>
      </c>
      <c r="I1654" s="1" t="s">
        <v>15723</v>
      </c>
      <c r="J1654" s="1" t="s">
        <v>15724</v>
      </c>
      <c r="K1654" s="1" t="s">
        <v>15725</v>
      </c>
      <c r="L1654" s="1" t="s">
        <v>15726</v>
      </c>
      <c r="M1654" s="1" t="s">
        <v>15727</v>
      </c>
      <c r="N1654" s="1">
        <f>+Categorias[[#This Row],[Id_producto]]</f>
        <v>200123</v>
      </c>
      <c r="O1654" s="1">
        <f>+Categorias[[#This Row],[Id_categoría]]</f>
        <v>200123001</v>
      </c>
    </row>
    <row r="1655" spans="1:15" x14ac:dyDescent="0.25">
      <c r="A1655">
        <v>20</v>
      </c>
      <c r="B1655" s="1" t="s">
        <v>9684</v>
      </c>
      <c r="C1655">
        <v>2001</v>
      </c>
      <c r="D1655" s="1" t="s">
        <v>13440</v>
      </c>
      <c r="E1655">
        <v>200124</v>
      </c>
      <c r="F1655" s="1" t="s">
        <v>13579</v>
      </c>
      <c r="G1655">
        <v>200124001</v>
      </c>
      <c r="H1655">
        <v>1</v>
      </c>
      <c r="I1655" s="1" t="s">
        <v>15728</v>
      </c>
      <c r="J1655" s="1" t="s">
        <v>15729</v>
      </c>
      <c r="K1655" s="1" t="s">
        <v>15730</v>
      </c>
      <c r="L1655" s="1" t="s">
        <v>15731</v>
      </c>
      <c r="M1655" s="1" t="s">
        <v>15732</v>
      </c>
      <c r="N1655" s="1">
        <f>+Categorias[[#This Row],[Id_producto]]</f>
        <v>200124</v>
      </c>
      <c r="O1655" s="1">
        <f>+Categorias[[#This Row],[Id_categoría]]</f>
        <v>200124001</v>
      </c>
    </row>
    <row r="1656" spans="1:15" x14ac:dyDescent="0.25">
      <c r="A1656">
        <v>20</v>
      </c>
      <c r="B1656" s="1" t="s">
        <v>9684</v>
      </c>
      <c r="C1656">
        <v>2001</v>
      </c>
      <c r="D1656" s="1" t="s">
        <v>13440</v>
      </c>
      <c r="E1656">
        <v>200125</v>
      </c>
      <c r="F1656" s="1" t="s">
        <v>13585</v>
      </c>
      <c r="G1656">
        <v>200125001</v>
      </c>
      <c r="H1656">
        <v>1</v>
      </c>
      <c r="I1656" s="1" t="s">
        <v>15733</v>
      </c>
      <c r="J1656" s="1" t="s">
        <v>15734</v>
      </c>
      <c r="K1656" s="1" t="s">
        <v>15735</v>
      </c>
      <c r="L1656" s="1" t="s">
        <v>15736</v>
      </c>
      <c r="M1656" s="1" t="s">
        <v>15737</v>
      </c>
      <c r="N1656" s="1">
        <f>+Categorias[[#This Row],[Id_producto]]</f>
        <v>200125</v>
      </c>
      <c r="O1656" s="1">
        <f>+Categorias[[#This Row],[Id_categoría]]</f>
        <v>200125001</v>
      </c>
    </row>
    <row r="1657" spans="1:15" x14ac:dyDescent="0.25">
      <c r="A1657">
        <v>20</v>
      </c>
      <c r="B1657" s="1" t="s">
        <v>9684</v>
      </c>
      <c r="C1657">
        <v>2002</v>
      </c>
      <c r="D1657" s="1" t="s">
        <v>9685</v>
      </c>
      <c r="E1657">
        <v>200201</v>
      </c>
      <c r="F1657" s="1" t="s">
        <v>9686</v>
      </c>
      <c r="G1657">
        <v>200201001</v>
      </c>
      <c r="H1657">
        <v>1</v>
      </c>
      <c r="I1657" s="1" t="s">
        <v>15738</v>
      </c>
      <c r="J1657" s="1" t="s">
        <v>15739</v>
      </c>
      <c r="K1657" s="1" t="s">
        <v>15740</v>
      </c>
      <c r="L1657" s="1" t="s">
        <v>15741</v>
      </c>
      <c r="M1657" s="1" t="s">
        <v>15742</v>
      </c>
      <c r="N1657" s="1">
        <f>+Categorias[[#This Row],[Id_producto]]</f>
        <v>200201</v>
      </c>
      <c r="O1657" s="1">
        <f>+Categorias[[#This Row],[Id_categoría]]</f>
        <v>200201001</v>
      </c>
    </row>
    <row r="1658" spans="1:15" x14ac:dyDescent="0.25">
      <c r="A1658">
        <v>20</v>
      </c>
      <c r="B1658" s="1" t="s">
        <v>9684</v>
      </c>
      <c r="C1658">
        <v>2002</v>
      </c>
      <c r="D1658" s="1" t="s">
        <v>9685</v>
      </c>
      <c r="E1658">
        <v>200202</v>
      </c>
      <c r="F1658" s="1" t="s">
        <v>9712</v>
      </c>
      <c r="G1658">
        <v>200202001</v>
      </c>
      <c r="H1658">
        <v>1</v>
      </c>
      <c r="I1658" s="1" t="s">
        <v>15743</v>
      </c>
      <c r="J1658" s="1" t="s">
        <v>15744</v>
      </c>
      <c r="K1658" s="1" t="s">
        <v>15745</v>
      </c>
      <c r="L1658" s="1" t="s">
        <v>15746</v>
      </c>
      <c r="M1658" s="1" t="s">
        <v>15747</v>
      </c>
      <c r="N1658" s="1">
        <f>+Categorias[[#This Row],[Id_producto]]</f>
        <v>200202</v>
      </c>
      <c r="O1658" s="1">
        <f>+Categorias[[#This Row],[Id_categoría]]</f>
        <v>200202001</v>
      </c>
    </row>
    <row r="1659" spans="1:15" x14ac:dyDescent="0.25">
      <c r="A1659">
        <v>20</v>
      </c>
      <c r="B1659" s="1" t="s">
        <v>9684</v>
      </c>
      <c r="C1659">
        <v>2002</v>
      </c>
      <c r="D1659" s="1" t="s">
        <v>9685</v>
      </c>
      <c r="E1659">
        <v>200203</v>
      </c>
      <c r="F1659" s="1" t="s">
        <v>9722</v>
      </c>
      <c r="G1659">
        <v>200203001</v>
      </c>
      <c r="H1659">
        <v>1</v>
      </c>
      <c r="I1659" s="1" t="s">
        <v>15748</v>
      </c>
      <c r="J1659" s="1" t="s">
        <v>15749</v>
      </c>
      <c r="K1659" s="1" t="s">
        <v>15750</v>
      </c>
      <c r="L1659" s="1" t="s">
        <v>15751</v>
      </c>
      <c r="M1659" s="1" t="s">
        <v>15752</v>
      </c>
      <c r="N1659" s="1">
        <f>+Categorias[[#This Row],[Id_producto]]</f>
        <v>200203</v>
      </c>
      <c r="O1659" s="1">
        <f>+Categorias[[#This Row],[Id_categoría]]</f>
        <v>200203001</v>
      </c>
    </row>
    <row r="1660" spans="1:15" x14ac:dyDescent="0.25">
      <c r="A1660">
        <v>20</v>
      </c>
      <c r="B1660" s="1" t="s">
        <v>9684</v>
      </c>
      <c r="C1660">
        <v>2003</v>
      </c>
      <c r="D1660" s="1" t="s">
        <v>9833</v>
      </c>
      <c r="E1660">
        <v>200301</v>
      </c>
      <c r="F1660" s="1" t="s">
        <v>9834</v>
      </c>
      <c r="G1660">
        <v>200301001</v>
      </c>
      <c r="H1660">
        <v>1</v>
      </c>
      <c r="I1660" s="1" t="s">
        <v>15753</v>
      </c>
      <c r="J1660" s="1" t="s">
        <v>15754</v>
      </c>
      <c r="K1660" s="1" t="s">
        <v>15755</v>
      </c>
      <c r="L1660" s="1" t="s">
        <v>15756</v>
      </c>
      <c r="M1660" s="1" t="s">
        <v>15757</v>
      </c>
      <c r="N1660" s="1">
        <f>+Categorias[[#This Row],[Id_producto]]</f>
        <v>200301</v>
      </c>
      <c r="O1660" s="1">
        <f>+Categorias[[#This Row],[Id_categoría]]</f>
        <v>200301001</v>
      </c>
    </row>
    <row r="1661" spans="1:15" x14ac:dyDescent="0.25">
      <c r="A1661">
        <v>20</v>
      </c>
      <c r="B1661" s="1" t="s">
        <v>9684</v>
      </c>
      <c r="C1661">
        <v>2003</v>
      </c>
      <c r="D1661" s="1" t="s">
        <v>9833</v>
      </c>
      <c r="E1661">
        <v>200302</v>
      </c>
      <c r="F1661" s="1" t="s">
        <v>9890</v>
      </c>
      <c r="G1661">
        <v>200302001</v>
      </c>
      <c r="H1661">
        <v>1</v>
      </c>
      <c r="I1661" s="1" t="s">
        <v>15758</v>
      </c>
      <c r="J1661" s="1" t="s">
        <v>15759</v>
      </c>
      <c r="K1661" s="1" t="s">
        <v>15760</v>
      </c>
      <c r="L1661" s="1" t="s">
        <v>15761</v>
      </c>
      <c r="M1661" s="1" t="s">
        <v>15762</v>
      </c>
      <c r="N1661" s="1">
        <f>+Categorias[[#This Row],[Id_producto]]</f>
        <v>200302</v>
      </c>
      <c r="O1661" s="1">
        <f>+Categorias[[#This Row],[Id_categoría]]</f>
        <v>200302001</v>
      </c>
    </row>
    <row r="1662" spans="1:15" x14ac:dyDescent="0.25">
      <c r="A1662">
        <v>20</v>
      </c>
      <c r="B1662" s="1" t="s">
        <v>9684</v>
      </c>
      <c r="C1662">
        <v>2003</v>
      </c>
      <c r="D1662" s="1" t="s">
        <v>9833</v>
      </c>
      <c r="E1662">
        <v>200303</v>
      </c>
      <c r="F1662" s="1" t="s">
        <v>9906</v>
      </c>
      <c r="G1662">
        <v>200303001</v>
      </c>
      <c r="H1662">
        <v>1</v>
      </c>
      <c r="I1662" s="1" t="s">
        <v>15763</v>
      </c>
      <c r="J1662" s="1" t="s">
        <v>15764</v>
      </c>
      <c r="K1662" s="1" t="s">
        <v>15765</v>
      </c>
      <c r="L1662" s="1" t="s">
        <v>15766</v>
      </c>
      <c r="M1662" s="1" t="s">
        <v>15767</v>
      </c>
      <c r="N1662" s="1">
        <f>+Categorias[[#This Row],[Id_producto]]</f>
        <v>200303</v>
      </c>
      <c r="O1662" s="1">
        <f>+Categorias[[#This Row],[Id_categoría]]</f>
        <v>200303001</v>
      </c>
    </row>
    <row r="1663" spans="1:15" x14ac:dyDescent="0.25">
      <c r="A1663">
        <v>20</v>
      </c>
      <c r="B1663" s="1" t="s">
        <v>9684</v>
      </c>
      <c r="C1663">
        <v>2004</v>
      </c>
      <c r="D1663" s="1" t="s">
        <v>9927</v>
      </c>
      <c r="E1663">
        <v>200401</v>
      </c>
      <c r="F1663" s="1" t="s">
        <v>9978</v>
      </c>
      <c r="G1663">
        <v>200401001</v>
      </c>
      <c r="H1663">
        <v>1</v>
      </c>
      <c r="I1663" s="1" t="s">
        <v>15768</v>
      </c>
      <c r="J1663" s="1" t="s">
        <v>15769</v>
      </c>
      <c r="K1663" s="1" t="s">
        <v>15770</v>
      </c>
      <c r="L1663" s="1" t="s">
        <v>15771</v>
      </c>
      <c r="M1663" s="1" t="s">
        <v>15772</v>
      </c>
      <c r="N1663" s="1">
        <f>+Categorias[[#This Row],[Id_producto]]</f>
        <v>200401</v>
      </c>
      <c r="O1663" s="1">
        <f>+Categorias[[#This Row],[Id_categoría]]</f>
        <v>200401001</v>
      </c>
    </row>
    <row r="1664" spans="1:15" x14ac:dyDescent="0.25">
      <c r="A1664">
        <v>20</v>
      </c>
      <c r="B1664" s="1" t="s">
        <v>9684</v>
      </c>
      <c r="C1664">
        <v>2004</v>
      </c>
      <c r="D1664" s="1" t="s">
        <v>9927</v>
      </c>
      <c r="E1664">
        <v>200402</v>
      </c>
      <c r="F1664" s="1" t="s">
        <v>9928</v>
      </c>
      <c r="G1664">
        <v>200402001</v>
      </c>
      <c r="H1664">
        <v>1</v>
      </c>
      <c r="I1664" s="1" t="s">
        <v>15773</v>
      </c>
      <c r="J1664" s="1" t="s">
        <v>15774</v>
      </c>
      <c r="K1664" s="1" t="s">
        <v>15775</v>
      </c>
      <c r="L1664" s="1" t="s">
        <v>15776</v>
      </c>
      <c r="M1664" s="1" t="s">
        <v>15777</v>
      </c>
      <c r="N1664" s="1">
        <f>+Categorias[[#This Row],[Id_producto]]</f>
        <v>200402</v>
      </c>
      <c r="O1664" s="1">
        <f>+Categorias[[#This Row],[Id_categoría]]</f>
        <v>200402001</v>
      </c>
    </row>
    <row r="1665" spans="1:15" x14ac:dyDescent="0.25">
      <c r="A1665">
        <v>20</v>
      </c>
      <c r="B1665" s="1" t="s">
        <v>9684</v>
      </c>
      <c r="C1665">
        <v>2005</v>
      </c>
      <c r="D1665" s="1" t="s">
        <v>9977</v>
      </c>
      <c r="E1665">
        <v>200501</v>
      </c>
      <c r="F1665" s="1" t="s">
        <v>9978</v>
      </c>
      <c r="G1665">
        <v>200501001</v>
      </c>
      <c r="H1665">
        <v>1</v>
      </c>
      <c r="I1665" s="1" t="s">
        <v>15778</v>
      </c>
      <c r="J1665" s="1" t="s">
        <v>15779</v>
      </c>
      <c r="K1665" s="1" t="s">
        <v>15780</v>
      </c>
      <c r="L1665" s="1" t="s">
        <v>15781</v>
      </c>
      <c r="M1665" s="1" t="s">
        <v>15782</v>
      </c>
      <c r="N1665" s="1">
        <f>+Categorias[[#This Row],[Id_producto]]</f>
        <v>200501</v>
      </c>
      <c r="O1665" s="1">
        <f>+Categorias[[#This Row],[Id_categoría]]</f>
        <v>200501001</v>
      </c>
    </row>
    <row r="1666" spans="1:15" x14ac:dyDescent="0.25">
      <c r="A1666">
        <v>20</v>
      </c>
      <c r="B1666" s="1" t="s">
        <v>9684</v>
      </c>
      <c r="C1666">
        <v>2006</v>
      </c>
      <c r="D1666" s="1" t="s">
        <v>10094</v>
      </c>
      <c r="E1666">
        <v>200601</v>
      </c>
      <c r="F1666" s="1" t="s">
        <v>10095</v>
      </c>
      <c r="G1666">
        <v>200601001</v>
      </c>
      <c r="H1666">
        <v>1</v>
      </c>
      <c r="I1666" s="1" t="s">
        <v>15783</v>
      </c>
      <c r="J1666" s="1" t="s">
        <v>15784</v>
      </c>
      <c r="K1666" s="1" t="s">
        <v>15785</v>
      </c>
      <c r="L1666" s="1" t="s">
        <v>15786</v>
      </c>
      <c r="M1666" s="1" t="s">
        <v>15787</v>
      </c>
      <c r="N1666" s="1">
        <f>+Categorias[[#This Row],[Id_producto]]</f>
        <v>200601</v>
      </c>
      <c r="O1666" s="1">
        <f>+Categorias[[#This Row],[Id_categoría]]</f>
        <v>200601001</v>
      </c>
    </row>
    <row r="1667" spans="1:15" x14ac:dyDescent="0.25">
      <c r="A1667">
        <v>20</v>
      </c>
      <c r="B1667" s="1" t="s">
        <v>9684</v>
      </c>
      <c r="C1667">
        <v>2007</v>
      </c>
      <c r="D1667" s="1" t="s">
        <v>10131</v>
      </c>
      <c r="E1667">
        <v>200701</v>
      </c>
      <c r="F1667" s="1" t="s">
        <v>10132</v>
      </c>
      <c r="G1667">
        <v>200701001</v>
      </c>
      <c r="H1667">
        <v>1</v>
      </c>
      <c r="I1667" s="1" t="s">
        <v>15788</v>
      </c>
      <c r="J1667" s="1" t="s">
        <v>15789</v>
      </c>
      <c r="K1667" s="1" t="s">
        <v>15790</v>
      </c>
      <c r="L1667" s="1" t="s">
        <v>15791</v>
      </c>
      <c r="M1667" s="1" t="s">
        <v>15792</v>
      </c>
      <c r="N1667" s="1">
        <f>+Categorias[[#This Row],[Id_producto]]</f>
        <v>200701</v>
      </c>
      <c r="O1667" s="1">
        <f>+Categorias[[#This Row],[Id_categoría]]</f>
        <v>200701001</v>
      </c>
    </row>
    <row r="1668" spans="1:15" x14ac:dyDescent="0.25">
      <c r="A1668">
        <v>20</v>
      </c>
      <c r="B1668" s="1" t="s">
        <v>9684</v>
      </c>
      <c r="C1668">
        <v>2007</v>
      </c>
      <c r="D1668" s="1" t="s">
        <v>10131</v>
      </c>
      <c r="E1668">
        <v>200702</v>
      </c>
      <c r="F1668" s="1" t="s">
        <v>10258</v>
      </c>
      <c r="G1668">
        <v>200702001</v>
      </c>
      <c r="H1668">
        <v>1</v>
      </c>
      <c r="I1668" s="1" t="s">
        <v>15793</v>
      </c>
      <c r="J1668" s="1" t="s">
        <v>15794</v>
      </c>
      <c r="K1668" s="1" t="s">
        <v>15795</v>
      </c>
      <c r="L1668" s="1" t="s">
        <v>15796</v>
      </c>
      <c r="M1668" s="1" t="s">
        <v>15797</v>
      </c>
      <c r="N1668" s="1">
        <f>+Categorias[[#This Row],[Id_producto]]</f>
        <v>200702</v>
      </c>
      <c r="O1668" s="1">
        <f>+Categorias[[#This Row],[Id_categoría]]</f>
        <v>200702001</v>
      </c>
    </row>
    <row r="1669" spans="1:15" x14ac:dyDescent="0.25">
      <c r="A1669">
        <v>20</v>
      </c>
      <c r="B1669" s="1" t="s">
        <v>9684</v>
      </c>
      <c r="C1669">
        <v>2007</v>
      </c>
      <c r="D1669" s="1" t="s">
        <v>10131</v>
      </c>
      <c r="E1669">
        <v>200703</v>
      </c>
      <c r="F1669" s="1" t="s">
        <v>10269</v>
      </c>
      <c r="G1669">
        <v>200703001</v>
      </c>
      <c r="H1669">
        <v>1</v>
      </c>
      <c r="I1669" s="1" t="s">
        <v>15798</v>
      </c>
      <c r="J1669" s="1" t="s">
        <v>15799</v>
      </c>
      <c r="K1669" s="1" t="s">
        <v>15800</v>
      </c>
      <c r="L1669" s="1" t="s">
        <v>15801</v>
      </c>
      <c r="M1669" s="1" t="s">
        <v>15802</v>
      </c>
      <c r="N1669" s="1">
        <f>+Categorias[[#This Row],[Id_producto]]</f>
        <v>200703</v>
      </c>
      <c r="O1669" s="1">
        <f>+Categorias[[#This Row],[Id_categoría]]</f>
        <v>200703001</v>
      </c>
    </row>
    <row r="1670" spans="1:15" x14ac:dyDescent="0.25">
      <c r="A1670">
        <v>20</v>
      </c>
      <c r="B1670" s="1" t="s">
        <v>9684</v>
      </c>
      <c r="C1670">
        <v>2007</v>
      </c>
      <c r="D1670" s="1" t="s">
        <v>10131</v>
      </c>
      <c r="E1670">
        <v>200704</v>
      </c>
      <c r="F1670" s="1" t="s">
        <v>10285</v>
      </c>
      <c r="G1670">
        <v>200704001</v>
      </c>
      <c r="H1670">
        <v>1</v>
      </c>
      <c r="I1670" s="1" t="s">
        <v>15803</v>
      </c>
      <c r="J1670" s="1" t="s">
        <v>15804</v>
      </c>
      <c r="K1670" s="1" t="s">
        <v>15805</v>
      </c>
      <c r="L1670" s="1" t="s">
        <v>15806</v>
      </c>
      <c r="M1670" s="1" t="s">
        <v>15807</v>
      </c>
      <c r="N1670" s="1">
        <f>+Categorias[[#This Row],[Id_producto]]</f>
        <v>200704</v>
      </c>
      <c r="O1670" s="1">
        <f>+Categorias[[#This Row],[Id_categoría]]</f>
        <v>200704001</v>
      </c>
    </row>
    <row r="1671" spans="1:15" x14ac:dyDescent="0.25">
      <c r="A1671">
        <v>22</v>
      </c>
      <c r="B1671" s="1" t="s">
        <v>1795</v>
      </c>
      <c r="C1671">
        <v>2202</v>
      </c>
      <c r="D1671" s="1" t="s">
        <v>6329</v>
      </c>
      <c r="E1671">
        <v>220201</v>
      </c>
      <c r="F1671" s="1" t="s">
        <v>16035</v>
      </c>
      <c r="G1671">
        <v>220201001</v>
      </c>
      <c r="H1671">
        <v>1</v>
      </c>
      <c r="I1671" s="1" t="s">
        <v>16036</v>
      </c>
      <c r="J1671" s="1" t="s">
        <v>16037</v>
      </c>
      <c r="K1671" s="1" t="s">
        <v>16038</v>
      </c>
      <c r="L1671" s="1" t="s">
        <v>16039</v>
      </c>
      <c r="M1671" s="1" t="s">
        <v>16040</v>
      </c>
      <c r="N1671" s="1">
        <f>+Categorias[[#This Row],[Id_producto]]</f>
        <v>220201</v>
      </c>
      <c r="O1671" s="1">
        <f>+Categorias[[#This Row],[Id_categoría]]</f>
        <v>220201001</v>
      </c>
    </row>
    <row r="1672" spans="1:15" x14ac:dyDescent="0.25">
      <c r="A1672">
        <v>22</v>
      </c>
      <c r="B1672" s="1" t="s">
        <v>1795</v>
      </c>
      <c r="C1672">
        <v>2202</v>
      </c>
      <c r="D1672" s="1" t="s">
        <v>6329</v>
      </c>
      <c r="E1672">
        <v>220201</v>
      </c>
      <c r="F1672" s="1" t="s">
        <v>16035</v>
      </c>
      <c r="G1672">
        <v>220201002</v>
      </c>
      <c r="H1672">
        <v>2</v>
      </c>
      <c r="I1672" s="1" t="s">
        <v>16041</v>
      </c>
      <c r="J1672" s="1" t="s">
        <v>16042</v>
      </c>
      <c r="K1672" s="1" t="s">
        <v>16043</v>
      </c>
      <c r="L1672" s="1" t="s">
        <v>16044</v>
      </c>
      <c r="M1672" s="1" t="s">
        <v>16045</v>
      </c>
      <c r="N1672" s="1">
        <f>+Categorias[[#This Row],[Id_producto]]</f>
        <v>220201</v>
      </c>
      <c r="O1672" s="1">
        <f>+Categorias[[#This Row],[Id_categoría]]</f>
        <v>220201002</v>
      </c>
    </row>
    <row r="1673" spans="1:15" x14ac:dyDescent="0.25">
      <c r="A1673">
        <v>22</v>
      </c>
      <c r="B1673" s="1" t="s">
        <v>1795</v>
      </c>
      <c r="C1673">
        <v>2202</v>
      </c>
      <c r="D1673" s="1" t="s">
        <v>6329</v>
      </c>
      <c r="E1673">
        <v>220201</v>
      </c>
      <c r="F1673" s="1" t="s">
        <v>16035</v>
      </c>
      <c r="G1673">
        <v>220201003</v>
      </c>
      <c r="H1673">
        <v>3</v>
      </c>
      <c r="I1673" s="1" t="s">
        <v>16046</v>
      </c>
      <c r="J1673" s="1" t="s">
        <v>16047</v>
      </c>
      <c r="K1673" s="1" t="s">
        <v>16048</v>
      </c>
      <c r="L1673" s="1" t="s">
        <v>16049</v>
      </c>
      <c r="M1673" s="1" t="s">
        <v>16050</v>
      </c>
      <c r="N1673" s="1">
        <f>+Categorias[[#This Row],[Id_producto]]</f>
        <v>220201</v>
      </c>
      <c r="O1673" s="1">
        <f>+Categorias[[#This Row],[Id_categoría]]</f>
        <v>220201003</v>
      </c>
    </row>
    <row r="1674" spans="1:15" x14ac:dyDescent="0.25">
      <c r="A1674">
        <v>22</v>
      </c>
      <c r="B1674" s="1" t="s">
        <v>1795</v>
      </c>
      <c r="C1674">
        <v>2202</v>
      </c>
      <c r="D1674" s="1" t="s">
        <v>6329</v>
      </c>
      <c r="E1674">
        <v>220201</v>
      </c>
      <c r="F1674" s="1" t="s">
        <v>16035</v>
      </c>
      <c r="G1674">
        <v>220201004</v>
      </c>
      <c r="H1674">
        <v>4</v>
      </c>
      <c r="I1674" s="1" t="s">
        <v>16051</v>
      </c>
      <c r="J1674" s="1" t="s">
        <v>16052</v>
      </c>
      <c r="K1674" s="1" t="s">
        <v>16053</v>
      </c>
      <c r="L1674" s="1" t="s">
        <v>16054</v>
      </c>
      <c r="M1674" s="1" t="s">
        <v>16055</v>
      </c>
      <c r="N1674" s="1">
        <f>+Categorias[[#This Row],[Id_producto]]</f>
        <v>220201</v>
      </c>
      <c r="O1674" s="1">
        <f>+Categorias[[#This Row],[Id_categoría]]</f>
        <v>220201004</v>
      </c>
    </row>
    <row r="1675" spans="1:15" x14ac:dyDescent="0.25">
      <c r="A1675">
        <v>22</v>
      </c>
      <c r="B1675" s="1" t="s">
        <v>1795</v>
      </c>
      <c r="C1675">
        <v>2202</v>
      </c>
      <c r="D1675" s="1" t="s">
        <v>6329</v>
      </c>
      <c r="E1675">
        <v>220201</v>
      </c>
      <c r="F1675" s="1" t="s">
        <v>16035</v>
      </c>
      <c r="G1675">
        <v>220201005</v>
      </c>
      <c r="H1675">
        <v>5</v>
      </c>
      <c r="I1675" s="1" t="s">
        <v>16056</v>
      </c>
      <c r="J1675" s="1" t="s">
        <v>16057</v>
      </c>
      <c r="K1675" s="1" t="s">
        <v>16058</v>
      </c>
      <c r="L1675" s="1" t="s">
        <v>16059</v>
      </c>
      <c r="M1675" s="1" t="s">
        <v>16060</v>
      </c>
      <c r="N1675" s="1">
        <f>+Categorias[[#This Row],[Id_producto]]</f>
        <v>220201</v>
      </c>
      <c r="O1675" s="1">
        <f>+Categorias[[#This Row],[Id_categoría]]</f>
        <v>220201005</v>
      </c>
    </row>
    <row r="1676" spans="1:15" x14ac:dyDescent="0.25">
      <c r="A1676">
        <v>22</v>
      </c>
      <c r="B1676" s="1" t="s">
        <v>1795</v>
      </c>
      <c r="C1676">
        <v>2202</v>
      </c>
      <c r="D1676" s="1" t="s">
        <v>6329</v>
      </c>
      <c r="E1676">
        <v>220201</v>
      </c>
      <c r="F1676" s="1" t="s">
        <v>16035</v>
      </c>
      <c r="G1676">
        <v>220201006</v>
      </c>
      <c r="H1676">
        <v>6</v>
      </c>
      <c r="I1676" s="1" t="s">
        <v>16061</v>
      </c>
      <c r="J1676" s="1" t="s">
        <v>16062</v>
      </c>
      <c r="K1676" s="1" t="s">
        <v>16063</v>
      </c>
      <c r="L1676" s="1" t="s">
        <v>16064</v>
      </c>
      <c r="M1676" s="1" t="s">
        <v>16065</v>
      </c>
      <c r="N1676" s="1">
        <f>+Categorias[[#This Row],[Id_producto]]</f>
        <v>220201</v>
      </c>
      <c r="O1676" s="1">
        <f>+Categorias[[#This Row],[Id_categoría]]</f>
        <v>220201006</v>
      </c>
    </row>
    <row r="1677" spans="1:15" x14ac:dyDescent="0.25">
      <c r="A1677">
        <v>22</v>
      </c>
      <c r="B1677" s="1" t="s">
        <v>1795</v>
      </c>
      <c r="C1677">
        <v>2202</v>
      </c>
      <c r="D1677" s="1" t="s">
        <v>6329</v>
      </c>
      <c r="E1677">
        <v>220201</v>
      </c>
      <c r="F1677" s="1" t="s">
        <v>16035</v>
      </c>
      <c r="G1677">
        <v>220201007</v>
      </c>
      <c r="H1677">
        <v>7</v>
      </c>
      <c r="I1677" s="1" t="s">
        <v>16066</v>
      </c>
      <c r="J1677" s="1" t="s">
        <v>16067</v>
      </c>
      <c r="K1677" s="1" t="s">
        <v>16068</v>
      </c>
      <c r="L1677" s="1" t="s">
        <v>16069</v>
      </c>
      <c r="M1677" s="1" t="s">
        <v>16070</v>
      </c>
      <c r="N1677" s="1">
        <f>+Categorias[[#This Row],[Id_producto]]</f>
        <v>220201</v>
      </c>
      <c r="O1677" s="1">
        <f>+Categorias[[#This Row],[Id_categoría]]</f>
        <v>220201007</v>
      </c>
    </row>
    <row r="1678" spans="1:15" x14ac:dyDescent="0.25">
      <c r="A1678">
        <v>22</v>
      </c>
      <c r="B1678" s="1" t="s">
        <v>1795</v>
      </c>
      <c r="C1678">
        <v>2202</v>
      </c>
      <c r="D1678" s="1" t="s">
        <v>6329</v>
      </c>
      <c r="E1678">
        <v>220202</v>
      </c>
      <c r="F1678" s="1" t="s">
        <v>16071</v>
      </c>
      <c r="G1678">
        <v>220202001</v>
      </c>
      <c r="H1678">
        <v>1</v>
      </c>
      <c r="I1678" s="1" t="s">
        <v>16072</v>
      </c>
      <c r="J1678" s="1" t="s">
        <v>16073</v>
      </c>
      <c r="K1678" s="1" t="s">
        <v>16074</v>
      </c>
      <c r="L1678" s="1" t="s">
        <v>16075</v>
      </c>
      <c r="M1678" s="1" t="s">
        <v>16076</v>
      </c>
      <c r="N1678" s="1">
        <f>+Categorias[[#This Row],[Id_producto]]</f>
        <v>220202</v>
      </c>
      <c r="O1678" s="1">
        <f>+Categorias[[#This Row],[Id_categoría]]</f>
        <v>220202001</v>
      </c>
    </row>
    <row r="1679" spans="1:15" x14ac:dyDescent="0.25">
      <c r="A1679">
        <v>22</v>
      </c>
      <c r="B1679" s="1" t="s">
        <v>1795</v>
      </c>
      <c r="C1679">
        <v>2202</v>
      </c>
      <c r="D1679" s="1" t="s">
        <v>6329</v>
      </c>
      <c r="E1679">
        <v>220202</v>
      </c>
      <c r="F1679" s="1" t="s">
        <v>16071</v>
      </c>
      <c r="G1679">
        <v>220202002</v>
      </c>
      <c r="H1679">
        <v>2</v>
      </c>
      <c r="I1679" s="1" t="s">
        <v>16077</v>
      </c>
      <c r="J1679" s="1" t="s">
        <v>16078</v>
      </c>
      <c r="K1679" s="1" t="s">
        <v>16079</v>
      </c>
      <c r="L1679" s="1" t="s">
        <v>16080</v>
      </c>
      <c r="M1679" s="1" t="s">
        <v>16081</v>
      </c>
      <c r="N1679" s="1">
        <f>+Categorias[[#This Row],[Id_producto]]</f>
        <v>220202</v>
      </c>
      <c r="O1679" s="1">
        <f>+Categorias[[#This Row],[Id_categoría]]</f>
        <v>220202002</v>
      </c>
    </row>
    <row r="1680" spans="1:15" x14ac:dyDescent="0.25">
      <c r="A1680">
        <v>22</v>
      </c>
      <c r="B1680" s="1" t="s">
        <v>1795</v>
      </c>
      <c r="C1680">
        <v>2202</v>
      </c>
      <c r="D1680" s="1" t="s">
        <v>6329</v>
      </c>
      <c r="E1680">
        <v>220202</v>
      </c>
      <c r="F1680" s="1" t="s">
        <v>16071</v>
      </c>
      <c r="G1680">
        <v>220202003</v>
      </c>
      <c r="H1680">
        <v>3</v>
      </c>
      <c r="I1680" s="1" t="s">
        <v>16082</v>
      </c>
      <c r="J1680" s="1" t="s">
        <v>16083</v>
      </c>
      <c r="K1680" s="1" t="s">
        <v>16084</v>
      </c>
      <c r="L1680" s="1" t="s">
        <v>16085</v>
      </c>
      <c r="M1680" s="1" t="s">
        <v>16086</v>
      </c>
      <c r="N1680" s="1">
        <f>+Categorias[[#This Row],[Id_producto]]</f>
        <v>220202</v>
      </c>
      <c r="O1680" s="1">
        <f>+Categorias[[#This Row],[Id_categoría]]</f>
        <v>220202003</v>
      </c>
    </row>
    <row r="1681" spans="1:15" x14ac:dyDescent="0.25">
      <c r="A1681">
        <v>22</v>
      </c>
      <c r="B1681" s="1" t="s">
        <v>1795</v>
      </c>
      <c r="C1681">
        <v>2202</v>
      </c>
      <c r="D1681" s="1" t="s">
        <v>6329</v>
      </c>
      <c r="E1681">
        <v>220202</v>
      </c>
      <c r="F1681" s="1" t="s">
        <v>16071</v>
      </c>
      <c r="G1681">
        <v>220202004</v>
      </c>
      <c r="H1681">
        <v>4</v>
      </c>
      <c r="I1681" s="1" t="s">
        <v>16087</v>
      </c>
      <c r="J1681" s="1" t="s">
        <v>16088</v>
      </c>
      <c r="K1681" s="1" t="s">
        <v>16089</v>
      </c>
      <c r="L1681" s="1" t="s">
        <v>16090</v>
      </c>
      <c r="M1681" s="1" t="s">
        <v>16091</v>
      </c>
      <c r="N1681" s="1">
        <f>+Categorias[[#This Row],[Id_producto]]</f>
        <v>220202</v>
      </c>
      <c r="O1681" s="1">
        <f>+Categorias[[#This Row],[Id_categoría]]</f>
        <v>220202004</v>
      </c>
    </row>
    <row r="1682" spans="1:15" x14ac:dyDescent="0.25">
      <c r="A1682">
        <v>22</v>
      </c>
      <c r="B1682" s="1" t="s">
        <v>1795</v>
      </c>
      <c r="C1682">
        <v>2202</v>
      </c>
      <c r="D1682" s="1" t="s">
        <v>6329</v>
      </c>
      <c r="E1682">
        <v>220202</v>
      </c>
      <c r="F1682" s="1" t="s">
        <v>16071</v>
      </c>
      <c r="G1682">
        <v>220202005</v>
      </c>
      <c r="H1682">
        <v>5</v>
      </c>
      <c r="I1682" s="1" t="s">
        <v>16092</v>
      </c>
      <c r="J1682" s="1" t="s">
        <v>16093</v>
      </c>
      <c r="K1682" s="1" t="s">
        <v>16094</v>
      </c>
      <c r="L1682" s="1" t="s">
        <v>16095</v>
      </c>
      <c r="M1682" s="1" t="s">
        <v>16096</v>
      </c>
      <c r="N1682" s="1">
        <f>+Categorias[[#This Row],[Id_producto]]</f>
        <v>220202</v>
      </c>
      <c r="O1682" s="1">
        <f>+Categorias[[#This Row],[Id_categoría]]</f>
        <v>220202005</v>
      </c>
    </row>
    <row r="1683" spans="1:15" x14ac:dyDescent="0.25">
      <c r="A1683">
        <v>22</v>
      </c>
      <c r="B1683" s="1" t="s">
        <v>1795</v>
      </c>
      <c r="C1683">
        <v>2202</v>
      </c>
      <c r="D1683" s="1" t="s">
        <v>6329</v>
      </c>
      <c r="E1683">
        <v>220202</v>
      </c>
      <c r="F1683" s="1" t="s">
        <v>16071</v>
      </c>
      <c r="G1683">
        <v>220202006</v>
      </c>
      <c r="H1683">
        <v>6</v>
      </c>
      <c r="I1683" s="1" t="s">
        <v>16097</v>
      </c>
      <c r="J1683" s="1" t="s">
        <v>16098</v>
      </c>
      <c r="K1683" s="1" t="s">
        <v>16099</v>
      </c>
      <c r="L1683" s="1" t="s">
        <v>16100</v>
      </c>
      <c r="M1683" s="1" t="s">
        <v>16101</v>
      </c>
      <c r="N1683" s="1">
        <f>+Categorias[[#This Row],[Id_producto]]</f>
        <v>220202</v>
      </c>
      <c r="O1683" s="1">
        <f>+Categorias[[#This Row],[Id_categoría]]</f>
        <v>220202006</v>
      </c>
    </row>
    <row r="1684" spans="1:15" x14ac:dyDescent="0.25">
      <c r="A1684">
        <v>22</v>
      </c>
      <c r="B1684" s="1" t="s">
        <v>1795</v>
      </c>
      <c r="C1684">
        <v>2202</v>
      </c>
      <c r="D1684" s="1" t="s">
        <v>6329</v>
      </c>
      <c r="E1684">
        <v>220202</v>
      </c>
      <c r="F1684" s="1" t="s">
        <v>16071</v>
      </c>
      <c r="G1684">
        <v>220202007</v>
      </c>
      <c r="H1684">
        <v>7</v>
      </c>
      <c r="I1684" s="1" t="s">
        <v>16102</v>
      </c>
      <c r="J1684" s="1" t="s">
        <v>16103</v>
      </c>
      <c r="K1684" s="1" t="s">
        <v>16104</v>
      </c>
      <c r="L1684" s="1" t="s">
        <v>16105</v>
      </c>
      <c r="M1684" s="1" t="s">
        <v>16106</v>
      </c>
      <c r="N1684" s="1">
        <f>+Categorias[[#This Row],[Id_producto]]</f>
        <v>220202</v>
      </c>
      <c r="O1684" s="1">
        <f>+Categorias[[#This Row],[Id_categoría]]</f>
        <v>220202007</v>
      </c>
    </row>
    <row r="1685" spans="1:15" x14ac:dyDescent="0.25">
      <c r="A1685">
        <v>22</v>
      </c>
      <c r="B1685" s="1" t="s">
        <v>1795</v>
      </c>
      <c r="C1685">
        <v>2202</v>
      </c>
      <c r="D1685" s="1" t="s">
        <v>6329</v>
      </c>
      <c r="E1685">
        <v>220203</v>
      </c>
      <c r="F1685" s="1" t="s">
        <v>16107</v>
      </c>
      <c r="G1685">
        <v>220203001</v>
      </c>
      <c r="H1685">
        <v>1</v>
      </c>
      <c r="I1685" s="1" t="s">
        <v>16108</v>
      </c>
      <c r="J1685" s="1" t="s">
        <v>16109</v>
      </c>
      <c r="K1685" s="1" t="s">
        <v>16110</v>
      </c>
      <c r="L1685" s="1" t="s">
        <v>16111</v>
      </c>
      <c r="M1685" s="1" t="s">
        <v>16112</v>
      </c>
      <c r="N1685" s="1">
        <f>+Categorias[[#This Row],[Id_producto]]</f>
        <v>220203</v>
      </c>
      <c r="O1685" s="1">
        <f>+Categorias[[#This Row],[Id_categoría]]</f>
        <v>220203001</v>
      </c>
    </row>
    <row r="1686" spans="1:15" x14ac:dyDescent="0.25">
      <c r="A1686">
        <v>22</v>
      </c>
      <c r="B1686" s="1" t="s">
        <v>1795</v>
      </c>
      <c r="C1686">
        <v>2202</v>
      </c>
      <c r="D1686" s="1" t="s">
        <v>6329</v>
      </c>
      <c r="E1686">
        <v>220203</v>
      </c>
      <c r="F1686" s="1" t="s">
        <v>16107</v>
      </c>
      <c r="G1686">
        <v>220203002</v>
      </c>
      <c r="H1686">
        <v>2</v>
      </c>
      <c r="I1686" s="1" t="s">
        <v>16113</v>
      </c>
      <c r="J1686" s="1" t="s">
        <v>16114</v>
      </c>
      <c r="K1686" s="1" t="s">
        <v>16115</v>
      </c>
      <c r="L1686" s="1" t="s">
        <v>16116</v>
      </c>
      <c r="M1686" s="1" t="s">
        <v>16117</v>
      </c>
      <c r="N1686" s="1">
        <f>+Categorias[[#This Row],[Id_producto]]</f>
        <v>220203</v>
      </c>
      <c r="O1686" s="1">
        <f>+Categorias[[#This Row],[Id_categoría]]</f>
        <v>220203002</v>
      </c>
    </row>
    <row r="1687" spans="1:15" x14ac:dyDescent="0.25">
      <c r="A1687">
        <v>22</v>
      </c>
      <c r="B1687" s="1" t="s">
        <v>1795</v>
      </c>
      <c r="C1687">
        <v>2202</v>
      </c>
      <c r="D1687" s="1" t="s">
        <v>6329</v>
      </c>
      <c r="E1687">
        <v>220203</v>
      </c>
      <c r="F1687" s="1" t="s">
        <v>16107</v>
      </c>
      <c r="G1687">
        <v>220203003</v>
      </c>
      <c r="H1687">
        <v>3</v>
      </c>
      <c r="I1687" s="1" t="s">
        <v>16118</v>
      </c>
      <c r="J1687" s="1" t="s">
        <v>16119</v>
      </c>
      <c r="K1687" s="1" t="s">
        <v>16120</v>
      </c>
      <c r="L1687" s="1" t="s">
        <v>16121</v>
      </c>
      <c r="M1687" s="1" t="s">
        <v>16122</v>
      </c>
      <c r="N1687" s="1">
        <f>+Categorias[[#This Row],[Id_producto]]</f>
        <v>220203</v>
      </c>
      <c r="O1687" s="1">
        <f>+Categorias[[#This Row],[Id_categoría]]</f>
        <v>220203003</v>
      </c>
    </row>
    <row r="1688" spans="1:15" x14ac:dyDescent="0.25">
      <c r="A1688">
        <v>22</v>
      </c>
      <c r="B1688" s="1" t="s">
        <v>1795</v>
      </c>
      <c r="C1688">
        <v>2202</v>
      </c>
      <c r="D1688" s="1" t="s">
        <v>6329</v>
      </c>
      <c r="E1688">
        <v>220203</v>
      </c>
      <c r="F1688" s="1" t="s">
        <v>16107</v>
      </c>
      <c r="G1688">
        <v>220203004</v>
      </c>
      <c r="H1688">
        <v>4</v>
      </c>
      <c r="I1688" s="1" t="s">
        <v>16123</v>
      </c>
      <c r="J1688" s="1" t="s">
        <v>16124</v>
      </c>
      <c r="K1688" s="1" t="s">
        <v>16125</v>
      </c>
      <c r="L1688" s="1" t="s">
        <v>16126</v>
      </c>
      <c r="M1688" s="1" t="s">
        <v>16127</v>
      </c>
      <c r="N1688" s="1">
        <f>+Categorias[[#This Row],[Id_producto]]</f>
        <v>220203</v>
      </c>
      <c r="O1688" s="1">
        <f>+Categorias[[#This Row],[Id_categoría]]</f>
        <v>220203004</v>
      </c>
    </row>
    <row r="1689" spans="1:15" x14ac:dyDescent="0.25">
      <c r="A1689">
        <v>22</v>
      </c>
      <c r="B1689" s="1" t="s">
        <v>1795</v>
      </c>
      <c r="C1689">
        <v>2202</v>
      </c>
      <c r="D1689" s="1" t="s">
        <v>6329</v>
      </c>
      <c r="E1689">
        <v>220203</v>
      </c>
      <c r="F1689" s="1" t="s">
        <v>16107</v>
      </c>
      <c r="G1689">
        <v>220203005</v>
      </c>
      <c r="H1689">
        <v>5</v>
      </c>
      <c r="I1689" s="1" t="s">
        <v>16128</v>
      </c>
      <c r="J1689" s="1" t="s">
        <v>16129</v>
      </c>
      <c r="K1689" s="1" t="s">
        <v>16130</v>
      </c>
      <c r="L1689" s="1" t="s">
        <v>16131</v>
      </c>
      <c r="M1689" s="1" t="s">
        <v>16132</v>
      </c>
      <c r="N1689" s="1">
        <f>+Categorias[[#This Row],[Id_producto]]</f>
        <v>220203</v>
      </c>
      <c r="O1689" s="1">
        <f>+Categorias[[#This Row],[Id_categoría]]</f>
        <v>220203005</v>
      </c>
    </row>
    <row r="1690" spans="1:15" x14ac:dyDescent="0.25">
      <c r="A1690">
        <v>22</v>
      </c>
      <c r="B1690" s="1" t="s">
        <v>1795</v>
      </c>
      <c r="C1690">
        <v>2202</v>
      </c>
      <c r="D1690" s="1" t="s">
        <v>6329</v>
      </c>
      <c r="E1690">
        <v>220203</v>
      </c>
      <c r="F1690" s="1" t="s">
        <v>16107</v>
      </c>
      <c r="G1690">
        <v>220203006</v>
      </c>
      <c r="H1690">
        <v>6</v>
      </c>
      <c r="I1690" s="1" t="s">
        <v>16133</v>
      </c>
      <c r="J1690" s="1" t="s">
        <v>16134</v>
      </c>
      <c r="K1690" s="1" t="s">
        <v>16135</v>
      </c>
      <c r="L1690" s="1" t="s">
        <v>16136</v>
      </c>
      <c r="M1690" s="1" t="s">
        <v>16137</v>
      </c>
      <c r="N1690" s="1">
        <f>+Categorias[[#This Row],[Id_producto]]</f>
        <v>220203</v>
      </c>
      <c r="O1690" s="1">
        <f>+Categorias[[#This Row],[Id_categoría]]</f>
        <v>220203006</v>
      </c>
    </row>
    <row r="1691" spans="1:15" x14ac:dyDescent="0.25">
      <c r="A1691">
        <v>22</v>
      </c>
      <c r="B1691" s="1" t="s">
        <v>1795</v>
      </c>
      <c r="C1691">
        <v>2202</v>
      </c>
      <c r="D1691" s="1" t="s">
        <v>6329</v>
      </c>
      <c r="E1691">
        <v>220204</v>
      </c>
      <c r="F1691" s="1" t="s">
        <v>16138</v>
      </c>
      <c r="G1691">
        <v>220204001</v>
      </c>
      <c r="H1691">
        <v>1</v>
      </c>
      <c r="I1691" s="1" t="s">
        <v>16139</v>
      </c>
      <c r="J1691" s="1" t="s">
        <v>16140</v>
      </c>
      <c r="K1691" s="1" t="s">
        <v>16141</v>
      </c>
      <c r="L1691" s="1" t="s">
        <v>16142</v>
      </c>
      <c r="M1691" s="1" t="s">
        <v>16143</v>
      </c>
      <c r="N1691" s="1">
        <f>+Categorias[[#This Row],[Id_producto]]</f>
        <v>220204</v>
      </c>
      <c r="O1691" s="1">
        <f>+Categorias[[#This Row],[Id_categoría]]</f>
        <v>220204001</v>
      </c>
    </row>
    <row r="1692" spans="1:15" x14ac:dyDescent="0.25">
      <c r="A1692">
        <v>22</v>
      </c>
      <c r="B1692" s="1" t="s">
        <v>1795</v>
      </c>
      <c r="C1692">
        <v>2202</v>
      </c>
      <c r="D1692" s="1" t="s">
        <v>6329</v>
      </c>
      <c r="E1692">
        <v>220204</v>
      </c>
      <c r="F1692" s="1" t="s">
        <v>16138</v>
      </c>
      <c r="G1692">
        <v>220204002</v>
      </c>
      <c r="H1692">
        <v>2</v>
      </c>
      <c r="I1692" s="1" t="s">
        <v>16144</v>
      </c>
      <c r="J1692" s="1" t="s">
        <v>16145</v>
      </c>
      <c r="K1692" s="1" t="s">
        <v>16146</v>
      </c>
      <c r="L1692" s="1" t="s">
        <v>16147</v>
      </c>
      <c r="M1692" s="1" t="s">
        <v>16148</v>
      </c>
      <c r="N1692" s="1">
        <f>+Categorias[[#This Row],[Id_producto]]</f>
        <v>220204</v>
      </c>
      <c r="O1692" s="1">
        <f>+Categorias[[#This Row],[Id_categoría]]</f>
        <v>220204002</v>
      </c>
    </row>
    <row r="1693" spans="1:15" x14ac:dyDescent="0.25">
      <c r="A1693">
        <v>22</v>
      </c>
      <c r="B1693" s="1" t="s">
        <v>1795</v>
      </c>
      <c r="C1693">
        <v>2202</v>
      </c>
      <c r="D1693" s="1" t="s">
        <v>6329</v>
      </c>
      <c r="E1693">
        <v>220204</v>
      </c>
      <c r="F1693" s="1" t="s">
        <v>16138</v>
      </c>
      <c r="G1693">
        <v>220204003</v>
      </c>
      <c r="H1693">
        <v>3</v>
      </c>
      <c r="I1693" s="1" t="s">
        <v>16149</v>
      </c>
      <c r="J1693" s="1" t="s">
        <v>16150</v>
      </c>
      <c r="K1693" s="1" t="s">
        <v>16151</v>
      </c>
      <c r="L1693" s="1" t="s">
        <v>16152</v>
      </c>
      <c r="M1693" s="1" t="s">
        <v>16153</v>
      </c>
      <c r="N1693" s="1">
        <f>+Categorias[[#This Row],[Id_producto]]</f>
        <v>220204</v>
      </c>
      <c r="O1693" s="1">
        <f>+Categorias[[#This Row],[Id_categoría]]</f>
        <v>220204003</v>
      </c>
    </row>
    <row r="1694" spans="1:15" x14ac:dyDescent="0.25">
      <c r="A1694">
        <v>22</v>
      </c>
      <c r="B1694" s="1" t="s">
        <v>1795</v>
      </c>
      <c r="C1694">
        <v>2202</v>
      </c>
      <c r="D1694" s="1" t="s">
        <v>6329</v>
      </c>
      <c r="E1694">
        <v>220204</v>
      </c>
      <c r="F1694" s="1" t="s">
        <v>16138</v>
      </c>
      <c r="G1694">
        <v>220204004</v>
      </c>
      <c r="H1694">
        <v>4</v>
      </c>
      <c r="I1694" s="1" t="s">
        <v>16154</v>
      </c>
      <c r="J1694" s="1" t="s">
        <v>16155</v>
      </c>
      <c r="K1694" s="1" t="s">
        <v>16156</v>
      </c>
      <c r="L1694" s="1" t="s">
        <v>16157</v>
      </c>
      <c r="M1694" s="1" t="s">
        <v>16158</v>
      </c>
      <c r="N1694" s="1">
        <f>+Categorias[[#This Row],[Id_producto]]</f>
        <v>220204</v>
      </c>
      <c r="O1694" s="1">
        <f>+Categorias[[#This Row],[Id_categoría]]</f>
        <v>220204004</v>
      </c>
    </row>
    <row r="1695" spans="1:15" x14ac:dyDescent="0.25">
      <c r="A1695">
        <v>22</v>
      </c>
      <c r="B1695" s="1" t="s">
        <v>1795</v>
      </c>
      <c r="C1695">
        <v>2202</v>
      </c>
      <c r="D1695" s="1" t="s">
        <v>6329</v>
      </c>
      <c r="E1695">
        <v>220204</v>
      </c>
      <c r="F1695" s="1" t="s">
        <v>16138</v>
      </c>
      <c r="G1695">
        <v>220204005</v>
      </c>
      <c r="H1695">
        <v>5</v>
      </c>
      <c r="I1695" s="1" t="s">
        <v>16159</v>
      </c>
      <c r="J1695" s="1" t="s">
        <v>16160</v>
      </c>
      <c r="K1695" s="1" t="s">
        <v>16161</v>
      </c>
      <c r="L1695" s="1" t="s">
        <v>16162</v>
      </c>
      <c r="M1695" s="1" t="s">
        <v>16163</v>
      </c>
      <c r="N1695" s="1">
        <f>+Categorias[[#This Row],[Id_producto]]</f>
        <v>220204</v>
      </c>
      <c r="O1695" s="1">
        <f>+Categorias[[#This Row],[Id_categoría]]</f>
        <v>220204005</v>
      </c>
    </row>
    <row r="1696" spans="1:15" x14ac:dyDescent="0.25">
      <c r="A1696">
        <v>22</v>
      </c>
      <c r="B1696" s="1" t="s">
        <v>1795</v>
      </c>
      <c r="C1696">
        <v>2202</v>
      </c>
      <c r="D1696" s="1" t="s">
        <v>6329</v>
      </c>
      <c r="E1696">
        <v>220204</v>
      </c>
      <c r="F1696" s="1" t="s">
        <v>16138</v>
      </c>
      <c r="G1696">
        <v>220204006</v>
      </c>
      <c r="H1696">
        <v>6</v>
      </c>
      <c r="I1696" s="1" t="s">
        <v>16164</v>
      </c>
      <c r="J1696" s="1" t="s">
        <v>16165</v>
      </c>
      <c r="K1696" s="1" t="s">
        <v>16166</v>
      </c>
      <c r="L1696" s="1" t="s">
        <v>16167</v>
      </c>
      <c r="M1696" s="1" t="s">
        <v>16168</v>
      </c>
      <c r="N1696" s="1">
        <f>+Categorias[[#This Row],[Id_producto]]</f>
        <v>220204</v>
      </c>
      <c r="O1696" s="1">
        <f>+Categorias[[#This Row],[Id_categoría]]</f>
        <v>220204006</v>
      </c>
    </row>
    <row r="1697" spans="1:15" x14ac:dyDescent="0.25">
      <c r="A1697">
        <v>22</v>
      </c>
      <c r="B1697" s="1" t="s">
        <v>1795</v>
      </c>
      <c r="C1697">
        <v>2202</v>
      </c>
      <c r="D1697" s="1" t="s">
        <v>6329</v>
      </c>
      <c r="E1697">
        <v>220205</v>
      </c>
      <c r="F1697" s="1" t="s">
        <v>16169</v>
      </c>
      <c r="G1697">
        <v>220205001</v>
      </c>
      <c r="H1697">
        <v>1</v>
      </c>
      <c r="I1697" s="1" t="s">
        <v>16170</v>
      </c>
      <c r="J1697" s="1" t="s">
        <v>16171</v>
      </c>
      <c r="K1697" s="1" t="s">
        <v>16172</v>
      </c>
      <c r="L1697" s="1" t="s">
        <v>16173</v>
      </c>
      <c r="M1697" s="1" t="s">
        <v>16174</v>
      </c>
      <c r="N1697" s="1">
        <f>+Categorias[[#This Row],[Id_producto]]</f>
        <v>220205</v>
      </c>
      <c r="O1697" s="1">
        <f>+Categorias[[#This Row],[Id_categoría]]</f>
        <v>220205001</v>
      </c>
    </row>
    <row r="1698" spans="1:15" x14ac:dyDescent="0.25">
      <c r="A1698">
        <v>22</v>
      </c>
      <c r="B1698" s="1" t="s">
        <v>1795</v>
      </c>
      <c r="C1698">
        <v>2202</v>
      </c>
      <c r="D1698" s="1" t="s">
        <v>6329</v>
      </c>
      <c r="E1698">
        <v>220205</v>
      </c>
      <c r="F1698" s="1" t="s">
        <v>16169</v>
      </c>
      <c r="G1698">
        <v>220205002</v>
      </c>
      <c r="H1698">
        <v>2</v>
      </c>
      <c r="I1698" s="1" t="s">
        <v>16175</v>
      </c>
      <c r="J1698" s="1" t="s">
        <v>16176</v>
      </c>
      <c r="K1698" s="1" t="s">
        <v>16177</v>
      </c>
      <c r="L1698" s="1" t="s">
        <v>16178</v>
      </c>
      <c r="M1698" s="1" t="s">
        <v>16179</v>
      </c>
      <c r="N1698" s="1">
        <f>+Categorias[[#This Row],[Id_producto]]</f>
        <v>220205</v>
      </c>
      <c r="O1698" s="1">
        <f>+Categorias[[#This Row],[Id_categoría]]</f>
        <v>220205002</v>
      </c>
    </row>
    <row r="1699" spans="1:15" x14ac:dyDescent="0.25">
      <c r="A1699">
        <v>22</v>
      </c>
      <c r="B1699" s="1" t="s">
        <v>1795</v>
      </c>
      <c r="C1699">
        <v>2202</v>
      </c>
      <c r="D1699" s="1" t="s">
        <v>6329</v>
      </c>
      <c r="E1699">
        <v>220205</v>
      </c>
      <c r="F1699" s="1" t="s">
        <v>16169</v>
      </c>
      <c r="G1699">
        <v>220205003</v>
      </c>
      <c r="H1699">
        <v>3</v>
      </c>
      <c r="I1699" s="1" t="s">
        <v>16180</v>
      </c>
      <c r="J1699" s="1" t="s">
        <v>16181</v>
      </c>
      <c r="K1699" s="1" t="s">
        <v>16182</v>
      </c>
      <c r="L1699" s="1" t="s">
        <v>16183</v>
      </c>
      <c r="M1699" s="1" t="s">
        <v>16184</v>
      </c>
      <c r="N1699" s="1">
        <f>+Categorias[[#This Row],[Id_producto]]</f>
        <v>220205</v>
      </c>
      <c r="O1699" s="1">
        <f>+Categorias[[#This Row],[Id_categoría]]</f>
        <v>220205003</v>
      </c>
    </row>
    <row r="1700" spans="1:15" x14ac:dyDescent="0.25">
      <c r="A1700">
        <v>22</v>
      </c>
      <c r="B1700" s="1" t="s">
        <v>1795</v>
      </c>
      <c r="C1700">
        <v>2202</v>
      </c>
      <c r="D1700" s="1" t="s">
        <v>6329</v>
      </c>
      <c r="E1700">
        <v>220205</v>
      </c>
      <c r="F1700" s="1" t="s">
        <v>16169</v>
      </c>
      <c r="G1700">
        <v>220205004</v>
      </c>
      <c r="H1700">
        <v>4</v>
      </c>
      <c r="I1700" s="1" t="s">
        <v>16185</v>
      </c>
      <c r="J1700" s="1" t="s">
        <v>16186</v>
      </c>
      <c r="K1700" s="1" t="s">
        <v>16187</v>
      </c>
      <c r="L1700" s="1" t="s">
        <v>16188</v>
      </c>
      <c r="M1700" s="1" t="s">
        <v>16189</v>
      </c>
      <c r="N1700" s="1">
        <f>+Categorias[[#This Row],[Id_producto]]</f>
        <v>220205</v>
      </c>
      <c r="O1700" s="1">
        <f>+Categorias[[#This Row],[Id_categoría]]</f>
        <v>220205004</v>
      </c>
    </row>
    <row r="1701" spans="1:15" x14ac:dyDescent="0.25">
      <c r="A1701">
        <v>22</v>
      </c>
      <c r="B1701" s="1" t="s">
        <v>1795</v>
      </c>
      <c r="C1701">
        <v>2202</v>
      </c>
      <c r="D1701" s="1" t="s">
        <v>6329</v>
      </c>
      <c r="E1701">
        <v>220205</v>
      </c>
      <c r="F1701" s="1" t="s">
        <v>16169</v>
      </c>
      <c r="G1701">
        <v>220205005</v>
      </c>
      <c r="H1701">
        <v>5</v>
      </c>
      <c r="I1701" s="1" t="s">
        <v>16190</v>
      </c>
      <c r="J1701" s="1" t="s">
        <v>16191</v>
      </c>
      <c r="K1701" s="1" t="s">
        <v>16192</v>
      </c>
      <c r="L1701" s="1" t="s">
        <v>16193</v>
      </c>
      <c r="M1701" s="1" t="s">
        <v>16194</v>
      </c>
      <c r="N1701" s="1">
        <f>+Categorias[[#This Row],[Id_producto]]</f>
        <v>220205</v>
      </c>
      <c r="O1701" s="1">
        <f>+Categorias[[#This Row],[Id_categoría]]</f>
        <v>220205005</v>
      </c>
    </row>
    <row r="1702" spans="1:15" x14ac:dyDescent="0.25">
      <c r="A1702">
        <v>22</v>
      </c>
      <c r="B1702" s="1" t="s">
        <v>1795</v>
      </c>
      <c r="C1702">
        <v>2202</v>
      </c>
      <c r="D1702" s="1" t="s">
        <v>6329</v>
      </c>
      <c r="E1702">
        <v>220205</v>
      </c>
      <c r="F1702" s="1" t="s">
        <v>16169</v>
      </c>
      <c r="G1702">
        <v>220205006</v>
      </c>
      <c r="H1702">
        <v>6</v>
      </c>
      <c r="I1702" s="1" t="s">
        <v>16195</v>
      </c>
      <c r="J1702" s="1" t="s">
        <v>16196</v>
      </c>
      <c r="K1702" s="1" t="s">
        <v>16197</v>
      </c>
      <c r="L1702" s="1" t="s">
        <v>16198</v>
      </c>
      <c r="M1702" s="1" t="s">
        <v>16199</v>
      </c>
      <c r="N1702" s="1">
        <f>+Categorias[[#This Row],[Id_producto]]</f>
        <v>220205</v>
      </c>
      <c r="O1702" s="1">
        <f>+Categorias[[#This Row],[Id_categoría]]</f>
        <v>220205006</v>
      </c>
    </row>
    <row r="1703" spans="1:15" x14ac:dyDescent="0.25">
      <c r="A1703">
        <v>22</v>
      </c>
      <c r="B1703" s="1" t="s">
        <v>1795</v>
      </c>
      <c r="C1703">
        <v>2202</v>
      </c>
      <c r="D1703" s="1" t="s">
        <v>6329</v>
      </c>
      <c r="E1703">
        <v>220206</v>
      </c>
      <c r="F1703" s="1" t="s">
        <v>16200</v>
      </c>
      <c r="G1703">
        <v>220206001</v>
      </c>
      <c r="H1703">
        <v>1</v>
      </c>
      <c r="I1703" s="1" t="s">
        <v>16201</v>
      </c>
      <c r="J1703" s="1" t="s">
        <v>16202</v>
      </c>
      <c r="K1703" s="1" t="s">
        <v>16203</v>
      </c>
      <c r="L1703" s="1" t="s">
        <v>16204</v>
      </c>
      <c r="M1703" s="1" t="s">
        <v>16205</v>
      </c>
      <c r="N1703" s="1">
        <f>+Categorias[[#This Row],[Id_producto]]</f>
        <v>220206</v>
      </c>
      <c r="O1703" s="1">
        <f>+Categorias[[#This Row],[Id_categoría]]</f>
        <v>220206001</v>
      </c>
    </row>
    <row r="1704" spans="1:15" x14ac:dyDescent="0.25">
      <c r="A1704">
        <v>22</v>
      </c>
      <c r="B1704" s="1" t="s">
        <v>1795</v>
      </c>
      <c r="C1704">
        <v>2202</v>
      </c>
      <c r="D1704" s="1" t="s">
        <v>6329</v>
      </c>
      <c r="E1704">
        <v>220206</v>
      </c>
      <c r="F1704" s="1" t="s">
        <v>16200</v>
      </c>
      <c r="G1704">
        <v>220206002</v>
      </c>
      <c r="H1704">
        <v>2</v>
      </c>
      <c r="I1704" s="1" t="s">
        <v>16206</v>
      </c>
      <c r="J1704" s="1" t="s">
        <v>16207</v>
      </c>
      <c r="K1704" s="1" t="s">
        <v>16208</v>
      </c>
      <c r="L1704" s="1" t="s">
        <v>16209</v>
      </c>
      <c r="M1704" s="1" t="s">
        <v>16210</v>
      </c>
      <c r="N1704" s="1">
        <f>+Categorias[[#This Row],[Id_producto]]</f>
        <v>220206</v>
      </c>
      <c r="O1704" s="1">
        <f>+Categorias[[#This Row],[Id_categoría]]</f>
        <v>220206002</v>
      </c>
    </row>
    <row r="1705" spans="1:15" x14ac:dyDescent="0.25">
      <c r="A1705">
        <v>22</v>
      </c>
      <c r="B1705" s="1" t="s">
        <v>1795</v>
      </c>
      <c r="C1705">
        <v>2202</v>
      </c>
      <c r="D1705" s="1" t="s">
        <v>6329</v>
      </c>
      <c r="E1705">
        <v>220207</v>
      </c>
      <c r="F1705" s="1" t="s">
        <v>16211</v>
      </c>
      <c r="G1705">
        <v>220207001</v>
      </c>
      <c r="H1705">
        <v>1</v>
      </c>
      <c r="I1705" s="1" t="s">
        <v>16212</v>
      </c>
      <c r="J1705" s="1" t="s">
        <v>16213</v>
      </c>
      <c r="K1705" s="1" t="s">
        <v>16214</v>
      </c>
      <c r="L1705" s="1" t="s">
        <v>16215</v>
      </c>
      <c r="M1705" s="1" t="s">
        <v>16216</v>
      </c>
      <c r="N1705" s="1">
        <f>+Categorias[[#This Row],[Id_producto]]</f>
        <v>220207</v>
      </c>
      <c r="O1705" s="1">
        <f>+Categorias[[#This Row],[Id_categoría]]</f>
        <v>220207001</v>
      </c>
    </row>
    <row r="1706" spans="1:15" x14ac:dyDescent="0.25">
      <c r="A1706">
        <v>22</v>
      </c>
      <c r="B1706" s="1" t="s">
        <v>1795</v>
      </c>
      <c r="C1706">
        <v>2202</v>
      </c>
      <c r="D1706" s="1" t="s">
        <v>6329</v>
      </c>
      <c r="E1706">
        <v>220207</v>
      </c>
      <c r="F1706" s="1" t="s">
        <v>16211</v>
      </c>
      <c r="G1706">
        <v>220207002</v>
      </c>
      <c r="H1706">
        <v>2</v>
      </c>
      <c r="I1706" s="1" t="s">
        <v>16217</v>
      </c>
      <c r="J1706" s="1" t="s">
        <v>16218</v>
      </c>
      <c r="K1706" s="1" t="s">
        <v>16219</v>
      </c>
      <c r="L1706" s="1" t="s">
        <v>16220</v>
      </c>
      <c r="M1706" s="1" t="s">
        <v>16221</v>
      </c>
      <c r="N1706" s="1">
        <f>+Categorias[[#This Row],[Id_producto]]</f>
        <v>220207</v>
      </c>
      <c r="O1706" s="1">
        <f>+Categorias[[#This Row],[Id_categoría]]</f>
        <v>220207002</v>
      </c>
    </row>
    <row r="1707" spans="1:15" x14ac:dyDescent="0.25">
      <c r="A1707">
        <v>22</v>
      </c>
      <c r="B1707" s="1" t="s">
        <v>1795</v>
      </c>
      <c r="C1707">
        <v>2202</v>
      </c>
      <c r="D1707" s="1" t="s">
        <v>6329</v>
      </c>
      <c r="E1707">
        <v>220207</v>
      </c>
      <c r="F1707" s="1" t="s">
        <v>16211</v>
      </c>
      <c r="G1707">
        <v>220207003</v>
      </c>
      <c r="H1707">
        <v>3</v>
      </c>
      <c r="I1707" s="1" t="s">
        <v>16222</v>
      </c>
      <c r="J1707" s="1" t="s">
        <v>16223</v>
      </c>
      <c r="K1707" s="1" t="s">
        <v>16224</v>
      </c>
      <c r="L1707" s="1" t="s">
        <v>16225</v>
      </c>
      <c r="M1707" s="1" t="s">
        <v>16226</v>
      </c>
      <c r="N1707" s="1">
        <f>+Categorias[[#This Row],[Id_producto]]</f>
        <v>220207</v>
      </c>
      <c r="O1707" s="1">
        <f>+Categorias[[#This Row],[Id_categoría]]</f>
        <v>220207003</v>
      </c>
    </row>
    <row r="1708" spans="1:15" x14ac:dyDescent="0.25">
      <c r="A1708">
        <v>22</v>
      </c>
      <c r="B1708" s="1" t="s">
        <v>1795</v>
      </c>
      <c r="C1708">
        <v>2202</v>
      </c>
      <c r="D1708" s="1" t="s">
        <v>6329</v>
      </c>
      <c r="E1708">
        <v>220207</v>
      </c>
      <c r="F1708" s="1" t="s">
        <v>16211</v>
      </c>
      <c r="G1708">
        <v>220207004</v>
      </c>
      <c r="H1708">
        <v>4</v>
      </c>
      <c r="I1708" s="1" t="s">
        <v>6371</v>
      </c>
      <c r="J1708" s="1" t="s">
        <v>16227</v>
      </c>
      <c r="K1708" s="1" t="s">
        <v>16228</v>
      </c>
      <c r="L1708" s="1" t="s">
        <v>16229</v>
      </c>
      <c r="M1708" s="1" t="s">
        <v>16230</v>
      </c>
      <c r="N1708" s="1">
        <f>+Categorias[[#This Row],[Id_producto]]</f>
        <v>220207</v>
      </c>
      <c r="O1708" s="1">
        <f>+Categorias[[#This Row],[Id_categoría]]</f>
        <v>220207004</v>
      </c>
    </row>
    <row r="1709" spans="1:15" x14ac:dyDescent="0.25">
      <c r="A1709">
        <v>22</v>
      </c>
      <c r="B1709" s="1" t="s">
        <v>1795</v>
      </c>
      <c r="C1709">
        <v>2202</v>
      </c>
      <c r="D1709" s="1" t="s">
        <v>6329</v>
      </c>
      <c r="E1709">
        <v>220207</v>
      </c>
      <c r="F1709" s="1" t="s">
        <v>16211</v>
      </c>
      <c r="G1709">
        <v>220207005</v>
      </c>
      <c r="H1709">
        <v>5</v>
      </c>
      <c r="I1709" s="1" t="s">
        <v>16035</v>
      </c>
      <c r="J1709" s="1" t="s">
        <v>16231</v>
      </c>
      <c r="K1709" s="1" t="s">
        <v>16232</v>
      </c>
      <c r="L1709" s="1" t="s">
        <v>16233</v>
      </c>
      <c r="M1709" s="1" t="s">
        <v>16234</v>
      </c>
      <c r="N1709" s="1">
        <f>+Categorias[[#This Row],[Id_producto]]</f>
        <v>220207</v>
      </c>
      <c r="O1709" s="1">
        <f>+Categorias[[#This Row],[Id_categoría]]</f>
        <v>220207005</v>
      </c>
    </row>
    <row r="1710" spans="1:15" x14ac:dyDescent="0.25">
      <c r="A1710">
        <v>22</v>
      </c>
      <c r="B1710" s="1" t="s">
        <v>1795</v>
      </c>
      <c r="C1710">
        <v>2202</v>
      </c>
      <c r="D1710" s="1" t="s">
        <v>6329</v>
      </c>
      <c r="E1710">
        <v>220207</v>
      </c>
      <c r="F1710" s="1" t="s">
        <v>16211</v>
      </c>
      <c r="G1710">
        <v>220207006</v>
      </c>
      <c r="H1710">
        <v>6</v>
      </c>
      <c r="I1710" s="1" t="s">
        <v>16071</v>
      </c>
      <c r="J1710" s="1" t="s">
        <v>16235</v>
      </c>
      <c r="K1710" s="1" t="s">
        <v>16236</v>
      </c>
      <c r="L1710" s="1" t="s">
        <v>16237</v>
      </c>
      <c r="M1710" s="1" t="s">
        <v>16238</v>
      </c>
      <c r="N1710" s="1">
        <f>+Categorias[[#This Row],[Id_producto]]</f>
        <v>220207</v>
      </c>
      <c r="O1710" s="1">
        <f>+Categorias[[#This Row],[Id_categoría]]</f>
        <v>220207006</v>
      </c>
    </row>
    <row r="1711" spans="1:15" x14ac:dyDescent="0.25">
      <c r="A1711">
        <v>22</v>
      </c>
      <c r="B1711" s="1" t="s">
        <v>1795</v>
      </c>
      <c r="C1711">
        <v>2202</v>
      </c>
      <c r="D1711" s="1" t="s">
        <v>6329</v>
      </c>
      <c r="E1711">
        <v>220207</v>
      </c>
      <c r="F1711" s="1" t="s">
        <v>16211</v>
      </c>
      <c r="G1711">
        <v>220207007</v>
      </c>
      <c r="H1711">
        <v>7</v>
      </c>
      <c r="I1711" s="1" t="s">
        <v>16239</v>
      </c>
      <c r="J1711" s="1" t="s">
        <v>16240</v>
      </c>
      <c r="K1711" s="1" t="s">
        <v>16241</v>
      </c>
      <c r="L1711" s="1" t="s">
        <v>16242</v>
      </c>
      <c r="M1711" s="1" t="s">
        <v>16243</v>
      </c>
      <c r="N1711" s="1">
        <f>+Categorias[[#This Row],[Id_producto]]</f>
        <v>220207</v>
      </c>
      <c r="O1711" s="1">
        <f>+Categorias[[#This Row],[Id_categoría]]</f>
        <v>220207007</v>
      </c>
    </row>
    <row r="1712" spans="1:15" x14ac:dyDescent="0.25">
      <c r="A1712">
        <v>22</v>
      </c>
      <c r="B1712" s="1" t="s">
        <v>1795</v>
      </c>
      <c r="C1712">
        <v>2202</v>
      </c>
      <c r="D1712" s="1" t="s">
        <v>6329</v>
      </c>
      <c r="E1712">
        <v>220207</v>
      </c>
      <c r="F1712" s="1" t="s">
        <v>16211</v>
      </c>
      <c r="G1712">
        <v>220207008</v>
      </c>
      <c r="H1712">
        <v>8</v>
      </c>
      <c r="I1712" s="1" t="s">
        <v>16244</v>
      </c>
      <c r="J1712" s="1" t="s">
        <v>16245</v>
      </c>
      <c r="K1712" s="1" t="s">
        <v>16246</v>
      </c>
      <c r="L1712" s="1" t="s">
        <v>16247</v>
      </c>
      <c r="M1712" s="1" t="s">
        <v>16248</v>
      </c>
      <c r="N1712" s="1">
        <f>+Categorias[[#This Row],[Id_producto]]</f>
        <v>220207</v>
      </c>
      <c r="O1712" s="1">
        <f>+Categorias[[#This Row],[Id_categoría]]</f>
        <v>220207008</v>
      </c>
    </row>
    <row r="1713" spans="1:15" x14ac:dyDescent="0.25">
      <c r="A1713">
        <v>22</v>
      </c>
      <c r="B1713" s="1" t="s">
        <v>1795</v>
      </c>
      <c r="C1713">
        <v>2202</v>
      </c>
      <c r="D1713" s="1" t="s">
        <v>6329</v>
      </c>
      <c r="E1713">
        <v>220207</v>
      </c>
      <c r="F1713" s="1" t="s">
        <v>16211</v>
      </c>
      <c r="G1713">
        <v>220207009</v>
      </c>
      <c r="H1713">
        <v>9</v>
      </c>
      <c r="I1713" s="1" t="s">
        <v>16249</v>
      </c>
      <c r="J1713" s="1" t="s">
        <v>16250</v>
      </c>
      <c r="K1713" s="1" t="s">
        <v>16251</v>
      </c>
      <c r="L1713" s="1" t="s">
        <v>16252</v>
      </c>
      <c r="M1713" s="1" t="s">
        <v>16253</v>
      </c>
      <c r="N1713" s="1">
        <f>+Categorias[[#This Row],[Id_producto]]</f>
        <v>220207</v>
      </c>
      <c r="O1713" s="1">
        <f>+Categorias[[#This Row],[Id_categoría]]</f>
        <v>220207009</v>
      </c>
    </row>
    <row r="1714" spans="1:15" x14ac:dyDescent="0.25">
      <c r="A1714">
        <v>22</v>
      </c>
      <c r="B1714" s="1" t="s">
        <v>1795</v>
      </c>
      <c r="C1714">
        <v>2202</v>
      </c>
      <c r="D1714" s="1" t="s">
        <v>6329</v>
      </c>
      <c r="E1714">
        <v>220207</v>
      </c>
      <c r="F1714" s="1" t="s">
        <v>16211</v>
      </c>
      <c r="G1714">
        <v>220207010</v>
      </c>
      <c r="H1714">
        <v>10</v>
      </c>
      <c r="I1714" s="1" t="s">
        <v>16254</v>
      </c>
      <c r="J1714" s="1" t="s">
        <v>16255</v>
      </c>
      <c r="K1714" s="1" t="s">
        <v>16256</v>
      </c>
      <c r="L1714" s="1" t="s">
        <v>16257</v>
      </c>
      <c r="M1714" s="1" t="s">
        <v>16258</v>
      </c>
      <c r="N1714" s="1">
        <f>+Categorias[[#This Row],[Id_producto]]</f>
        <v>220207</v>
      </c>
      <c r="O1714" s="1">
        <f>+Categorias[[#This Row],[Id_categoría]]</f>
        <v>220207010</v>
      </c>
    </row>
    <row r="1715" spans="1:15" x14ac:dyDescent="0.25">
      <c r="A1715">
        <v>22</v>
      </c>
      <c r="B1715" s="1" t="s">
        <v>1795</v>
      </c>
      <c r="C1715">
        <v>2202</v>
      </c>
      <c r="D1715" s="1" t="s">
        <v>6329</v>
      </c>
      <c r="E1715">
        <v>220207</v>
      </c>
      <c r="F1715" s="1" t="s">
        <v>16211</v>
      </c>
      <c r="G1715">
        <v>220207011</v>
      </c>
      <c r="H1715">
        <v>11</v>
      </c>
      <c r="I1715" s="1" t="s">
        <v>16259</v>
      </c>
      <c r="J1715" s="1" t="s">
        <v>16260</v>
      </c>
      <c r="K1715" s="1" t="s">
        <v>16261</v>
      </c>
      <c r="L1715" s="1" t="s">
        <v>16262</v>
      </c>
      <c r="M1715" s="1" t="s">
        <v>16263</v>
      </c>
      <c r="N1715" s="1">
        <f>+Categorias[[#This Row],[Id_producto]]</f>
        <v>220207</v>
      </c>
      <c r="O1715" s="1">
        <f>+Categorias[[#This Row],[Id_categoría]]</f>
        <v>220207011</v>
      </c>
    </row>
    <row r="1716" spans="1:15" x14ac:dyDescent="0.25">
      <c r="A1716">
        <v>22</v>
      </c>
      <c r="B1716" s="1" t="s">
        <v>1795</v>
      </c>
      <c r="C1716">
        <v>2202</v>
      </c>
      <c r="D1716" s="1" t="s">
        <v>6329</v>
      </c>
      <c r="E1716">
        <v>220207</v>
      </c>
      <c r="F1716" s="1" t="s">
        <v>16211</v>
      </c>
      <c r="G1716">
        <v>220207012</v>
      </c>
      <c r="H1716">
        <v>12</v>
      </c>
      <c r="I1716" s="1" t="s">
        <v>16264</v>
      </c>
      <c r="J1716" s="1" t="s">
        <v>16265</v>
      </c>
      <c r="K1716" s="1" t="s">
        <v>16266</v>
      </c>
      <c r="L1716" s="1" t="s">
        <v>16267</v>
      </c>
      <c r="M1716" s="1" t="s">
        <v>16268</v>
      </c>
      <c r="N1716" s="1">
        <f>+Categorias[[#This Row],[Id_producto]]</f>
        <v>220207</v>
      </c>
      <c r="O1716" s="1">
        <f>+Categorias[[#This Row],[Id_categoría]]</f>
        <v>220207012</v>
      </c>
    </row>
    <row r="1717" spans="1:15" x14ac:dyDescent="0.25">
      <c r="A1717">
        <v>22</v>
      </c>
      <c r="B1717" s="1" t="s">
        <v>1795</v>
      </c>
      <c r="C1717">
        <v>2202</v>
      </c>
      <c r="D1717" s="1" t="s">
        <v>6329</v>
      </c>
      <c r="E1717">
        <v>220207</v>
      </c>
      <c r="F1717" s="1" t="s">
        <v>16211</v>
      </c>
      <c r="G1717">
        <v>220207013</v>
      </c>
      <c r="H1717">
        <v>13</v>
      </c>
      <c r="I1717" s="1" t="s">
        <v>16269</v>
      </c>
      <c r="J1717" s="1" t="s">
        <v>16270</v>
      </c>
      <c r="K1717" s="1" t="s">
        <v>16271</v>
      </c>
      <c r="L1717" s="1" t="s">
        <v>16272</v>
      </c>
      <c r="M1717" s="1" t="s">
        <v>16273</v>
      </c>
      <c r="N1717" s="1">
        <f>+Categorias[[#This Row],[Id_producto]]</f>
        <v>220207</v>
      </c>
      <c r="O1717" s="1">
        <f>+Categorias[[#This Row],[Id_categoría]]</f>
        <v>220207013</v>
      </c>
    </row>
    <row r="1718" spans="1:15" x14ac:dyDescent="0.25">
      <c r="A1718">
        <v>22</v>
      </c>
      <c r="B1718" s="1" t="s">
        <v>1795</v>
      </c>
      <c r="C1718">
        <v>2202</v>
      </c>
      <c r="D1718" s="1" t="s">
        <v>6329</v>
      </c>
      <c r="E1718">
        <v>220207</v>
      </c>
      <c r="F1718" s="1" t="s">
        <v>16211</v>
      </c>
      <c r="G1718">
        <v>220207014</v>
      </c>
      <c r="H1718">
        <v>14</v>
      </c>
      <c r="I1718" s="1" t="s">
        <v>16274</v>
      </c>
      <c r="J1718" s="1" t="s">
        <v>16275</v>
      </c>
      <c r="K1718" s="1" t="s">
        <v>16276</v>
      </c>
      <c r="L1718" s="1" t="s">
        <v>16277</v>
      </c>
      <c r="M1718" s="1" t="s">
        <v>16278</v>
      </c>
      <c r="N1718" s="1">
        <f>+Categorias[[#This Row],[Id_producto]]</f>
        <v>220207</v>
      </c>
      <c r="O1718" s="1">
        <f>+Categorias[[#This Row],[Id_categoría]]</f>
        <v>220207014</v>
      </c>
    </row>
    <row r="1719" spans="1:15" x14ac:dyDescent="0.25">
      <c r="A1719">
        <v>22</v>
      </c>
      <c r="B1719" s="1" t="s">
        <v>1795</v>
      </c>
      <c r="C1719">
        <v>2202</v>
      </c>
      <c r="D1719" s="1" t="s">
        <v>6329</v>
      </c>
      <c r="E1719">
        <v>220207</v>
      </c>
      <c r="F1719" s="1" t="s">
        <v>16211</v>
      </c>
      <c r="G1719">
        <v>220207015</v>
      </c>
      <c r="H1719">
        <v>15</v>
      </c>
      <c r="I1719" s="1" t="s">
        <v>16279</v>
      </c>
      <c r="J1719" s="1" t="s">
        <v>16280</v>
      </c>
      <c r="K1719" s="1" t="s">
        <v>16281</v>
      </c>
      <c r="L1719" s="1" t="s">
        <v>16282</v>
      </c>
      <c r="M1719" s="1" t="s">
        <v>16283</v>
      </c>
      <c r="N1719" s="1">
        <f>+Categorias[[#This Row],[Id_producto]]</f>
        <v>220207</v>
      </c>
      <c r="O1719" s="1">
        <f>+Categorias[[#This Row],[Id_categoría]]</f>
        <v>220207015</v>
      </c>
    </row>
    <row r="1720" spans="1:15" x14ac:dyDescent="0.25">
      <c r="A1720">
        <v>22</v>
      </c>
      <c r="B1720" s="1" t="s">
        <v>1795</v>
      </c>
      <c r="C1720">
        <v>2202</v>
      </c>
      <c r="D1720" s="1" t="s">
        <v>6329</v>
      </c>
      <c r="E1720">
        <v>220207</v>
      </c>
      <c r="F1720" s="1" t="s">
        <v>16211</v>
      </c>
      <c r="G1720">
        <v>220207016</v>
      </c>
      <c r="H1720">
        <v>16</v>
      </c>
      <c r="I1720" s="1" t="s">
        <v>11179</v>
      </c>
      <c r="J1720" s="1" t="s">
        <v>16284</v>
      </c>
      <c r="K1720" s="1" t="s">
        <v>16285</v>
      </c>
      <c r="L1720" s="1" t="s">
        <v>16286</v>
      </c>
      <c r="M1720" s="1" t="s">
        <v>16287</v>
      </c>
      <c r="N1720" s="1">
        <f>+Categorias[[#This Row],[Id_producto]]</f>
        <v>220207</v>
      </c>
      <c r="O1720" s="1">
        <f>+Categorias[[#This Row],[Id_categoría]]</f>
        <v>220207016</v>
      </c>
    </row>
    <row r="1721" spans="1:15" x14ac:dyDescent="0.25">
      <c r="A1721">
        <v>22</v>
      </c>
      <c r="B1721" s="1" t="s">
        <v>1795</v>
      </c>
      <c r="C1721">
        <v>2202</v>
      </c>
      <c r="D1721" s="1" t="s">
        <v>6329</v>
      </c>
      <c r="E1721">
        <v>220207</v>
      </c>
      <c r="F1721" s="1" t="s">
        <v>16211</v>
      </c>
      <c r="G1721">
        <v>220207017</v>
      </c>
      <c r="H1721">
        <v>17</v>
      </c>
      <c r="I1721" s="1" t="s">
        <v>16288</v>
      </c>
      <c r="J1721" s="1" t="s">
        <v>16289</v>
      </c>
      <c r="K1721" s="1" t="s">
        <v>16290</v>
      </c>
      <c r="L1721" s="1" t="s">
        <v>16291</v>
      </c>
      <c r="M1721" s="1" t="s">
        <v>16292</v>
      </c>
      <c r="N1721" s="1">
        <f>+Categorias[[#This Row],[Id_producto]]</f>
        <v>220207</v>
      </c>
      <c r="O1721" s="1">
        <f>+Categorias[[#This Row],[Id_categoría]]</f>
        <v>220207017</v>
      </c>
    </row>
    <row r="1722" spans="1:15" x14ac:dyDescent="0.25">
      <c r="A1722">
        <v>22</v>
      </c>
      <c r="B1722" s="1" t="s">
        <v>1795</v>
      </c>
      <c r="C1722">
        <v>2202</v>
      </c>
      <c r="D1722" s="1" t="s">
        <v>6329</v>
      </c>
      <c r="E1722">
        <v>220207</v>
      </c>
      <c r="F1722" s="1" t="s">
        <v>16211</v>
      </c>
      <c r="G1722">
        <v>220207018</v>
      </c>
      <c r="H1722">
        <v>18</v>
      </c>
      <c r="I1722" s="1" t="s">
        <v>16293</v>
      </c>
      <c r="J1722" s="1" t="s">
        <v>16294</v>
      </c>
      <c r="K1722" s="1" t="s">
        <v>16295</v>
      </c>
      <c r="L1722" s="1" t="s">
        <v>16296</v>
      </c>
      <c r="M1722" s="1" t="s">
        <v>16297</v>
      </c>
      <c r="N1722" s="1">
        <f>+Categorias[[#This Row],[Id_producto]]</f>
        <v>220207</v>
      </c>
      <c r="O1722" s="1">
        <f>+Categorias[[#This Row],[Id_categoría]]</f>
        <v>220207018</v>
      </c>
    </row>
    <row r="1723" spans="1:15" x14ac:dyDescent="0.25">
      <c r="A1723">
        <v>22</v>
      </c>
      <c r="B1723" s="1" t="s">
        <v>1795</v>
      </c>
      <c r="C1723">
        <v>2202</v>
      </c>
      <c r="D1723" s="1" t="s">
        <v>6329</v>
      </c>
      <c r="E1723">
        <v>220207</v>
      </c>
      <c r="F1723" s="1" t="s">
        <v>16211</v>
      </c>
      <c r="G1723">
        <v>220207019</v>
      </c>
      <c r="H1723">
        <v>19</v>
      </c>
      <c r="I1723" s="1" t="s">
        <v>16298</v>
      </c>
      <c r="J1723" s="1" t="s">
        <v>16299</v>
      </c>
      <c r="K1723" s="1" t="s">
        <v>16300</v>
      </c>
      <c r="L1723" s="1" t="s">
        <v>16301</v>
      </c>
      <c r="M1723" s="1" t="s">
        <v>16302</v>
      </c>
      <c r="N1723" s="1">
        <f>+Categorias[[#This Row],[Id_producto]]</f>
        <v>220207</v>
      </c>
      <c r="O1723" s="1">
        <f>+Categorias[[#This Row],[Id_categoría]]</f>
        <v>220207019</v>
      </c>
    </row>
    <row r="1724" spans="1:15" x14ac:dyDescent="0.25">
      <c r="A1724">
        <v>22</v>
      </c>
      <c r="B1724" s="1" t="s">
        <v>1795</v>
      </c>
      <c r="C1724">
        <v>2202</v>
      </c>
      <c r="D1724" s="1" t="s">
        <v>6329</v>
      </c>
      <c r="E1724">
        <v>220207</v>
      </c>
      <c r="F1724" s="1" t="s">
        <v>16211</v>
      </c>
      <c r="G1724">
        <v>220207020</v>
      </c>
      <c r="H1724">
        <v>20</v>
      </c>
      <c r="I1724" s="1" t="s">
        <v>16303</v>
      </c>
      <c r="J1724" s="1" t="s">
        <v>16304</v>
      </c>
      <c r="K1724" s="1" t="s">
        <v>16305</v>
      </c>
      <c r="L1724" s="1" t="s">
        <v>16306</v>
      </c>
      <c r="M1724" s="1" t="s">
        <v>16307</v>
      </c>
      <c r="N1724" s="1">
        <f>+Categorias[[#This Row],[Id_producto]]</f>
        <v>220207</v>
      </c>
      <c r="O1724" s="1">
        <f>+Categorias[[#This Row],[Id_categoría]]</f>
        <v>220207020</v>
      </c>
    </row>
    <row r="1725" spans="1:15" x14ac:dyDescent="0.25">
      <c r="A1725">
        <v>22</v>
      </c>
      <c r="B1725" s="1" t="s">
        <v>1795</v>
      </c>
      <c r="C1725">
        <v>2202</v>
      </c>
      <c r="D1725" s="1" t="s">
        <v>6329</v>
      </c>
      <c r="E1725">
        <v>220207</v>
      </c>
      <c r="F1725" s="1" t="s">
        <v>16211</v>
      </c>
      <c r="G1725">
        <v>220207021</v>
      </c>
      <c r="H1725">
        <v>21</v>
      </c>
      <c r="I1725" s="1" t="s">
        <v>15976</v>
      </c>
      <c r="J1725" s="1" t="s">
        <v>16308</v>
      </c>
      <c r="K1725" s="1" t="s">
        <v>16309</v>
      </c>
      <c r="L1725" s="1" t="s">
        <v>16310</v>
      </c>
      <c r="M1725" s="1" t="s">
        <v>16311</v>
      </c>
      <c r="N1725" s="1">
        <f>+Categorias[[#This Row],[Id_producto]]</f>
        <v>220207</v>
      </c>
      <c r="O1725" s="1">
        <f>+Categorias[[#This Row],[Id_categoría]]</f>
        <v>220207021</v>
      </c>
    </row>
    <row r="1726" spans="1:15" x14ac:dyDescent="0.25">
      <c r="A1726">
        <v>22</v>
      </c>
      <c r="B1726" s="1" t="s">
        <v>1795</v>
      </c>
      <c r="C1726">
        <v>2202</v>
      </c>
      <c r="D1726" s="1" t="s">
        <v>6329</v>
      </c>
      <c r="E1726">
        <v>220207</v>
      </c>
      <c r="F1726" s="1" t="s">
        <v>16211</v>
      </c>
      <c r="G1726">
        <v>220207022</v>
      </c>
      <c r="H1726">
        <v>22</v>
      </c>
      <c r="I1726" s="1" t="s">
        <v>15082</v>
      </c>
      <c r="J1726" s="1" t="s">
        <v>16312</v>
      </c>
      <c r="K1726" s="1" t="s">
        <v>16313</v>
      </c>
      <c r="L1726" s="1" t="s">
        <v>16314</v>
      </c>
      <c r="M1726" s="1" t="s">
        <v>16315</v>
      </c>
      <c r="N1726" s="1">
        <f>+Categorias[[#This Row],[Id_producto]]</f>
        <v>220207</v>
      </c>
      <c r="O1726" s="1">
        <f>+Categorias[[#This Row],[Id_categoría]]</f>
        <v>220207022</v>
      </c>
    </row>
    <row r="1727" spans="1:15" x14ac:dyDescent="0.25">
      <c r="A1727">
        <v>22</v>
      </c>
      <c r="B1727" s="1" t="s">
        <v>1795</v>
      </c>
      <c r="C1727">
        <v>2202</v>
      </c>
      <c r="D1727" s="1" t="s">
        <v>6329</v>
      </c>
      <c r="E1727">
        <v>220208</v>
      </c>
      <c r="F1727" s="1" t="s">
        <v>16316</v>
      </c>
      <c r="G1727">
        <v>220208001</v>
      </c>
      <c r="H1727">
        <v>1</v>
      </c>
      <c r="I1727" s="1" t="s">
        <v>16317</v>
      </c>
      <c r="J1727" s="1" t="s">
        <v>16318</v>
      </c>
      <c r="K1727" s="1" t="s">
        <v>16319</v>
      </c>
      <c r="L1727" s="1" t="s">
        <v>16320</v>
      </c>
      <c r="M1727" s="1" t="s">
        <v>16321</v>
      </c>
      <c r="N1727" s="1">
        <f>+Categorias[[#This Row],[Id_producto]]</f>
        <v>220208</v>
      </c>
      <c r="O1727" s="1">
        <f>+Categorias[[#This Row],[Id_categoría]]</f>
        <v>220208001</v>
      </c>
    </row>
    <row r="1728" spans="1:15" x14ac:dyDescent="0.25">
      <c r="A1728">
        <v>22</v>
      </c>
      <c r="B1728" s="1" t="s">
        <v>1795</v>
      </c>
      <c r="C1728">
        <v>2202</v>
      </c>
      <c r="D1728" s="1" t="s">
        <v>6329</v>
      </c>
      <c r="E1728">
        <v>220208</v>
      </c>
      <c r="F1728" s="1" t="s">
        <v>16316</v>
      </c>
      <c r="G1728">
        <v>220208002</v>
      </c>
      <c r="H1728">
        <v>2</v>
      </c>
      <c r="I1728" s="1" t="s">
        <v>16322</v>
      </c>
      <c r="J1728" s="1" t="s">
        <v>16323</v>
      </c>
      <c r="K1728" s="1" t="s">
        <v>16324</v>
      </c>
      <c r="L1728" s="1" t="s">
        <v>16325</v>
      </c>
      <c r="M1728" s="1" t="s">
        <v>16326</v>
      </c>
      <c r="N1728" s="1">
        <f>+Categorias[[#This Row],[Id_producto]]</f>
        <v>220208</v>
      </c>
      <c r="O1728" s="1">
        <f>+Categorias[[#This Row],[Id_categoría]]</f>
        <v>220208002</v>
      </c>
    </row>
    <row r="1729" spans="1:15" x14ac:dyDescent="0.25">
      <c r="A1729">
        <v>22</v>
      </c>
      <c r="B1729" s="1" t="s">
        <v>1795</v>
      </c>
      <c r="C1729">
        <v>2202</v>
      </c>
      <c r="D1729" s="1" t="s">
        <v>6329</v>
      </c>
      <c r="E1729">
        <v>220208</v>
      </c>
      <c r="F1729" s="1" t="s">
        <v>16316</v>
      </c>
      <c r="G1729">
        <v>220208003</v>
      </c>
      <c r="H1729">
        <v>3</v>
      </c>
      <c r="I1729" s="1" t="s">
        <v>16327</v>
      </c>
      <c r="J1729" s="1" t="s">
        <v>16328</v>
      </c>
      <c r="K1729" s="1" t="s">
        <v>16329</v>
      </c>
      <c r="L1729" s="1" t="s">
        <v>16330</v>
      </c>
      <c r="M1729" s="1" t="s">
        <v>16331</v>
      </c>
      <c r="N1729" s="1">
        <f>+Categorias[[#This Row],[Id_producto]]</f>
        <v>220208</v>
      </c>
      <c r="O1729" s="1">
        <f>+Categorias[[#This Row],[Id_categoría]]</f>
        <v>220208003</v>
      </c>
    </row>
    <row r="1730" spans="1:15" x14ac:dyDescent="0.25">
      <c r="A1730">
        <v>22</v>
      </c>
      <c r="B1730" s="1" t="s">
        <v>1795</v>
      </c>
      <c r="C1730">
        <v>2202</v>
      </c>
      <c r="D1730" s="1" t="s">
        <v>6329</v>
      </c>
      <c r="E1730">
        <v>220208</v>
      </c>
      <c r="F1730" s="1" t="s">
        <v>16316</v>
      </c>
      <c r="G1730">
        <v>220208004</v>
      </c>
      <c r="H1730">
        <v>4</v>
      </c>
      <c r="I1730" s="1" t="s">
        <v>16332</v>
      </c>
      <c r="J1730" s="1" t="s">
        <v>16333</v>
      </c>
      <c r="K1730" s="1" t="s">
        <v>16334</v>
      </c>
      <c r="L1730" s="1" t="s">
        <v>16335</v>
      </c>
      <c r="M1730" s="1" t="s">
        <v>16336</v>
      </c>
      <c r="N1730" s="1">
        <f>+Categorias[[#This Row],[Id_producto]]</f>
        <v>220208</v>
      </c>
      <c r="O1730" s="1">
        <f>+Categorias[[#This Row],[Id_categoría]]</f>
        <v>220208004</v>
      </c>
    </row>
    <row r="1731" spans="1:15" x14ac:dyDescent="0.25">
      <c r="A1731">
        <v>22</v>
      </c>
      <c r="B1731" s="1" t="s">
        <v>1795</v>
      </c>
      <c r="C1731">
        <v>2202</v>
      </c>
      <c r="D1731" s="1" t="s">
        <v>6329</v>
      </c>
      <c r="E1731">
        <v>220209</v>
      </c>
      <c r="F1731" s="1" t="s">
        <v>16337</v>
      </c>
      <c r="G1731">
        <v>220209001</v>
      </c>
      <c r="H1731">
        <v>1</v>
      </c>
      <c r="I1731" s="1" t="s">
        <v>16338</v>
      </c>
      <c r="J1731" s="1" t="s">
        <v>16339</v>
      </c>
      <c r="K1731" s="1" t="s">
        <v>16340</v>
      </c>
      <c r="L1731" s="1" t="s">
        <v>16341</v>
      </c>
      <c r="M1731" s="1" t="s">
        <v>16342</v>
      </c>
      <c r="N1731" s="1">
        <f>+Categorias[[#This Row],[Id_producto]]</f>
        <v>220209</v>
      </c>
      <c r="O1731" s="1">
        <f>+Categorias[[#This Row],[Id_categoría]]</f>
        <v>220209001</v>
      </c>
    </row>
    <row r="1732" spans="1:15" x14ac:dyDescent="0.25">
      <c r="A1732">
        <v>22</v>
      </c>
      <c r="B1732" s="1" t="s">
        <v>1795</v>
      </c>
      <c r="C1732">
        <v>2202</v>
      </c>
      <c r="D1732" s="1" t="s">
        <v>6329</v>
      </c>
      <c r="E1732">
        <v>220209</v>
      </c>
      <c r="F1732" s="1" t="s">
        <v>16337</v>
      </c>
      <c r="G1732">
        <v>220209002</v>
      </c>
      <c r="H1732">
        <v>2</v>
      </c>
      <c r="I1732" s="1" t="s">
        <v>16343</v>
      </c>
      <c r="J1732" s="1" t="s">
        <v>16344</v>
      </c>
      <c r="K1732" s="1" t="s">
        <v>16345</v>
      </c>
      <c r="L1732" s="1" t="s">
        <v>16346</v>
      </c>
      <c r="M1732" s="1" t="s">
        <v>16347</v>
      </c>
      <c r="N1732" s="1">
        <f>+Categorias[[#This Row],[Id_producto]]</f>
        <v>220209</v>
      </c>
      <c r="O1732" s="1">
        <f>+Categorias[[#This Row],[Id_categoría]]</f>
        <v>220209002</v>
      </c>
    </row>
    <row r="1733" spans="1:15" x14ac:dyDescent="0.25">
      <c r="A1733">
        <v>22</v>
      </c>
      <c r="B1733" s="1" t="s">
        <v>1795</v>
      </c>
      <c r="C1733">
        <v>2202</v>
      </c>
      <c r="D1733" s="1" t="s">
        <v>6329</v>
      </c>
      <c r="E1733">
        <v>220209</v>
      </c>
      <c r="F1733" s="1" t="s">
        <v>16337</v>
      </c>
      <c r="G1733">
        <v>220209003</v>
      </c>
      <c r="H1733">
        <v>3</v>
      </c>
      <c r="I1733" s="1" t="s">
        <v>16348</v>
      </c>
      <c r="J1733" s="1" t="s">
        <v>16349</v>
      </c>
      <c r="K1733" s="1" t="s">
        <v>16350</v>
      </c>
      <c r="L1733" s="1" t="s">
        <v>16351</v>
      </c>
      <c r="M1733" s="1" t="s">
        <v>16352</v>
      </c>
      <c r="N1733" s="1">
        <f>+Categorias[[#This Row],[Id_producto]]</f>
        <v>220209</v>
      </c>
      <c r="O1733" s="1">
        <f>+Categorias[[#This Row],[Id_categoría]]</f>
        <v>220209003</v>
      </c>
    </row>
    <row r="1734" spans="1:15" x14ac:dyDescent="0.25">
      <c r="A1734">
        <v>22</v>
      </c>
      <c r="B1734" s="1" t="s">
        <v>1795</v>
      </c>
      <c r="C1734">
        <v>2202</v>
      </c>
      <c r="D1734" s="1" t="s">
        <v>6329</v>
      </c>
      <c r="E1734">
        <v>220209</v>
      </c>
      <c r="F1734" s="1" t="s">
        <v>16337</v>
      </c>
      <c r="G1734">
        <v>220209004</v>
      </c>
      <c r="H1734">
        <v>4</v>
      </c>
      <c r="I1734" s="1" t="s">
        <v>16353</v>
      </c>
      <c r="J1734" s="1" t="s">
        <v>16354</v>
      </c>
      <c r="K1734" s="1" t="s">
        <v>16355</v>
      </c>
      <c r="L1734" s="1" t="s">
        <v>16356</v>
      </c>
      <c r="M1734" s="1" t="s">
        <v>16357</v>
      </c>
      <c r="N1734" s="1">
        <f>+Categorias[[#This Row],[Id_producto]]</f>
        <v>220209</v>
      </c>
      <c r="O1734" s="1">
        <f>+Categorias[[#This Row],[Id_categoría]]</f>
        <v>220209004</v>
      </c>
    </row>
    <row r="1735" spans="1:15" x14ac:dyDescent="0.25">
      <c r="A1735">
        <v>22</v>
      </c>
      <c r="B1735" s="1" t="s">
        <v>1795</v>
      </c>
      <c r="C1735">
        <v>2202</v>
      </c>
      <c r="D1735" s="1" t="s">
        <v>6329</v>
      </c>
      <c r="E1735">
        <v>220209</v>
      </c>
      <c r="F1735" s="1" t="s">
        <v>16337</v>
      </c>
      <c r="G1735">
        <v>220209005</v>
      </c>
      <c r="H1735">
        <v>5</v>
      </c>
      <c r="I1735" s="1" t="s">
        <v>16358</v>
      </c>
      <c r="J1735" s="1" t="s">
        <v>16359</v>
      </c>
      <c r="K1735" s="1" t="s">
        <v>16360</v>
      </c>
      <c r="L1735" s="1" t="s">
        <v>16361</v>
      </c>
      <c r="M1735" s="1" t="s">
        <v>16362</v>
      </c>
      <c r="N1735" s="1">
        <f>+Categorias[[#This Row],[Id_producto]]</f>
        <v>220209</v>
      </c>
      <c r="O1735" s="1">
        <f>+Categorias[[#This Row],[Id_categoría]]</f>
        <v>220209005</v>
      </c>
    </row>
    <row r="1736" spans="1:15" x14ac:dyDescent="0.25">
      <c r="A1736">
        <v>22</v>
      </c>
      <c r="B1736" s="1" t="s">
        <v>1795</v>
      </c>
      <c r="C1736">
        <v>2202</v>
      </c>
      <c r="D1736" s="1" t="s">
        <v>6329</v>
      </c>
      <c r="E1736">
        <v>220209</v>
      </c>
      <c r="F1736" s="1" t="s">
        <v>16337</v>
      </c>
      <c r="G1736">
        <v>220209006</v>
      </c>
      <c r="H1736">
        <v>6</v>
      </c>
      <c r="I1736" s="1" t="s">
        <v>16363</v>
      </c>
      <c r="J1736" s="1" t="s">
        <v>16364</v>
      </c>
      <c r="K1736" s="1" t="s">
        <v>16365</v>
      </c>
      <c r="L1736" s="1" t="s">
        <v>16366</v>
      </c>
      <c r="M1736" s="1" t="s">
        <v>16367</v>
      </c>
      <c r="N1736" s="1">
        <f>+Categorias[[#This Row],[Id_producto]]</f>
        <v>220209</v>
      </c>
      <c r="O1736" s="1">
        <f>+Categorias[[#This Row],[Id_categoría]]</f>
        <v>220209006</v>
      </c>
    </row>
    <row r="1737" spans="1:15" x14ac:dyDescent="0.25">
      <c r="A1737">
        <v>22</v>
      </c>
      <c r="B1737" s="1" t="s">
        <v>1795</v>
      </c>
      <c r="C1737">
        <v>2202</v>
      </c>
      <c r="D1737" s="1" t="s">
        <v>6329</v>
      </c>
      <c r="E1737">
        <v>220209</v>
      </c>
      <c r="F1737" s="1" t="s">
        <v>16337</v>
      </c>
      <c r="G1737">
        <v>220209007</v>
      </c>
      <c r="H1737">
        <v>7</v>
      </c>
      <c r="I1737" s="1" t="s">
        <v>16368</v>
      </c>
      <c r="J1737" s="1" t="s">
        <v>16369</v>
      </c>
      <c r="K1737" s="1" t="s">
        <v>16370</v>
      </c>
      <c r="L1737" s="1" t="s">
        <v>16371</v>
      </c>
      <c r="M1737" s="1" t="s">
        <v>16372</v>
      </c>
      <c r="N1737" s="1">
        <f>+Categorias[[#This Row],[Id_producto]]</f>
        <v>220209</v>
      </c>
      <c r="O1737" s="1">
        <f>+Categorias[[#This Row],[Id_categoría]]</f>
        <v>220209007</v>
      </c>
    </row>
    <row r="1738" spans="1:15" x14ac:dyDescent="0.25">
      <c r="A1738">
        <v>22</v>
      </c>
      <c r="B1738" s="1" t="s">
        <v>1795</v>
      </c>
      <c r="C1738">
        <v>2202</v>
      </c>
      <c r="D1738" s="1" t="s">
        <v>6329</v>
      </c>
      <c r="E1738">
        <v>220210</v>
      </c>
      <c r="F1738" s="1" t="s">
        <v>16373</v>
      </c>
      <c r="G1738">
        <v>220210001</v>
      </c>
      <c r="H1738">
        <v>1</v>
      </c>
      <c r="I1738" s="1" t="s">
        <v>16288</v>
      </c>
      <c r="J1738" s="1" t="s">
        <v>16374</v>
      </c>
      <c r="K1738" s="1" t="s">
        <v>16375</v>
      </c>
      <c r="L1738" s="1" t="s">
        <v>16376</v>
      </c>
      <c r="M1738" s="1" t="s">
        <v>16377</v>
      </c>
      <c r="N1738" s="1">
        <f>+Categorias[[#This Row],[Id_producto]]</f>
        <v>220210</v>
      </c>
      <c r="O1738" s="1">
        <f>+Categorias[[#This Row],[Id_categoría]]</f>
        <v>220210001</v>
      </c>
    </row>
    <row r="1739" spans="1:15" x14ac:dyDescent="0.25">
      <c r="A1739">
        <v>22</v>
      </c>
      <c r="B1739" s="1" t="s">
        <v>1795</v>
      </c>
      <c r="C1739">
        <v>2202</v>
      </c>
      <c r="D1739" s="1" t="s">
        <v>6329</v>
      </c>
      <c r="E1739">
        <v>220210</v>
      </c>
      <c r="F1739" s="1" t="s">
        <v>16373</v>
      </c>
      <c r="G1739">
        <v>220210002</v>
      </c>
      <c r="H1739">
        <v>2</v>
      </c>
      <c r="I1739" s="1" t="s">
        <v>16293</v>
      </c>
      <c r="J1739" s="1" t="s">
        <v>16378</v>
      </c>
      <c r="K1739" s="1" t="s">
        <v>16379</v>
      </c>
      <c r="L1739" s="1" t="s">
        <v>16380</v>
      </c>
      <c r="M1739" s="1" t="s">
        <v>16381</v>
      </c>
      <c r="N1739" s="1">
        <f>+Categorias[[#This Row],[Id_producto]]</f>
        <v>220210</v>
      </c>
      <c r="O1739" s="1">
        <f>+Categorias[[#This Row],[Id_categoría]]</f>
        <v>220210002</v>
      </c>
    </row>
    <row r="1740" spans="1:15" x14ac:dyDescent="0.25">
      <c r="A1740">
        <v>22</v>
      </c>
      <c r="B1740" s="1" t="s">
        <v>1795</v>
      </c>
      <c r="C1740">
        <v>2202</v>
      </c>
      <c r="D1740" s="1" t="s">
        <v>6329</v>
      </c>
      <c r="E1740">
        <v>220210</v>
      </c>
      <c r="F1740" s="1" t="s">
        <v>16373</v>
      </c>
      <c r="G1740">
        <v>220210003</v>
      </c>
      <c r="H1740">
        <v>3</v>
      </c>
      <c r="I1740" s="1" t="s">
        <v>16298</v>
      </c>
      <c r="J1740" s="1" t="s">
        <v>16382</v>
      </c>
      <c r="K1740" s="1" t="s">
        <v>16383</v>
      </c>
      <c r="L1740" s="1" t="s">
        <v>16384</v>
      </c>
      <c r="M1740" s="1" t="s">
        <v>16385</v>
      </c>
      <c r="N1740" s="1">
        <f>+Categorias[[#This Row],[Id_producto]]</f>
        <v>220210</v>
      </c>
      <c r="O1740" s="1">
        <f>+Categorias[[#This Row],[Id_categoría]]</f>
        <v>220210003</v>
      </c>
    </row>
    <row r="1741" spans="1:15" x14ac:dyDescent="0.25">
      <c r="A1741">
        <v>22</v>
      </c>
      <c r="B1741" s="1" t="s">
        <v>1795</v>
      </c>
      <c r="C1741">
        <v>2202</v>
      </c>
      <c r="D1741" s="1" t="s">
        <v>6329</v>
      </c>
      <c r="E1741">
        <v>220210</v>
      </c>
      <c r="F1741" s="1" t="s">
        <v>16373</v>
      </c>
      <c r="G1741">
        <v>220210004</v>
      </c>
      <c r="H1741">
        <v>4</v>
      </c>
      <c r="I1741" s="1" t="s">
        <v>16303</v>
      </c>
      <c r="J1741" s="1" t="s">
        <v>16386</v>
      </c>
      <c r="K1741" s="1" t="s">
        <v>16387</v>
      </c>
      <c r="L1741" s="1" t="s">
        <v>16388</v>
      </c>
      <c r="M1741" s="1" t="s">
        <v>16389</v>
      </c>
      <c r="N1741" s="1">
        <f>+Categorias[[#This Row],[Id_producto]]</f>
        <v>220210</v>
      </c>
      <c r="O1741" s="1">
        <f>+Categorias[[#This Row],[Id_categoría]]</f>
        <v>220210004</v>
      </c>
    </row>
    <row r="1742" spans="1:15" x14ac:dyDescent="0.25">
      <c r="A1742">
        <v>22</v>
      </c>
      <c r="B1742" s="1" t="s">
        <v>1795</v>
      </c>
      <c r="C1742">
        <v>2203</v>
      </c>
      <c r="D1742" s="1" t="s">
        <v>6248</v>
      </c>
      <c r="E1742">
        <v>220301</v>
      </c>
      <c r="F1742" s="1" t="s">
        <v>15976</v>
      </c>
      <c r="G1742">
        <v>220301001</v>
      </c>
      <c r="H1742">
        <v>1</v>
      </c>
      <c r="I1742" s="1" t="s">
        <v>16390</v>
      </c>
      <c r="J1742" s="1" t="s">
        <v>16391</v>
      </c>
      <c r="K1742" s="1" t="s">
        <v>16392</v>
      </c>
      <c r="L1742" s="1" t="s">
        <v>16393</v>
      </c>
      <c r="M1742" s="1" t="s">
        <v>16394</v>
      </c>
      <c r="N1742" s="1">
        <f>+Categorias[[#This Row],[Id_producto]]</f>
        <v>220301</v>
      </c>
      <c r="O1742" s="1">
        <f>+Categorias[[#This Row],[Id_categoría]]</f>
        <v>220301001</v>
      </c>
    </row>
    <row r="1743" spans="1:15" x14ac:dyDescent="0.25">
      <c r="A1743">
        <v>22</v>
      </c>
      <c r="B1743" s="1" t="s">
        <v>1795</v>
      </c>
      <c r="C1743">
        <v>2203</v>
      </c>
      <c r="D1743" s="1" t="s">
        <v>6248</v>
      </c>
      <c r="E1743">
        <v>220301</v>
      </c>
      <c r="F1743" s="1" t="s">
        <v>15976</v>
      </c>
      <c r="G1743">
        <v>220301002</v>
      </c>
      <c r="H1743">
        <v>2</v>
      </c>
      <c r="I1743" s="1" t="s">
        <v>16395</v>
      </c>
      <c r="J1743" s="1" t="s">
        <v>16396</v>
      </c>
      <c r="K1743" s="1" t="s">
        <v>16397</v>
      </c>
      <c r="L1743" s="1" t="s">
        <v>16398</v>
      </c>
      <c r="M1743" s="1" t="s">
        <v>16399</v>
      </c>
      <c r="N1743" s="1">
        <f>+Categorias[[#This Row],[Id_producto]]</f>
        <v>220301</v>
      </c>
      <c r="O1743" s="1">
        <f>+Categorias[[#This Row],[Id_categoría]]</f>
        <v>220301002</v>
      </c>
    </row>
    <row r="1744" spans="1:15" x14ac:dyDescent="0.25">
      <c r="A1744">
        <v>22</v>
      </c>
      <c r="B1744" s="1" t="s">
        <v>1795</v>
      </c>
      <c r="C1744">
        <v>2203</v>
      </c>
      <c r="D1744" s="1" t="s">
        <v>6248</v>
      </c>
      <c r="E1744">
        <v>220301</v>
      </c>
      <c r="F1744" s="1" t="s">
        <v>15976</v>
      </c>
      <c r="G1744">
        <v>220301003</v>
      </c>
      <c r="H1744">
        <v>3</v>
      </c>
      <c r="I1744" s="1" t="s">
        <v>16400</v>
      </c>
      <c r="J1744" s="1" t="s">
        <v>16401</v>
      </c>
      <c r="K1744" s="1" t="s">
        <v>16402</v>
      </c>
      <c r="L1744" s="1" t="s">
        <v>16403</v>
      </c>
      <c r="M1744" s="1" t="s">
        <v>16404</v>
      </c>
      <c r="N1744" s="1">
        <f>+Categorias[[#This Row],[Id_producto]]</f>
        <v>220301</v>
      </c>
      <c r="O1744" s="1">
        <f>+Categorias[[#This Row],[Id_categoría]]</f>
        <v>220301003</v>
      </c>
    </row>
    <row r="1745" spans="1:15" x14ac:dyDescent="0.25">
      <c r="A1745">
        <v>22</v>
      </c>
      <c r="B1745" s="1" t="s">
        <v>1795</v>
      </c>
      <c r="C1745">
        <v>2203</v>
      </c>
      <c r="D1745" s="1" t="s">
        <v>6248</v>
      </c>
      <c r="E1745">
        <v>220301</v>
      </c>
      <c r="F1745" s="1" t="s">
        <v>15976</v>
      </c>
      <c r="G1745">
        <v>220301004</v>
      </c>
      <c r="H1745">
        <v>4</v>
      </c>
      <c r="I1745" s="1" t="s">
        <v>16405</v>
      </c>
      <c r="J1745" s="1" t="s">
        <v>16406</v>
      </c>
      <c r="K1745" s="1" t="s">
        <v>16407</v>
      </c>
      <c r="L1745" s="1" t="s">
        <v>16408</v>
      </c>
      <c r="M1745" s="1" t="s">
        <v>16409</v>
      </c>
      <c r="N1745" s="1">
        <f>+Categorias[[#This Row],[Id_producto]]</f>
        <v>220301</v>
      </c>
      <c r="O1745" s="1">
        <f>+Categorias[[#This Row],[Id_categoría]]</f>
        <v>220301004</v>
      </c>
    </row>
    <row r="1746" spans="1:15" x14ac:dyDescent="0.25">
      <c r="A1746">
        <v>22</v>
      </c>
      <c r="B1746" s="1" t="s">
        <v>1795</v>
      </c>
      <c r="C1746">
        <v>2203</v>
      </c>
      <c r="D1746" s="1" t="s">
        <v>6248</v>
      </c>
      <c r="E1746">
        <v>220301</v>
      </c>
      <c r="F1746" s="1" t="s">
        <v>15976</v>
      </c>
      <c r="G1746">
        <v>220301005</v>
      </c>
      <c r="H1746">
        <v>5</v>
      </c>
      <c r="I1746" s="1" t="s">
        <v>16410</v>
      </c>
      <c r="J1746" s="1" t="s">
        <v>16411</v>
      </c>
      <c r="K1746" s="1" t="s">
        <v>16412</v>
      </c>
      <c r="L1746" s="1" t="s">
        <v>16413</v>
      </c>
      <c r="M1746" s="1" t="s">
        <v>16414</v>
      </c>
      <c r="N1746" s="1">
        <f>+Categorias[[#This Row],[Id_producto]]</f>
        <v>220301</v>
      </c>
      <c r="O1746" s="1">
        <f>+Categorias[[#This Row],[Id_categoría]]</f>
        <v>220301005</v>
      </c>
    </row>
    <row r="1747" spans="1:15" x14ac:dyDescent="0.25">
      <c r="A1747">
        <v>22</v>
      </c>
      <c r="B1747" s="1" t="s">
        <v>1795</v>
      </c>
      <c r="C1747">
        <v>2203</v>
      </c>
      <c r="D1747" s="1" t="s">
        <v>6248</v>
      </c>
      <c r="E1747">
        <v>220301</v>
      </c>
      <c r="F1747" s="1" t="s">
        <v>15976</v>
      </c>
      <c r="G1747">
        <v>220301006</v>
      </c>
      <c r="H1747">
        <v>6</v>
      </c>
      <c r="I1747" s="1" t="s">
        <v>16415</v>
      </c>
      <c r="J1747" s="1" t="s">
        <v>16416</v>
      </c>
      <c r="K1747" s="1" t="s">
        <v>16417</v>
      </c>
      <c r="L1747" s="1" t="s">
        <v>16418</v>
      </c>
      <c r="M1747" s="1" t="s">
        <v>16419</v>
      </c>
      <c r="N1747" s="1">
        <f>+Categorias[[#This Row],[Id_producto]]</f>
        <v>220301</v>
      </c>
      <c r="O1747" s="1">
        <f>+Categorias[[#This Row],[Id_categoría]]</f>
        <v>220301006</v>
      </c>
    </row>
    <row r="1748" spans="1:15" x14ac:dyDescent="0.25">
      <c r="A1748">
        <v>22</v>
      </c>
      <c r="B1748" s="1" t="s">
        <v>1795</v>
      </c>
      <c r="C1748">
        <v>2203</v>
      </c>
      <c r="D1748" s="1" t="s">
        <v>6248</v>
      </c>
      <c r="E1748">
        <v>220301</v>
      </c>
      <c r="F1748" s="1" t="s">
        <v>15976</v>
      </c>
      <c r="G1748">
        <v>220301007</v>
      </c>
      <c r="H1748">
        <v>7</v>
      </c>
      <c r="I1748" s="1" t="s">
        <v>16420</v>
      </c>
      <c r="J1748" s="1" t="s">
        <v>16421</v>
      </c>
      <c r="K1748" s="1" t="s">
        <v>16422</v>
      </c>
      <c r="L1748" s="1" t="s">
        <v>16423</v>
      </c>
      <c r="M1748" s="1" t="s">
        <v>16424</v>
      </c>
      <c r="N1748" s="1">
        <f>+Categorias[[#This Row],[Id_producto]]</f>
        <v>220301</v>
      </c>
      <c r="O1748" s="1">
        <f>+Categorias[[#This Row],[Id_categoría]]</f>
        <v>220301007</v>
      </c>
    </row>
    <row r="1749" spans="1:15" x14ac:dyDescent="0.25">
      <c r="A1749">
        <v>22</v>
      </c>
      <c r="B1749" s="1" t="s">
        <v>1795</v>
      </c>
      <c r="C1749">
        <v>2203</v>
      </c>
      <c r="D1749" s="1" t="s">
        <v>6248</v>
      </c>
      <c r="E1749">
        <v>220301</v>
      </c>
      <c r="F1749" s="1" t="s">
        <v>15976</v>
      </c>
      <c r="G1749">
        <v>220301008</v>
      </c>
      <c r="H1749">
        <v>8</v>
      </c>
      <c r="I1749" s="1" t="s">
        <v>16425</v>
      </c>
      <c r="J1749" s="1" t="s">
        <v>16426</v>
      </c>
      <c r="K1749" s="1" t="s">
        <v>16427</v>
      </c>
      <c r="L1749" s="1" t="s">
        <v>16428</v>
      </c>
      <c r="M1749" s="1" t="s">
        <v>16429</v>
      </c>
      <c r="N1749" s="1">
        <f>+Categorias[[#This Row],[Id_producto]]</f>
        <v>220301</v>
      </c>
      <c r="O1749" s="1">
        <f>+Categorias[[#This Row],[Id_categoría]]</f>
        <v>220301008</v>
      </c>
    </row>
    <row r="1750" spans="1:15" x14ac:dyDescent="0.25">
      <c r="A1750">
        <v>22</v>
      </c>
      <c r="B1750" s="1" t="s">
        <v>1795</v>
      </c>
      <c r="C1750">
        <v>2203</v>
      </c>
      <c r="D1750" s="1" t="s">
        <v>6248</v>
      </c>
      <c r="E1750">
        <v>220301</v>
      </c>
      <c r="F1750" s="1" t="s">
        <v>15976</v>
      </c>
      <c r="G1750">
        <v>220301009</v>
      </c>
      <c r="H1750">
        <v>9</v>
      </c>
      <c r="I1750" s="1" t="s">
        <v>16430</v>
      </c>
      <c r="J1750" s="1" t="s">
        <v>16431</v>
      </c>
      <c r="K1750" s="1" t="s">
        <v>16432</v>
      </c>
      <c r="L1750" s="1" t="s">
        <v>16433</v>
      </c>
      <c r="M1750" s="1" t="s">
        <v>16434</v>
      </c>
      <c r="N1750" s="1">
        <f>+Categorias[[#This Row],[Id_producto]]</f>
        <v>220301</v>
      </c>
      <c r="O1750" s="1">
        <f>+Categorias[[#This Row],[Id_categoría]]</f>
        <v>220301009</v>
      </c>
    </row>
    <row r="1751" spans="1:15" x14ac:dyDescent="0.25">
      <c r="A1751">
        <v>22</v>
      </c>
      <c r="B1751" s="1" t="s">
        <v>1795</v>
      </c>
      <c r="C1751">
        <v>2203</v>
      </c>
      <c r="D1751" s="1" t="s">
        <v>6248</v>
      </c>
      <c r="E1751">
        <v>220301</v>
      </c>
      <c r="F1751" s="1" t="s">
        <v>15976</v>
      </c>
      <c r="G1751">
        <v>220301010</v>
      </c>
      <c r="H1751">
        <v>10</v>
      </c>
      <c r="I1751" s="1" t="s">
        <v>16435</v>
      </c>
      <c r="J1751" s="1" t="s">
        <v>16436</v>
      </c>
      <c r="K1751" s="1" t="s">
        <v>16437</v>
      </c>
      <c r="L1751" s="1" t="s">
        <v>16438</v>
      </c>
      <c r="M1751" s="1" t="s">
        <v>16439</v>
      </c>
      <c r="N1751" s="1">
        <f>+Categorias[[#This Row],[Id_producto]]</f>
        <v>220301</v>
      </c>
      <c r="O1751" s="1">
        <f>+Categorias[[#This Row],[Id_categoría]]</f>
        <v>220301010</v>
      </c>
    </row>
    <row r="1752" spans="1:15" x14ac:dyDescent="0.25">
      <c r="A1752">
        <v>22</v>
      </c>
      <c r="B1752" s="1" t="s">
        <v>1795</v>
      </c>
      <c r="C1752">
        <v>2203</v>
      </c>
      <c r="D1752" s="1" t="s">
        <v>6248</v>
      </c>
      <c r="E1752">
        <v>220301</v>
      </c>
      <c r="F1752" s="1" t="s">
        <v>15976</v>
      </c>
      <c r="G1752">
        <v>220301011</v>
      </c>
      <c r="H1752">
        <v>11</v>
      </c>
      <c r="I1752" s="1" t="s">
        <v>16440</v>
      </c>
      <c r="J1752" s="1" t="s">
        <v>16441</v>
      </c>
      <c r="K1752" s="1" t="s">
        <v>16442</v>
      </c>
      <c r="L1752" s="1" t="s">
        <v>16443</v>
      </c>
      <c r="M1752" s="1" t="s">
        <v>16444</v>
      </c>
      <c r="N1752" s="1">
        <f>+Categorias[[#This Row],[Id_producto]]</f>
        <v>220301</v>
      </c>
      <c r="O1752" s="1">
        <f>+Categorias[[#This Row],[Id_categoría]]</f>
        <v>220301011</v>
      </c>
    </row>
    <row r="1753" spans="1:15" x14ac:dyDescent="0.25">
      <c r="A1753">
        <v>22</v>
      </c>
      <c r="B1753" s="1" t="s">
        <v>1795</v>
      </c>
      <c r="C1753">
        <v>2203</v>
      </c>
      <c r="D1753" s="1" t="s">
        <v>6248</v>
      </c>
      <c r="E1753">
        <v>220301</v>
      </c>
      <c r="F1753" s="1" t="s">
        <v>15976</v>
      </c>
      <c r="G1753">
        <v>220301012</v>
      </c>
      <c r="H1753">
        <v>12</v>
      </c>
      <c r="I1753" s="1" t="s">
        <v>16445</v>
      </c>
      <c r="J1753" s="1" t="s">
        <v>16446</v>
      </c>
      <c r="K1753" s="1" t="s">
        <v>16447</v>
      </c>
      <c r="L1753" s="1" t="s">
        <v>16448</v>
      </c>
      <c r="M1753" s="1" t="s">
        <v>16449</v>
      </c>
      <c r="N1753" s="1">
        <f>+Categorias[[#This Row],[Id_producto]]</f>
        <v>220301</v>
      </c>
      <c r="O1753" s="1">
        <f>+Categorias[[#This Row],[Id_categoría]]</f>
        <v>220301012</v>
      </c>
    </row>
    <row r="1754" spans="1:15" x14ac:dyDescent="0.25">
      <c r="A1754">
        <v>22</v>
      </c>
      <c r="B1754" s="1" t="s">
        <v>1795</v>
      </c>
      <c r="C1754">
        <v>2203</v>
      </c>
      <c r="D1754" s="1" t="s">
        <v>6248</v>
      </c>
      <c r="E1754">
        <v>220301</v>
      </c>
      <c r="F1754" s="1" t="s">
        <v>15976</v>
      </c>
      <c r="G1754">
        <v>220301013</v>
      </c>
      <c r="H1754">
        <v>13</v>
      </c>
      <c r="I1754" s="1" t="s">
        <v>16450</v>
      </c>
      <c r="J1754" s="1" t="s">
        <v>16451</v>
      </c>
      <c r="K1754" s="1" t="s">
        <v>16452</v>
      </c>
      <c r="L1754" s="1" t="s">
        <v>16453</v>
      </c>
      <c r="M1754" s="1" t="s">
        <v>16454</v>
      </c>
      <c r="N1754" s="1">
        <f>+Categorias[[#This Row],[Id_producto]]</f>
        <v>220301</v>
      </c>
      <c r="O1754" s="1">
        <f>+Categorias[[#This Row],[Id_categoría]]</f>
        <v>220301013</v>
      </c>
    </row>
    <row r="1755" spans="1:15" x14ac:dyDescent="0.25">
      <c r="A1755">
        <v>22</v>
      </c>
      <c r="B1755" s="1" t="s">
        <v>1795</v>
      </c>
      <c r="C1755">
        <v>2203</v>
      </c>
      <c r="D1755" s="1" t="s">
        <v>6248</v>
      </c>
      <c r="E1755">
        <v>220302</v>
      </c>
      <c r="F1755" s="1" t="s">
        <v>6381</v>
      </c>
      <c r="G1755">
        <v>220302001</v>
      </c>
      <c r="H1755">
        <v>1</v>
      </c>
      <c r="I1755" s="1" t="s">
        <v>16455</v>
      </c>
      <c r="J1755" s="1" t="s">
        <v>16456</v>
      </c>
      <c r="K1755" s="1" t="s">
        <v>16457</v>
      </c>
      <c r="L1755" s="1" t="s">
        <v>16458</v>
      </c>
      <c r="M1755" s="1" t="s">
        <v>16459</v>
      </c>
      <c r="N1755" s="1">
        <f>+Categorias[[#This Row],[Id_producto]]</f>
        <v>220302</v>
      </c>
      <c r="O1755" s="1">
        <f>+Categorias[[#This Row],[Id_categoría]]</f>
        <v>220302001</v>
      </c>
    </row>
    <row r="1756" spans="1:15" x14ac:dyDescent="0.25">
      <c r="A1756">
        <v>22</v>
      </c>
      <c r="B1756" s="1" t="s">
        <v>1795</v>
      </c>
      <c r="C1756">
        <v>2203</v>
      </c>
      <c r="D1756" s="1" t="s">
        <v>6248</v>
      </c>
      <c r="E1756">
        <v>220302</v>
      </c>
      <c r="F1756" s="1" t="s">
        <v>6381</v>
      </c>
      <c r="G1756">
        <v>220302002</v>
      </c>
      <c r="H1756">
        <v>2</v>
      </c>
      <c r="I1756" s="1" t="s">
        <v>16460</v>
      </c>
      <c r="J1756" s="1" t="s">
        <v>16461</v>
      </c>
      <c r="K1756" s="1" t="s">
        <v>16462</v>
      </c>
      <c r="L1756" s="1" t="s">
        <v>16463</v>
      </c>
      <c r="M1756" s="1" t="s">
        <v>16464</v>
      </c>
      <c r="N1756" s="1">
        <f>+Categorias[[#This Row],[Id_producto]]</f>
        <v>220302</v>
      </c>
      <c r="O1756" s="1">
        <f>+Categorias[[#This Row],[Id_categoría]]</f>
        <v>220302002</v>
      </c>
    </row>
    <row r="1757" spans="1:15" x14ac:dyDescent="0.25">
      <c r="A1757">
        <v>22</v>
      </c>
      <c r="B1757" s="1" t="s">
        <v>1795</v>
      </c>
      <c r="C1757">
        <v>2203</v>
      </c>
      <c r="D1757" s="1" t="s">
        <v>6248</v>
      </c>
      <c r="E1757">
        <v>220302</v>
      </c>
      <c r="F1757" s="1" t="s">
        <v>6381</v>
      </c>
      <c r="G1757">
        <v>220302003</v>
      </c>
      <c r="H1757">
        <v>3</v>
      </c>
      <c r="I1757" s="1" t="s">
        <v>16465</v>
      </c>
      <c r="J1757" s="1" t="s">
        <v>16466</v>
      </c>
      <c r="K1757" s="1" t="s">
        <v>16467</v>
      </c>
      <c r="L1757" s="1" t="s">
        <v>16468</v>
      </c>
      <c r="M1757" s="1" t="s">
        <v>16469</v>
      </c>
      <c r="N1757" s="1">
        <f>+Categorias[[#This Row],[Id_producto]]</f>
        <v>220302</v>
      </c>
      <c r="O1757" s="1">
        <f>+Categorias[[#This Row],[Id_categoría]]</f>
        <v>220302003</v>
      </c>
    </row>
    <row r="1758" spans="1:15" x14ac:dyDescent="0.25">
      <c r="A1758">
        <v>22</v>
      </c>
      <c r="B1758" s="1" t="s">
        <v>1795</v>
      </c>
      <c r="C1758">
        <v>2203</v>
      </c>
      <c r="D1758" s="1" t="s">
        <v>6248</v>
      </c>
      <c r="E1758">
        <v>220303</v>
      </c>
      <c r="F1758" s="1" t="s">
        <v>16470</v>
      </c>
      <c r="G1758">
        <v>220303001</v>
      </c>
      <c r="H1758">
        <v>1</v>
      </c>
      <c r="I1758" s="1" t="s">
        <v>16471</v>
      </c>
      <c r="J1758" s="1" t="s">
        <v>16472</v>
      </c>
      <c r="K1758" s="1" t="s">
        <v>16473</v>
      </c>
      <c r="L1758" s="1" t="s">
        <v>16474</v>
      </c>
      <c r="M1758" s="1" t="s">
        <v>16475</v>
      </c>
      <c r="N1758" s="1">
        <f>+Categorias[[#This Row],[Id_producto]]</f>
        <v>220303</v>
      </c>
      <c r="O1758" s="1">
        <f>+Categorias[[#This Row],[Id_categoría]]</f>
        <v>220303001</v>
      </c>
    </row>
    <row r="1759" spans="1:15" x14ac:dyDescent="0.25">
      <c r="A1759">
        <v>22</v>
      </c>
      <c r="B1759" s="1" t="s">
        <v>1795</v>
      </c>
      <c r="C1759">
        <v>2203</v>
      </c>
      <c r="D1759" s="1" t="s">
        <v>6248</v>
      </c>
      <c r="E1759">
        <v>220303</v>
      </c>
      <c r="F1759" s="1" t="s">
        <v>16470</v>
      </c>
      <c r="G1759">
        <v>220303002</v>
      </c>
      <c r="H1759">
        <v>2</v>
      </c>
      <c r="I1759" s="1" t="s">
        <v>16476</v>
      </c>
      <c r="J1759" s="1" t="s">
        <v>16477</v>
      </c>
      <c r="K1759" s="1" t="s">
        <v>16478</v>
      </c>
      <c r="L1759" s="1" t="s">
        <v>16479</v>
      </c>
      <c r="M1759" s="1" t="s">
        <v>16480</v>
      </c>
      <c r="N1759" s="1">
        <f>+Categorias[[#This Row],[Id_producto]]</f>
        <v>220303</v>
      </c>
      <c r="O1759" s="1">
        <f>+Categorias[[#This Row],[Id_categoría]]</f>
        <v>220303002</v>
      </c>
    </row>
    <row r="1760" spans="1:15" x14ac:dyDescent="0.25">
      <c r="A1760">
        <v>22</v>
      </c>
      <c r="B1760" s="1" t="s">
        <v>1795</v>
      </c>
      <c r="C1760">
        <v>2203</v>
      </c>
      <c r="D1760" s="1" t="s">
        <v>6248</v>
      </c>
      <c r="E1760">
        <v>220303</v>
      </c>
      <c r="F1760" s="1" t="s">
        <v>16470</v>
      </c>
      <c r="G1760">
        <v>220303003</v>
      </c>
      <c r="H1760">
        <v>3</v>
      </c>
      <c r="I1760" s="1" t="s">
        <v>16481</v>
      </c>
      <c r="J1760" s="1" t="s">
        <v>16482</v>
      </c>
      <c r="K1760" s="1" t="s">
        <v>16483</v>
      </c>
      <c r="L1760" s="1" t="s">
        <v>16484</v>
      </c>
      <c r="M1760" s="1" t="s">
        <v>16485</v>
      </c>
      <c r="N1760" s="1">
        <f>+Categorias[[#This Row],[Id_producto]]</f>
        <v>220303</v>
      </c>
      <c r="O1760" s="1">
        <f>+Categorias[[#This Row],[Id_categoría]]</f>
        <v>220303003</v>
      </c>
    </row>
    <row r="1761" spans="1:15" x14ac:dyDescent="0.25">
      <c r="A1761">
        <v>22</v>
      </c>
      <c r="B1761" s="1" t="s">
        <v>1795</v>
      </c>
      <c r="C1761">
        <v>2203</v>
      </c>
      <c r="D1761" s="1" t="s">
        <v>6248</v>
      </c>
      <c r="E1761">
        <v>220303</v>
      </c>
      <c r="F1761" s="1" t="s">
        <v>16470</v>
      </c>
      <c r="G1761">
        <v>220303004</v>
      </c>
      <c r="H1761">
        <v>4</v>
      </c>
      <c r="I1761" s="1" t="s">
        <v>16486</v>
      </c>
      <c r="J1761" s="1" t="s">
        <v>16487</v>
      </c>
      <c r="K1761" s="1" t="s">
        <v>16488</v>
      </c>
      <c r="L1761" s="1" t="s">
        <v>16489</v>
      </c>
      <c r="M1761" s="1" t="s">
        <v>16490</v>
      </c>
      <c r="N1761" s="1">
        <f>+Categorias[[#This Row],[Id_producto]]</f>
        <v>220303</v>
      </c>
      <c r="O1761" s="1">
        <f>+Categorias[[#This Row],[Id_categoría]]</f>
        <v>220303004</v>
      </c>
    </row>
    <row r="1762" spans="1:15" x14ac:dyDescent="0.25">
      <c r="A1762">
        <v>22</v>
      </c>
      <c r="B1762" s="1" t="s">
        <v>1795</v>
      </c>
      <c r="C1762">
        <v>2203</v>
      </c>
      <c r="D1762" s="1" t="s">
        <v>6248</v>
      </c>
      <c r="E1762">
        <v>220303</v>
      </c>
      <c r="F1762" s="1" t="s">
        <v>16470</v>
      </c>
      <c r="G1762">
        <v>220303005</v>
      </c>
      <c r="H1762">
        <v>5</v>
      </c>
      <c r="I1762" s="1" t="s">
        <v>16491</v>
      </c>
      <c r="J1762" s="1" t="s">
        <v>16492</v>
      </c>
      <c r="K1762" s="1" t="s">
        <v>16493</v>
      </c>
      <c r="L1762" s="1" t="s">
        <v>16494</v>
      </c>
      <c r="M1762" s="1" t="s">
        <v>16495</v>
      </c>
      <c r="N1762" s="1">
        <f>+Categorias[[#This Row],[Id_producto]]</f>
        <v>220303</v>
      </c>
      <c r="O1762" s="1">
        <f>+Categorias[[#This Row],[Id_categoría]]</f>
        <v>220303005</v>
      </c>
    </row>
    <row r="1763" spans="1:15" x14ac:dyDescent="0.25">
      <c r="A1763">
        <v>22</v>
      </c>
      <c r="B1763" s="1" t="s">
        <v>1795</v>
      </c>
      <c r="C1763">
        <v>2203</v>
      </c>
      <c r="D1763" s="1" t="s">
        <v>6248</v>
      </c>
      <c r="E1763">
        <v>220303</v>
      </c>
      <c r="F1763" s="1" t="s">
        <v>16470</v>
      </c>
      <c r="G1763">
        <v>220303006</v>
      </c>
      <c r="H1763">
        <v>6</v>
      </c>
      <c r="I1763" s="1" t="s">
        <v>16496</v>
      </c>
      <c r="J1763" s="1" t="s">
        <v>16497</v>
      </c>
      <c r="K1763" s="1" t="s">
        <v>16498</v>
      </c>
      <c r="L1763" s="1" t="s">
        <v>16499</v>
      </c>
      <c r="M1763" s="1" t="s">
        <v>16500</v>
      </c>
      <c r="N1763" s="1">
        <f>+Categorias[[#This Row],[Id_producto]]</f>
        <v>220303</v>
      </c>
      <c r="O1763" s="1">
        <f>+Categorias[[#This Row],[Id_categoría]]</f>
        <v>220303006</v>
      </c>
    </row>
    <row r="1764" spans="1:15" x14ac:dyDescent="0.25">
      <c r="A1764">
        <v>22</v>
      </c>
      <c r="B1764" s="1" t="s">
        <v>1795</v>
      </c>
      <c r="C1764">
        <v>2203</v>
      </c>
      <c r="D1764" s="1" t="s">
        <v>6248</v>
      </c>
      <c r="E1764">
        <v>220303</v>
      </c>
      <c r="F1764" s="1" t="s">
        <v>16470</v>
      </c>
      <c r="G1764">
        <v>220303007</v>
      </c>
      <c r="H1764">
        <v>7</v>
      </c>
      <c r="I1764" s="1" t="s">
        <v>16501</v>
      </c>
      <c r="J1764" s="1" t="s">
        <v>16502</v>
      </c>
      <c r="K1764" s="1" t="s">
        <v>16503</v>
      </c>
      <c r="L1764" s="1" t="s">
        <v>16504</v>
      </c>
      <c r="M1764" s="1" t="s">
        <v>16505</v>
      </c>
      <c r="N1764" s="1">
        <f>+Categorias[[#This Row],[Id_producto]]</f>
        <v>220303</v>
      </c>
      <c r="O1764" s="1">
        <f>+Categorias[[#This Row],[Id_categoría]]</f>
        <v>220303007</v>
      </c>
    </row>
    <row r="1765" spans="1:15" x14ac:dyDescent="0.25">
      <c r="A1765">
        <v>22</v>
      </c>
      <c r="B1765" s="1" t="s">
        <v>1795</v>
      </c>
      <c r="C1765">
        <v>2203</v>
      </c>
      <c r="D1765" s="1" t="s">
        <v>6248</v>
      </c>
      <c r="E1765">
        <v>220303</v>
      </c>
      <c r="F1765" s="1" t="s">
        <v>16470</v>
      </c>
      <c r="G1765">
        <v>220303008</v>
      </c>
      <c r="H1765">
        <v>8</v>
      </c>
      <c r="I1765" s="1" t="s">
        <v>16506</v>
      </c>
      <c r="J1765" s="1" t="s">
        <v>16507</v>
      </c>
      <c r="K1765" s="1" t="s">
        <v>16508</v>
      </c>
      <c r="L1765" s="1" t="s">
        <v>16509</v>
      </c>
      <c r="M1765" s="1" t="s">
        <v>16510</v>
      </c>
      <c r="N1765" s="1">
        <f>+Categorias[[#This Row],[Id_producto]]</f>
        <v>220303</v>
      </c>
      <c r="O1765" s="1">
        <f>+Categorias[[#This Row],[Id_categoría]]</f>
        <v>220303008</v>
      </c>
    </row>
    <row r="1766" spans="1:15" x14ac:dyDescent="0.25">
      <c r="A1766">
        <v>22</v>
      </c>
      <c r="B1766" s="1" t="s">
        <v>1795</v>
      </c>
      <c r="C1766">
        <v>2203</v>
      </c>
      <c r="D1766" s="1" t="s">
        <v>6248</v>
      </c>
      <c r="E1766">
        <v>220303</v>
      </c>
      <c r="F1766" s="1" t="s">
        <v>16470</v>
      </c>
      <c r="G1766">
        <v>220303009</v>
      </c>
      <c r="H1766">
        <v>9</v>
      </c>
      <c r="I1766" s="1" t="s">
        <v>16511</v>
      </c>
      <c r="J1766" s="1" t="s">
        <v>16512</v>
      </c>
      <c r="K1766" s="1" t="s">
        <v>16513</v>
      </c>
      <c r="L1766" s="1" t="s">
        <v>16514</v>
      </c>
      <c r="M1766" s="1" t="s">
        <v>16515</v>
      </c>
      <c r="N1766" s="1">
        <f>+Categorias[[#This Row],[Id_producto]]</f>
        <v>220303</v>
      </c>
      <c r="O1766" s="1">
        <f>+Categorias[[#This Row],[Id_categoría]]</f>
        <v>220303009</v>
      </c>
    </row>
    <row r="1767" spans="1:15" x14ac:dyDescent="0.25">
      <c r="A1767">
        <v>22</v>
      </c>
      <c r="B1767" s="1" t="s">
        <v>1795</v>
      </c>
      <c r="C1767">
        <v>2203</v>
      </c>
      <c r="D1767" s="1" t="s">
        <v>6248</v>
      </c>
      <c r="E1767">
        <v>220303</v>
      </c>
      <c r="F1767" s="1" t="s">
        <v>16470</v>
      </c>
      <c r="G1767">
        <v>220303010</v>
      </c>
      <c r="H1767">
        <v>10</v>
      </c>
      <c r="I1767" s="1" t="s">
        <v>16516</v>
      </c>
      <c r="J1767" s="1" t="s">
        <v>16517</v>
      </c>
      <c r="K1767" s="1" t="s">
        <v>16518</v>
      </c>
      <c r="L1767" s="1" t="s">
        <v>16519</v>
      </c>
      <c r="M1767" s="1" t="s">
        <v>16520</v>
      </c>
      <c r="N1767" s="1">
        <f>+Categorias[[#This Row],[Id_producto]]</f>
        <v>220303</v>
      </c>
      <c r="O1767" s="1">
        <f>+Categorias[[#This Row],[Id_categoría]]</f>
        <v>220303010</v>
      </c>
    </row>
    <row r="1768" spans="1:15" x14ac:dyDescent="0.25">
      <c r="A1768">
        <v>22</v>
      </c>
      <c r="B1768" s="1" t="s">
        <v>1795</v>
      </c>
      <c r="C1768">
        <v>2203</v>
      </c>
      <c r="D1768" s="1" t="s">
        <v>6248</v>
      </c>
      <c r="E1768">
        <v>220303</v>
      </c>
      <c r="F1768" s="1" t="s">
        <v>16470</v>
      </c>
      <c r="G1768">
        <v>220303011</v>
      </c>
      <c r="H1768">
        <v>11</v>
      </c>
      <c r="I1768" s="1" t="s">
        <v>16521</v>
      </c>
      <c r="J1768" s="1" t="s">
        <v>16522</v>
      </c>
      <c r="K1768" s="1" t="s">
        <v>16523</v>
      </c>
      <c r="L1768" s="1" t="s">
        <v>16524</v>
      </c>
      <c r="M1768" s="1" t="s">
        <v>16525</v>
      </c>
      <c r="N1768" s="1">
        <f>+Categorias[[#This Row],[Id_producto]]</f>
        <v>220303</v>
      </c>
      <c r="O1768" s="1">
        <f>+Categorias[[#This Row],[Id_categoría]]</f>
        <v>220303011</v>
      </c>
    </row>
    <row r="1769" spans="1:15" x14ac:dyDescent="0.25">
      <c r="A1769">
        <v>22</v>
      </c>
      <c r="B1769" s="1" t="s">
        <v>1795</v>
      </c>
      <c r="C1769">
        <v>2203</v>
      </c>
      <c r="D1769" s="1" t="s">
        <v>6248</v>
      </c>
      <c r="E1769">
        <v>220303</v>
      </c>
      <c r="F1769" s="1" t="s">
        <v>16470</v>
      </c>
      <c r="G1769">
        <v>220303012</v>
      </c>
      <c r="H1769">
        <v>12</v>
      </c>
      <c r="I1769" s="1" t="s">
        <v>16526</v>
      </c>
      <c r="J1769" s="1" t="s">
        <v>16527</v>
      </c>
      <c r="K1769" s="1" t="s">
        <v>16528</v>
      </c>
      <c r="L1769" s="1" t="s">
        <v>16529</v>
      </c>
      <c r="M1769" s="1" t="s">
        <v>16530</v>
      </c>
      <c r="N1769" s="1">
        <f>+Categorias[[#This Row],[Id_producto]]</f>
        <v>220303</v>
      </c>
      <c r="O1769" s="1">
        <f>+Categorias[[#This Row],[Id_categoría]]</f>
        <v>220303012</v>
      </c>
    </row>
    <row r="1770" spans="1:15" x14ac:dyDescent="0.25">
      <c r="A1770">
        <v>22</v>
      </c>
      <c r="B1770" s="1" t="s">
        <v>1795</v>
      </c>
      <c r="C1770">
        <v>2203</v>
      </c>
      <c r="D1770" s="1" t="s">
        <v>6248</v>
      </c>
      <c r="E1770">
        <v>220303</v>
      </c>
      <c r="F1770" s="1" t="s">
        <v>16470</v>
      </c>
      <c r="G1770">
        <v>220303013</v>
      </c>
      <c r="H1770">
        <v>13</v>
      </c>
      <c r="I1770" s="1" t="s">
        <v>16531</v>
      </c>
      <c r="J1770" s="1" t="s">
        <v>16532</v>
      </c>
      <c r="K1770" s="1" t="s">
        <v>16533</v>
      </c>
      <c r="L1770" s="1" t="s">
        <v>16534</v>
      </c>
      <c r="M1770" s="1" t="s">
        <v>16535</v>
      </c>
      <c r="N1770" s="1">
        <f>+Categorias[[#This Row],[Id_producto]]</f>
        <v>220303</v>
      </c>
      <c r="O1770" s="1">
        <f>+Categorias[[#This Row],[Id_categoría]]</f>
        <v>220303013</v>
      </c>
    </row>
    <row r="1771" spans="1:15" x14ac:dyDescent="0.25">
      <c r="A1771">
        <v>22</v>
      </c>
      <c r="B1771" s="1" t="s">
        <v>1795</v>
      </c>
      <c r="C1771">
        <v>2203</v>
      </c>
      <c r="D1771" s="1" t="s">
        <v>6248</v>
      </c>
      <c r="E1771">
        <v>220303</v>
      </c>
      <c r="F1771" s="1" t="s">
        <v>16470</v>
      </c>
      <c r="G1771">
        <v>220303014</v>
      </c>
      <c r="H1771">
        <v>14</v>
      </c>
      <c r="I1771" s="1" t="s">
        <v>16536</v>
      </c>
      <c r="J1771" s="1" t="s">
        <v>16537</v>
      </c>
      <c r="K1771" s="1" t="s">
        <v>16538</v>
      </c>
      <c r="L1771" s="1" t="s">
        <v>16539</v>
      </c>
      <c r="M1771" s="1" t="s">
        <v>16540</v>
      </c>
      <c r="N1771" s="1">
        <f>+Categorias[[#This Row],[Id_producto]]</f>
        <v>220303</v>
      </c>
      <c r="O1771" s="1">
        <f>+Categorias[[#This Row],[Id_categoría]]</f>
        <v>220303014</v>
      </c>
    </row>
    <row r="1772" spans="1:15" x14ac:dyDescent="0.25">
      <c r="A1772">
        <v>22</v>
      </c>
      <c r="B1772" s="1" t="s">
        <v>1795</v>
      </c>
      <c r="C1772">
        <v>2203</v>
      </c>
      <c r="D1772" s="1" t="s">
        <v>6248</v>
      </c>
      <c r="E1772">
        <v>220303</v>
      </c>
      <c r="F1772" s="1" t="s">
        <v>16470</v>
      </c>
      <c r="G1772">
        <v>220303015</v>
      </c>
      <c r="H1772">
        <v>15</v>
      </c>
      <c r="I1772" s="1" t="s">
        <v>16541</v>
      </c>
      <c r="J1772" s="1" t="s">
        <v>16542</v>
      </c>
      <c r="K1772" s="1" t="s">
        <v>16543</v>
      </c>
      <c r="L1772" s="1" t="s">
        <v>16544</v>
      </c>
      <c r="M1772" s="1" t="s">
        <v>16545</v>
      </c>
      <c r="N1772" s="1">
        <f>+Categorias[[#This Row],[Id_producto]]</f>
        <v>220303</v>
      </c>
      <c r="O1772" s="1">
        <f>+Categorias[[#This Row],[Id_categoría]]</f>
        <v>220303015</v>
      </c>
    </row>
    <row r="1773" spans="1:15" x14ac:dyDescent="0.25">
      <c r="A1773">
        <v>22</v>
      </c>
      <c r="B1773" s="1" t="s">
        <v>1795</v>
      </c>
      <c r="C1773">
        <v>2203</v>
      </c>
      <c r="D1773" s="1" t="s">
        <v>6248</v>
      </c>
      <c r="E1773">
        <v>220303</v>
      </c>
      <c r="F1773" s="1" t="s">
        <v>16470</v>
      </c>
      <c r="G1773">
        <v>220303016</v>
      </c>
      <c r="H1773">
        <v>16</v>
      </c>
      <c r="I1773" s="1" t="s">
        <v>16546</v>
      </c>
      <c r="J1773" s="1" t="s">
        <v>16547</v>
      </c>
      <c r="K1773" s="1" t="s">
        <v>16548</v>
      </c>
      <c r="L1773" s="1" t="s">
        <v>16549</v>
      </c>
      <c r="M1773" s="1" t="s">
        <v>16550</v>
      </c>
      <c r="N1773" s="1">
        <f>+Categorias[[#This Row],[Id_producto]]</f>
        <v>220303</v>
      </c>
      <c r="O1773" s="1">
        <f>+Categorias[[#This Row],[Id_categoría]]</f>
        <v>220303016</v>
      </c>
    </row>
    <row r="1774" spans="1:15" x14ac:dyDescent="0.25">
      <c r="A1774">
        <v>22</v>
      </c>
      <c r="B1774" s="1" t="s">
        <v>1795</v>
      </c>
      <c r="C1774">
        <v>2203</v>
      </c>
      <c r="D1774" s="1" t="s">
        <v>6248</v>
      </c>
      <c r="E1774">
        <v>220304</v>
      </c>
      <c r="F1774" s="1" t="s">
        <v>9906</v>
      </c>
      <c r="G1774">
        <v>220304001</v>
      </c>
      <c r="H1774">
        <v>1</v>
      </c>
      <c r="I1774" s="1" t="s">
        <v>16551</v>
      </c>
      <c r="J1774" s="1" t="s">
        <v>16552</v>
      </c>
      <c r="K1774" s="1" t="s">
        <v>16553</v>
      </c>
      <c r="L1774" s="1" t="s">
        <v>16554</v>
      </c>
      <c r="M1774" s="1" t="s">
        <v>16555</v>
      </c>
      <c r="N1774" s="1">
        <f>+Categorias[[#This Row],[Id_producto]]</f>
        <v>220304</v>
      </c>
      <c r="O1774" s="1">
        <f>+Categorias[[#This Row],[Id_categoría]]</f>
        <v>220304001</v>
      </c>
    </row>
    <row r="1775" spans="1:15" x14ac:dyDescent="0.25">
      <c r="A1775">
        <v>22</v>
      </c>
      <c r="B1775" s="1" t="s">
        <v>1795</v>
      </c>
      <c r="C1775">
        <v>2203</v>
      </c>
      <c r="D1775" s="1" t="s">
        <v>6248</v>
      </c>
      <c r="E1775">
        <v>220304</v>
      </c>
      <c r="F1775" s="1" t="s">
        <v>9906</v>
      </c>
      <c r="G1775">
        <v>220304002</v>
      </c>
      <c r="H1775">
        <v>2</v>
      </c>
      <c r="I1775" s="1" t="s">
        <v>16556</v>
      </c>
      <c r="J1775" s="1" t="s">
        <v>16557</v>
      </c>
      <c r="K1775" s="1" t="s">
        <v>16558</v>
      </c>
      <c r="L1775" s="1" t="s">
        <v>16559</v>
      </c>
      <c r="M1775" s="1" t="s">
        <v>16560</v>
      </c>
      <c r="N1775" s="1">
        <f>+Categorias[[#This Row],[Id_producto]]</f>
        <v>220304</v>
      </c>
      <c r="O1775" s="1">
        <f>+Categorias[[#This Row],[Id_categoría]]</f>
        <v>220304002</v>
      </c>
    </row>
    <row r="1776" spans="1:15" x14ac:dyDescent="0.25">
      <c r="A1776">
        <v>22</v>
      </c>
      <c r="B1776" s="1" t="s">
        <v>1795</v>
      </c>
      <c r="C1776">
        <v>2203</v>
      </c>
      <c r="D1776" s="1" t="s">
        <v>6248</v>
      </c>
      <c r="E1776">
        <v>220304</v>
      </c>
      <c r="F1776" s="1" t="s">
        <v>9906</v>
      </c>
      <c r="G1776">
        <v>220304003</v>
      </c>
      <c r="H1776">
        <v>3</v>
      </c>
      <c r="I1776" s="1" t="s">
        <v>16561</v>
      </c>
      <c r="J1776" s="1" t="s">
        <v>16562</v>
      </c>
      <c r="K1776" s="1" t="s">
        <v>16563</v>
      </c>
      <c r="L1776" s="1" t="s">
        <v>16564</v>
      </c>
      <c r="M1776" s="1" t="s">
        <v>16565</v>
      </c>
      <c r="N1776" s="1">
        <f>+Categorias[[#This Row],[Id_producto]]</f>
        <v>220304</v>
      </c>
      <c r="O1776" s="1">
        <f>+Categorias[[#This Row],[Id_categoría]]</f>
        <v>220304003</v>
      </c>
    </row>
    <row r="1777" spans="1:15" x14ac:dyDescent="0.25">
      <c r="A1777">
        <v>22</v>
      </c>
      <c r="B1777" s="1" t="s">
        <v>1795</v>
      </c>
      <c r="C1777">
        <v>2203</v>
      </c>
      <c r="D1777" s="1" t="s">
        <v>6248</v>
      </c>
      <c r="E1777">
        <v>220304</v>
      </c>
      <c r="F1777" s="1" t="s">
        <v>9906</v>
      </c>
      <c r="G1777">
        <v>220304004</v>
      </c>
      <c r="H1777">
        <v>4</v>
      </c>
      <c r="I1777" s="1" t="s">
        <v>16566</v>
      </c>
      <c r="J1777" s="1" t="s">
        <v>16567</v>
      </c>
      <c r="K1777" s="1" t="s">
        <v>16568</v>
      </c>
      <c r="L1777" s="1" t="s">
        <v>16569</v>
      </c>
      <c r="M1777" s="1" t="s">
        <v>16570</v>
      </c>
      <c r="N1777" s="1">
        <f>+Categorias[[#This Row],[Id_producto]]</f>
        <v>220304</v>
      </c>
      <c r="O1777" s="1">
        <f>+Categorias[[#This Row],[Id_categoría]]</f>
        <v>220304004</v>
      </c>
    </row>
    <row r="1778" spans="1:15" x14ac:dyDescent="0.25">
      <c r="A1778">
        <v>22</v>
      </c>
      <c r="B1778" s="1" t="s">
        <v>1795</v>
      </c>
      <c r="C1778">
        <v>2203</v>
      </c>
      <c r="D1778" s="1" t="s">
        <v>6248</v>
      </c>
      <c r="E1778">
        <v>220304</v>
      </c>
      <c r="F1778" s="1" t="s">
        <v>9906</v>
      </c>
      <c r="G1778">
        <v>220304005</v>
      </c>
      <c r="H1778">
        <v>5</v>
      </c>
      <c r="I1778" s="1" t="s">
        <v>16571</v>
      </c>
      <c r="J1778" s="1" t="s">
        <v>16572</v>
      </c>
      <c r="K1778" s="1" t="s">
        <v>16573</v>
      </c>
      <c r="L1778" s="1" t="s">
        <v>16574</v>
      </c>
      <c r="M1778" s="1" t="s">
        <v>16575</v>
      </c>
      <c r="N1778" s="1">
        <f>+Categorias[[#This Row],[Id_producto]]</f>
        <v>220304</v>
      </c>
      <c r="O1778" s="1">
        <f>+Categorias[[#This Row],[Id_categoría]]</f>
        <v>220304005</v>
      </c>
    </row>
    <row r="1779" spans="1:15" x14ac:dyDescent="0.25">
      <c r="A1779">
        <v>22</v>
      </c>
      <c r="B1779" s="1" t="s">
        <v>1795</v>
      </c>
      <c r="C1779">
        <v>2203</v>
      </c>
      <c r="D1779" s="1" t="s">
        <v>6248</v>
      </c>
      <c r="E1779">
        <v>220304</v>
      </c>
      <c r="F1779" s="1" t="s">
        <v>9906</v>
      </c>
      <c r="G1779">
        <v>220304006</v>
      </c>
      <c r="H1779">
        <v>6</v>
      </c>
      <c r="I1779" s="1" t="s">
        <v>16576</v>
      </c>
      <c r="J1779" s="1" t="s">
        <v>16577</v>
      </c>
      <c r="K1779" s="1" t="s">
        <v>16578</v>
      </c>
      <c r="L1779" s="1" t="s">
        <v>16579</v>
      </c>
      <c r="M1779" s="1" t="s">
        <v>16580</v>
      </c>
      <c r="N1779" s="1">
        <f>+Categorias[[#This Row],[Id_producto]]</f>
        <v>220304</v>
      </c>
      <c r="O1779" s="1">
        <f>+Categorias[[#This Row],[Id_categoría]]</f>
        <v>220304006</v>
      </c>
    </row>
    <row r="1780" spans="1:15" x14ac:dyDescent="0.25">
      <c r="A1780">
        <v>22</v>
      </c>
      <c r="B1780" s="1" t="s">
        <v>1795</v>
      </c>
      <c r="C1780">
        <v>2203</v>
      </c>
      <c r="D1780" s="1" t="s">
        <v>6248</v>
      </c>
      <c r="E1780">
        <v>220304</v>
      </c>
      <c r="F1780" s="1" t="s">
        <v>9906</v>
      </c>
      <c r="G1780">
        <v>220304007</v>
      </c>
      <c r="H1780">
        <v>7</v>
      </c>
      <c r="I1780" s="1" t="s">
        <v>16581</v>
      </c>
      <c r="J1780" s="1" t="s">
        <v>16582</v>
      </c>
      <c r="K1780" s="1" t="s">
        <v>16583</v>
      </c>
      <c r="L1780" s="1" t="s">
        <v>16584</v>
      </c>
      <c r="M1780" s="1" t="s">
        <v>16585</v>
      </c>
      <c r="N1780" s="1">
        <f>+Categorias[[#This Row],[Id_producto]]</f>
        <v>220304</v>
      </c>
      <c r="O1780" s="1">
        <f>+Categorias[[#This Row],[Id_categoría]]</f>
        <v>220304007</v>
      </c>
    </row>
    <row r="1781" spans="1:15" x14ac:dyDescent="0.25">
      <c r="A1781">
        <v>22</v>
      </c>
      <c r="B1781" s="1" t="s">
        <v>1795</v>
      </c>
      <c r="C1781">
        <v>2203</v>
      </c>
      <c r="D1781" s="1" t="s">
        <v>6248</v>
      </c>
      <c r="E1781">
        <v>220304</v>
      </c>
      <c r="F1781" s="1" t="s">
        <v>9906</v>
      </c>
      <c r="G1781">
        <v>220304008</v>
      </c>
      <c r="H1781">
        <v>8</v>
      </c>
      <c r="I1781" s="1" t="s">
        <v>16586</v>
      </c>
      <c r="J1781" s="1" t="s">
        <v>16587</v>
      </c>
      <c r="K1781" s="1" t="s">
        <v>16588</v>
      </c>
      <c r="L1781" s="1" t="s">
        <v>16589</v>
      </c>
      <c r="M1781" s="1" t="s">
        <v>16590</v>
      </c>
      <c r="N1781" s="1">
        <f>+Categorias[[#This Row],[Id_producto]]</f>
        <v>220304</v>
      </c>
      <c r="O1781" s="1">
        <f>+Categorias[[#This Row],[Id_categoría]]</f>
        <v>220304008</v>
      </c>
    </row>
    <row r="1782" spans="1:15" x14ac:dyDescent="0.25">
      <c r="A1782">
        <v>22</v>
      </c>
      <c r="B1782" s="1" t="s">
        <v>1795</v>
      </c>
      <c r="C1782">
        <v>2203</v>
      </c>
      <c r="D1782" s="1" t="s">
        <v>6248</v>
      </c>
      <c r="E1782">
        <v>220304</v>
      </c>
      <c r="F1782" s="1" t="s">
        <v>9906</v>
      </c>
      <c r="G1782">
        <v>220304009</v>
      </c>
      <c r="H1782">
        <v>9</v>
      </c>
      <c r="I1782" s="1" t="s">
        <v>16591</v>
      </c>
      <c r="J1782" s="1" t="s">
        <v>16592</v>
      </c>
      <c r="K1782" s="1" t="s">
        <v>16593</v>
      </c>
      <c r="L1782" s="1" t="s">
        <v>16594</v>
      </c>
      <c r="M1782" s="1" t="s">
        <v>16595</v>
      </c>
      <c r="N1782" s="1">
        <f>+Categorias[[#This Row],[Id_producto]]</f>
        <v>220304</v>
      </c>
      <c r="O1782" s="1">
        <f>+Categorias[[#This Row],[Id_categoría]]</f>
        <v>220304009</v>
      </c>
    </row>
    <row r="1783" spans="1:15" x14ac:dyDescent="0.25">
      <c r="A1783">
        <v>22</v>
      </c>
      <c r="B1783" s="1" t="s">
        <v>1795</v>
      </c>
      <c r="C1783">
        <v>2203</v>
      </c>
      <c r="D1783" s="1" t="s">
        <v>6248</v>
      </c>
      <c r="E1783">
        <v>220304</v>
      </c>
      <c r="F1783" s="1" t="s">
        <v>9906</v>
      </c>
      <c r="G1783">
        <v>220304010</v>
      </c>
      <c r="H1783">
        <v>10</v>
      </c>
      <c r="I1783" s="1" t="s">
        <v>16596</v>
      </c>
      <c r="J1783" s="1" t="s">
        <v>16597</v>
      </c>
      <c r="K1783" s="1" t="s">
        <v>16598</v>
      </c>
      <c r="L1783" s="1" t="s">
        <v>16599</v>
      </c>
      <c r="M1783" s="1" t="s">
        <v>16600</v>
      </c>
      <c r="N1783" s="1">
        <f>+Categorias[[#This Row],[Id_producto]]</f>
        <v>220304</v>
      </c>
      <c r="O1783" s="1">
        <f>+Categorias[[#This Row],[Id_categoría]]</f>
        <v>220304010</v>
      </c>
    </row>
    <row r="1784" spans="1:15" x14ac:dyDescent="0.25">
      <c r="A1784">
        <v>22</v>
      </c>
      <c r="B1784" s="1" t="s">
        <v>1795</v>
      </c>
      <c r="C1784">
        <v>2203</v>
      </c>
      <c r="D1784" s="1" t="s">
        <v>6248</v>
      </c>
      <c r="E1784">
        <v>220304</v>
      </c>
      <c r="F1784" s="1" t="s">
        <v>9906</v>
      </c>
      <c r="G1784">
        <v>220304011</v>
      </c>
      <c r="H1784">
        <v>11</v>
      </c>
      <c r="I1784" s="1" t="s">
        <v>16601</v>
      </c>
      <c r="J1784" s="1" t="s">
        <v>16602</v>
      </c>
      <c r="K1784" s="1" t="s">
        <v>16603</v>
      </c>
      <c r="L1784" s="1" t="s">
        <v>16604</v>
      </c>
      <c r="M1784" s="1" t="s">
        <v>16605</v>
      </c>
      <c r="N1784" s="1">
        <f>+Categorias[[#This Row],[Id_producto]]</f>
        <v>220304</v>
      </c>
      <c r="O1784" s="1">
        <f>+Categorias[[#This Row],[Id_categoría]]</f>
        <v>220304011</v>
      </c>
    </row>
    <row r="1785" spans="1:15" x14ac:dyDescent="0.25">
      <c r="A1785">
        <v>22</v>
      </c>
      <c r="B1785" s="1" t="s">
        <v>1795</v>
      </c>
      <c r="C1785">
        <v>2203</v>
      </c>
      <c r="D1785" s="1" t="s">
        <v>6248</v>
      </c>
      <c r="E1785">
        <v>220304</v>
      </c>
      <c r="F1785" s="1" t="s">
        <v>9906</v>
      </c>
      <c r="G1785">
        <v>220304012</v>
      </c>
      <c r="H1785">
        <v>12</v>
      </c>
      <c r="I1785" s="1" t="s">
        <v>16606</v>
      </c>
      <c r="J1785" s="1" t="s">
        <v>16607</v>
      </c>
      <c r="K1785" s="1" t="s">
        <v>16608</v>
      </c>
      <c r="L1785" s="1" t="s">
        <v>16609</v>
      </c>
      <c r="M1785" s="1" t="s">
        <v>16610</v>
      </c>
      <c r="N1785" s="1">
        <f>+Categorias[[#This Row],[Id_producto]]</f>
        <v>220304</v>
      </c>
      <c r="O1785" s="1">
        <f>+Categorias[[#This Row],[Id_categoría]]</f>
        <v>220304012</v>
      </c>
    </row>
    <row r="1786" spans="1:15" x14ac:dyDescent="0.25">
      <c r="A1786">
        <v>22</v>
      </c>
      <c r="B1786" s="1" t="s">
        <v>1795</v>
      </c>
      <c r="C1786">
        <v>2203</v>
      </c>
      <c r="D1786" s="1" t="s">
        <v>6248</v>
      </c>
      <c r="E1786">
        <v>220304</v>
      </c>
      <c r="F1786" s="1" t="s">
        <v>9906</v>
      </c>
      <c r="G1786">
        <v>220304013</v>
      </c>
      <c r="H1786">
        <v>13</v>
      </c>
      <c r="I1786" s="1" t="s">
        <v>16611</v>
      </c>
      <c r="J1786" s="1" t="s">
        <v>16612</v>
      </c>
      <c r="K1786" s="1" t="s">
        <v>16613</v>
      </c>
      <c r="L1786" s="1" t="s">
        <v>16614</v>
      </c>
      <c r="M1786" s="1" t="s">
        <v>16615</v>
      </c>
      <c r="N1786" s="1">
        <f>+Categorias[[#This Row],[Id_producto]]</f>
        <v>220304</v>
      </c>
      <c r="O1786" s="1">
        <f>+Categorias[[#This Row],[Id_categoría]]</f>
        <v>220304013</v>
      </c>
    </row>
    <row r="1787" spans="1:15" x14ac:dyDescent="0.25">
      <c r="A1787">
        <v>22</v>
      </c>
      <c r="B1787" s="1" t="s">
        <v>1795</v>
      </c>
      <c r="C1787">
        <v>2203</v>
      </c>
      <c r="D1787" s="1" t="s">
        <v>6248</v>
      </c>
      <c r="E1787">
        <v>220305</v>
      </c>
      <c r="F1787" s="1" t="s">
        <v>16616</v>
      </c>
      <c r="G1787">
        <v>220305001</v>
      </c>
      <c r="H1787">
        <v>1</v>
      </c>
      <c r="I1787" s="1" t="s">
        <v>16617</v>
      </c>
      <c r="J1787" s="1" t="s">
        <v>16618</v>
      </c>
      <c r="K1787" s="1" t="s">
        <v>16619</v>
      </c>
      <c r="L1787" s="1" t="s">
        <v>16620</v>
      </c>
      <c r="M1787" s="1" t="s">
        <v>16621</v>
      </c>
      <c r="N1787" s="1">
        <f>+Categorias[[#This Row],[Id_producto]]</f>
        <v>220305</v>
      </c>
      <c r="O1787" s="1">
        <f>+Categorias[[#This Row],[Id_categoría]]</f>
        <v>220305001</v>
      </c>
    </row>
    <row r="1788" spans="1:15" x14ac:dyDescent="0.25">
      <c r="A1788">
        <v>22</v>
      </c>
      <c r="B1788" s="1" t="s">
        <v>1795</v>
      </c>
      <c r="C1788">
        <v>2203</v>
      </c>
      <c r="D1788" s="1" t="s">
        <v>6248</v>
      </c>
      <c r="E1788">
        <v>220305</v>
      </c>
      <c r="F1788" s="1" t="s">
        <v>16616</v>
      </c>
      <c r="G1788">
        <v>220305002</v>
      </c>
      <c r="H1788">
        <v>2</v>
      </c>
      <c r="I1788" s="1" t="s">
        <v>16622</v>
      </c>
      <c r="J1788" s="1" t="s">
        <v>16623</v>
      </c>
      <c r="K1788" s="1" t="s">
        <v>16624</v>
      </c>
      <c r="L1788" s="1" t="s">
        <v>16625</v>
      </c>
      <c r="M1788" s="1" t="s">
        <v>16626</v>
      </c>
      <c r="N1788" s="1">
        <f>+Categorias[[#This Row],[Id_producto]]</f>
        <v>220305</v>
      </c>
      <c r="O1788" s="1">
        <f>+Categorias[[#This Row],[Id_categoría]]</f>
        <v>220305002</v>
      </c>
    </row>
    <row r="1789" spans="1:15" x14ac:dyDescent="0.25">
      <c r="A1789">
        <v>22</v>
      </c>
      <c r="B1789" s="1" t="s">
        <v>1795</v>
      </c>
      <c r="C1789">
        <v>2203</v>
      </c>
      <c r="D1789" s="1" t="s">
        <v>6248</v>
      </c>
      <c r="E1789">
        <v>220305</v>
      </c>
      <c r="F1789" s="1" t="s">
        <v>16616</v>
      </c>
      <c r="G1789">
        <v>220305003</v>
      </c>
      <c r="H1789">
        <v>3</v>
      </c>
      <c r="I1789" s="1" t="s">
        <v>16627</v>
      </c>
      <c r="J1789" s="1" t="s">
        <v>16628</v>
      </c>
      <c r="K1789" s="1" t="s">
        <v>16629</v>
      </c>
      <c r="L1789" s="1" t="s">
        <v>16630</v>
      </c>
      <c r="M1789" s="1" t="s">
        <v>16631</v>
      </c>
      <c r="N1789" s="1">
        <f>+Categorias[[#This Row],[Id_producto]]</f>
        <v>220305</v>
      </c>
      <c r="O1789" s="1">
        <f>+Categorias[[#This Row],[Id_categoría]]</f>
        <v>220305003</v>
      </c>
    </row>
    <row r="1790" spans="1:15" x14ac:dyDescent="0.25">
      <c r="A1790">
        <v>22</v>
      </c>
      <c r="B1790" s="1" t="s">
        <v>1795</v>
      </c>
      <c r="C1790">
        <v>2203</v>
      </c>
      <c r="D1790" s="1" t="s">
        <v>6248</v>
      </c>
      <c r="E1790">
        <v>220305</v>
      </c>
      <c r="F1790" s="1" t="s">
        <v>16616</v>
      </c>
      <c r="G1790">
        <v>220305004</v>
      </c>
      <c r="H1790">
        <v>4</v>
      </c>
      <c r="I1790" s="1" t="s">
        <v>16632</v>
      </c>
      <c r="J1790" s="1" t="s">
        <v>16633</v>
      </c>
      <c r="K1790" s="1" t="s">
        <v>16634</v>
      </c>
      <c r="L1790" s="1" t="s">
        <v>16635</v>
      </c>
      <c r="M1790" s="1" t="s">
        <v>16636</v>
      </c>
      <c r="N1790" s="1">
        <f>+Categorias[[#This Row],[Id_producto]]</f>
        <v>220305</v>
      </c>
      <c r="O1790" s="1">
        <f>+Categorias[[#This Row],[Id_categoría]]</f>
        <v>220305004</v>
      </c>
    </row>
    <row r="1791" spans="1:15" x14ac:dyDescent="0.25">
      <c r="A1791">
        <v>22</v>
      </c>
      <c r="B1791" s="1" t="s">
        <v>1795</v>
      </c>
      <c r="C1791">
        <v>2203</v>
      </c>
      <c r="D1791" s="1" t="s">
        <v>6248</v>
      </c>
      <c r="E1791">
        <v>220305</v>
      </c>
      <c r="F1791" s="1" t="s">
        <v>16616</v>
      </c>
      <c r="G1791">
        <v>220305005</v>
      </c>
      <c r="H1791">
        <v>5</v>
      </c>
      <c r="I1791" s="1" t="s">
        <v>16637</v>
      </c>
      <c r="J1791" s="1" t="s">
        <v>16638</v>
      </c>
      <c r="K1791" s="1" t="s">
        <v>16639</v>
      </c>
      <c r="L1791" s="1" t="s">
        <v>16640</v>
      </c>
      <c r="M1791" s="1" t="s">
        <v>16641</v>
      </c>
      <c r="N1791" s="1">
        <f>+Categorias[[#This Row],[Id_producto]]</f>
        <v>220305</v>
      </c>
      <c r="O1791" s="1">
        <f>+Categorias[[#This Row],[Id_categoría]]</f>
        <v>220305005</v>
      </c>
    </row>
    <row r="1792" spans="1:15" x14ac:dyDescent="0.25">
      <c r="A1792">
        <v>22</v>
      </c>
      <c r="B1792" s="1" t="s">
        <v>1795</v>
      </c>
      <c r="C1792">
        <v>2203</v>
      </c>
      <c r="D1792" s="1" t="s">
        <v>6248</v>
      </c>
      <c r="E1792">
        <v>220305</v>
      </c>
      <c r="F1792" s="1" t="s">
        <v>16616</v>
      </c>
      <c r="G1792">
        <v>220305006</v>
      </c>
      <c r="H1792">
        <v>6</v>
      </c>
      <c r="I1792" s="1" t="s">
        <v>16642</v>
      </c>
      <c r="J1792" s="1" t="s">
        <v>16643</v>
      </c>
      <c r="K1792" s="1" t="s">
        <v>16644</v>
      </c>
      <c r="L1792" s="1" t="s">
        <v>16645</v>
      </c>
      <c r="M1792" s="1" t="s">
        <v>16646</v>
      </c>
      <c r="N1792" s="1">
        <f>+Categorias[[#This Row],[Id_producto]]</f>
        <v>220305</v>
      </c>
      <c r="O1792" s="1">
        <f>+Categorias[[#This Row],[Id_categoría]]</f>
        <v>220305006</v>
      </c>
    </row>
    <row r="1793" spans="1:15" x14ac:dyDescent="0.25">
      <c r="A1793">
        <v>22</v>
      </c>
      <c r="B1793" s="1" t="s">
        <v>1795</v>
      </c>
      <c r="C1793">
        <v>2203</v>
      </c>
      <c r="D1793" s="1" t="s">
        <v>6248</v>
      </c>
      <c r="E1793">
        <v>220305</v>
      </c>
      <c r="F1793" s="1" t="s">
        <v>16616</v>
      </c>
      <c r="G1793">
        <v>220305007</v>
      </c>
      <c r="H1793">
        <v>7</v>
      </c>
      <c r="I1793" s="1" t="s">
        <v>16647</v>
      </c>
      <c r="J1793" s="1" t="s">
        <v>16648</v>
      </c>
      <c r="K1793" s="1" t="s">
        <v>16649</v>
      </c>
      <c r="L1793" s="1" t="s">
        <v>16650</v>
      </c>
      <c r="M1793" s="1" t="s">
        <v>16651</v>
      </c>
      <c r="N1793" s="1">
        <f>+Categorias[[#This Row],[Id_producto]]</f>
        <v>220305</v>
      </c>
      <c r="O1793" s="1">
        <f>+Categorias[[#This Row],[Id_categoría]]</f>
        <v>220305007</v>
      </c>
    </row>
    <row r="1794" spans="1:15" x14ac:dyDescent="0.25">
      <c r="A1794">
        <v>22</v>
      </c>
      <c r="B1794" s="1" t="s">
        <v>1795</v>
      </c>
      <c r="C1794">
        <v>2203</v>
      </c>
      <c r="D1794" s="1" t="s">
        <v>6248</v>
      </c>
      <c r="E1794">
        <v>220305</v>
      </c>
      <c r="F1794" s="1" t="s">
        <v>16616</v>
      </c>
      <c r="G1794">
        <v>220305008</v>
      </c>
      <c r="H1794">
        <v>8</v>
      </c>
      <c r="I1794" s="1" t="s">
        <v>16652</v>
      </c>
      <c r="J1794" s="1" t="s">
        <v>16653</v>
      </c>
      <c r="K1794" s="1" t="s">
        <v>16654</v>
      </c>
      <c r="L1794" s="1" t="s">
        <v>16655</v>
      </c>
      <c r="M1794" s="1" t="s">
        <v>16656</v>
      </c>
      <c r="N1794" s="1">
        <f>+Categorias[[#This Row],[Id_producto]]</f>
        <v>220305</v>
      </c>
      <c r="O1794" s="1">
        <f>+Categorias[[#This Row],[Id_categoría]]</f>
        <v>220305008</v>
      </c>
    </row>
    <row r="1795" spans="1:15" x14ac:dyDescent="0.25">
      <c r="A1795">
        <v>22</v>
      </c>
      <c r="B1795" s="1" t="s">
        <v>1795</v>
      </c>
      <c r="C1795">
        <v>2203</v>
      </c>
      <c r="D1795" s="1" t="s">
        <v>6248</v>
      </c>
      <c r="E1795">
        <v>220305</v>
      </c>
      <c r="F1795" s="1" t="s">
        <v>16616</v>
      </c>
      <c r="G1795">
        <v>220305009</v>
      </c>
      <c r="H1795">
        <v>9</v>
      </c>
      <c r="I1795" s="1" t="s">
        <v>16657</v>
      </c>
      <c r="J1795" s="1" t="s">
        <v>16658</v>
      </c>
      <c r="K1795" s="1" t="s">
        <v>16659</v>
      </c>
      <c r="L1795" s="1" t="s">
        <v>16660</v>
      </c>
      <c r="M1795" s="1" t="s">
        <v>16661</v>
      </c>
      <c r="N1795" s="1">
        <f>+Categorias[[#This Row],[Id_producto]]</f>
        <v>220305</v>
      </c>
      <c r="O1795" s="1">
        <f>+Categorias[[#This Row],[Id_categoría]]</f>
        <v>220305009</v>
      </c>
    </row>
    <row r="1796" spans="1:15" x14ac:dyDescent="0.25">
      <c r="A1796">
        <v>22</v>
      </c>
      <c r="B1796" s="1" t="s">
        <v>1795</v>
      </c>
      <c r="C1796">
        <v>2203</v>
      </c>
      <c r="D1796" s="1" t="s">
        <v>6248</v>
      </c>
      <c r="E1796">
        <v>220305</v>
      </c>
      <c r="F1796" s="1" t="s">
        <v>16616</v>
      </c>
      <c r="G1796">
        <v>220305010</v>
      </c>
      <c r="H1796">
        <v>10</v>
      </c>
      <c r="I1796" s="1" t="s">
        <v>16662</v>
      </c>
      <c r="J1796" s="1" t="s">
        <v>16663</v>
      </c>
      <c r="K1796" s="1" t="s">
        <v>16664</v>
      </c>
      <c r="L1796" s="1" t="s">
        <v>16665</v>
      </c>
      <c r="M1796" s="1" t="s">
        <v>16666</v>
      </c>
      <c r="N1796" s="1">
        <f>+Categorias[[#This Row],[Id_producto]]</f>
        <v>220305</v>
      </c>
      <c r="O1796" s="1">
        <f>+Categorias[[#This Row],[Id_categoría]]</f>
        <v>220305010</v>
      </c>
    </row>
    <row r="1797" spans="1:15" x14ac:dyDescent="0.25">
      <c r="A1797">
        <v>22</v>
      </c>
      <c r="B1797" s="1" t="s">
        <v>1795</v>
      </c>
      <c r="C1797">
        <v>2203</v>
      </c>
      <c r="D1797" s="1" t="s">
        <v>6248</v>
      </c>
      <c r="E1797">
        <v>220305</v>
      </c>
      <c r="F1797" s="1" t="s">
        <v>16616</v>
      </c>
      <c r="G1797">
        <v>220305011</v>
      </c>
      <c r="H1797">
        <v>11</v>
      </c>
      <c r="I1797" s="1" t="s">
        <v>16667</v>
      </c>
      <c r="J1797" s="1" t="s">
        <v>16668</v>
      </c>
      <c r="K1797" s="1" t="s">
        <v>16669</v>
      </c>
      <c r="L1797" s="1" t="s">
        <v>16670</v>
      </c>
      <c r="M1797" s="1" t="s">
        <v>16671</v>
      </c>
      <c r="N1797" s="1">
        <f>+Categorias[[#This Row],[Id_producto]]</f>
        <v>220305</v>
      </c>
      <c r="O1797" s="1">
        <f>+Categorias[[#This Row],[Id_categoría]]</f>
        <v>220305011</v>
      </c>
    </row>
    <row r="1798" spans="1:15" x14ac:dyDescent="0.25">
      <c r="A1798">
        <v>22</v>
      </c>
      <c r="B1798" s="1" t="s">
        <v>1795</v>
      </c>
      <c r="C1798">
        <v>2203</v>
      </c>
      <c r="D1798" s="1" t="s">
        <v>6248</v>
      </c>
      <c r="E1798">
        <v>220305</v>
      </c>
      <c r="F1798" s="1" t="s">
        <v>16616</v>
      </c>
      <c r="G1798">
        <v>220305012</v>
      </c>
      <c r="H1798">
        <v>12</v>
      </c>
      <c r="I1798" s="1" t="s">
        <v>16672</v>
      </c>
      <c r="J1798" s="1" t="s">
        <v>16673</v>
      </c>
      <c r="K1798" s="1" t="s">
        <v>16674</v>
      </c>
      <c r="L1798" s="1" t="s">
        <v>16675</v>
      </c>
      <c r="M1798" s="1" t="s">
        <v>16676</v>
      </c>
      <c r="N1798" s="1">
        <f>+Categorias[[#This Row],[Id_producto]]</f>
        <v>220305</v>
      </c>
      <c r="O1798" s="1">
        <f>+Categorias[[#This Row],[Id_categoría]]</f>
        <v>220305012</v>
      </c>
    </row>
    <row r="1799" spans="1:15" x14ac:dyDescent="0.25">
      <c r="A1799">
        <v>22</v>
      </c>
      <c r="B1799" s="1" t="s">
        <v>1795</v>
      </c>
      <c r="C1799">
        <v>2203</v>
      </c>
      <c r="D1799" s="1" t="s">
        <v>6248</v>
      </c>
      <c r="E1799">
        <v>220306</v>
      </c>
      <c r="F1799" s="1" t="s">
        <v>16677</v>
      </c>
      <c r="G1799">
        <v>220306001</v>
      </c>
      <c r="H1799">
        <v>1</v>
      </c>
      <c r="I1799" s="1" t="s">
        <v>16678</v>
      </c>
      <c r="J1799" s="1" t="s">
        <v>16679</v>
      </c>
      <c r="K1799" s="1" t="s">
        <v>16680</v>
      </c>
      <c r="L1799" s="1" t="s">
        <v>16681</v>
      </c>
      <c r="M1799" s="1" t="s">
        <v>16682</v>
      </c>
      <c r="N1799" s="1">
        <f>+Categorias[[#This Row],[Id_producto]]</f>
        <v>220306</v>
      </c>
      <c r="O1799" s="1">
        <f>+Categorias[[#This Row],[Id_categoría]]</f>
        <v>220306001</v>
      </c>
    </row>
    <row r="1800" spans="1:15" x14ac:dyDescent="0.25">
      <c r="A1800">
        <v>22</v>
      </c>
      <c r="B1800" s="1" t="s">
        <v>1795</v>
      </c>
      <c r="C1800">
        <v>2203</v>
      </c>
      <c r="D1800" s="1" t="s">
        <v>6248</v>
      </c>
      <c r="E1800">
        <v>220306</v>
      </c>
      <c r="F1800" s="1" t="s">
        <v>16677</v>
      </c>
      <c r="G1800">
        <v>220306002</v>
      </c>
      <c r="H1800">
        <v>2</v>
      </c>
      <c r="I1800" s="1" t="s">
        <v>16683</v>
      </c>
      <c r="J1800" s="1" t="s">
        <v>16684</v>
      </c>
      <c r="K1800" s="1" t="s">
        <v>16685</v>
      </c>
      <c r="L1800" s="1" t="s">
        <v>16686</v>
      </c>
      <c r="M1800" s="1" t="s">
        <v>16687</v>
      </c>
      <c r="N1800" s="1">
        <f>+Categorias[[#This Row],[Id_producto]]</f>
        <v>220306</v>
      </c>
      <c r="O1800" s="1">
        <f>+Categorias[[#This Row],[Id_categoría]]</f>
        <v>220306002</v>
      </c>
    </row>
    <row r="1801" spans="1:15" x14ac:dyDescent="0.25">
      <c r="A1801">
        <v>22</v>
      </c>
      <c r="B1801" s="1" t="s">
        <v>1795</v>
      </c>
      <c r="C1801">
        <v>2203</v>
      </c>
      <c r="D1801" s="1" t="s">
        <v>6248</v>
      </c>
      <c r="E1801">
        <v>220306</v>
      </c>
      <c r="F1801" s="1" t="s">
        <v>16677</v>
      </c>
      <c r="G1801">
        <v>220306003</v>
      </c>
      <c r="H1801">
        <v>3</v>
      </c>
      <c r="I1801" s="1" t="s">
        <v>16688</v>
      </c>
      <c r="J1801" s="1" t="s">
        <v>16689</v>
      </c>
      <c r="K1801" s="1" t="s">
        <v>16690</v>
      </c>
      <c r="L1801" s="1" t="s">
        <v>16691</v>
      </c>
      <c r="M1801" s="1" t="s">
        <v>16692</v>
      </c>
      <c r="N1801" s="1">
        <f>+Categorias[[#This Row],[Id_producto]]</f>
        <v>220306</v>
      </c>
      <c r="O1801" s="1">
        <f>+Categorias[[#This Row],[Id_categoría]]</f>
        <v>220306003</v>
      </c>
    </row>
    <row r="1802" spans="1:15" x14ac:dyDescent="0.25">
      <c r="A1802">
        <v>22</v>
      </c>
      <c r="B1802" s="1" t="s">
        <v>1795</v>
      </c>
      <c r="C1802">
        <v>2203</v>
      </c>
      <c r="D1802" s="1" t="s">
        <v>6248</v>
      </c>
      <c r="E1802">
        <v>220306</v>
      </c>
      <c r="F1802" s="1" t="s">
        <v>16677</v>
      </c>
      <c r="G1802">
        <v>220306004</v>
      </c>
      <c r="H1802">
        <v>4</v>
      </c>
      <c r="I1802" s="1" t="s">
        <v>16693</v>
      </c>
      <c r="J1802" s="1" t="s">
        <v>16694</v>
      </c>
      <c r="K1802" s="1" t="s">
        <v>16695</v>
      </c>
      <c r="L1802" s="1" t="s">
        <v>16696</v>
      </c>
      <c r="M1802" s="1" t="s">
        <v>16697</v>
      </c>
      <c r="N1802" s="1">
        <f>+Categorias[[#This Row],[Id_producto]]</f>
        <v>220306</v>
      </c>
      <c r="O1802" s="1">
        <f>+Categorias[[#This Row],[Id_categoría]]</f>
        <v>220306004</v>
      </c>
    </row>
    <row r="1803" spans="1:15" x14ac:dyDescent="0.25">
      <c r="A1803">
        <v>22</v>
      </c>
      <c r="B1803" s="1" t="s">
        <v>1795</v>
      </c>
      <c r="C1803">
        <v>2203</v>
      </c>
      <c r="D1803" s="1" t="s">
        <v>6248</v>
      </c>
      <c r="E1803">
        <v>220306</v>
      </c>
      <c r="F1803" s="1" t="s">
        <v>16677</v>
      </c>
      <c r="G1803">
        <v>220306005</v>
      </c>
      <c r="H1803">
        <v>5</v>
      </c>
      <c r="I1803" s="1" t="s">
        <v>16698</v>
      </c>
      <c r="J1803" s="1" t="s">
        <v>16699</v>
      </c>
      <c r="K1803" s="1" t="s">
        <v>16700</v>
      </c>
      <c r="L1803" s="1" t="s">
        <v>16701</v>
      </c>
      <c r="M1803" s="1" t="s">
        <v>16702</v>
      </c>
      <c r="N1803" s="1">
        <f>+Categorias[[#This Row],[Id_producto]]</f>
        <v>220306</v>
      </c>
      <c r="O1803" s="1">
        <f>+Categorias[[#This Row],[Id_categoría]]</f>
        <v>220306005</v>
      </c>
    </row>
    <row r="1804" spans="1:15" x14ac:dyDescent="0.25">
      <c r="A1804">
        <v>22</v>
      </c>
      <c r="B1804" s="1" t="s">
        <v>1795</v>
      </c>
      <c r="C1804">
        <v>2203</v>
      </c>
      <c r="D1804" s="1" t="s">
        <v>6248</v>
      </c>
      <c r="E1804">
        <v>220306</v>
      </c>
      <c r="F1804" s="1" t="s">
        <v>16677</v>
      </c>
      <c r="G1804">
        <v>220306006</v>
      </c>
      <c r="H1804">
        <v>6</v>
      </c>
      <c r="I1804" s="1" t="s">
        <v>9610</v>
      </c>
      <c r="J1804" s="1" t="s">
        <v>16703</v>
      </c>
      <c r="K1804" s="1" t="s">
        <v>16704</v>
      </c>
      <c r="L1804" s="1" t="s">
        <v>16705</v>
      </c>
      <c r="M1804" s="1" t="s">
        <v>16706</v>
      </c>
      <c r="N1804" s="1">
        <f>+Categorias[[#This Row],[Id_producto]]</f>
        <v>220306</v>
      </c>
      <c r="O1804" s="1">
        <f>+Categorias[[#This Row],[Id_categoría]]</f>
        <v>220306006</v>
      </c>
    </row>
    <row r="1805" spans="1:15" x14ac:dyDescent="0.25">
      <c r="A1805">
        <v>22</v>
      </c>
      <c r="B1805" s="1" t="s">
        <v>1795</v>
      </c>
      <c r="C1805">
        <v>2203</v>
      </c>
      <c r="D1805" s="1" t="s">
        <v>6248</v>
      </c>
      <c r="E1805">
        <v>220306</v>
      </c>
      <c r="F1805" s="1" t="s">
        <v>16677</v>
      </c>
      <c r="G1805">
        <v>220306007</v>
      </c>
      <c r="H1805">
        <v>7</v>
      </c>
      <c r="I1805" s="1" t="s">
        <v>16707</v>
      </c>
      <c r="J1805" s="1" t="s">
        <v>16708</v>
      </c>
      <c r="K1805" s="1" t="s">
        <v>16709</v>
      </c>
      <c r="L1805" s="1" t="s">
        <v>16710</v>
      </c>
      <c r="M1805" s="1" t="s">
        <v>16711</v>
      </c>
      <c r="N1805" s="1">
        <f>+Categorias[[#This Row],[Id_producto]]</f>
        <v>220306</v>
      </c>
      <c r="O1805" s="1">
        <f>+Categorias[[#This Row],[Id_categoría]]</f>
        <v>220306007</v>
      </c>
    </row>
    <row r="1806" spans="1:15" x14ac:dyDescent="0.25">
      <c r="A1806">
        <v>22</v>
      </c>
      <c r="B1806" s="1" t="s">
        <v>1795</v>
      </c>
      <c r="C1806">
        <v>2203</v>
      </c>
      <c r="D1806" s="1" t="s">
        <v>6248</v>
      </c>
      <c r="E1806">
        <v>220306</v>
      </c>
      <c r="F1806" s="1" t="s">
        <v>16677</v>
      </c>
      <c r="G1806">
        <v>220306008</v>
      </c>
      <c r="H1806">
        <v>8</v>
      </c>
      <c r="I1806" s="1" t="s">
        <v>16712</v>
      </c>
      <c r="J1806" s="1" t="s">
        <v>16713</v>
      </c>
      <c r="K1806" s="1" t="s">
        <v>16714</v>
      </c>
      <c r="L1806" s="1" t="s">
        <v>16715</v>
      </c>
      <c r="M1806" s="1" t="s">
        <v>16716</v>
      </c>
      <c r="N1806" s="1">
        <f>+Categorias[[#This Row],[Id_producto]]</f>
        <v>220306</v>
      </c>
      <c r="O1806" s="1">
        <f>+Categorias[[#This Row],[Id_categoría]]</f>
        <v>220306008</v>
      </c>
    </row>
    <row r="1807" spans="1:15" x14ac:dyDescent="0.25">
      <c r="A1807">
        <v>22</v>
      </c>
      <c r="B1807" s="1" t="s">
        <v>1795</v>
      </c>
      <c r="C1807">
        <v>2203</v>
      </c>
      <c r="D1807" s="1" t="s">
        <v>6248</v>
      </c>
      <c r="E1807">
        <v>220306</v>
      </c>
      <c r="F1807" s="1" t="s">
        <v>16677</v>
      </c>
      <c r="G1807">
        <v>220306009</v>
      </c>
      <c r="H1807">
        <v>9</v>
      </c>
      <c r="I1807" s="1" t="s">
        <v>16717</v>
      </c>
      <c r="J1807" s="1" t="s">
        <v>16718</v>
      </c>
      <c r="K1807" s="1" t="s">
        <v>16719</v>
      </c>
      <c r="L1807" s="1" t="s">
        <v>16720</v>
      </c>
      <c r="M1807" s="1" t="s">
        <v>16721</v>
      </c>
      <c r="N1807" s="1">
        <f>+Categorias[[#This Row],[Id_producto]]</f>
        <v>220306</v>
      </c>
      <c r="O1807" s="1">
        <f>+Categorias[[#This Row],[Id_categoría]]</f>
        <v>220306009</v>
      </c>
    </row>
    <row r="1808" spans="1:15" x14ac:dyDescent="0.25">
      <c r="A1808">
        <v>22</v>
      </c>
      <c r="B1808" s="1" t="s">
        <v>1795</v>
      </c>
      <c r="C1808">
        <v>2203</v>
      </c>
      <c r="D1808" s="1" t="s">
        <v>6248</v>
      </c>
      <c r="E1808">
        <v>220306</v>
      </c>
      <c r="F1808" s="1" t="s">
        <v>16677</v>
      </c>
      <c r="G1808">
        <v>220306010</v>
      </c>
      <c r="H1808">
        <v>10</v>
      </c>
      <c r="I1808" s="1" t="s">
        <v>16722</v>
      </c>
      <c r="J1808" s="1" t="s">
        <v>16723</v>
      </c>
      <c r="K1808" s="1" t="s">
        <v>16724</v>
      </c>
      <c r="L1808" s="1" t="s">
        <v>16725</v>
      </c>
      <c r="M1808" s="1" t="s">
        <v>16726</v>
      </c>
      <c r="N1808" s="1">
        <f>+Categorias[[#This Row],[Id_producto]]</f>
        <v>220306</v>
      </c>
      <c r="O1808" s="1">
        <f>+Categorias[[#This Row],[Id_categoría]]</f>
        <v>220306010</v>
      </c>
    </row>
    <row r="1809" spans="1:15" x14ac:dyDescent="0.25">
      <c r="A1809">
        <v>22</v>
      </c>
      <c r="B1809" s="1" t="s">
        <v>1795</v>
      </c>
      <c r="C1809">
        <v>2203</v>
      </c>
      <c r="D1809" s="1" t="s">
        <v>6248</v>
      </c>
      <c r="E1809">
        <v>220306</v>
      </c>
      <c r="F1809" s="1" t="s">
        <v>16677</v>
      </c>
      <c r="G1809">
        <v>220306011</v>
      </c>
      <c r="H1809">
        <v>11</v>
      </c>
      <c r="I1809" s="1" t="s">
        <v>16727</v>
      </c>
      <c r="J1809" s="1" t="s">
        <v>16728</v>
      </c>
      <c r="K1809" s="1" t="s">
        <v>16729</v>
      </c>
      <c r="L1809" s="1" t="s">
        <v>16730</v>
      </c>
      <c r="M1809" s="1" t="s">
        <v>16731</v>
      </c>
      <c r="N1809" s="1">
        <f>+Categorias[[#This Row],[Id_producto]]</f>
        <v>220306</v>
      </c>
      <c r="O1809" s="1">
        <f>+Categorias[[#This Row],[Id_categoría]]</f>
        <v>220306011</v>
      </c>
    </row>
    <row r="1810" spans="1:15" x14ac:dyDescent="0.25">
      <c r="A1810">
        <v>22</v>
      </c>
      <c r="B1810" s="1" t="s">
        <v>1795</v>
      </c>
      <c r="C1810">
        <v>2203</v>
      </c>
      <c r="D1810" s="1" t="s">
        <v>6248</v>
      </c>
      <c r="E1810">
        <v>220306</v>
      </c>
      <c r="F1810" s="1" t="s">
        <v>16677</v>
      </c>
      <c r="G1810">
        <v>220306012</v>
      </c>
      <c r="H1810">
        <v>12</v>
      </c>
      <c r="I1810" s="1" t="s">
        <v>16732</v>
      </c>
      <c r="J1810" s="1" t="s">
        <v>16733</v>
      </c>
      <c r="K1810" s="1" t="s">
        <v>16734</v>
      </c>
      <c r="L1810" s="1" t="s">
        <v>16735</v>
      </c>
      <c r="M1810" s="1" t="s">
        <v>16736</v>
      </c>
      <c r="N1810" s="1">
        <f>+Categorias[[#This Row],[Id_producto]]</f>
        <v>220306</v>
      </c>
      <c r="O1810" s="1">
        <f>+Categorias[[#This Row],[Id_categoría]]</f>
        <v>220306012</v>
      </c>
    </row>
    <row r="1811" spans="1:15" x14ac:dyDescent="0.25">
      <c r="A1811">
        <v>22</v>
      </c>
      <c r="B1811" s="1" t="s">
        <v>1795</v>
      </c>
      <c r="C1811">
        <v>2203</v>
      </c>
      <c r="D1811" s="1" t="s">
        <v>6248</v>
      </c>
      <c r="E1811">
        <v>220306</v>
      </c>
      <c r="F1811" s="1" t="s">
        <v>16677</v>
      </c>
      <c r="G1811">
        <v>220306013</v>
      </c>
      <c r="H1811">
        <v>13</v>
      </c>
      <c r="I1811" s="1" t="s">
        <v>16737</v>
      </c>
      <c r="J1811" s="1" t="s">
        <v>16738</v>
      </c>
      <c r="K1811" s="1" t="s">
        <v>16739</v>
      </c>
      <c r="L1811" s="1" t="s">
        <v>16740</v>
      </c>
      <c r="M1811" s="1" t="s">
        <v>16741</v>
      </c>
      <c r="N1811" s="1">
        <f>+Categorias[[#This Row],[Id_producto]]</f>
        <v>220306</v>
      </c>
      <c r="O1811" s="1">
        <f>+Categorias[[#This Row],[Id_categoría]]</f>
        <v>220306013</v>
      </c>
    </row>
    <row r="1812" spans="1:15" x14ac:dyDescent="0.25">
      <c r="A1812">
        <v>22</v>
      </c>
      <c r="B1812" s="1" t="s">
        <v>1795</v>
      </c>
      <c r="C1812">
        <v>2203</v>
      </c>
      <c r="D1812" s="1" t="s">
        <v>6248</v>
      </c>
      <c r="E1812">
        <v>220306</v>
      </c>
      <c r="F1812" s="1" t="s">
        <v>16677</v>
      </c>
      <c r="G1812">
        <v>220306014</v>
      </c>
      <c r="H1812">
        <v>14</v>
      </c>
      <c r="I1812" s="1" t="s">
        <v>16742</v>
      </c>
      <c r="J1812" s="1" t="s">
        <v>16743</v>
      </c>
      <c r="K1812" s="1" t="s">
        <v>16744</v>
      </c>
      <c r="L1812" s="1" t="s">
        <v>16745</v>
      </c>
      <c r="M1812" s="1" t="s">
        <v>16746</v>
      </c>
      <c r="N1812" s="1">
        <f>+Categorias[[#This Row],[Id_producto]]</f>
        <v>220306</v>
      </c>
      <c r="O1812" s="1">
        <f>+Categorias[[#This Row],[Id_categoría]]</f>
        <v>220306014</v>
      </c>
    </row>
    <row r="1813" spans="1:15" x14ac:dyDescent="0.25">
      <c r="A1813">
        <v>22</v>
      </c>
      <c r="B1813" s="1" t="s">
        <v>1795</v>
      </c>
      <c r="C1813">
        <v>2203</v>
      </c>
      <c r="D1813" s="1" t="s">
        <v>6248</v>
      </c>
      <c r="E1813">
        <v>220306</v>
      </c>
      <c r="F1813" s="1" t="s">
        <v>16677</v>
      </c>
      <c r="G1813">
        <v>220306015</v>
      </c>
      <c r="H1813">
        <v>15</v>
      </c>
      <c r="I1813" s="1" t="s">
        <v>16747</v>
      </c>
      <c r="J1813" s="1" t="s">
        <v>16748</v>
      </c>
      <c r="K1813" s="1" t="s">
        <v>16749</v>
      </c>
      <c r="L1813" s="1" t="s">
        <v>16750</v>
      </c>
      <c r="M1813" s="1" t="s">
        <v>16751</v>
      </c>
      <c r="N1813" s="1">
        <f>+Categorias[[#This Row],[Id_producto]]</f>
        <v>220306</v>
      </c>
      <c r="O1813" s="1">
        <f>+Categorias[[#This Row],[Id_categoría]]</f>
        <v>220306015</v>
      </c>
    </row>
    <row r="1814" spans="1:15" x14ac:dyDescent="0.25">
      <c r="A1814">
        <v>22</v>
      </c>
      <c r="B1814" s="1" t="s">
        <v>1795</v>
      </c>
      <c r="C1814">
        <v>2203</v>
      </c>
      <c r="D1814" s="1" t="s">
        <v>6248</v>
      </c>
      <c r="E1814">
        <v>220306</v>
      </c>
      <c r="F1814" s="1" t="s">
        <v>16677</v>
      </c>
      <c r="G1814">
        <v>220306016</v>
      </c>
      <c r="H1814">
        <v>16</v>
      </c>
      <c r="I1814" s="1" t="s">
        <v>16752</v>
      </c>
      <c r="J1814" s="1" t="s">
        <v>16753</v>
      </c>
      <c r="K1814" s="1" t="s">
        <v>16754</v>
      </c>
      <c r="L1814" s="1" t="s">
        <v>16755</v>
      </c>
      <c r="M1814" s="1" t="s">
        <v>16756</v>
      </c>
      <c r="N1814" s="1">
        <f>+Categorias[[#This Row],[Id_producto]]</f>
        <v>220306</v>
      </c>
      <c r="O1814" s="1">
        <f>+Categorias[[#This Row],[Id_categoría]]</f>
        <v>220306016</v>
      </c>
    </row>
    <row r="1815" spans="1:15" x14ac:dyDescent="0.25">
      <c r="A1815">
        <v>22</v>
      </c>
      <c r="B1815" s="1" t="s">
        <v>1795</v>
      </c>
      <c r="C1815">
        <v>2203</v>
      </c>
      <c r="D1815" s="1" t="s">
        <v>6248</v>
      </c>
      <c r="E1815">
        <v>220306</v>
      </c>
      <c r="F1815" s="1" t="s">
        <v>16677</v>
      </c>
      <c r="G1815">
        <v>220306017</v>
      </c>
      <c r="H1815">
        <v>17</v>
      </c>
      <c r="I1815" s="1" t="s">
        <v>16757</v>
      </c>
      <c r="J1815" s="1" t="s">
        <v>16758</v>
      </c>
      <c r="K1815" s="1" t="s">
        <v>16759</v>
      </c>
      <c r="L1815" s="1" t="s">
        <v>16760</v>
      </c>
      <c r="M1815" s="1" t="s">
        <v>16761</v>
      </c>
      <c r="N1815" s="1">
        <f>+Categorias[[#This Row],[Id_producto]]</f>
        <v>220306</v>
      </c>
      <c r="O1815" s="1">
        <f>+Categorias[[#This Row],[Id_categoría]]</f>
        <v>220306017</v>
      </c>
    </row>
    <row r="1816" spans="1:15" x14ac:dyDescent="0.25">
      <c r="A1816">
        <v>22</v>
      </c>
      <c r="B1816" s="1" t="s">
        <v>1795</v>
      </c>
      <c r="C1816">
        <v>2203</v>
      </c>
      <c r="D1816" s="1" t="s">
        <v>6248</v>
      </c>
      <c r="E1816">
        <v>220306</v>
      </c>
      <c r="F1816" s="1" t="s">
        <v>16677</v>
      </c>
      <c r="G1816">
        <v>220306018</v>
      </c>
      <c r="H1816">
        <v>18</v>
      </c>
      <c r="I1816" s="1" t="s">
        <v>16762</v>
      </c>
      <c r="J1816" s="1" t="s">
        <v>16763</v>
      </c>
      <c r="K1816" s="1" t="s">
        <v>16764</v>
      </c>
      <c r="L1816" s="1" t="s">
        <v>16765</v>
      </c>
      <c r="M1816" s="1" t="s">
        <v>16766</v>
      </c>
      <c r="N1816" s="1">
        <f>+Categorias[[#This Row],[Id_producto]]</f>
        <v>220306</v>
      </c>
      <c r="O1816" s="1">
        <f>+Categorias[[#This Row],[Id_categoría]]</f>
        <v>220306018</v>
      </c>
    </row>
    <row r="1817" spans="1:15" x14ac:dyDescent="0.25">
      <c r="A1817">
        <v>22</v>
      </c>
      <c r="B1817" s="1" t="s">
        <v>1795</v>
      </c>
      <c r="C1817">
        <v>2203</v>
      </c>
      <c r="D1817" s="1" t="s">
        <v>6248</v>
      </c>
      <c r="E1817">
        <v>220306</v>
      </c>
      <c r="F1817" s="1" t="s">
        <v>16677</v>
      </c>
      <c r="G1817">
        <v>220306019</v>
      </c>
      <c r="H1817">
        <v>19</v>
      </c>
      <c r="I1817" s="1" t="s">
        <v>16767</v>
      </c>
      <c r="J1817" s="1" t="s">
        <v>16768</v>
      </c>
      <c r="K1817" s="1" t="s">
        <v>16769</v>
      </c>
      <c r="L1817" s="1" t="s">
        <v>16770</v>
      </c>
      <c r="M1817" s="1" t="s">
        <v>16771</v>
      </c>
      <c r="N1817" s="1">
        <f>+Categorias[[#This Row],[Id_producto]]</f>
        <v>220306</v>
      </c>
      <c r="O1817" s="1">
        <f>+Categorias[[#This Row],[Id_categoría]]</f>
        <v>220306019</v>
      </c>
    </row>
    <row r="1818" spans="1:15" x14ac:dyDescent="0.25">
      <c r="A1818">
        <v>22</v>
      </c>
      <c r="B1818" s="1" t="s">
        <v>1795</v>
      </c>
      <c r="C1818">
        <v>2203</v>
      </c>
      <c r="D1818" s="1" t="s">
        <v>6248</v>
      </c>
      <c r="E1818">
        <v>220306</v>
      </c>
      <c r="F1818" s="1" t="s">
        <v>16677</v>
      </c>
      <c r="G1818">
        <v>220306020</v>
      </c>
      <c r="H1818">
        <v>20</v>
      </c>
      <c r="I1818" s="1" t="s">
        <v>16772</v>
      </c>
      <c r="J1818" s="1" t="s">
        <v>16773</v>
      </c>
      <c r="K1818" s="1" t="s">
        <v>16774</v>
      </c>
      <c r="L1818" s="1" t="s">
        <v>16775</v>
      </c>
      <c r="M1818" s="1" t="s">
        <v>16776</v>
      </c>
      <c r="N1818" s="1">
        <f>+Categorias[[#This Row],[Id_producto]]</f>
        <v>220306</v>
      </c>
      <c r="O1818" s="1">
        <f>+Categorias[[#This Row],[Id_categoría]]</f>
        <v>220306020</v>
      </c>
    </row>
    <row r="1819" spans="1:15" x14ac:dyDescent="0.25">
      <c r="A1819">
        <v>22</v>
      </c>
      <c r="B1819" s="1" t="s">
        <v>1795</v>
      </c>
      <c r="C1819">
        <v>2203</v>
      </c>
      <c r="D1819" s="1" t="s">
        <v>6248</v>
      </c>
      <c r="E1819">
        <v>220306</v>
      </c>
      <c r="F1819" s="1" t="s">
        <v>16677</v>
      </c>
      <c r="G1819">
        <v>220306021</v>
      </c>
      <c r="H1819">
        <v>21</v>
      </c>
      <c r="I1819" s="1" t="s">
        <v>16777</v>
      </c>
      <c r="J1819" s="1" t="s">
        <v>16778</v>
      </c>
      <c r="K1819" s="1" t="s">
        <v>16779</v>
      </c>
      <c r="L1819" s="1" t="s">
        <v>16780</v>
      </c>
      <c r="M1819" s="1" t="s">
        <v>16781</v>
      </c>
      <c r="N1819" s="1">
        <f>+Categorias[[#This Row],[Id_producto]]</f>
        <v>220306</v>
      </c>
      <c r="O1819" s="1">
        <f>+Categorias[[#This Row],[Id_categoría]]</f>
        <v>220306021</v>
      </c>
    </row>
    <row r="1820" spans="1:15" x14ac:dyDescent="0.25">
      <c r="A1820">
        <v>22</v>
      </c>
      <c r="B1820" s="1" t="s">
        <v>1795</v>
      </c>
      <c r="C1820">
        <v>2203</v>
      </c>
      <c r="D1820" s="1" t="s">
        <v>6248</v>
      </c>
      <c r="E1820">
        <v>220307</v>
      </c>
      <c r="F1820" s="1" t="s">
        <v>16782</v>
      </c>
      <c r="G1820">
        <v>220307001</v>
      </c>
      <c r="H1820">
        <v>1</v>
      </c>
      <c r="I1820" s="1" t="s">
        <v>16783</v>
      </c>
      <c r="J1820" s="1" t="s">
        <v>16784</v>
      </c>
      <c r="K1820" s="1" t="s">
        <v>16785</v>
      </c>
      <c r="L1820" s="1" t="s">
        <v>16786</v>
      </c>
      <c r="M1820" s="1" t="s">
        <v>16787</v>
      </c>
      <c r="N1820" s="1">
        <f>+Categorias[[#This Row],[Id_producto]]</f>
        <v>220307</v>
      </c>
      <c r="O1820" s="1">
        <f>+Categorias[[#This Row],[Id_categoría]]</f>
        <v>220307001</v>
      </c>
    </row>
    <row r="1821" spans="1:15" x14ac:dyDescent="0.25">
      <c r="A1821">
        <v>22</v>
      </c>
      <c r="B1821" s="1" t="s">
        <v>1795</v>
      </c>
      <c r="C1821">
        <v>2203</v>
      </c>
      <c r="D1821" s="1" t="s">
        <v>6248</v>
      </c>
      <c r="E1821">
        <v>220307</v>
      </c>
      <c r="F1821" s="1" t="s">
        <v>16782</v>
      </c>
      <c r="G1821">
        <v>220307002</v>
      </c>
      <c r="H1821">
        <v>2</v>
      </c>
      <c r="I1821" s="1" t="s">
        <v>16788</v>
      </c>
      <c r="J1821" s="1" t="s">
        <v>16789</v>
      </c>
      <c r="K1821" s="1" t="s">
        <v>16790</v>
      </c>
      <c r="L1821" s="1" t="s">
        <v>16791</v>
      </c>
      <c r="M1821" s="1" t="s">
        <v>16792</v>
      </c>
      <c r="N1821" s="1">
        <f>+Categorias[[#This Row],[Id_producto]]</f>
        <v>220307</v>
      </c>
      <c r="O1821" s="1">
        <f>+Categorias[[#This Row],[Id_categoría]]</f>
        <v>220307002</v>
      </c>
    </row>
    <row r="1822" spans="1:15" x14ac:dyDescent="0.25">
      <c r="A1822">
        <v>22</v>
      </c>
      <c r="B1822" s="1" t="s">
        <v>1795</v>
      </c>
      <c r="C1822">
        <v>2203</v>
      </c>
      <c r="D1822" s="1" t="s">
        <v>6248</v>
      </c>
      <c r="E1822">
        <v>220307</v>
      </c>
      <c r="F1822" s="1" t="s">
        <v>16782</v>
      </c>
      <c r="G1822">
        <v>220307003</v>
      </c>
      <c r="H1822">
        <v>3</v>
      </c>
      <c r="I1822" s="1" t="s">
        <v>14453</v>
      </c>
      <c r="J1822" s="1" t="s">
        <v>16793</v>
      </c>
      <c r="K1822" s="1" t="s">
        <v>16794</v>
      </c>
      <c r="L1822" s="1" t="s">
        <v>16795</v>
      </c>
      <c r="M1822" s="1" t="s">
        <v>16796</v>
      </c>
      <c r="N1822" s="1">
        <f>+Categorias[[#This Row],[Id_producto]]</f>
        <v>220307</v>
      </c>
      <c r="O1822" s="1">
        <f>+Categorias[[#This Row],[Id_categoría]]</f>
        <v>220307003</v>
      </c>
    </row>
    <row r="1823" spans="1:15" x14ac:dyDescent="0.25">
      <c r="A1823">
        <v>22</v>
      </c>
      <c r="B1823" s="1" t="s">
        <v>1795</v>
      </c>
      <c r="C1823">
        <v>2203</v>
      </c>
      <c r="D1823" s="1" t="s">
        <v>6248</v>
      </c>
      <c r="E1823">
        <v>220307</v>
      </c>
      <c r="F1823" s="1" t="s">
        <v>16782</v>
      </c>
      <c r="G1823">
        <v>220307004</v>
      </c>
      <c r="H1823">
        <v>4</v>
      </c>
      <c r="I1823" s="1" t="s">
        <v>16797</v>
      </c>
      <c r="J1823" s="1" t="s">
        <v>16798</v>
      </c>
      <c r="K1823" s="1" t="s">
        <v>16799</v>
      </c>
      <c r="L1823" s="1" t="s">
        <v>16800</v>
      </c>
      <c r="M1823" s="1" t="s">
        <v>16801</v>
      </c>
      <c r="N1823" s="1">
        <f>+Categorias[[#This Row],[Id_producto]]</f>
        <v>220307</v>
      </c>
      <c r="O1823" s="1">
        <f>+Categorias[[#This Row],[Id_categoría]]</f>
        <v>220307004</v>
      </c>
    </row>
    <row r="1824" spans="1:15" x14ac:dyDescent="0.25">
      <c r="A1824">
        <v>22</v>
      </c>
      <c r="B1824" s="1" t="s">
        <v>1795</v>
      </c>
      <c r="C1824">
        <v>2203</v>
      </c>
      <c r="D1824" s="1" t="s">
        <v>6248</v>
      </c>
      <c r="E1824">
        <v>220307</v>
      </c>
      <c r="F1824" s="1" t="s">
        <v>16782</v>
      </c>
      <c r="G1824">
        <v>220307005</v>
      </c>
      <c r="H1824">
        <v>5</v>
      </c>
      <c r="I1824" s="1" t="s">
        <v>16802</v>
      </c>
      <c r="J1824" s="1" t="s">
        <v>16803</v>
      </c>
      <c r="K1824" s="1" t="s">
        <v>16804</v>
      </c>
      <c r="L1824" s="1" t="s">
        <v>16805</v>
      </c>
      <c r="M1824" s="1" t="s">
        <v>16806</v>
      </c>
      <c r="N1824" s="1">
        <f>+Categorias[[#This Row],[Id_producto]]</f>
        <v>220307</v>
      </c>
      <c r="O1824" s="1">
        <f>+Categorias[[#This Row],[Id_categoría]]</f>
        <v>220307005</v>
      </c>
    </row>
    <row r="1825" spans="1:15" x14ac:dyDescent="0.25">
      <c r="A1825">
        <v>22</v>
      </c>
      <c r="B1825" s="1" t="s">
        <v>1795</v>
      </c>
      <c r="C1825">
        <v>2203</v>
      </c>
      <c r="D1825" s="1" t="s">
        <v>6248</v>
      </c>
      <c r="E1825">
        <v>220307</v>
      </c>
      <c r="F1825" s="1" t="s">
        <v>16782</v>
      </c>
      <c r="G1825">
        <v>220307006</v>
      </c>
      <c r="H1825">
        <v>6</v>
      </c>
      <c r="I1825" s="1" t="s">
        <v>9928</v>
      </c>
      <c r="J1825" s="1" t="s">
        <v>16807</v>
      </c>
      <c r="K1825" s="1" t="s">
        <v>16808</v>
      </c>
      <c r="L1825" s="1" t="s">
        <v>16809</v>
      </c>
      <c r="M1825" s="1" t="s">
        <v>16810</v>
      </c>
      <c r="N1825" s="1">
        <f>+Categorias[[#This Row],[Id_producto]]</f>
        <v>220307</v>
      </c>
      <c r="O1825" s="1">
        <f>+Categorias[[#This Row],[Id_categoría]]</f>
        <v>220307006</v>
      </c>
    </row>
    <row r="1826" spans="1:15" x14ac:dyDescent="0.25">
      <c r="A1826">
        <v>22</v>
      </c>
      <c r="B1826" s="1" t="s">
        <v>1795</v>
      </c>
      <c r="C1826">
        <v>2203</v>
      </c>
      <c r="D1826" s="1" t="s">
        <v>6248</v>
      </c>
      <c r="E1826">
        <v>220307</v>
      </c>
      <c r="F1826" s="1" t="s">
        <v>16782</v>
      </c>
      <c r="G1826">
        <v>220307007</v>
      </c>
      <c r="H1826">
        <v>7</v>
      </c>
      <c r="I1826" s="1" t="s">
        <v>9978</v>
      </c>
      <c r="J1826" s="1" t="s">
        <v>16811</v>
      </c>
      <c r="K1826" s="1" t="s">
        <v>16812</v>
      </c>
      <c r="L1826" s="1" t="s">
        <v>16813</v>
      </c>
      <c r="M1826" s="1" t="s">
        <v>16814</v>
      </c>
      <c r="N1826" s="1">
        <f>+Categorias[[#This Row],[Id_producto]]</f>
        <v>220307</v>
      </c>
      <c r="O1826" s="1">
        <f>+Categorias[[#This Row],[Id_categoría]]</f>
        <v>220307007</v>
      </c>
    </row>
    <row r="1827" spans="1:15" x14ac:dyDescent="0.25">
      <c r="A1827">
        <v>22</v>
      </c>
      <c r="B1827" s="1" t="s">
        <v>1795</v>
      </c>
      <c r="C1827">
        <v>2203</v>
      </c>
      <c r="D1827" s="1" t="s">
        <v>6248</v>
      </c>
      <c r="E1827">
        <v>220308</v>
      </c>
      <c r="F1827" s="1" t="s">
        <v>16815</v>
      </c>
      <c r="G1827">
        <v>220308001</v>
      </c>
      <c r="H1827">
        <v>1</v>
      </c>
      <c r="I1827" s="1" t="s">
        <v>6336</v>
      </c>
      <c r="J1827" s="1" t="s">
        <v>16816</v>
      </c>
      <c r="K1827" s="1" t="s">
        <v>16817</v>
      </c>
      <c r="L1827" s="1" t="s">
        <v>16818</v>
      </c>
      <c r="M1827" s="1" t="s">
        <v>16819</v>
      </c>
      <c r="N1827" s="1">
        <f>+Categorias[[#This Row],[Id_producto]]</f>
        <v>220308</v>
      </c>
      <c r="O1827" s="1">
        <f>+Categorias[[#This Row],[Id_categoría]]</f>
        <v>220308001</v>
      </c>
    </row>
    <row r="1828" spans="1:15" x14ac:dyDescent="0.25">
      <c r="A1828">
        <v>22</v>
      </c>
      <c r="B1828" s="1" t="s">
        <v>1795</v>
      </c>
      <c r="C1828">
        <v>2203</v>
      </c>
      <c r="D1828" s="1" t="s">
        <v>6248</v>
      </c>
      <c r="E1828">
        <v>220308</v>
      </c>
      <c r="F1828" s="1" t="s">
        <v>16815</v>
      </c>
      <c r="G1828">
        <v>220308002</v>
      </c>
      <c r="H1828">
        <v>2</v>
      </c>
      <c r="I1828" s="1" t="s">
        <v>6312</v>
      </c>
      <c r="J1828" s="1" t="s">
        <v>16820</v>
      </c>
      <c r="K1828" s="1" t="s">
        <v>16821</v>
      </c>
      <c r="L1828" s="1" t="s">
        <v>16822</v>
      </c>
      <c r="M1828" s="1" t="s">
        <v>16823</v>
      </c>
      <c r="N1828" s="1">
        <f>+Categorias[[#This Row],[Id_producto]]</f>
        <v>220308</v>
      </c>
      <c r="O1828" s="1">
        <f>+Categorias[[#This Row],[Id_categoría]]</f>
        <v>220308002</v>
      </c>
    </row>
    <row r="1829" spans="1:15" x14ac:dyDescent="0.25">
      <c r="A1829">
        <v>22</v>
      </c>
      <c r="B1829" s="1" t="s">
        <v>1795</v>
      </c>
      <c r="C1829">
        <v>2204</v>
      </c>
      <c r="D1829" s="1" t="s">
        <v>16824</v>
      </c>
      <c r="E1829">
        <v>220401</v>
      </c>
      <c r="F1829" s="1" t="s">
        <v>16825</v>
      </c>
      <c r="G1829">
        <v>220401001</v>
      </c>
      <c r="H1829">
        <v>1</v>
      </c>
      <c r="I1829" s="1" t="s">
        <v>16826</v>
      </c>
      <c r="J1829" s="1" t="s">
        <v>16827</v>
      </c>
      <c r="K1829" s="1" t="s">
        <v>16828</v>
      </c>
      <c r="L1829" s="1" t="s">
        <v>16829</v>
      </c>
      <c r="M1829" s="1" t="s">
        <v>16830</v>
      </c>
      <c r="N1829" s="1">
        <f>+Categorias[[#This Row],[Id_producto]]</f>
        <v>220401</v>
      </c>
      <c r="O1829" s="1">
        <f>+Categorias[[#This Row],[Id_categoría]]</f>
        <v>220401001</v>
      </c>
    </row>
    <row r="1830" spans="1:15" x14ac:dyDescent="0.25">
      <c r="A1830">
        <v>22</v>
      </c>
      <c r="B1830" s="1" t="s">
        <v>1795</v>
      </c>
      <c r="C1830">
        <v>2204</v>
      </c>
      <c r="D1830" s="1" t="s">
        <v>16824</v>
      </c>
      <c r="E1830">
        <v>220401</v>
      </c>
      <c r="F1830" s="1" t="s">
        <v>16825</v>
      </c>
      <c r="G1830">
        <v>220401002</v>
      </c>
      <c r="H1830">
        <v>2</v>
      </c>
      <c r="I1830" s="1" t="s">
        <v>16831</v>
      </c>
      <c r="J1830" s="1" t="s">
        <v>16832</v>
      </c>
      <c r="K1830" s="1" t="s">
        <v>16833</v>
      </c>
      <c r="L1830" s="1" t="s">
        <v>16834</v>
      </c>
      <c r="M1830" s="1" t="s">
        <v>16835</v>
      </c>
      <c r="N1830" s="1">
        <f>+Categorias[[#This Row],[Id_producto]]</f>
        <v>220401</v>
      </c>
      <c r="O1830" s="1">
        <f>+Categorias[[#This Row],[Id_categoría]]</f>
        <v>220401002</v>
      </c>
    </row>
    <row r="1831" spans="1:15" x14ac:dyDescent="0.25">
      <c r="A1831">
        <v>22</v>
      </c>
      <c r="B1831" s="1" t="s">
        <v>1795</v>
      </c>
      <c r="C1831">
        <v>2204</v>
      </c>
      <c r="D1831" s="1" t="s">
        <v>16824</v>
      </c>
      <c r="E1831">
        <v>220401</v>
      </c>
      <c r="F1831" s="1" t="s">
        <v>16825</v>
      </c>
      <c r="G1831">
        <v>220401003</v>
      </c>
      <c r="H1831">
        <v>3</v>
      </c>
      <c r="I1831" s="1" t="s">
        <v>16836</v>
      </c>
      <c r="J1831" s="1" t="s">
        <v>16837</v>
      </c>
      <c r="K1831" s="1" t="s">
        <v>16838</v>
      </c>
      <c r="L1831" s="1" t="s">
        <v>16839</v>
      </c>
      <c r="M1831" s="1" t="s">
        <v>16840</v>
      </c>
      <c r="N1831" s="1">
        <f>+Categorias[[#This Row],[Id_producto]]</f>
        <v>220401</v>
      </c>
      <c r="O1831" s="1">
        <f>+Categorias[[#This Row],[Id_categoría]]</f>
        <v>220401003</v>
      </c>
    </row>
    <row r="1832" spans="1:15" x14ac:dyDescent="0.25">
      <c r="A1832">
        <v>22</v>
      </c>
      <c r="B1832" s="1" t="s">
        <v>1795</v>
      </c>
      <c r="C1832">
        <v>2204</v>
      </c>
      <c r="D1832" s="1" t="s">
        <v>16824</v>
      </c>
      <c r="E1832">
        <v>220401</v>
      </c>
      <c r="F1832" s="1" t="s">
        <v>16825</v>
      </c>
      <c r="G1832">
        <v>220401004</v>
      </c>
      <c r="H1832">
        <v>4</v>
      </c>
      <c r="I1832" s="1" t="s">
        <v>16841</v>
      </c>
      <c r="J1832" s="1" t="s">
        <v>16842</v>
      </c>
      <c r="K1832" s="1" t="s">
        <v>16843</v>
      </c>
      <c r="L1832" s="1" t="s">
        <v>16844</v>
      </c>
      <c r="M1832" s="1" t="s">
        <v>16845</v>
      </c>
      <c r="N1832" s="1">
        <f>+Categorias[[#This Row],[Id_producto]]</f>
        <v>220401</v>
      </c>
      <c r="O1832" s="1">
        <f>+Categorias[[#This Row],[Id_categoría]]</f>
        <v>220401004</v>
      </c>
    </row>
    <row r="1833" spans="1:15" x14ac:dyDescent="0.25">
      <c r="A1833">
        <v>22</v>
      </c>
      <c r="B1833" s="1" t="s">
        <v>1795</v>
      </c>
      <c r="C1833">
        <v>2204</v>
      </c>
      <c r="D1833" s="1" t="s">
        <v>16824</v>
      </c>
      <c r="E1833">
        <v>220401</v>
      </c>
      <c r="F1833" s="1" t="s">
        <v>16825</v>
      </c>
      <c r="G1833">
        <v>220401005</v>
      </c>
      <c r="H1833">
        <v>5</v>
      </c>
      <c r="I1833" s="1" t="s">
        <v>16846</v>
      </c>
      <c r="J1833" s="1" t="s">
        <v>16847</v>
      </c>
      <c r="K1833" s="1" t="s">
        <v>16848</v>
      </c>
      <c r="L1833" s="1" t="s">
        <v>16849</v>
      </c>
      <c r="M1833" s="1" t="s">
        <v>16850</v>
      </c>
      <c r="N1833" s="1">
        <f>+Categorias[[#This Row],[Id_producto]]</f>
        <v>220401</v>
      </c>
      <c r="O1833" s="1">
        <f>+Categorias[[#This Row],[Id_categoría]]</f>
        <v>220401005</v>
      </c>
    </row>
    <row r="1834" spans="1:15" x14ac:dyDescent="0.25">
      <c r="A1834">
        <v>22</v>
      </c>
      <c r="B1834" s="1" t="s">
        <v>1795</v>
      </c>
      <c r="C1834">
        <v>2204</v>
      </c>
      <c r="D1834" s="1" t="s">
        <v>16824</v>
      </c>
      <c r="E1834">
        <v>220401</v>
      </c>
      <c r="F1834" s="1" t="s">
        <v>16825</v>
      </c>
      <c r="G1834">
        <v>220401006</v>
      </c>
      <c r="H1834">
        <v>6</v>
      </c>
      <c r="I1834" s="1" t="s">
        <v>16851</v>
      </c>
      <c r="J1834" s="1" t="s">
        <v>16852</v>
      </c>
      <c r="K1834" s="1" t="s">
        <v>16853</v>
      </c>
      <c r="L1834" s="1" t="s">
        <v>16854</v>
      </c>
      <c r="M1834" s="1" t="s">
        <v>16855</v>
      </c>
      <c r="N1834" s="1">
        <f>+Categorias[[#This Row],[Id_producto]]</f>
        <v>220401</v>
      </c>
      <c r="O1834" s="1">
        <f>+Categorias[[#This Row],[Id_categoría]]</f>
        <v>220401006</v>
      </c>
    </row>
    <row r="1835" spans="1:15" x14ac:dyDescent="0.25">
      <c r="A1835">
        <v>22</v>
      </c>
      <c r="B1835" s="1" t="s">
        <v>1795</v>
      </c>
      <c r="C1835">
        <v>2204</v>
      </c>
      <c r="D1835" s="1" t="s">
        <v>16824</v>
      </c>
      <c r="E1835">
        <v>220401</v>
      </c>
      <c r="F1835" s="1" t="s">
        <v>16825</v>
      </c>
      <c r="G1835">
        <v>220401007</v>
      </c>
      <c r="H1835">
        <v>7</v>
      </c>
      <c r="I1835" s="1" t="s">
        <v>16856</v>
      </c>
      <c r="J1835" s="1" t="s">
        <v>16857</v>
      </c>
      <c r="K1835" s="1" t="s">
        <v>16858</v>
      </c>
      <c r="L1835" s="1" t="s">
        <v>16859</v>
      </c>
      <c r="M1835" s="1" t="s">
        <v>16860</v>
      </c>
      <c r="N1835" s="1">
        <f>+Categorias[[#This Row],[Id_producto]]</f>
        <v>220401</v>
      </c>
      <c r="O1835" s="1">
        <f>+Categorias[[#This Row],[Id_categoría]]</f>
        <v>220401007</v>
      </c>
    </row>
    <row r="1836" spans="1:15" x14ac:dyDescent="0.25">
      <c r="A1836">
        <v>22</v>
      </c>
      <c r="B1836" s="1" t="s">
        <v>1795</v>
      </c>
      <c r="C1836">
        <v>2204</v>
      </c>
      <c r="D1836" s="1" t="s">
        <v>16824</v>
      </c>
      <c r="E1836">
        <v>220401</v>
      </c>
      <c r="F1836" s="1" t="s">
        <v>16825</v>
      </c>
      <c r="G1836">
        <v>220401008</v>
      </c>
      <c r="H1836">
        <v>8</v>
      </c>
      <c r="I1836" s="1" t="s">
        <v>16861</v>
      </c>
      <c r="J1836" s="1" t="s">
        <v>16862</v>
      </c>
      <c r="K1836" s="1" t="s">
        <v>16863</v>
      </c>
      <c r="L1836" s="1" t="s">
        <v>16864</v>
      </c>
      <c r="M1836" s="1" t="s">
        <v>16865</v>
      </c>
      <c r="N1836" s="1">
        <f>+Categorias[[#This Row],[Id_producto]]</f>
        <v>220401</v>
      </c>
      <c r="O1836" s="1">
        <f>+Categorias[[#This Row],[Id_categoría]]</f>
        <v>220401008</v>
      </c>
    </row>
    <row r="1837" spans="1:15" x14ac:dyDescent="0.25">
      <c r="A1837">
        <v>22</v>
      </c>
      <c r="B1837" s="1" t="s">
        <v>1795</v>
      </c>
      <c r="C1837">
        <v>2204</v>
      </c>
      <c r="D1837" s="1" t="s">
        <v>16824</v>
      </c>
      <c r="E1837">
        <v>220401</v>
      </c>
      <c r="F1837" s="1" t="s">
        <v>16825</v>
      </c>
      <c r="G1837">
        <v>220401009</v>
      </c>
      <c r="H1837">
        <v>9</v>
      </c>
      <c r="I1837" s="1" t="s">
        <v>16866</v>
      </c>
      <c r="J1837" s="1" t="s">
        <v>16867</v>
      </c>
      <c r="K1837" s="1" t="s">
        <v>16868</v>
      </c>
      <c r="L1837" s="1" t="s">
        <v>16869</v>
      </c>
      <c r="M1837" s="1" t="s">
        <v>16870</v>
      </c>
      <c r="N1837" s="1">
        <f>+Categorias[[#This Row],[Id_producto]]</f>
        <v>220401</v>
      </c>
      <c r="O1837" s="1">
        <f>+Categorias[[#This Row],[Id_categoría]]</f>
        <v>220401009</v>
      </c>
    </row>
    <row r="1838" spans="1:15" x14ac:dyDescent="0.25">
      <c r="A1838">
        <v>22</v>
      </c>
      <c r="B1838" s="1" t="s">
        <v>1795</v>
      </c>
      <c r="C1838">
        <v>2204</v>
      </c>
      <c r="D1838" s="1" t="s">
        <v>16824</v>
      </c>
      <c r="E1838">
        <v>220401</v>
      </c>
      <c r="F1838" s="1" t="s">
        <v>16825</v>
      </c>
      <c r="G1838">
        <v>220401010</v>
      </c>
      <c r="H1838">
        <v>10</v>
      </c>
      <c r="I1838" s="1" t="s">
        <v>16871</v>
      </c>
      <c r="J1838" s="1" t="s">
        <v>16872</v>
      </c>
      <c r="K1838" s="1" t="s">
        <v>16873</v>
      </c>
      <c r="L1838" s="1" t="s">
        <v>16874</v>
      </c>
      <c r="M1838" s="1" t="s">
        <v>16875</v>
      </c>
      <c r="N1838" s="1">
        <f>+Categorias[[#This Row],[Id_producto]]</f>
        <v>220401</v>
      </c>
      <c r="O1838" s="1">
        <f>+Categorias[[#This Row],[Id_categoría]]</f>
        <v>220401010</v>
      </c>
    </row>
    <row r="1839" spans="1:15" x14ac:dyDescent="0.25">
      <c r="A1839">
        <v>22</v>
      </c>
      <c r="B1839" s="1" t="s">
        <v>1795</v>
      </c>
      <c r="C1839">
        <v>2204</v>
      </c>
      <c r="D1839" s="1" t="s">
        <v>16824</v>
      </c>
      <c r="E1839">
        <v>220401</v>
      </c>
      <c r="F1839" s="1" t="s">
        <v>16825</v>
      </c>
      <c r="G1839">
        <v>220401011</v>
      </c>
      <c r="H1839">
        <v>11</v>
      </c>
      <c r="I1839" s="1" t="s">
        <v>16876</v>
      </c>
      <c r="J1839" s="1" t="s">
        <v>16877</v>
      </c>
      <c r="K1839" s="1" t="s">
        <v>16878</v>
      </c>
      <c r="L1839" s="1" t="s">
        <v>16879</v>
      </c>
      <c r="M1839" s="1" t="s">
        <v>16880</v>
      </c>
      <c r="N1839" s="1">
        <f>+Categorias[[#This Row],[Id_producto]]</f>
        <v>220401</v>
      </c>
      <c r="O1839" s="1">
        <f>+Categorias[[#This Row],[Id_categoría]]</f>
        <v>220401011</v>
      </c>
    </row>
    <row r="1840" spans="1:15" x14ac:dyDescent="0.25">
      <c r="A1840">
        <v>22</v>
      </c>
      <c r="B1840" s="1" t="s">
        <v>1795</v>
      </c>
      <c r="C1840">
        <v>2204</v>
      </c>
      <c r="D1840" s="1" t="s">
        <v>16824</v>
      </c>
      <c r="E1840">
        <v>220401</v>
      </c>
      <c r="F1840" s="1" t="s">
        <v>16825</v>
      </c>
      <c r="G1840">
        <v>220401012</v>
      </c>
      <c r="H1840">
        <v>12</v>
      </c>
      <c r="I1840" s="1" t="s">
        <v>16881</v>
      </c>
      <c r="J1840" s="1" t="s">
        <v>16882</v>
      </c>
      <c r="K1840" s="1" t="s">
        <v>16883</v>
      </c>
      <c r="L1840" s="1" t="s">
        <v>16884</v>
      </c>
      <c r="M1840" s="1" t="s">
        <v>16885</v>
      </c>
      <c r="N1840" s="1">
        <f>+Categorias[[#This Row],[Id_producto]]</f>
        <v>220401</v>
      </c>
      <c r="O1840" s="1">
        <f>+Categorias[[#This Row],[Id_categoría]]</f>
        <v>220401012</v>
      </c>
    </row>
    <row r="1841" spans="1:15" x14ac:dyDescent="0.25">
      <c r="A1841">
        <v>22</v>
      </c>
      <c r="B1841" s="1" t="s">
        <v>1795</v>
      </c>
      <c r="C1841">
        <v>2204</v>
      </c>
      <c r="D1841" s="1" t="s">
        <v>16824</v>
      </c>
      <c r="E1841">
        <v>220401</v>
      </c>
      <c r="F1841" s="1" t="s">
        <v>16825</v>
      </c>
      <c r="G1841">
        <v>220401013</v>
      </c>
      <c r="H1841">
        <v>13</v>
      </c>
      <c r="I1841" s="1" t="s">
        <v>16886</v>
      </c>
      <c r="J1841" s="1" t="s">
        <v>16887</v>
      </c>
      <c r="K1841" s="1" t="s">
        <v>16888</v>
      </c>
      <c r="L1841" s="1" t="s">
        <v>16889</v>
      </c>
      <c r="M1841" s="1" t="s">
        <v>16890</v>
      </c>
      <c r="N1841" s="1">
        <f>+Categorias[[#This Row],[Id_producto]]</f>
        <v>220401</v>
      </c>
      <c r="O1841" s="1">
        <f>+Categorias[[#This Row],[Id_categoría]]</f>
        <v>220401013</v>
      </c>
    </row>
    <row r="1842" spans="1:15" x14ac:dyDescent="0.25">
      <c r="A1842">
        <v>22</v>
      </c>
      <c r="B1842" s="1" t="s">
        <v>1795</v>
      </c>
      <c r="C1842">
        <v>2204</v>
      </c>
      <c r="D1842" s="1" t="s">
        <v>16824</v>
      </c>
      <c r="E1842">
        <v>220401</v>
      </c>
      <c r="F1842" s="1" t="s">
        <v>16825</v>
      </c>
      <c r="G1842">
        <v>220401014</v>
      </c>
      <c r="H1842">
        <v>14</v>
      </c>
      <c r="I1842" s="1" t="s">
        <v>16891</v>
      </c>
      <c r="J1842" s="1" t="s">
        <v>16892</v>
      </c>
      <c r="K1842" s="1" t="s">
        <v>16893</v>
      </c>
      <c r="L1842" s="1" t="s">
        <v>16894</v>
      </c>
      <c r="M1842" s="1" t="s">
        <v>16895</v>
      </c>
      <c r="N1842" s="1">
        <f>+Categorias[[#This Row],[Id_producto]]</f>
        <v>220401</v>
      </c>
      <c r="O1842" s="1">
        <f>+Categorias[[#This Row],[Id_categoría]]</f>
        <v>220401014</v>
      </c>
    </row>
    <row r="1843" spans="1:15" x14ac:dyDescent="0.25">
      <c r="A1843">
        <v>22</v>
      </c>
      <c r="B1843" s="1" t="s">
        <v>1795</v>
      </c>
      <c r="C1843">
        <v>2204</v>
      </c>
      <c r="D1843" s="1" t="s">
        <v>16824</v>
      </c>
      <c r="E1843">
        <v>220401</v>
      </c>
      <c r="F1843" s="1" t="s">
        <v>16825</v>
      </c>
      <c r="G1843">
        <v>220401015</v>
      </c>
      <c r="H1843">
        <v>15</v>
      </c>
      <c r="I1843" s="1" t="s">
        <v>16896</v>
      </c>
      <c r="J1843" s="1" t="s">
        <v>16897</v>
      </c>
      <c r="K1843" s="1" t="s">
        <v>16898</v>
      </c>
      <c r="L1843" s="1" t="s">
        <v>16899</v>
      </c>
      <c r="M1843" s="1" t="s">
        <v>16900</v>
      </c>
      <c r="N1843" s="1">
        <f>+Categorias[[#This Row],[Id_producto]]</f>
        <v>220401</v>
      </c>
      <c r="O1843" s="1">
        <f>+Categorias[[#This Row],[Id_categoría]]</f>
        <v>220401015</v>
      </c>
    </row>
    <row r="1844" spans="1:15" x14ac:dyDescent="0.25">
      <c r="A1844">
        <v>22</v>
      </c>
      <c r="B1844" s="1" t="s">
        <v>1795</v>
      </c>
      <c r="C1844">
        <v>2204</v>
      </c>
      <c r="D1844" s="1" t="s">
        <v>16824</v>
      </c>
      <c r="E1844">
        <v>220401</v>
      </c>
      <c r="F1844" s="1" t="s">
        <v>16825</v>
      </c>
      <c r="G1844">
        <v>220401016</v>
      </c>
      <c r="H1844">
        <v>16</v>
      </c>
      <c r="I1844" s="1" t="s">
        <v>16901</v>
      </c>
      <c r="J1844" s="1" t="s">
        <v>16902</v>
      </c>
      <c r="K1844" s="1" t="s">
        <v>16903</v>
      </c>
      <c r="L1844" s="1" t="s">
        <v>16904</v>
      </c>
      <c r="M1844" s="1" t="s">
        <v>16905</v>
      </c>
      <c r="N1844" s="1">
        <f>+Categorias[[#This Row],[Id_producto]]</f>
        <v>220401</v>
      </c>
      <c r="O1844" s="1">
        <f>+Categorias[[#This Row],[Id_categoría]]</f>
        <v>220401016</v>
      </c>
    </row>
    <row r="1845" spans="1:15" x14ac:dyDescent="0.25">
      <c r="A1845">
        <v>22</v>
      </c>
      <c r="B1845" s="1" t="s">
        <v>1795</v>
      </c>
      <c r="C1845">
        <v>2204</v>
      </c>
      <c r="D1845" s="1" t="s">
        <v>16824</v>
      </c>
      <c r="E1845">
        <v>220401</v>
      </c>
      <c r="F1845" s="1" t="s">
        <v>16825</v>
      </c>
      <c r="G1845">
        <v>220401017</v>
      </c>
      <c r="H1845">
        <v>17</v>
      </c>
      <c r="I1845" s="1" t="s">
        <v>16906</v>
      </c>
      <c r="J1845" s="1" t="s">
        <v>16907</v>
      </c>
      <c r="K1845" s="1" t="s">
        <v>16908</v>
      </c>
      <c r="L1845" s="1" t="s">
        <v>16909</v>
      </c>
      <c r="M1845" s="1" t="s">
        <v>16910</v>
      </c>
      <c r="N1845" s="1">
        <f>+Categorias[[#This Row],[Id_producto]]</f>
        <v>220401</v>
      </c>
      <c r="O1845" s="1">
        <f>+Categorias[[#This Row],[Id_categoría]]</f>
        <v>220401017</v>
      </c>
    </row>
    <row r="1846" spans="1:15" x14ac:dyDescent="0.25">
      <c r="A1846">
        <v>22</v>
      </c>
      <c r="B1846" s="1" t="s">
        <v>1795</v>
      </c>
      <c r="C1846">
        <v>2204</v>
      </c>
      <c r="D1846" s="1" t="s">
        <v>16824</v>
      </c>
      <c r="E1846">
        <v>220401</v>
      </c>
      <c r="F1846" s="1" t="s">
        <v>16825</v>
      </c>
      <c r="G1846">
        <v>220401018</v>
      </c>
      <c r="H1846">
        <v>18</v>
      </c>
      <c r="I1846" s="1" t="s">
        <v>16911</v>
      </c>
      <c r="J1846" s="1" t="s">
        <v>16912</v>
      </c>
      <c r="K1846" s="1" t="s">
        <v>16913</v>
      </c>
      <c r="L1846" s="1" t="s">
        <v>16914</v>
      </c>
      <c r="M1846" s="1" t="s">
        <v>16915</v>
      </c>
      <c r="N1846" s="1">
        <f>+Categorias[[#This Row],[Id_producto]]</f>
        <v>220401</v>
      </c>
      <c r="O1846" s="1">
        <f>+Categorias[[#This Row],[Id_categoría]]</f>
        <v>220401018</v>
      </c>
    </row>
    <row r="1847" spans="1:15" x14ac:dyDescent="0.25">
      <c r="A1847">
        <v>22</v>
      </c>
      <c r="B1847" s="1" t="s">
        <v>1795</v>
      </c>
      <c r="C1847">
        <v>2204</v>
      </c>
      <c r="D1847" s="1" t="s">
        <v>16824</v>
      </c>
      <c r="E1847">
        <v>220401</v>
      </c>
      <c r="F1847" s="1" t="s">
        <v>16825</v>
      </c>
      <c r="G1847">
        <v>220401019</v>
      </c>
      <c r="H1847">
        <v>19</v>
      </c>
      <c r="I1847" s="1" t="s">
        <v>16916</v>
      </c>
      <c r="J1847" s="1" t="s">
        <v>16917</v>
      </c>
      <c r="K1847" s="1" t="s">
        <v>16918</v>
      </c>
      <c r="L1847" s="1" t="s">
        <v>16919</v>
      </c>
      <c r="M1847" s="1" t="s">
        <v>16920</v>
      </c>
      <c r="N1847" s="1">
        <f>+Categorias[[#This Row],[Id_producto]]</f>
        <v>220401</v>
      </c>
      <c r="O1847" s="1">
        <f>+Categorias[[#This Row],[Id_categoría]]</f>
        <v>220401019</v>
      </c>
    </row>
    <row r="1848" spans="1:15" x14ac:dyDescent="0.25">
      <c r="A1848">
        <v>22</v>
      </c>
      <c r="B1848" s="1" t="s">
        <v>1795</v>
      </c>
      <c r="C1848">
        <v>2204</v>
      </c>
      <c r="D1848" s="1" t="s">
        <v>16824</v>
      </c>
      <c r="E1848">
        <v>220401</v>
      </c>
      <c r="F1848" s="1" t="s">
        <v>16825</v>
      </c>
      <c r="G1848">
        <v>220401020</v>
      </c>
      <c r="H1848">
        <v>20</v>
      </c>
      <c r="I1848" s="1" t="s">
        <v>16921</v>
      </c>
      <c r="J1848" s="1" t="s">
        <v>16922</v>
      </c>
      <c r="K1848" s="1" t="s">
        <v>16923</v>
      </c>
      <c r="L1848" s="1" t="s">
        <v>16924</v>
      </c>
      <c r="M1848" s="1" t="s">
        <v>16925</v>
      </c>
      <c r="N1848" s="1">
        <f>+Categorias[[#This Row],[Id_producto]]</f>
        <v>220401</v>
      </c>
      <c r="O1848" s="1">
        <f>+Categorias[[#This Row],[Id_categoría]]</f>
        <v>220401020</v>
      </c>
    </row>
    <row r="1849" spans="1:15" x14ac:dyDescent="0.25">
      <c r="A1849">
        <v>22</v>
      </c>
      <c r="B1849" s="1" t="s">
        <v>1795</v>
      </c>
      <c r="C1849">
        <v>2204</v>
      </c>
      <c r="D1849" s="1" t="s">
        <v>16824</v>
      </c>
      <c r="E1849">
        <v>220401</v>
      </c>
      <c r="F1849" s="1" t="s">
        <v>16825</v>
      </c>
      <c r="G1849">
        <v>220401021</v>
      </c>
      <c r="H1849">
        <v>21</v>
      </c>
      <c r="I1849" s="1" t="s">
        <v>16926</v>
      </c>
      <c r="J1849" s="1" t="s">
        <v>16927</v>
      </c>
      <c r="K1849" s="1" t="s">
        <v>16928</v>
      </c>
      <c r="L1849" s="1" t="s">
        <v>16929</v>
      </c>
      <c r="M1849" s="1" t="s">
        <v>16930</v>
      </c>
      <c r="N1849" s="1">
        <f>+Categorias[[#This Row],[Id_producto]]</f>
        <v>220401</v>
      </c>
      <c r="O1849" s="1">
        <f>+Categorias[[#This Row],[Id_categoría]]</f>
        <v>220401021</v>
      </c>
    </row>
    <row r="1850" spans="1:15" x14ac:dyDescent="0.25">
      <c r="A1850">
        <v>22</v>
      </c>
      <c r="B1850" s="1" t="s">
        <v>1795</v>
      </c>
      <c r="C1850">
        <v>2204</v>
      </c>
      <c r="D1850" s="1" t="s">
        <v>16824</v>
      </c>
      <c r="E1850">
        <v>220401</v>
      </c>
      <c r="F1850" s="1" t="s">
        <v>16825</v>
      </c>
      <c r="G1850">
        <v>220401022</v>
      </c>
      <c r="H1850">
        <v>22</v>
      </c>
      <c r="I1850" s="1" t="s">
        <v>16931</v>
      </c>
      <c r="J1850" s="1" t="s">
        <v>16932</v>
      </c>
      <c r="K1850" s="1" t="s">
        <v>16933</v>
      </c>
      <c r="L1850" s="1" t="s">
        <v>16934</v>
      </c>
      <c r="M1850" s="1" t="s">
        <v>16935</v>
      </c>
      <c r="N1850" s="1">
        <f>+Categorias[[#This Row],[Id_producto]]</f>
        <v>220401</v>
      </c>
      <c r="O1850" s="1">
        <f>+Categorias[[#This Row],[Id_categoría]]</f>
        <v>220401022</v>
      </c>
    </row>
    <row r="1851" spans="1:15" x14ac:dyDescent="0.25">
      <c r="A1851">
        <v>22</v>
      </c>
      <c r="B1851" s="1" t="s">
        <v>1795</v>
      </c>
      <c r="C1851">
        <v>2204</v>
      </c>
      <c r="D1851" s="1" t="s">
        <v>16824</v>
      </c>
      <c r="E1851">
        <v>220401</v>
      </c>
      <c r="F1851" s="1" t="s">
        <v>16825</v>
      </c>
      <c r="G1851">
        <v>220401023</v>
      </c>
      <c r="H1851">
        <v>23</v>
      </c>
      <c r="I1851" s="1" t="s">
        <v>22936</v>
      </c>
      <c r="J1851" s="1" t="s">
        <v>22937</v>
      </c>
      <c r="K1851" s="1" t="s">
        <v>22938</v>
      </c>
      <c r="L1851" s="1" t="s">
        <v>22939</v>
      </c>
      <c r="M1851" s="1" t="s">
        <v>22940</v>
      </c>
      <c r="N1851" s="1">
        <f>+Categorias[[#This Row],[Id_producto]]</f>
        <v>220401</v>
      </c>
      <c r="O1851" s="1">
        <f>+Categorias[[#This Row],[Id_categoría]]</f>
        <v>220401023</v>
      </c>
    </row>
    <row r="1852" spans="1:15" x14ac:dyDescent="0.25">
      <c r="A1852">
        <v>22</v>
      </c>
      <c r="B1852" s="1" t="s">
        <v>1795</v>
      </c>
      <c r="C1852">
        <v>2204</v>
      </c>
      <c r="D1852" s="1" t="s">
        <v>16824</v>
      </c>
      <c r="E1852">
        <v>220401</v>
      </c>
      <c r="F1852" s="1" t="s">
        <v>16825</v>
      </c>
      <c r="G1852">
        <v>220401024</v>
      </c>
      <c r="H1852">
        <v>24</v>
      </c>
      <c r="I1852" s="1" t="s">
        <v>22941</v>
      </c>
      <c r="J1852" s="1" t="s">
        <v>22942</v>
      </c>
      <c r="K1852" s="1" t="s">
        <v>22943</v>
      </c>
      <c r="L1852" s="1" t="s">
        <v>22944</v>
      </c>
      <c r="M1852" s="1" t="s">
        <v>22945</v>
      </c>
      <c r="N1852" s="1">
        <f>+Categorias[[#This Row],[Id_producto]]</f>
        <v>220401</v>
      </c>
      <c r="O1852" s="1">
        <f>+Categorias[[#This Row],[Id_categoría]]</f>
        <v>220401024</v>
      </c>
    </row>
    <row r="1853" spans="1:15" x14ac:dyDescent="0.25">
      <c r="A1853">
        <v>22</v>
      </c>
      <c r="B1853" s="1" t="s">
        <v>1795</v>
      </c>
      <c r="C1853">
        <v>2204</v>
      </c>
      <c r="D1853" s="1" t="s">
        <v>16824</v>
      </c>
      <c r="E1853">
        <v>220402</v>
      </c>
      <c r="F1853" s="1" t="s">
        <v>16936</v>
      </c>
      <c r="G1853">
        <v>220402001</v>
      </c>
      <c r="H1853">
        <v>1</v>
      </c>
      <c r="I1853" s="1" t="s">
        <v>16937</v>
      </c>
      <c r="J1853" s="1" t="s">
        <v>16938</v>
      </c>
      <c r="K1853" s="1" t="s">
        <v>16939</v>
      </c>
      <c r="L1853" s="1" t="s">
        <v>16940</v>
      </c>
      <c r="M1853" s="1" t="s">
        <v>16941</v>
      </c>
      <c r="N1853" s="1">
        <f>+Categorias[[#This Row],[Id_producto]]</f>
        <v>220402</v>
      </c>
      <c r="O1853" s="1">
        <f>+Categorias[[#This Row],[Id_categoría]]</f>
        <v>220402001</v>
      </c>
    </row>
    <row r="1854" spans="1:15" x14ac:dyDescent="0.25">
      <c r="A1854">
        <v>22</v>
      </c>
      <c r="B1854" s="1" t="s">
        <v>1795</v>
      </c>
      <c r="C1854">
        <v>2204</v>
      </c>
      <c r="D1854" s="1" t="s">
        <v>16824</v>
      </c>
      <c r="E1854">
        <v>220402</v>
      </c>
      <c r="F1854" s="1" t="s">
        <v>16936</v>
      </c>
      <c r="G1854">
        <v>220402002</v>
      </c>
      <c r="H1854">
        <v>2</v>
      </c>
      <c r="I1854" s="1" t="s">
        <v>16942</v>
      </c>
      <c r="J1854" s="1" t="s">
        <v>16943</v>
      </c>
      <c r="K1854" s="1" t="s">
        <v>16944</v>
      </c>
      <c r="L1854" s="1" t="s">
        <v>16945</v>
      </c>
      <c r="M1854" s="1" t="s">
        <v>16946</v>
      </c>
      <c r="N1854" s="1">
        <f>+Categorias[[#This Row],[Id_producto]]</f>
        <v>220402</v>
      </c>
      <c r="O1854" s="1">
        <f>+Categorias[[#This Row],[Id_categoría]]</f>
        <v>220402002</v>
      </c>
    </row>
    <row r="1855" spans="1:15" x14ac:dyDescent="0.25">
      <c r="A1855">
        <v>22</v>
      </c>
      <c r="B1855" s="1" t="s">
        <v>1795</v>
      </c>
      <c r="C1855">
        <v>2204</v>
      </c>
      <c r="D1855" s="1" t="s">
        <v>16824</v>
      </c>
      <c r="E1855">
        <v>220402</v>
      </c>
      <c r="F1855" s="1" t="s">
        <v>16936</v>
      </c>
      <c r="G1855">
        <v>220402003</v>
      </c>
      <c r="H1855">
        <v>3</v>
      </c>
      <c r="I1855" s="1" t="s">
        <v>16947</v>
      </c>
      <c r="J1855" s="1" t="s">
        <v>16948</v>
      </c>
      <c r="K1855" s="1" t="s">
        <v>16949</v>
      </c>
      <c r="L1855" s="1" t="s">
        <v>16950</v>
      </c>
      <c r="M1855" s="1" t="s">
        <v>16951</v>
      </c>
      <c r="N1855" s="1">
        <f>+Categorias[[#This Row],[Id_producto]]</f>
        <v>220402</v>
      </c>
      <c r="O1855" s="1">
        <f>+Categorias[[#This Row],[Id_categoría]]</f>
        <v>220402003</v>
      </c>
    </row>
    <row r="1856" spans="1:15" x14ac:dyDescent="0.25">
      <c r="A1856">
        <v>22</v>
      </c>
      <c r="B1856" s="1" t="s">
        <v>1795</v>
      </c>
      <c r="C1856">
        <v>2204</v>
      </c>
      <c r="D1856" s="1" t="s">
        <v>16824</v>
      </c>
      <c r="E1856">
        <v>220402</v>
      </c>
      <c r="F1856" s="1" t="s">
        <v>16936</v>
      </c>
      <c r="G1856">
        <v>220402004</v>
      </c>
      <c r="H1856">
        <v>4</v>
      </c>
      <c r="I1856" s="1" t="s">
        <v>16952</v>
      </c>
      <c r="J1856" s="1" t="s">
        <v>16953</v>
      </c>
      <c r="K1856" s="1" t="s">
        <v>16954</v>
      </c>
      <c r="L1856" s="1" t="s">
        <v>16955</v>
      </c>
      <c r="M1856" s="1" t="s">
        <v>16956</v>
      </c>
      <c r="N1856" s="1">
        <f>+Categorias[[#This Row],[Id_producto]]</f>
        <v>220402</v>
      </c>
      <c r="O1856" s="1">
        <f>+Categorias[[#This Row],[Id_categoría]]</f>
        <v>220402004</v>
      </c>
    </row>
    <row r="1857" spans="1:15" x14ac:dyDescent="0.25">
      <c r="A1857">
        <v>22</v>
      </c>
      <c r="B1857" s="1" t="s">
        <v>1795</v>
      </c>
      <c r="C1857">
        <v>2204</v>
      </c>
      <c r="D1857" s="1" t="s">
        <v>16824</v>
      </c>
      <c r="E1857">
        <v>220402</v>
      </c>
      <c r="F1857" s="1" t="s">
        <v>16936</v>
      </c>
      <c r="G1857">
        <v>220402005</v>
      </c>
      <c r="H1857">
        <v>5</v>
      </c>
      <c r="I1857" s="1" t="s">
        <v>16957</v>
      </c>
      <c r="J1857" s="1" t="s">
        <v>16958</v>
      </c>
      <c r="K1857" s="1" t="s">
        <v>16959</v>
      </c>
      <c r="L1857" s="1" t="s">
        <v>16960</v>
      </c>
      <c r="M1857" s="1" t="s">
        <v>16961</v>
      </c>
      <c r="N1857" s="1">
        <f>+Categorias[[#This Row],[Id_producto]]</f>
        <v>220402</v>
      </c>
      <c r="O1857" s="1">
        <f>+Categorias[[#This Row],[Id_categoría]]</f>
        <v>220402005</v>
      </c>
    </row>
    <row r="1858" spans="1:15" x14ac:dyDescent="0.25">
      <c r="A1858">
        <v>22</v>
      </c>
      <c r="B1858" s="1" t="s">
        <v>1795</v>
      </c>
      <c r="C1858">
        <v>2204</v>
      </c>
      <c r="D1858" s="1" t="s">
        <v>16824</v>
      </c>
      <c r="E1858">
        <v>220402</v>
      </c>
      <c r="F1858" s="1" t="s">
        <v>16936</v>
      </c>
      <c r="G1858">
        <v>220402006</v>
      </c>
      <c r="H1858">
        <v>6</v>
      </c>
      <c r="I1858" s="1" t="s">
        <v>16962</v>
      </c>
      <c r="J1858" s="1" t="s">
        <v>16963</v>
      </c>
      <c r="K1858" s="1" t="s">
        <v>16964</v>
      </c>
      <c r="L1858" s="1" t="s">
        <v>16965</v>
      </c>
      <c r="M1858" s="1" t="s">
        <v>16966</v>
      </c>
      <c r="N1858" s="1">
        <f>+Categorias[[#This Row],[Id_producto]]</f>
        <v>220402</v>
      </c>
      <c r="O1858" s="1">
        <f>+Categorias[[#This Row],[Id_categoría]]</f>
        <v>220402006</v>
      </c>
    </row>
    <row r="1859" spans="1:15" x14ac:dyDescent="0.25">
      <c r="A1859">
        <v>22</v>
      </c>
      <c r="B1859" s="1" t="s">
        <v>1795</v>
      </c>
      <c r="C1859">
        <v>2204</v>
      </c>
      <c r="D1859" s="1" t="s">
        <v>16824</v>
      </c>
      <c r="E1859">
        <v>220402</v>
      </c>
      <c r="F1859" s="1" t="s">
        <v>16936</v>
      </c>
      <c r="G1859">
        <v>220402007</v>
      </c>
      <c r="H1859">
        <v>7</v>
      </c>
      <c r="I1859" s="1" t="s">
        <v>16967</v>
      </c>
      <c r="J1859" s="1" t="s">
        <v>16968</v>
      </c>
      <c r="K1859" s="1" t="s">
        <v>16969</v>
      </c>
      <c r="L1859" s="1" t="s">
        <v>16970</v>
      </c>
      <c r="M1859" s="1" t="s">
        <v>16971</v>
      </c>
      <c r="N1859" s="1">
        <f>+Categorias[[#This Row],[Id_producto]]</f>
        <v>220402</v>
      </c>
      <c r="O1859" s="1">
        <f>+Categorias[[#This Row],[Id_categoría]]</f>
        <v>220402007</v>
      </c>
    </row>
    <row r="1860" spans="1:15" x14ac:dyDescent="0.25">
      <c r="A1860">
        <v>22</v>
      </c>
      <c r="B1860" s="1" t="s">
        <v>1795</v>
      </c>
      <c r="C1860">
        <v>2204</v>
      </c>
      <c r="D1860" s="1" t="s">
        <v>16824</v>
      </c>
      <c r="E1860">
        <v>220402</v>
      </c>
      <c r="F1860" s="1" t="s">
        <v>16936</v>
      </c>
      <c r="G1860">
        <v>220402008</v>
      </c>
      <c r="H1860">
        <v>8</v>
      </c>
      <c r="I1860" s="1" t="s">
        <v>16972</v>
      </c>
      <c r="J1860" s="1" t="s">
        <v>16973</v>
      </c>
      <c r="K1860" s="1" t="s">
        <v>16974</v>
      </c>
      <c r="L1860" s="1" t="s">
        <v>16975</v>
      </c>
      <c r="M1860" s="1" t="s">
        <v>16976</v>
      </c>
      <c r="N1860" s="1">
        <f>+Categorias[[#This Row],[Id_producto]]</f>
        <v>220402</v>
      </c>
      <c r="O1860" s="1">
        <f>+Categorias[[#This Row],[Id_categoría]]</f>
        <v>220402008</v>
      </c>
    </row>
    <row r="1861" spans="1:15" x14ac:dyDescent="0.25">
      <c r="A1861">
        <v>22</v>
      </c>
      <c r="B1861" s="1" t="s">
        <v>1795</v>
      </c>
      <c r="C1861">
        <v>2204</v>
      </c>
      <c r="D1861" s="1" t="s">
        <v>16824</v>
      </c>
      <c r="E1861">
        <v>220402</v>
      </c>
      <c r="F1861" s="1" t="s">
        <v>16936</v>
      </c>
      <c r="G1861">
        <v>220402009</v>
      </c>
      <c r="H1861">
        <v>9</v>
      </c>
      <c r="I1861" s="1" t="s">
        <v>16977</v>
      </c>
      <c r="J1861" s="1" t="s">
        <v>16978</v>
      </c>
      <c r="K1861" s="1" t="s">
        <v>16979</v>
      </c>
      <c r="L1861" s="1" t="s">
        <v>16980</v>
      </c>
      <c r="M1861" s="1" t="s">
        <v>16981</v>
      </c>
      <c r="N1861" s="1">
        <f>+Categorias[[#This Row],[Id_producto]]</f>
        <v>220402</v>
      </c>
      <c r="O1861" s="1">
        <f>+Categorias[[#This Row],[Id_categoría]]</f>
        <v>220402009</v>
      </c>
    </row>
    <row r="1862" spans="1:15" x14ac:dyDescent="0.25">
      <c r="A1862">
        <v>22</v>
      </c>
      <c r="B1862" s="1" t="s">
        <v>1795</v>
      </c>
      <c r="C1862">
        <v>2204</v>
      </c>
      <c r="D1862" s="1" t="s">
        <v>16824</v>
      </c>
      <c r="E1862">
        <v>220402</v>
      </c>
      <c r="F1862" s="1" t="s">
        <v>16936</v>
      </c>
      <c r="G1862">
        <v>220402010</v>
      </c>
      <c r="H1862">
        <v>10</v>
      </c>
      <c r="I1862" s="1" t="s">
        <v>16982</v>
      </c>
      <c r="J1862" s="1" t="s">
        <v>16983</v>
      </c>
      <c r="K1862" s="1" t="s">
        <v>16984</v>
      </c>
      <c r="L1862" s="1" t="s">
        <v>16985</v>
      </c>
      <c r="M1862" s="1" t="s">
        <v>16986</v>
      </c>
      <c r="N1862" s="1">
        <f>+Categorias[[#This Row],[Id_producto]]</f>
        <v>220402</v>
      </c>
      <c r="O1862" s="1">
        <f>+Categorias[[#This Row],[Id_categoría]]</f>
        <v>220402010</v>
      </c>
    </row>
    <row r="1863" spans="1:15" x14ac:dyDescent="0.25">
      <c r="A1863">
        <v>22</v>
      </c>
      <c r="B1863" s="1" t="s">
        <v>1795</v>
      </c>
      <c r="C1863">
        <v>2204</v>
      </c>
      <c r="D1863" s="1" t="s">
        <v>16824</v>
      </c>
      <c r="E1863">
        <v>220402</v>
      </c>
      <c r="F1863" s="1" t="s">
        <v>16936</v>
      </c>
      <c r="G1863">
        <v>220402011</v>
      </c>
      <c r="H1863">
        <v>11</v>
      </c>
      <c r="I1863" s="1" t="s">
        <v>16987</v>
      </c>
      <c r="J1863" s="1" t="s">
        <v>16988</v>
      </c>
      <c r="K1863" s="1" t="s">
        <v>16989</v>
      </c>
      <c r="L1863" s="1" t="s">
        <v>16990</v>
      </c>
      <c r="M1863" s="1" t="s">
        <v>16991</v>
      </c>
      <c r="N1863" s="1">
        <f>+Categorias[[#This Row],[Id_producto]]</f>
        <v>220402</v>
      </c>
      <c r="O1863" s="1">
        <f>+Categorias[[#This Row],[Id_categoría]]</f>
        <v>220402011</v>
      </c>
    </row>
    <row r="1864" spans="1:15" x14ac:dyDescent="0.25">
      <c r="A1864">
        <v>22</v>
      </c>
      <c r="B1864" s="1" t="s">
        <v>1795</v>
      </c>
      <c r="C1864">
        <v>2204</v>
      </c>
      <c r="D1864" s="1" t="s">
        <v>16824</v>
      </c>
      <c r="E1864">
        <v>220402</v>
      </c>
      <c r="F1864" s="1" t="s">
        <v>16936</v>
      </c>
      <c r="G1864">
        <v>220402012</v>
      </c>
      <c r="H1864">
        <v>12</v>
      </c>
      <c r="I1864" s="1" t="s">
        <v>16992</v>
      </c>
      <c r="J1864" s="1" t="s">
        <v>16993</v>
      </c>
      <c r="K1864" s="1" t="s">
        <v>16994</v>
      </c>
      <c r="L1864" s="1" t="s">
        <v>16995</v>
      </c>
      <c r="M1864" s="1" t="s">
        <v>16996</v>
      </c>
      <c r="N1864" s="1">
        <f>+Categorias[[#This Row],[Id_producto]]</f>
        <v>220402</v>
      </c>
      <c r="O1864" s="1">
        <f>+Categorias[[#This Row],[Id_categoría]]</f>
        <v>220402012</v>
      </c>
    </row>
    <row r="1865" spans="1:15" x14ac:dyDescent="0.25">
      <c r="A1865">
        <v>22</v>
      </c>
      <c r="B1865" s="1" t="s">
        <v>1795</v>
      </c>
      <c r="C1865">
        <v>2204</v>
      </c>
      <c r="D1865" s="1" t="s">
        <v>16824</v>
      </c>
      <c r="E1865">
        <v>220402</v>
      </c>
      <c r="F1865" s="1" t="s">
        <v>16936</v>
      </c>
      <c r="G1865">
        <v>220402013</v>
      </c>
      <c r="H1865">
        <v>13</v>
      </c>
      <c r="I1865" s="1" t="s">
        <v>16997</v>
      </c>
      <c r="J1865" s="1" t="s">
        <v>16998</v>
      </c>
      <c r="K1865" s="1" t="s">
        <v>16999</v>
      </c>
      <c r="L1865" s="1" t="s">
        <v>17000</v>
      </c>
      <c r="M1865" s="1" t="s">
        <v>17001</v>
      </c>
      <c r="N1865" s="1">
        <f>+Categorias[[#This Row],[Id_producto]]</f>
        <v>220402</v>
      </c>
      <c r="O1865" s="1">
        <f>+Categorias[[#This Row],[Id_categoría]]</f>
        <v>220402013</v>
      </c>
    </row>
    <row r="1866" spans="1:15" x14ac:dyDescent="0.25">
      <c r="A1866">
        <v>22</v>
      </c>
      <c r="B1866" s="1" t="s">
        <v>1795</v>
      </c>
      <c r="C1866">
        <v>2204</v>
      </c>
      <c r="D1866" s="1" t="s">
        <v>16824</v>
      </c>
      <c r="E1866">
        <v>220402</v>
      </c>
      <c r="F1866" s="1" t="s">
        <v>16936</v>
      </c>
      <c r="G1866">
        <v>220402014</v>
      </c>
      <c r="H1866">
        <v>14</v>
      </c>
      <c r="I1866" s="1" t="s">
        <v>17002</v>
      </c>
      <c r="J1866" s="1" t="s">
        <v>17003</v>
      </c>
      <c r="K1866" s="1" t="s">
        <v>17004</v>
      </c>
      <c r="L1866" s="1" t="s">
        <v>17005</v>
      </c>
      <c r="M1866" s="1" t="s">
        <v>17006</v>
      </c>
      <c r="N1866" s="1">
        <f>+Categorias[[#This Row],[Id_producto]]</f>
        <v>220402</v>
      </c>
      <c r="O1866" s="1">
        <f>+Categorias[[#This Row],[Id_categoría]]</f>
        <v>220402014</v>
      </c>
    </row>
    <row r="1867" spans="1:15" x14ac:dyDescent="0.25">
      <c r="A1867">
        <v>22</v>
      </c>
      <c r="B1867" s="1" t="s">
        <v>1795</v>
      </c>
      <c r="C1867">
        <v>2204</v>
      </c>
      <c r="D1867" s="1" t="s">
        <v>16824</v>
      </c>
      <c r="E1867">
        <v>220402</v>
      </c>
      <c r="F1867" s="1" t="s">
        <v>16936</v>
      </c>
      <c r="G1867">
        <v>220402015</v>
      </c>
      <c r="H1867">
        <v>15</v>
      </c>
      <c r="I1867" s="1" t="s">
        <v>17007</v>
      </c>
      <c r="J1867" s="1" t="s">
        <v>17008</v>
      </c>
      <c r="K1867" s="1" t="s">
        <v>17009</v>
      </c>
      <c r="L1867" s="1" t="s">
        <v>17010</v>
      </c>
      <c r="M1867" s="1" t="s">
        <v>17011</v>
      </c>
      <c r="N1867" s="1">
        <f>+Categorias[[#This Row],[Id_producto]]</f>
        <v>220402</v>
      </c>
      <c r="O1867" s="1">
        <f>+Categorias[[#This Row],[Id_categoría]]</f>
        <v>220402015</v>
      </c>
    </row>
    <row r="1868" spans="1:15" x14ac:dyDescent="0.25">
      <c r="A1868">
        <v>22</v>
      </c>
      <c r="B1868" s="1" t="s">
        <v>1795</v>
      </c>
      <c r="C1868">
        <v>2204</v>
      </c>
      <c r="D1868" s="1" t="s">
        <v>16824</v>
      </c>
      <c r="E1868">
        <v>220402</v>
      </c>
      <c r="F1868" s="1" t="s">
        <v>16936</v>
      </c>
      <c r="G1868">
        <v>220402016</v>
      </c>
      <c r="H1868">
        <v>16</v>
      </c>
      <c r="I1868" s="1" t="s">
        <v>17012</v>
      </c>
      <c r="J1868" s="1" t="s">
        <v>17013</v>
      </c>
      <c r="K1868" s="1" t="s">
        <v>17014</v>
      </c>
      <c r="L1868" s="1" t="s">
        <v>17015</v>
      </c>
      <c r="M1868" s="1" t="s">
        <v>17016</v>
      </c>
      <c r="N1868" s="1">
        <f>+Categorias[[#This Row],[Id_producto]]</f>
        <v>220402</v>
      </c>
      <c r="O1868" s="1">
        <f>+Categorias[[#This Row],[Id_categoría]]</f>
        <v>220402016</v>
      </c>
    </row>
    <row r="1869" spans="1:15" x14ac:dyDescent="0.25">
      <c r="A1869">
        <v>22</v>
      </c>
      <c r="B1869" s="1" t="s">
        <v>1795</v>
      </c>
      <c r="C1869">
        <v>2204</v>
      </c>
      <c r="D1869" s="1" t="s">
        <v>16824</v>
      </c>
      <c r="E1869">
        <v>220402</v>
      </c>
      <c r="F1869" s="1" t="s">
        <v>16936</v>
      </c>
      <c r="G1869">
        <v>220402017</v>
      </c>
      <c r="H1869">
        <v>17</v>
      </c>
      <c r="I1869" s="1" t="s">
        <v>17017</v>
      </c>
      <c r="J1869" s="1" t="s">
        <v>17018</v>
      </c>
      <c r="K1869" s="1" t="s">
        <v>17019</v>
      </c>
      <c r="L1869" s="1" t="s">
        <v>17020</v>
      </c>
      <c r="M1869" s="1" t="s">
        <v>17021</v>
      </c>
      <c r="N1869" s="1">
        <f>+Categorias[[#This Row],[Id_producto]]</f>
        <v>220402</v>
      </c>
      <c r="O1869" s="1">
        <f>+Categorias[[#This Row],[Id_categoría]]</f>
        <v>220402017</v>
      </c>
    </row>
    <row r="1870" spans="1:15" x14ac:dyDescent="0.25">
      <c r="A1870">
        <v>22</v>
      </c>
      <c r="B1870" s="1" t="s">
        <v>1795</v>
      </c>
      <c r="C1870">
        <v>2204</v>
      </c>
      <c r="D1870" s="1" t="s">
        <v>16824</v>
      </c>
      <c r="E1870">
        <v>220402</v>
      </c>
      <c r="F1870" s="1" t="s">
        <v>16936</v>
      </c>
      <c r="G1870">
        <v>220402018</v>
      </c>
      <c r="H1870">
        <v>18</v>
      </c>
      <c r="I1870" s="1" t="s">
        <v>17022</v>
      </c>
      <c r="J1870" s="1" t="s">
        <v>17023</v>
      </c>
      <c r="K1870" s="1" t="s">
        <v>17024</v>
      </c>
      <c r="L1870" s="1" t="s">
        <v>17025</v>
      </c>
      <c r="M1870" s="1" t="s">
        <v>17026</v>
      </c>
      <c r="N1870" s="1">
        <f>+Categorias[[#This Row],[Id_producto]]</f>
        <v>220402</v>
      </c>
      <c r="O1870" s="1">
        <f>+Categorias[[#This Row],[Id_categoría]]</f>
        <v>220402018</v>
      </c>
    </row>
    <row r="1871" spans="1:15" x14ac:dyDescent="0.25">
      <c r="A1871">
        <v>22</v>
      </c>
      <c r="B1871" s="1" t="s">
        <v>1795</v>
      </c>
      <c r="C1871">
        <v>2204</v>
      </c>
      <c r="D1871" s="1" t="s">
        <v>16824</v>
      </c>
      <c r="E1871">
        <v>220402</v>
      </c>
      <c r="F1871" s="1" t="s">
        <v>16936</v>
      </c>
      <c r="G1871">
        <v>220402019</v>
      </c>
      <c r="H1871">
        <v>19</v>
      </c>
      <c r="I1871" s="1" t="s">
        <v>17027</v>
      </c>
      <c r="J1871" s="1" t="s">
        <v>17028</v>
      </c>
      <c r="K1871" s="1" t="s">
        <v>17029</v>
      </c>
      <c r="L1871" s="1" t="s">
        <v>17030</v>
      </c>
      <c r="M1871" s="1" t="s">
        <v>17031</v>
      </c>
      <c r="N1871" s="1">
        <f>+Categorias[[#This Row],[Id_producto]]</f>
        <v>220402</v>
      </c>
      <c r="O1871" s="1">
        <f>+Categorias[[#This Row],[Id_categoría]]</f>
        <v>220402019</v>
      </c>
    </row>
    <row r="1872" spans="1:15" x14ac:dyDescent="0.25">
      <c r="A1872">
        <v>22</v>
      </c>
      <c r="B1872" s="1" t="s">
        <v>1795</v>
      </c>
      <c r="C1872">
        <v>2204</v>
      </c>
      <c r="D1872" s="1" t="s">
        <v>16824</v>
      </c>
      <c r="E1872">
        <v>220402</v>
      </c>
      <c r="F1872" s="1" t="s">
        <v>16936</v>
      </c>
      <c r="G1872">
        <v>220402020</v>
      </c>
      <c r="H1872">
        <v>20</v>
      </c>
      <c r="I1872" s="1" t="s">
        <v>17032</v>
      </c>
      <c r="J1872" s="1" t="s">
        <v>17033</v>
      </c>
      <c r="K1872" s="1" t="s">
        <v>17034</v>
      </c>
      <c r="L1872" s="1" t="s">
        <v>17035</v>
      </c>
      <c r="M1872" s="1" t="s">
        <v>17036</v>
      </c>
      <c r="N1872" s="1">
        <f>+Categorias[[#This Row],[Id_producto]]</f>
        <v>220402</v>
      </c>
      <c r="O1872" s="1">
        <f>+Categorias[[#This Row],[Id_categoría]]</f>
        <v>220402020</v>
      </c>
    </row>
    <row r="1873" spans="1:15" x14ac:dyDescent="0.25">
      <c r="A1873">
        <v>22</v>
      </c>
      <c r="B1873" s="1" t="s">
        <v>1795</v>
      </c>
      <c r="C1873">
        <v>2204</v>
      </c>
      <c r="D1873" s="1" t="s">
        <v>16824</v>
      </c>
      <c r="E1873">
        <v>220402</v>
      </c>
      <c r="F1873" s="1" t="s">
        <v>16936</v>
      </c>
      <c r="G1873">
        <v>220402021</v>
      </c>
      <c r="H1873">
        <v>21</v>
      </c>
      <c r="I1873" s="1" t="s">
        <v>17037</v>
      </c>
      <c r="J1873" s="1" t="s">
        <v>17038</v>
      </c>
      <c r="K1873" s="1" t="s">
        <v>17039</v>
      </c>
      <c r="L1873" s="1" t="s">
        <v>17040</v>
      </c>
      <c r="M1873" s="1" t="s">
        <v>17041</v>
      </c>
      <c r="N1873" s="1">
        <f>+Categorias[[#This Row],[Id_producto]]</f>
        <v>220402</v>
      </c>
      <c r="O1873" s="1">
        <f>+Categorias[[#This Row],[Id_categoría]]</f>
        <v>220402021</v>
      </c>
    </row>
    <row r="1874" spans="1:15" x14ac:dyDescent="0.25">
      <c r="A1874">
        <v>22</v>
      </c>
      <c r="B1874" s="1" t="s">
        <v>1795</v>
      </c>
      <c r="C1874">
        <v>2204</v>
      </c>
      <c r="D1874" s="1" t="s">
        <v>16824</v>
      </c>
      <c r="E1874">
        <v>220403</v>
      </c>
      <c r="F1874" s="1" t="s">
        <v>17042</v>
      </c>
      <c r="G1874">
        <v>220403001</v>
      </c>
      <c r="H1874">
        <v>1</v>
      </c>
      <c r="I1874" s="1" t="s">
        <v>17043</v>
      </c>
      <c r="J1874" s="1" t="s">
        <v>17044</v>
      </c>
      <c r="K1874" s="1" t="s">
        <v>17045</v>
      </c>
      <c r="L1874" s="1" t="s">
        <v>17046</v>
      </c>
      <c r="M1874" s="1" t="s">
        <v>17047</v>
      </c>
      <c r="N1874" s="1">
        <f>+Categorias[[#This Row],[Id_producto]]</f>
        <v>220403</v>
      </c>
      <c r="O1874" s="1">
        <f>+Categorias[[#This Row],[Id_categoría]]</f>
        <v>220403001</v>
      </c>
    </row>
    <row r="1875" spans="1:15" x14ac:dyDescent="0.25">
      <c r="A1875">
        <v>22</v>
      </c>
      <c r="B1875" s="1" t="s">
        <v>1795</v>
      </c>
      <c r="C1875">
        <v>2204</v>
      </c>
      <c r="D1875" s="1" t="s">
        <v>16824</v>
      </c>
      <c r="E1875">
        <v>220403</v>
      </c>
      <c r="F1875" s="1" t="s">
        <v>17042</v>
      </c>
      <c r="G1875">
        <v>220403002</v>
      </c>
      <c r="H1875">
        <v>2</v>
      </c>
      <c r="I1875" s="1" t="s">
        <v>17048</v>
      </c>
      <c r="J1875" s="1" t="s">
        <v>17049</v>
      </c>
      <c r="K1875" s="1" t="s">
        <v>17050</v>
      </c>
      <c r="L1875" s="1" t="s">
        <v>17051</v>
      </c>
      <c r="M1875" s="1" t="s">
        <v>17052</v>
      </c>
      <c r="N1875" s="1">
        <f>+Categorias[[#This Row],[Id_producto]]</f>
        <v>220403</v>
      </c>
      <c r="O1875" s="1">
        <f>+Categorias[[#This Row],[Id_categoría]]</f>
        <v>220403002</v>
      </c>
    </row>
    <row r="1876" spans="1:15" x14ac:dyDescent="0.25">
      <c r="A1876">
        <v>22</v>
      </c>
      <c r="B1876" s="1" t="s">
        <v>1795</v>
      </c>
      <c r="C1876">
        <v>2204</v>
      </c>
      <c r="D1876" s="1" t="s">
        <v>16824</v>
      </c>
      <c r="E1876">
        <v>220403</v>
      </c>
      <c r="F1876" s="1" t="s">
        <v>17042</v>
      </c>
      <c r="G1876">
        <v>220403003</v>
      </c>
      <c r="H1876">
        <v>3</v>
      </c>
      <c r="I1876" s="1" t="s">
        <v>17053</v>
      </c>
      <c r="J1876" s="1" t="s">
        <v>17054</v>
      </c>
      <c r="K1876" s="1" t="s">
        <v>17055</v>
      </c>
      <c r="L1876" s="1" t="s">
        <v>17056</v>
      </c>
      <c r="M1876" s="1" t="s">
        <v>17057</v>
      </c>
      <c r="N1876" s="1">
        <f>+Categorias[[#This Row],[Id_producto]]</f>
        <v>220403</v>
      </c>
      <c r="O1876" s="1">
        <f>+Categorias[[#This Row],[Id_categoría]]</f>
        <v>220403003</v>
      </c>
    </row>
    <row r="1877" spans="1:15" x14ac:dyDescent="0.25">
      <c r="A1877">
        <v>22</v>
      </c>
      <c r="B1877" s="1" t="s">
        <v>1795</v>
      </c>
      <c r="C1877">
        <v>2204</v>
      </c>
      <c r="D1877" s="1" t="s">
        <v>16824</v>
      </c>
      <c r="E1877">
        <v>220403</v>
      </c>
      <c r="F1877" s="1" t="s">
        <v>17042</v>
      </c>
      <c r="G1877">
        <v>220403004</v>
      </c>
      <c r="H1877">
        <v>4</v>
      </c>
      <c r="I1877" s="1" t="s">
        <v>17058</v>
      </c>
      <c r="J1877" s="1" t="s">
        <v>17059</v>
      </c>
      <c r="K1877" s="1" t="s">
        <v>17060</v>
      </c>
      <c r="L1877" s="1" t="s">
        <v>17061</v>
      </c>
      <c r="M1877" s="1" t="s">
        <v>17062</v>
      </c>
      <c r="N1877" s="1">
        <f>+Categorias[[#This Row],[Id_producto]]</f>
        <v>220403</v>
      </c>
      <c r="O1877" s="1">
        <f>+Categorias[[#This Row],[Id_categoría]]</f>
        <v>220403004</v>
      </c>
    </row>
    <row r="1878" spans="1:15" x14ac:dyDescent="0.25">
      <c r="A1878">
        <v>22</v>
      </c>
      <c r="B1878" s="1" t="s">
        <v>1795</v>
      </c>
      <c r="C1878">
        <v>2204</v>
      </c>
      <c r="D1878" s="1" t="s">
        <v>16824</v>
      </c>
      <c r="E1878">
        <v>220403</v>
      </c>
      <c r="F1878" s="1" t="s">
        <v>17042</v>
      </c>
      <c r="G1878">
        <v>220403005</v>
      </c>
      <c r="H1878">
        <v>5</v>
      </c>
      <c r="I1878" s="1" t="s">
        <v>17063</v>
      </c>
      <c r="J1878" s="1" t="s">
        <v>17064</v>
      </c>
      <c r="K1878" s="1" t="s">
        <v>17065</v>
      </c>
      <c r="L1878" s="1" t="s">
        <v>17066</v>
      </c>
      <c r="M1878" s="1" t="s">
        <v>17067</v>
      </c>
      <c r="N1878" s="1">
        <f>+Categorias[[#This Row],[Id_producto]]</f>
        <v>220403</v>
      </c>
      <c r="O1878" s="1">
        <f>+Categorias[[#This Row],[Id_categoría]]</f>
        <v>220403005</v>
      </c>
    </row>
    <row r="1879" spans="1:15" x14ac:dyDescent="0.25">
      <c r="A1879">
        <v>22</v>
      </c>
      <c r="B1879" s="1" t="s">
        <v>1795</v>
      </c>
      <c r="C1879">
        <v>2204</v>
      </c>
      <c r="D1879" s="1" t="s">
        <v>16824</v>
      </c>
      <c r="E1879">
        <v>220403</v>
      </c>
      <c r="F1879" s="1" t="s">
        <v>17042</v>
      </c>
      <c r="G1879">
        <v>220403006</v>
      </c>
      <c r="H1879">
        <v>6</v>
      </c>
      <c r="I1879" s="1" t="s">
        <v>17068</v>
      </c>
      <c r="J1879" s="1" t="s">
        <v>17069</v>
      </c>
      <c r="K1879" s="1" t="s">
        <v>17070</v>
      </c>
      <c r="L1879" s="1" t="s">
        <v>17071</v>
      </c>
      <c r="M1879" s="1" t="s">
        <v>17072</v>
      </c>
      <c r="N1879" s="1">
        <f>+Categorias[[#This Row],[Id_producto]]</f>
        <v>220403</v>
      </c>
      <c r="O1879" s="1">
        <f>+Categorias[[#This Row],[Id_categoría]]</f>
        <v>220403006</v>
      </c>
    </row>
    <row r="1880" spans="1:15" x14ac:dyDescent="0.25">
      <c r="A1880">
        <v>22</v>
      </c>
      <c r="B1880" s="1" t="s">
        <v>1795</v>
      </c>
      <c r="C1880">
        <v>2204</v>
      </c>
      <c r="D1880" s="1" t="s">
        <v>16824</v>
      </c>
      <c r="E1880">
        <v>220403</v>
      </c>
      <c r="F1880" s="1" t="s">
        <v>17042</v>
      </c>
      <c r="G1880">
        <v>220403007</v>
      </c>
      <c r="H1880">
        <v>7</v>
      </c>
      <c r="I1880" s="1" t="s">
        <v>17073</v>
      </c>
      <c r="J1880" s="1" t="s">
        <v>17074</v>
      </c>
      <c r="K1880" s="1" t="s">
        <v>17075</v>
      </c>
      <c r="L1880" s="1" t="s">
        <v>17076</v>
      </c>
      <c r="M1880" s="1" t="s">
        <v>17077</v>
      </c>
      <c r="N1880" s="1">
        <f>+Categorias[[#This Row],[Id_producto]]</f>
        <v>220403</v>
      </c>
      <c r="O1880" s="1">
        <f>+Categorias[[#This Row],[Id_categoría]]</f>
        <v>220403007</v>
      </c>
    </row>
    <row r="1881" spans="1:15" x14ac:dyDescent="0.25">
      <c r="A1881">
        <v>22</v>
      </c>
      <c r="B1881" s="1" t="s">
        <v>1795</v>
      </c>
      <c r="C1881">
        <v>2204</v>
      </c>
      <c r="D1881" s="1" t="s">
        <v>16824</v>
      </c>
      <c r="E1881">
        <v>220403</v>
      </c>
      <c r="F1881" s="1" t="s">
        <v>17042</v>
      </c>
      <c r="G1881">
        <v>220403008</v>
      </c>
      <c r="H1881">
        <v>8</v>
      </c>
      <c r="I1881" s="1" t="s">
        <v>17078</v>
      </c>
      <c r="J1881" s="1" t="s">
        <v>17079</v>
      </c>
      <c r="K1881" s="1" t="s">
        <v>17080</v>
      </c>
      <c r="L1881" s="1" t="s">
        <v>17081</v>
      </c>
      <c r="M1881" s="1" t="s">
        <v>17082</v>
      </c>
      <c r="N1881" s="1">
        <f>+Categorias[[#This Row],[Id_producto]]</f>
        <v>220403</v>
      </c>
      <c r="O1881" s="1">
        <f>+Categorias[[#This Row],[Id_categoría]]</f>
        <v>220403008</v>
      </c>
    </row>
    <row r="1882" spans="1:15" x14ac:dyDescent="0.25">
      <c r="A1882">
        <v>22</v>
      </c>
      <c r="B1882" s="1" t="s">
        <v>1795</v>
      </c>
      <c r="C1882">
        <v>2204</v>
      </c>
      <c r="D1882" s="1" t="s">
        <v>16824</v>
      </c>
      <c r="E1882">
        <v>220403</v>
      </c>
      <c r="F1882" s="1" t="s">
        <v>17042</v>
      </c>
      <c r="G1882">
        <v>220403009</v>
      </c>
      <c r="H1882">
        <v>9</v>
      </c>
      <c r="I1882" s="1" t="s">
        <v>17083</v>
      </c>
      <c r="J1882" s="1" t="s">
        <v>17084</v>
      </c>
      <c r="K1882" s="1" t="s">
        <v>17085</v>
      </c>
      <c r="L1882" s="1" t="s">
        <v>17086</v>
      </c>
      <c r="M1882" s="1" t="s">
        <v>17087</v>
      </c>
      <c r="N1882" s="1">
        <f>+Categorias[[#This Row],[Id_producto]]</f>
        <v>220403</v>
      </c>
      <c r="O1882" s="1">
        <f>+Categorias[[#This Row],[Id_categoría]]</f>
        <v>220403009</v>
      </c>
    </row>
    <row r="1883" spans="1:15" x14ac:dyDescent="0.25">
      <c r="A1883">
        <v>22</v>
      </c>
      <c r="B1883" s="1" t="s">
        <v>1795</v>
      </c>
      <c r="C1883">
        <v>2204</v>
      </c>
      <c r="D1883" s="1" t="s">
        <v>16824</v>
      </c>
      <c r="E1883">
        <v>220403</v>
      </c>
      <c r="F1883" s="1" t="s">
        <v>17042</v>
      </c>
      <c r="G1883">
        <v>220403010</v>
      </c>
      <c r="H1883">
        <v>10</v>
      </c>
      <c r="I1883" s="1" t="s">
        <v>17088</v>
      </c>
      <c r="J1883" s="1" t="s">
        <v>17089</v>
      </c>
      <c r="K1883" s="1" t="s">
        <v>17090</v>
      </c>
      <c r="L1883" s="1" t="s">
        <v>17091</v>
      </c>
      <c r="M1883" s="1" t="s">
        <v>17092</v>
      </c>
      <c r="N1883" s="1">
        <f>+Categorias[[#This Row],[Id_producto]]</f>
        <v>220403</v>
      </c>
      <c r="O1883" s="1">
        <f>+Categorias[[#This Row],[Id_categoría]]</f>
        <v>220403010</v>
      </c>
    </row>
    <row r="1884" spans="1:15" x14ac:dyDescent="0.25">
      <c r="A1884">
        <v>22</v>
      </c>
      <c r="B1884" s="1" t="s">
        <v>1795</v>
      </c>
      <c r="C1884">
        <v>2204</v>
      </c>
      <c r="D1884" s="1" t="s">
        <v>16824</v>
      </c>
      <c r="E1884">
        <v>220403</v>
      </c>
      <c r="F1884" s="1" t="s">
        <v>17042</v>
      </c>
      <c r="G1884">
        <v>220403011</v>
      </c>
      <c r="H1884">
        <v>11</v>
      </c>
      <c r="I1884" s="1" t="s">
        <v>17093</v>
      </c>
      <c r="J1884" s="1" t="s">
        <v>17094</v>
      </c>
      <c r="K1884" s="1" t="s">
        <v>17095</v>
      </c>
      <c r="L1884" s="1" t="s">
        <v>17096</v>
      </c>
      <c r="M1884" s="1" t="s">
        <v>17097</v>
      </c>
      <c r="N1884" s="1">
        <f>+Categorias[[#This Row],[Id_producto]]</f>
        <v>220403</v>
      </c>
      <c r="O1884" s="1">
        <f>+Categorias[[#This Row],[Id_categoría]]</f>
        <v>220403011</v>
      </c>
    </row>
    <row r="1885" spans="1:15" x14ac:dyDescent="0.25">
      <c r="A1885">
        <v>22</v>
      </c>
      <c r="B1885" s="1" t="s">
        <v>1795</v>
      </c>
      <c r="C1885">
        <v>2204</v>
      </c>
      <c r="D1885" s="1" t="s">
        <v>16824</v>
      </c>
      <c r="E1885">
        <v>220404</v>
      </c>
      <c r="F1885" s="1" t="s">
        <v>17098</v>
      </c>
      <c r="G1885">
        <v>220404001</v>
      </c>
      <c r="H1885">
        <v>1</v>
      </c>
      <c r="I1885" s="1" t="s">
        <v>17099</v>
      </c>
      <c r="J1885" s="1" t="s">
        <v>17100</v>
      </c>
      <c r="K1885" s="1" t="s">
        <v>17101</v>
      </c>
      <c r="L1885" s="1" t="s">
        <v>17102</v>
      </c>
      <c r="M1885" s="1" t="s">
        <v>17103</v>
      </c>
      <c r="N1885" s="1">
        <f>+Categorias[[#This Row],[Id_producto]]</f>
        <v>220404</v>
      </c>
      <c r="O1885" s="1">
        <f>+Categorias[[#This Row],[Id_categoría]]</f>
        <v>220404001</v>
      </c>
    </row>
    <row r="1886" spans="1:15" x14ac:dyDescent="0.25">
      <c r="A1886">
        <v>22</v>
      </c>
      <c r="B1886" s="1" t="s">
        <v>1795</v>
      </c>
      <c r="C1886">
        <v>2204</v>
      </c>
      <c r="D1886" s="1" t="s">
        <v>16824</v>
      </c>
      <c r="E1886">
        <v>220404</v>
      </c>
      <c r="F1886" s="1" t="s">
        <v>17098</v>
      </c>
      <c r="G1886">
        <v>220404002</v>
      </c>
      <c r="H1886">
        <v>2</v>
      </c>
      <c r="I1886" s="1" t="s">
        <v>17104</v>
      </c>
      <c r="J1886" s="1" t="s">
        <v>17105</v>
      </c>
      <c r="K1886" s="1" t="s">
        <v>17106</v>
      </c>
      <c r="L1886" s="1" t="s">
        <v>17107</v>
      </c>
      <c r="M1886" s="1" t="s">
        <v>17108</v>
      </c>
      <c r="N1886" s="1">
        <f>+Categorias[[#This Row],[Id_producto]]</f>
        <v>220404</v>
      </c>
      <c r="O1886" s="1">
        <f>+Categorias[[#This Row],[Id_categoría]]</f>
        <v>220404002</v>
      </c>
    </row>
    <row r="1887" spans="1:15" x14ac:dyDescent="0.25">
      <c r="A1887">
        <v>22</v>
      </c>
      <c r="B1887" s="1" t="s">
        <v>1795</v>
      </c>
      <c r="C1887">
        <v>2204</v>
      </c>
      <c r="D1887" s="1" t="s">
        <v>16824</v>
      </c>
      <c r="E1887">
        <v>220404</v>
      </c>
      <c r="F1887" s="1" t="s">
        <v>17098</v>
      </c>
      <c r="G1887">
        <v>220404003</v>
      </c>
      <c r="H1887">
        <v>3</v>
      </c>
      <c r="I1887" s="1" t="s">
        <v>17109</v>
      </c>
      <c r="J1887" s="1" t="s">
        <v>17110</v>
      </c>
      <c r="K1887" s="1" t="s">
        <v>17111</v>
      </c>
      <c r="L1887" s="1" t="s">
        <v>17112</v>
      </c>
      <c r="M1887" s="1" t="s">
        <v>17113</v>
      </c>
      <c r="N1887" s="1">
        <f>+Categorias[[#This Row],[Id_producto]]</f>
        <v>220404</v>
      </c>
      <c r="O1887" s="1">
        <f>+Categorias[[#This Row],[Id_categoría]]</f>
        <v>220404003</v>
      </c>
    </row>
    <row r="1888" spans="1:15" x14ac:dyDescent="0.25">
      <c r="A1888">
        <v>22</v>
      </c>
      <c r="B1888" s="1" t="s">
        <v>1795</v>
      </c>
      <c r="C1888">
        <v>2204</v>
      </c>
      <c r="D1888" s="1" t="s">
        <v>16824</v>
      </c>
      <c r="E1888">
        <v>220404</v>
      </c>
      <c r="F1888" s="1" t="s">
        <v>17098</v>
      </c>
      <c r="G1888">
        <v>220404004</v>
      </c>
      <c r="H1888">
        <v>4</v>
      </c>
      <c r="I1888" s="1" t="s">
        <v>17114</v>
      </c>
      <c r="J1888" s="1" t="s">
        <v>17115</v>
      </c>
      <c r="K1888" s="1" t="s">
        <v>17116</v>
      </c>
      <c r="L1888" s="1" t="s">
        <v>17117</v>
      </c>
      <c r="M1888" s="1" t="s">
        <v>17118</v>
      </c>
      <c r="N1888" s="1">
        <f>+Categorias[[#This Row],[Id_producto]]</f>
        <v>220404</v>
      </c>
      <c r="O1888" s="1">
        <f>+Categorias[[#This Row],[Id_categoría]]</f>
        <v>220404004</v>
      </c>
    </row>
    <row r="1889" spans="1:15" x14ac:dyDescent="0.25">
      <c r="A1889">
        <v>22</v>
      </c>
      <c r="B1889" s="1" t="s">
        <v>1795</v>
      </c>
      <c r="C1889">
        <v>2204</v>
      </c>
      <c r="D1889" s="1" t="s">
        <v>16824</v>
      </c>
      <c r="E1889">
        <v>220404</v>
      </c>
      <c r="F1889" s="1" t="s">
        <v>17098</v>
      </c>
      <c r="G1889">
        <v>220404005</v>
      </c>
      <c r="H1889">
        <v>5</v>
      </c>
      <c r="I1889" s="1" t="s">
        <v>10547</v>
      </c>
      <c r="J1889" s="1" t="s">
        <v>17119</v>
      </c>
      <c r="K1889" s="1" t="s">
        <v>17120</v>
      </c>
      <c r="L1889" s="1" t="s">
        <v>17121</v>
      </c>
      <c r="M1889" s="1" t="s">
        <v>17122</v>
      </c>
      <c r="N1889" s="1">
        <f>+Categorias[[#This Row],[Id_producto]]</f>
        <v>220404</v>
      </c>
      <c r="O1889" s="1">
        <f>+Categorias[[#This Row],[Id_categoría]]</f>
        <v>220404005</v>
      </c>
    </row>
    <row r="1890" spans="1:15" x14ac:dyDescent="0.25">
      <c r="A1890">
        <v>22</v>
      </c>
      <c r="B1890" s="1" t="s">
        <v>1795</v>
      </c>
      <c r="C1890">
        <v>2204</v>
      </c>
      <c r="D1890" s="1" t="s">
        <v>16824</v>
      </c>
      <c r="E1890">
        <v>220405</v>
      </c>
      <c r="F1890" s="1" t="s">
        <v>17123</v>
      </c>
      <c r="G1890">
        <v>220405001</v>
      </c>
      <c r="H1890">
        <v>1</v>
      </c>
      <c r="I1890" s="1" t="s">
        <v>17124</v>
      </c>
      <c r="J1890" s="1" t="s">
        <v>17125</v>
      </c>
      <c r="K1890" s="1" t="s">
        <v>17126</v>
      </c>
      <c r="L1890" s="1" t="s">
        <v>17127</v>
      </c>
      <c r="M1890" s="1" t="s">
        <v>17128</v>
      </c>
      <c r="N1890" s="1">
        <f>+Categorias[[#This Row],[Id_producto]]</f>
        <v>220405</v>
      </c>
      <c r="O1890" s="1">
        <f>+Categorias[[#This Row],[Id_categoría]]</f>
        <v>220405001</v>
      </c>
    </row>
    <row r="1891" spans="1:15" x14ac:dyDescent="0.25">
      <c r="A1891">
        <v>22</v>
      </c>
      <c r="B1891" s="1" t="s">
        <v>1795</v>
      </c>
      <c r="C1891">
        <v>2204</v>
      </c>
      <c r="D1891" s="1" t="s">
        <v>16824</v>
      </c>
      <c r="E1891">
        <v>220405</v>
      </c>
      <c r="F1891" s="1" t="s">
        <v>17123</v>
      </c>
      <c r="G1891">
        <v>220405002</v>
      </c>
      <c r="H1891">
        <v>2</v>
      </c>
      <c r="I1891" s="1" t="s">
        <v>17129</v>
      </c>
      <c r="J1891" s="1" t="s">
        <v>17130</v>
      </c>
      <c r="K1891" s="1" t="s">
        <v>17131</v>
      </c>
      <c r="L1891" s="1" t="s">
        <v>17132</v>
      </c>
      <c r="M1891" s="1" t="s">
        <v>17133</v>
      </c>
      <c r="N1891" s="1">
        <f>+Categorias[[#This Row],[Id_producto]]</f>
        <v>220405</v>
      </c>
      <c r="O1891" s="1">
        <f>+Categorias[[#This Row],[Id_categoría]]</f>
        <v>220405002</v>
      </c>
    </row>
    <row r="1892" spans="1:15" x14ac:dyDescent="0.25">
      <c r="A1892">
        <v>22</v>
      </c>
      <c r="B1892" s="1" t="s">
        <v>1795</v>
      </c>
      <c r="C1892">
        <v>2204</v>
      </c>
      <c r="D1892" s="1" t="s">
        <v>16824</v>
      </c>
      <c r="E1892">
        <v>220405</v>
      </c>
      <c r="F1892" s="1" t="s">
        <v>17123</v>
      </c>
      <c r="G1892">
        <v>220405003</v>
      </c>
      <c r="H1892">
        <v>3</v>
      </c>
      <c r="I1892" s="1" t="s">
        <v>17134</v>
      </c>
      <c r="J1892" s="1" t="s">
        <v>17135</v>
      </c>
      <c r="K1892" s="1" t="s">
        <v>17136</v>
      </c>
      <c r="L1892" s="1" t="s">
        <v>17137</v>
      </c>
      <c r="M1892" s="1" t="s">
        <v>17138</v>
      </c>
      <c r="N1892" s="1">
        <f>+Categorias[[#This Row],[Id_producto]]</f>
        <v>220405</v>
      </c>
      <c r="O1892" s="1">
        <f>+Categorias[[#This Row],[Id_categoría]]</f>
        <v>220405003</v>
      </c>
    </row>
    <row r="1893" spans="1:15" x14ac:dyDescent="0.25">
      <c r="A1893">
        <v>22</v>
      </c>
      <c r="B1893" s="1" t="s">
        <v>1795</v>
      </c>
      <c r="C1893">
        <v>2204</v>
      </c>
      <c r="D1893" s="1" t="s">
        <v>16824</v>
      </c>
      <c r="E1893">
        <v>220405</v>
      </c>
      <c r="F1893" s="1" t="s">
        <v>17123</v>
      </c>
      <c r="G1893">
        <v>220405004</v>
      </c>
      <c r="H1893">
        <v>4</v>
      </c>
      <c r="I1893" s="1" t="s">
        <v>17139</v>
      </c>
      <c r="J1893" s="1" t="s">
        <v>17140</v>
      </c>
      <c r="K1893" s="1" t="s">
        <v>17141</v>
      </c>
      <c r="L1893" s="1" t="s">
        <v>17142</v>
      </c>
      <c r="M1893" s="1" t="s">
        <v>17143</v>
      </c>
      <c r="N1893" s="1">
        <f>+Categorias[[#This Row],[Id_producto]]</f>
        <v>220405</v>
      </c>
      <c r="O1893" s="1">
        <f>+Categorias[[#This Row],[Id_categoría]]</f>
        <v>220405004</v>
      </c>
    </row>
    <row r="1894" spans="1:15" x14ac:dyDescent="0.25">
      <c r="A1894">
        <v>22</v>
      </c>
      <c r="B1894" s="1" t="s">
        <v>1795</v>
      </c>
      <c r="C1894">
        <v>2204</v>
      </c>
      <c r="D1894" s="1" t="s">
        <v>16824</v>
      </c>
      <c r="E1894">
        <v>220405</v>
      </c>
      <c r="F1894" s="1" t="s">
        <v>17123</v>
      </c>
      <c r="G1894">
        <v>220405005</v>
      </c>
      <c r="H1894">
        <v>5</v>
      </c>
      <c r="I1894" s="1" t="s">
        <v>17144</v>
      </c>
      <c r="J1894" s="1" t="s">
        <v>17145</v>
      </c>
      <c r="K1894" s="1" t="s">
        <v>17146</v>
      </c>
      <c r="L1894" s="1" t="s">
        <v>17147</v>
      </c>
      <c r="M1894" s="1" t="s">
        <v>17148</v>
      </c>
      <c r="N1894" s="1">
        <f>+Categorias[[#This Row],[Id_producto]]</f>
        <v>220405</v>
      </c>
      <c r="O1894" s="1">
        <f>+Categorias[[#This Row],[Id_categoría]]</f>
        <v>220405005</v>
      </c>
    </row>
    <row r="1895" spans="1:15" x14ac:dyDescent="0.25">
      <c r="A1895">
        <v>22</v>
      </c>
      <c r="B1895" s="1" t="s">
        <v>1795</v>
      </c>
      <c r="C1895">
        <v>2204</v>
      </c>
      <c r="D1895" s="1" t="s">
        <v>16824</v>
      </c>
      <c r="E1895">
        <v>220405</v>
      </c>
      <c r="F1895" s="1" t="s">
        <v>17123</v>
      </c>
      <c r="G1895">
        <v>220405006</v>
      </c>
      <c r="H1895">
        <v>6</v>
      </c>
      <c r="I1895" s="1" t="s">
        <v>17149</v>
      </c>
      <c r="J1895" s="1" t="s">
        <v>17150</v>
      </c>
      <c r="K1895" s="1" t="s">
        <v>17151</v>
      </c>
      <c r="L1895" s="1" t="s">
        <v>17152</v>
      </c>
      <c r="M1895" s="1" t="s">
        <v>17153</v>
      </c>
      <c r="N1895" s="1">
        <f>+Categorias[[#This Row],[Id_producto]]</f>
        <v>220405</v>
      </c>
      <c r="O1895" s="1">
        <f>+Categorias[[#This Row],[Id_categoría]]</f>
        <v>220405006</v>
      </c>
    </row>
    <row r="1896" spans="1:15" x14ac:dyDescent="0.25">
      <c r="A1896">
        <v>22</v>
      </c>
      <c r="B1896" s="1" t="s">
        <v>1795</v>
      </c>
      <c r="C1896">
        <v>2204</v>
      </c>
      <c r="D1896" s="1" t="s">
        <v>16824</v>
      </c>
      <c r="E1896">
        <v>220405</v>
      </c>
      <c r="F1896" s="1" t="s">
        <v>17123</v>
      </c>
      <c r="G1896">
        <v>220405007</v>
      </c>
      <c r="H1896">
        <v>7</v>
      </c>
      <c r="I1896" s="1" t="s">
        <v>17154</v>
      </c>
      <c r="J1896" s="1" t="s">
        <v>17155</v>
      </c>
      <c r="K1896" s="1" t="s">
        <v>17156</v>
      </c>
      <c r="L1896" s="1" t="s">
        <v>17157</v>
      </c>
      <c r="M1896" s="1" t="s">
        <v>17158</v>
      </c>
      <c r="N1896" s="1">
        <f>+Categorias[[#This Row],[Id_producto]]</f>
        <v>220405</v>
      </c>
      <c r="O1896" s="1">
        <f>+Categorias[[#This Row],[Id_categoría]]</f>
        <v>220405007</v>
      </c>
    </row>
    <row r="1897" spans="1:15" x14ac:dyDescent="0.25">
      <c r="A1897">
        <v>22</v>
      </c>
      <c r="B1897" s="1" t="s">
        <v>1795</v>
      </c>
      <c r="C1897">
        <v>2204</v>
      </c>
      <c r="D1897" s="1" t="s">
        <v>16824</v>
      </c>
      <c r="E1897">
        <v>220405</v>
      </c>
      <c r="F1897" s="1" t="s">
        <v>17123</v>
      </c>
      <c r="G1897">
        <v>220405008</v>
      </c>
      <c r="H1897">
        <v>8</v>
      </c>
      <c r="I1897" s="1" t="s">
        <v>17159</v>
      </c>
      <c r="J1897" s="1" t="s">
        <v>17160</v>
      </c>
      <c r="K1897" s="1" t="s">
        <v>17161</v>
      </c>
      <c r="L1897" s="1" t="s">
        <v>17162</v>
      </c>
      <c r="M1897" s="1" t="s">
        <v>17163</v>
      </c>
      <c r="N1897" s="1">
        <f>+Categorias[[#This Row],[Id_producto]]</f>
        <v>220405</v>
      </c>
      <c r="O1897" s="1">
        <f>+Categorias[[#This Row],[Id_categoría]]</f>
        <v>220405008</v>
      </c>
    </row>
    <row r="1898" spans="1:15" x14ac:dyDescent="0.25">
      <c r="A1898">
        <v>22</v>
      </c>
      <c r="B1898" s="1" t="s">
        <v>1795</v>
      </c>
      <c r="C1898">
        <v>2204</v>
      </c>
      <c r="D1898" s="1" t="s">
        <v>16824</v>
      </c>
      <c r="E1898">
        <v>220405</v>
      </c>
      <c r="F1898" s="1" t="s">
        <v>17123</v>
      </c>
      <c r="G1898">
        <v>220405009</v>
      </c>
      <c r="H1898">
        <v>9</v>
      </c>
      <c r="I1898" s="1" t="s">
        <v>17164</v>
      </c>
      <c r="J1898" s="1" t="s">
        <v>17165</v>
      </c>
      <c r="K1898" s="1" t="s">
        <v>17166</v>
      </c>
      <c r="L1898" s="1" t="s">
        <v>17167</v>
      </c>
      <c r="M1898" s="1" t="s">
        <v>17168</v>
      </c>
      <c r="N1898" s="1">
        <f>+Categorias[[#This Row],[Id_producto]]</f>
        <v>220405</v>
      </c>
      <c r="O1898" s="1">
        <f>+Categorias[[#This Row],[Id_categoría]]</f>
        <v>220405009</v>
      </c>
    </row>
    <row r="1899" spans="1:15" x14ac:dyDescent="0.25">
      <c r="A1899">
        <v>22</v>
      </c>
      <c r="B1899" s="1" t="s">
        <v>1795</v>
      </c>
      <c r="C1899">
        <v>2204</v>
      </c>
      <c r="D1899" s="1" t="s">
        <v>16824</v>
      </c>
      <c r="E1899">
        <v>220405</v>
      </c>
      <c r="F1899" s="1" t="s">
        <v>17123</v>
      </c>
      <c r="G1899">
        <v>220405010</v>
      </c>
      <c r="H1899">
        <v>10</v>
      </c>
      <c r="I1899" s="1" t="s">
        <v>17169</v>
      </c>
      <c r="J1899" s="1" t="s">
        <v>17170</v>
      </c>
      <c r="K1899" s="1" t="s">
        <v>17171</v>
      </c>
      <c r="L1899" s="1" t="s">
        <v>17172</v>
      </c>
      <c r="M1899" s="1" t="s">
        <v>17173</v>
      </c>
      <c r="N1899" s="1">
        <f>+Categorias[[#This Row],[Id_producto]]</f>
        <v>220405</v>
      </c>
      <c r="O1899" s="1">
        <f>+Categorias[[#This Row],[Id_categoría]]</f>
        <v>220405010</v>
      </c>
    </row>
    <row r="1900" spans="1:15" x14ac:dyDescent="0.25">
      <c r="A1900">
        <v>22</v>
      </c>
      <c r="B1900" s="1" t="s">
        <v>1795</v>
      </c>
      <c r="C1900">
        <v>2204</v>
      </c>
      <c r="D1900" s="1" t="s">
        <v>16824</v>
      </c>
      <c r="E1900">
        <v>220405</v>
      </c>
      <c r="F1900" s="1" t="s">
        <v>17123</v>
      </c>
      <c r="G1900">
        <v>220405011</v>
      </c>
      <c r="H1900">
        <v>11</v>
      </c>
      <c r="I1900" s="1" t="s">
        <v>17174</v>
      </c>
      <c r="J1900" s="1" t="s">
        <v>17175</v>
      </c>
      <c r="K1900" s="1" t="s">
        <v>17176</v>
      </c>
      <c r="L1900" s="1" t="s">
        <v>17177</v>
      </c>
      <c r="M1900" s="1" t="s">
        <v>17178</v>
      </c>
      <c r="N1900" s="1">
        <f>+Categorias[[#This Row],[Id_producto]]</f>
        <v>220405</v>
      </c>
      <c r="O1900" s="1">
        <f>+Categorias[[#This Row],[Id_categoría]]</f>
        <v>220405011</v>
      </c>
    </row>
    <row r="1901" spans="1:15" x14ac:dyDescent="0.25">
      <c r="A1901">
        <v>22</v>
      </c>
      <c r="B1901" s="1" t="s">
        <v>1795</v>
      </c>
      <c r="C1901">
        <v>2204</v>
      </c>
      <c r="D1901" s="1" t="s">
        <v>16824</v>
      </c>
      <c r="E1901">
        <v>220405</v>
      </c>
      <c r="F1901" s="1" t="s">
        <v>17123</v>
      </c>
      <c r="G1901">
        <v>220405012</v>
      </c>
      <c r="H1901">
        <v>12</v>
      </c>
      <c r="I1901" s="1" t="s">
        <v>17179</v>
      </c>
      <c r="J1901" s="1" t="s">
        <v>17180</v>
      </c>
      <c r="K1901" s="1" t="s">
        <v>17181</v>
      </c>
      <c r="L1901" s="1" t="s">
        <v>17182</v>
      </c>
      <c r="M1901" s="1" t="s">
        <v>17183</v>
      </c>
      <c r="N1901" s="1">
        <f>+Categorias[[#This Row],[Id_producto]]</f>
        <v>220405</v>
      </c>
      <c r="O1901" s="1">
        <f>+Categorias[[#This Row],[Id_categoría]]</f>
        <v>220405012</v>
      </c>
    </row>
    <row r="1902" spans="1:15" x14ac:dyDescent="0.25">
      <c r="A1902">
        <v>22</v>
      </c>
      <c r="B1902" s="1" t="s">
        <v>1795</v>
      </c>
      <c r="C1902">
        <v>2204</v>
      </c>
      <c r="D1902" s="1" t="s">
        <v>16824</v>
      </c>
      <c r="E1902">
        <v>220405</v>
      </c>
      <c r="F1902" s="1" t="s">
        <v>17123</v>
      </c>
      <c r="G1902">
        <v>220405013</v>
      </c>
      <c r="H1902">
        <v>13</v>
      </c>
      <c r="I1902" s="1" t="s">
        <v>17184</v>
      </c>
      <c r="J1902" s="1" t="s">
        <v>17185</v>
      </c>
      <c r="K1902" s="1" t="s">
        <v>17186</v>
      </c>
      <c r="L1902" s="1" t="s">
        <v>17187</v>
      </c>
      <c r="M1902" s="1" t="s">
        <v>17188</v>
      </c>
      <c r="N1902" s="1">
        <f>+Categorias[[#This Row],[Id_producto]]</f>
        <v>220405</v>
      </c>
      <c r="O1902" s="1">
        <f>+Categorias[[#This Row],[Id_categoría]]</f>
        <v>220405013</v>
      </c>
    </row>
    <row r="1903" spans="1:15" x14ac:dyDescent="0.25">
      <c r="A1903">
        <v>22</v>
      </c>
      <c r="B1903" s="1" t="s">
        <v>1795</v>
      </c>
      <c r="C1903">
        <v>2204</v>
      </c>
      <c r="D1903" s="1" t="s">
        <v>16824</v>
      </c>
      <c r="E1903">
        <v>220405</v>
      </c>
      <c r="F1903" s="1" t="s">
        <v>17123</v>
      </c>
      <c r="G1903">
        <v>220405014</v>
      </c>
      <c r="H1903">
        <v>14</v>
      </c>
      <c r="I1903" s="1" t="s">
        <v>17189</v>
      </c>
      <c r="J1903" s="1" t="s">
        <v>17190</v>
      </c>
      <c r="K1903" s="1" t="s">
        <v>17191</v>
      </c>
      <c r="L1903" s="1" t="s">
        <v>17192</v>
      </c>
      <c r="M1903" s="1" t="s">
        <v>17193</v>
      </c>
      <c r="N1903" s="1">
        <f>+Categorias[[#This Row],[Id_producto]]</f>
        <v>220405</v>
      </c>
      <c r="O1903" s="1">
        <f>+Categorias[[#This Row],[Id_categoría]]</f>
        <v>220405014</v>
      </c>
    </row>
    <row r="1904" spans="1:15" x14ac:dyDescent="0.25">
      <c r="A1904">
        <v>22</v>
      </c>
      <c r="B1904" s="1" t="s">
        <v>1795</v>
      </c>
      <c r="C1904">
        <v>2204</v>
      </c>
      <c r="D1904" s="1" t="s">
        <v>16824</v>
      </c>
      <c r="E1904">
        <v>220405</v>
      </c>
      <c r="F1904" s="1" t="s">
        <v>17123</v>
      </c>
      <c r="G1904">
        <v>220405015</v>
      </c>
      <c r="H1904">
        <v>15</v>
      </c>
      <c r="I1904" s="1" t="s">
        <v>17194</v>
      </c>
      <c r="J1904" s="1" t="s">
        <v>17195</v>
      </c>
      <c r="K1904" s="1" t="s">
        <v>17196</v>
      </c>
      <c r="L1904" s="1" t="s">
        <v>17197</v>
      </c>
      <c r="M1904" s="1" t="s">
        <v>17198</v>
      </c>
      <c r="N1904" s="1">
        <f>+Categorias[[#This Row],[Id_producto]]</f>
        <v>220405</v>
      </c>
      <c r="O1904" s="1">
        <f>+Categorias[[#This Row],[Id_categoría]]</f>
        <v>220405015</v>
      </c>
    </row>
    <row r="1905" spans="1:15" x14ac:dyDescent="0.25">
      <c r="A1905">
        <v>22</v>
      </c>
      <c r="B1905" s="1" t="s">
        <v>1795</v>
      </c>
      <c r="C1905">
        <v>2204</v>
      </c>
      <c r="D1905" s="1" t="s">
        <v>16824</v>
      </c>
      <c r="E1905">
        <v>220405</v>
      </c>
      <c r="F1905" s="1" t="s">
        <v>17123</v>
      </c>
      <c r="G1905">
        <v>220405016</v>
      </c>
      <c r="H1905">
        <v>16</v>
      </c>
      <c r="I1905" s="1" t="s">
        <v>17199</v>
      </c>
      <c r="J1905" s="1" t="s">
        <v>17200</v>
      </c>
      <c r="K1905" s="1" t="s">
        <v>17201</v>
      </c>
      <c r="L1905" s="1" t="s">
        <v>17202</v>
      </c>
      <c r="M1905" s="1" t="s">
        <v>17203</v>
      </c>
      <c r="N1905" s="1">
        <f>+Categorias[[#This Row],[Id_producto]]</f>
        <v>220405</v>
      </c>
      <c r="O1905" s="1">
        <f>+Categorias[[#This Row],[Id_categoría]]</f>
        <v>220405016</v>
      </c>
    </row>
    <row r="1906" spans="1:15" x14ac:dyDescent="0.25">
      <c r="A1906">
        <v>22</v>
      </c>
      <c r="B1906" s="1" t="s">
        <v>1795</v>
      </c>
      <c r="C1906">
        <v>2204</v>
      </c>
      <c r="D1906" s="1" t="s">
        <v>16824</v>
      </c>
      <c r="E1906">
        <v>220405</v>
      </c>
      <c r="F1906" s="1" t="s">
        <v>17123</v>
      </c>
      <c r="G1906">
        <v>220405017</v>
      </c>
      <c r="H1906">
        <v>17</v>
      </c>
      <c r="I1906" s="1" t="s">
        <v>17204</v>
      </c>
      <c r="J1906" s="1" t="s">
        <v>17205</v>
      </c>
      <c r="K1906" s="1" t="s">
        <v>17206</v>
      </c>
      <c r="L1906" s="1" t="s">
        <v>17207</v>
      </c>
      <c r="M1906" s="1" t="s">
        <v>17208</v>
      </c>
      <c r="N1906" s="1">
        <f>+Categorias[[#This Row],[Id_producto]]</f>
        <v>220405</v>
      </c>
      <c r="O1906" s="1">
        <f>+Categorias[[#This Row],[Id_categoría]]</f>
        <v>220405017</v>
      </c>
    </row>
    <row r="1907" spans="1:15" x14ac:dyDescent="0.25">
      <c r="A1907">
        <v>22</v>
      </c>
      <c r="B1907" s="1" t="s">
        <v>1795</v>
      </c>
      <c r="C1907">
        <v>2204</v>
      </c>
      <c r="D1907" s="1" t="s">
        <v>16824</v>
      </c>
      <c r="E1907">
        <v>220406</v>
      </c>
      <c r="F1907" s="1" t="s">
        <v>17209</v>
      </c>
      <c r="G1907">
        <v>220406001</v>
      </c>
      <c r="H1907">
        <v>1</v>
      </c>
      <c r="I1907" s="1" t="s">
        <v>17210</v>
      </c>
      <c r="J1907" s="1" t="s">
        <v>17211</v>
      </c>
      <c r="K1907" s="1" t="s">
        <v>17212</v>
      </c>
      <c r="L1907" s="1" t="s">
        <v>17213</v>
      </c>
      <c r="M1907" s="1" t="s">
        <v>17214</v>
      </c>
      <c r="N1907" s="1">
        <f>+Categorias[[#This Row],[Id_producto]]</f>
        <v>220406</v>
      </c>
      <c r="O1907" s="1">
        <f>+Categorias[[#This Row],[Id_categoría]]</f>
        <v>220406001</v>
      </c>
    </row>
    <row r="1908" spans="1:15" x14ac:dyDescent="0.25">
      <c r="A1908">
        <v>22</v>
      </c>
      <c r="B1908" s="1" t="s">
        <v>1795</v>
      </c>
      <c r="C1908">
        <v>2204</v>
      </c>
      <c r="D1908" s="1" t="s">
        <v>16824</v>
      </c>
      <c r="E1908">
        <v>220406</v>
      </c>
      <c r="F1908" s="1" t="s">
        <v>17209</v>
      </c>
      <c r="G1908">
        <v>220406002</v>
      </c>
      <c r="H1908">
        <v>2</v>
      </c>
      <c r="I1908" s="1" t="s">
        <v>17215</v>
      </c>
      <c r="J1908" s="1" t="s">
        <v>17216</v>
      </c>
      <c r="K1908" s="1" t="s">
        <v>17217</v>
      </c>
      <c r="L1908" s="1" t="s">
        <v>17218</v>
      </c>
      <c r="M1908" s="1" t="s">
        <v>17219</v>
      </c>
      <c r="N1908" s="1">
        <f>+Categorias[[#This Row],[Id_producto]]</f>
        <v>220406</v>
      </c>
      <c r="O1908" s="1">
        <f>+Categorias[[#This Row],[Id_categoría]]</f>
        <v>220406002</v>
      </c>
    </row>
    <row r="1909" spans="1:15" x14ac:dyDescent="0.25">
      <c r="A1909">
        <v>22</v>
      </c>
      <c r="B1909" s="1" t="s">
        <v>1795</v>
      </c>
      <c r="C1909">
        <v>2204</v>
      </c>
      <c r="D1909" s="1" t="s">
        <v>16824</v>
      </c>
      <c r="E1909">
        <v>220406</v>
      </c>
      <c r="F1909" s="1" t="s">
        <v>17209</v>
      </c>
      <c r="G1909">
        <v>220406003</v>
      </c>
      <c r="H1909">
        <v>3</v>
      </c>
      <c r="I1909" s="1" t="s">
        <v>17220</v>
      </c>
      <c r="J1909" s="1" t="s">
        <v>17221</v>
      </c>
      <c r="K1909" s="1" t="s">
        <v>17222</v>
      </c>
      <c r="L1909" s="1" t="s">
        <v>17223</v>
      </c>
      <c r="M1909" s="1" t="s">
        <v>17224</v>
      </c>
      <c r="N1909" s="1">
        <f>+Categorias[[#This Row],[Id_producto]]</f>
        <v>220406</v>
      </c>
      <c r="O1909" s="1">
        <f>+Categorias[[#This Row],[Id_categoría]]</f>
        <v>220406003</v>
      </c>
    </row>
    <row r="1910" spans="1:15" x14ac:dyDescent="0.25">
      <c r="A1910">
        <v>22</v>
      </c>
      <c r="B1910" s="1" t="s">
        <v>1795</v>
      </c>
      <c r="C1910">
        <v>2204</v>
      </c>
      <c r="D1910" s="1" t="s">
        <v>16824</v>
      </c>
      <c r="E1910">
        <v>220406</v>
      </c>
      <c r="F1910" s="1" t="s">
        <v>17209</v>
      </c>
      <c r="G1910">
        <v>220406004</v>
      </c>
      <c r="H1910">
        <v>4</v>
      </c>
      <c r="I1910" s="1" t="s">
        <v>17225</v>
      </c>
      <c r="J1910" s="1" t="s">
        <v>17226</v>
      </c>
      <c r="K1910" s="1" t="s">
        <v>17227</v>
      </c>
      <c r="L1910" s="1" t="s">
        <v>17228</v>
      </c>
      <c r="M1910" s="1" t="s">
        <v>17229</v>
      </c>
      <c r="N1910" s="1">
        <f>+Categorias[[#This Row],[Id_producto]]</f>
        <v>220406</v>
      </c>
      <c r="O1910" s="1">
        <f>+Categorias[[#This Row],[Id_categoría]]</f>
        <v>220406004</v>
      </c>
    </row>
    <row r="1911" spans="1:15" x14ac:dyDescent="0.25">
      <c r="A1911">
        <v>22</v>
      </c>
      <c r="B1911" s="1" t="s">
        <v>1795</v>
      </c>
      <c r="C1911">
        <v>2204</v>
      </c>
      <c r="D1911" s="1" t="s">
        <v>16824</v>
      </c>
      <c r="E1911">
        <v>220406</v>
      </c>
      <c r="F1911" s="1" t="s">
        <v>17209</v>
      </c>
      <c r="G1911">
        <v>220406005</v>
      </c>
      <c r="H1911">
        <v>5</v>
      </c>
      <c r="I1911" s="1" t="s">
        <v>17230</v>
      </c>
      <c r="J1911" s="1" t="s">
        <v>17231</v>
      </c>
      <c r="K1911" s="1" t="s">
        <v>17232</v>
      </c>
      <c r="L1911" s="1" t="s">
        <v>17233</v>
      </c>
      <c r="M1911" s="1" t="s">
        <v>17234</v>
      </c>
      <c r="N1911" s="1">
        <f>+Categorias[[#This Row],[Id_producto]]</f>
        <v>220406</v>
      </c>
      <c r="O1911" s="1">
        <f>+Categorias[[#This Row],[Id_categoría]]</f>
        <v>220406005</v>
      </c>
    </row>
    <row r="1912" spans="1:15" x14ac:dyDescent="0.25">
      <c r="A1912">
        <v>22</v>
      </c>
      <c r="B1912" s="1" t="s">
        <v>1795</v>
      </c>
      <c r="C1912">
        <v>2204</v>
      </c>
      <c r="D1912" s="1" t="s">
        <v>16824</v>
      </c>
      <c r="E1912">
        <v>220406</v>
      </c>
      <c r="F1912" s="1" t="s">
        <v>17209</v>
      </c>
      <c r="G1912">
        <v>220406006</v>
      </c>
      <c r="H1912">
        <v>6</v>
      </c>
      <c r="I1912" s="1" t="s">
        <v>17235</v>
      </c>
      <c r="J1912" s="1" t="s">
        <v>17236</v>
      </c>
      <c r="K1912" s="1" t="s">
        <v>17237</v>
      </c>
      <c r="L1912" s="1" t="s">
        <v>17238</v>
      </c>
      <c r="M1912" s="1" t="s">
        <v>17239</v>
      </c>
      <c r="N1912" s="1">
        <f>+Categorias[[#This Row],[Id_producto]]</f>
        <v>220406</v>
      </c>
      <c r="O1912" s="1">
        <f>+Categorias[[#This Row],[Id_categoría]]</f>
        <v>220406006</v>
      </c>
    </row>
    <row r="1913" spans="1:15" x14ac:dyDescent="0.25">
      <c r="A1913">
        <v>22</v>
      </c>
      <c r="B1913" s="1" t="s">
        <v>1795</v>
      </c>
      <c r="C1913">
        <v>2204</v>
      </c>
      <c r="D1913" s="1" t="s">
        <v>16824</v>
      </c>
      <c r="E1913">
        <v>220406</v>
      </c>
      <c r="F1913" s="1" t="s">
        <v>17209</v>
      </c>
      <c r="G1913">
        <v>220406007</v>
      </c>
      <c r="H1913">
        <v>7</v>
      </c>
      <c r="I1913" s="1" t="s">
        <v>17240</v>
      </c>
      <c r="J1913" s="1" t="s">
        <v>17241</v>
      </c>
      <c r="K1913" s="1" t="s">
        <v>17242</v>
      </c>
      <c r="L1913" s="1" t="s">
        <v>17243</v>
      </c>
      <c r="M1913" s="1" t="s">
        <v>17244</v>
      </c>
      <c r="N1913" s="1">
        <f>+Categorias[[#This Row],[Id_producto]]</f>
        <v>220406</v>
      </c>
      <c r="O1913" s="1">
        <f>+Categorias[[#This Row],[Id_categoría]]</f>
        <v>220406007</v>
      </c>
    </row>
    <row r="1914" spans="1:15" x14ac:dyDescent="0.25">
      <c r="A1914">
        <v>22</v>
      </c>
      <c r="B1914" s="1" t="s">
        <v>1795</v>
      </c>
      <c r="C1914">
        <v>2204</v>
      </c>
      <c r="D1914" s="1" t="s">
        <v>16824</v>
      </c>
      <c r="E1914">
        <v>220406</v>
      </c>
      <c r="F1914" s="1" t="s">
        <v>17209</v>
      </c>
      <c r="G1914">
        <v>220406008</v>
      </c>
      <c r="H1914">
        <v>8</v>
      </c>
      <c r="I1914" s="1" t="s">
        <v>17245</v>
      </c>
      <c r="J1914" s="1" t="s">
        <v>17246</v>
      </c>
      <c r="K1914" s="1" t="s">
        <v>17247</v>
      </c>
      <c r="L1914" s="1" t="s">
        <v>17248</v>
      </c>
      <c r="M1914" s="1" t="s">
        <v>17249</v>
      </c>
      <c r="N1914" s="1">
        <f>+Categorias[[#This Row],[Id_producto]]</f>
        <v>220406</v>
      </c>
      <c r="O1914" s="1">
        <f>+Categorias[[#This Row],[Id_categoría]]</f>
        <v>220406008</v>
      </c>
    </row>
    <row r="1915" spans="1:15" x14ac:dyDescent="0.25">
      <c r="A1915">
        <v>22</v>
      </c>
      <c r="B1915" s="1" t="s">
        <v>1795</v>
      </c>
      <c r="C1915">
        <v>2204</v>
      </c>
      <c r="D1915" s="1" t="s">
        <v>16824</v>
      </c>
      <c r="E1915">
        <v>220406</v>
      </c>
      <c r="F1915" s="1" t="s">
        <v>17209</v>
      </c>
      <c r="G1915">
        <v>220406009</v>
      </c>
      <c r="H1915">
        <v>9</v>
      </c>
      <c r="I1915" s="1" t="s">
        <v>17250</v>
      </c>
      <c r="J1915" s="1" t="s">
        <v>17251</v>
      </c>
      <c r="K1915" s="1" t="s">
        <v>17252</v>
      </c>
      <c r="L1915" s="1" t="s">
        <v>17253</v>
      </c>
      <c r="M1915" s="1" t="s">
        <v>17254</v>
      </c>
      <c r="N1915" s="1">
        <f>+Categorias[[#This Row],[Id_producto]]</f>
        <v>220406</v>
      </c>
      <c r="O1915" s="1">
        <f>+Categorias[[#This Row],[Id_categoría]]</f>
        <v>220406009</v>
      </c>
    </row>
    <row r="1916" spans="1:15" x14ac:dyDescent="0.25">
      <c r="A1916">
        <v>22</v>
      </c>
      <c r="B1916" s="1" t="s">
        <v>1795</v>
      </c>
      <c r="C1916">
        <v>2204</v>
      </c>
      <c r="D1916" s="1" t="s">
        <v>16824</v>
      </c>
      <c r="E1916">
        <v>220406</v>
      </c>
      <c r="F1916" s="1" t="s">
        <v>17209</v>
      </c>
      <c r="G1916">
        <v>220406010</v>
      </c>
      <c r="H1916">
        <v>10</v>
      </c>
      <c r="I1916" s="1" t="s">
        <v>17255</v>
      </c>
      <c r="J1916" s="1" t="s">
        <v>17256</v>
      </c>
      <c r="K1916" s="1" t="s">
        <v>17257</v>
      </c>
      <c r="L1916" s="1" t="s">
        <v>17258</v>
      </c>
      <c r="M1916" s="1" t="s">
        <v>17259</v>
      </c>
      <c r="N1916" s="1">
        <f>+Categorias[[#This Row],[Id_producto]]</f>
        <v>220406</v>
      </c>
      <c r="O1916" s="1">
        <f>+Categorias[[#This Row],[Id_categoría]]</f>
        <v>220406010</v>
      </c>
    </row>
    <row r="1917" spans="1:15" x14ac:dyDescent="0.25">
      <c r="A1917">
        <v>22</v>
      </c>
      <c r="B1917" s="1" t="s">
        <v>1795</v>
      </c>
      <c r="C1917">
        <v>2204</v>
      </c>
      <c r="D1917" s="1" t="s">
        <v>16824</v>
      </c>
      <c r="E1917">
        <v>220406</v>
      </c>
      <c r="F1917" s="1" t="s">
        <v>17209</v>
      </c>
      <c r="G1917">
        <v>220406011</v>
      </c>
      <c r="H1917">
        <v>11</v>
      </c>
      <c r="I1917" s="1" t="s">
        <v>17260</v>
      </c>
      <c r="J1917" s="1" t="s">
        <v>17261</v>
      </c>
      <c r="K1917" s="1" t="s">
        <v>17262</v>
      </c>
      <c r="L1917" s="1" t="s">
        <v>17263</v>
      </c>
      <c r="M1917" s="1" t="s">
        <v>17264</v>
      </c>
      <c r="N1917" s="1">
        <f>+Categorias[[#This Row],[Id_producto]]</f>
        <v>220406</v>
      </c>
      <c r="O1917" s="1">
        <f>+Categorias[[#This Row],[Id_categoría]]</f>
        <v>220406011</v>
      </c>
    </row>
    <row r="1918" spans="1:15" x14ac:dyDescent="0.25">
      <c r="A1918">
        <v>22</v>
      </c>
      <c r="B1918" s="1" t="s">
        <v>1795</v>
      </c>
      <c r="C1918">
        <v>2204</v>
      </c>
      <c r="D1918" s="1" t="s">
        <v>16824</v>
      </c>
      <c r="E1918">
        <v>220407</v>
      </c>
      <c r="F1918" s="1" t="s">
        <v>17265</v>
      </c>
      <c r="G1918">
        <v>220407001</v>
      </c>
      <c r="H1918">
        <v>1</v>
      </c>
      <c r="I1918" s="1" t="s">
        <v>17266</v>
      </c>
      <c r="J1918" s="1" t="s">
        <v>17267</v>
      </c>
      <c r="K1918" s="1" t="s">
        <v>17268</v>
      </c>
      <c r="L1918" s="1" t="s">
        <v>17269</v>
      </c>
      <c r="M1918" s="1" t="s">
        <v>17270</v>
      </c>
      <c r="N1918" s="1">
        <f>+Categorias[[#This Row],[Id_producto]]</f>
        <v>220407</v>
      </c>
      <c r="O1918" s="1">
        <f>+Categorias[[#This Row],[Id_categoría]]</f>
        <v>220407001</v>
      </c>
    </row>
    <row r="1919" spans="1:15" x14ac:dyDescent="0.25">
      <c r="A1919">
        <v>22</v>
      </c>
      <c r="B1919" s="1" t="s">
        <v>1795</v>
      </c>
      <c r="C1919">
        <v>2204</v>
      </c>
      <c r="D1919" s="1" t="s">
        <v>16824</v>
      </c>
      <c r="E1919">
        <v>220407</v>
      </c>
      <c r="F1919" s="1" t="s">
        <v>17265</v>
      </c>
      <c r="G1919">
        <v>220407002</v>
      </c>
      <c r="H1919">
        <v>2</v>
      </c>
      <c r="I1919" s="1" t="s">
        <v>17271</v>
      </c>
      <c r="J1919" s="1" t="s">
        <v>17272</v>
      </c>
      <c r="K1919" s="1" t="s">
        <v>17273</v>
      </c>
      <c r="L1919" s="1" t="s">
        <v>17274</v>
      </c>
      <c r="M1919" s="1" t="s">
        <v>17275</v>
      </c>
      <c r="N1919" s="1">
        <f>+Categorias[[#This Row],[Id_producto]]</f>
        <v>220407</v>
      </c>
      <c r="O1919" s="1">
        <f>+Categorias[[#This Row],[Id_categoría]]</f>
        <v>220407002</v>
      </c>
    </row>
    <row r="1920" spans="1:15" x14ac:dyDescent="0.25">
      <c r="A1920">
        <v>22</v>
      </c>
      <c r="B1920" s="1" t="s">
        <v>1795</v>
      </c>
      <c r="C1920">
        <v>2204</v>
      </c>
      <c r="D1920" s="1" t="s">
        <v>16824</v>
      </c>
      <c r="E1920">
        <v>220407</v>
      </c>
      <c r="F1920" s="1" t="s">
        <v>17265</v>
      </c>
      <c r="G1920">
        <v>220407003</v>
      </c>
      <c r="H1920">
        <v>3</v>
      </c>
      <c r="I1920" s="1" t="s">
        <v>17276</v>
      </c>
      <c r="J1920" s="1" t="s">
        <v>17277</v>
      </c>
      <c r="K1920" s="1" t="s">
        <v>17278</v>
      </c>
      <c r="L1920" s="1" t="s">
        <v>17279</v>
      </c>
      <c r="M1920" s="1" t="s">
        <v>17280</v>
      </c>
      <c r="N1920" s="1">
        <f>+Categorias[[#This Row],[Id_producto]]</f>
        <v>220407</v>
      </c>
      <c r="O1920" s="1">
        <f>+Categorias[[#This Row],[Id_categoría]]</f>
        <v>220407003</v>
      </c>
    </row>
    <row r="1921" spans="1:15" x14ac:dyDescent="0.25">
      <c r="A1921">
        <v>22</v>
      </c>
      <c r="B1921" s="1" t="s">
        <v>1795</v>
      </c>
      <c r="C1921">
        <v>2204</v>
      </c>
      <c r="D1921" s="1" t="s">
        <v>16824</v>
      </c>
      <c r="E1921">
        <v>220407</v>
      </c>
      <c r="F1921" s="1" t="s">
        <v>17265</v>
      </c>
      <c r="G1921">
        <v>220407004</v>
      </c>
      <c r="H1921">
        <v>4</v>
      </c>
      <c r="I1921" s="1" t="s">
        <v>17281</v>
      </c>
      <c r="J1921" s="1" t="s">
        <v>17282</v>
      </c>
      <c r="K1921" s="1" t="s">
        <v>17283</v>
      </c>
      <c r="L1921" s="1" t="s">
        <v>17284</v>
      </c>
      <c r="M1921" s="1" t="s">
        <v>17285</v>
      </c>
      <c r="N1921" s="1">
        <f>+Categorias[[#This Row],[Id_producto]]</f>
        <v>220407</v>
      </c>
      <c r="O1921" s="1">
        <f>+Categorias[[#This Row],[Id_categoría]]</f>
        <v>220407004</v>
      </c>
    </row>
    <row r="1922" spans="1:15" x14ac:dyDescent="0.25">
      <c r="A1922">
        <v>22</v>
      </c>
      <c r="B1922" s="1" t="s">
        <v>1795</v>
      </c>
      <c r="C1922">
        <v>2204</v>
      </c>
      <c r="D1922" s="1" t="s">
        <v>16824</v>
      </c>
      <c r="E1922">
        <v>220407</v>
      </c>
      <c r="F1922" s="1" t="s">
        <v>17265</v>
      </c>
      <c r="G1922">
        <v>220407005</v>
      </c>
      <c r="H1922">
        <v>5</v>
      </c>
      <c r="I1922" s="1" t="s">
        <v>17286</v>
      </c>
      <c r="J1922" s="1" t="s">
        <v>17287</v>
      </c>
      <c r="K1922" s="1" t="s">
        <v>17288</v>
      </c>
      <c r="L1922" s="1" t="s">
        <v>17289</v>
      </c>
      <c r="M1922" s="1" t="s">
        <v>17290</v>
      </c>
      <c r="N1922" s="1">
        <f>+Categorias[[#This Row],[Id_producto]]</f>
        <v>220407</v>
      </c>
      <c r="O1922" s="1">
        <f>+Categorias[[#This Row],[Id_categoría]]</f>
        <v>220407005</v>
      </c>
    </row>
    <row r="1923" spans="1:15" x14ac:dyDescent="0.25">
      <c r="A1923">
        <v>22</v>
      </c>
      <c r="B1923" s="1" t="s">
        <v>1795</v>
      </c>
      <c r="C1923">
        <v>2204</v>
      </c>
      <c r="D1923" s="1" t="s">
        <v>16824</v>
      </c>
      <c r="E1923">
        <v>220407</v>
      </c>
      <c r="F1923" s="1" t="s">
        <v>17265</v>
      </c>
      <c r="G1923">
        <v>220407006</v>
      </c>
      <c r="H1923">
        <v>6</v>
      </c>
      <c r="I1923" s="1" t="s">
        <v>17291</v>
      </c>
      <c r="J1923" s="1" t="s">
        <v>17292</v>
      </c>
      <c r="K1923" s="1" t="s">
        <v>17293</v>
      </c>
      <c r="L1923" s="1" t="s">
        <v>17294</v>
      </c>
      <c r="M1923" s="1" t="s">
        <v>17295</v>
      </c>
      <c r="N1923" s="1">
        <f>+Categorias[[#This Row],[Id_producto]]</f>
        <v>220407</v>
      </c>
      <c r="O1923" s="1">
        <f>+Categorias[[#This Row],[Id_categoría]]</f>
        <v>220407006</v>
      </c>
    </row>
    <row r="1924" spans="1:15" x14ac:dyDescent="0.25">
      <c r="A1924">
        <v>22</v>
      </c>
      <c r="B1924" s="1" t="s">
        <v>1795</v>
      </c>
      <c r="C1924">
        <v>2205</v>
      </c>
      <c r="D1924" s="1" t="s">
        <v>17296</v>
      </c>
      <c r="E1924">
        <v>220501</v>
      </c>
      <c r="F1924" s="1" t="s">
        <v>17297</v>
      </c>
      <c r="G1924">
        <v>220501001</v>
      </c>
      <c r="H1924">
        <v>1</v>
      </c>
      <c r="I1924" s="1" t="s">
        <v>17298</v>
      </c>
      <c r="J1924" s="1" t="s">
        <v>17299</v>
      </c>
      <c r="K1924" s="1" t="s">
        <v>17300</v>
      </c>
      <c r="L1924" s="1" t="s">
        <v>17301</v>
      </c>
      <c r="M1924" s="1" t="s">
        <v>17302</v>
      </c>
      <c r="N1924" s="1">
        <f>+Categorias[[#This Row],[Id_producto]]</f>
        <v>220501</v>
      </c>
      <c r="O1924" s="1">
        <f>+Categorias[[#This Row],[Id_categoría]]</f>
        <v>220501001</v>
      </c>
    </row>
    <row r="1925" spans="1:15" x14ac:dyDescent="0.25">
      <c r="A1925">
        <v>22</v>
      </c>
      <c r="B1925" s="1" t="s">
        <v>1795</v>
      </c>
      <c r="C1925">
        <v>2205</v>
      </c>
      <c r="D1925" s="1" t="s">
        <v>17296</v>
      </c>
      <c r="E1925">
        <v>220501</v>
      </c>
      <c r="F1925" s="1" t="s">
        <v>17297</v>
      </c>
      <c r="G1925">
        <v>220501002</v>
      </c>
      <c r="H1925">
        <v>2</v>
      </c>
      <c r="I1925" s="1" t="s">
        <v>17303</v>
      </c>
      <c r="J1925" s="1" t="s">
        <v>17304</v>
      </c>
      <c r="K1925" s="1" t="s">
        <v>17305</v>
      </c>
      <c r="L1925" s="1" t="s">
        <v>17306</v>
      </c>
      <c r="M1925" s="1" t="s">
        <v>17307</v>
      </c>
      <c r="N1925" s="1">
        <f>+Categorias[[#This Row],[Id_producto]]</f>
        <v>220501</v>
      </c>
      <c r="O1925" s="1">
        <f>+Categorias[[#This Row],[Id_categoría]]</f>
        <v>220501002</v>
      </c>
    </row>
    <row r="1926" spans="1:15" x14ac:dyDescent="0.25">
      <c r="A1926">
        <v>22</v>
      </c>
      <c r="B1926" s="1" t="s">
        <v>1795</v>
      </c>
      <c r="C1926">
        <v>2205</v>
      </c>
      <c r="D1926" s="1" t="s">
        <v>17296</v>
      </c>
      <c r="E1926">
        <v>220501</v>
      </c>
      <c r="F1926" s="1" t="s">
        <v>17297</v>
      </c>
      <c r="G1926">
        <v>220501003</v>
      </c>
      <c r="H1926">
        <v>3</v>
      </c>
      <c r="I1926" s="1" t="s">
        <v>17308</v>
      </c>
      <c r="J1926" s="1" t="s">
        <v>17309</v>
      </c>
      <c r="K1926" s="1" t="s">
        <v>17310</v>
      </c>
      <c r="L1926" s="1" t="s">
        <v>17311</v>
      </c>
      <c r="M1926" s="1" t="s">
        <v>17312</v>
      </c>
      <c r="N1926" s="1">
        <f>+Categorias[[#This Row],[Id_producto]]</f>
        <v>220501</v>
      </c>
      <c r="O1926" s="1">
        <f>+Categorias[[#This Row],[Id_categoría]]</f>
        <v>220501003</v>
      </c>
    </row>
    <row r="1927" spans="1:15" x14ac:dyDescent="0.25">
      <c r="A1927">
        <v>22</v>
      </c>
      <c r="B1927" s="1" t="s">
        <v>1795</v>
      </c>
      <c r="C1927">
        <v>2205</v>
      </c>
      <c r="D1927" s="1" t="s">
        <v>17296</v>
      </c>
      <c r="E1927">
        <v>220503</v>
      </c>
      <c r="F1927" s="1" t="s">
        <v>17313</v>
      </c>
      <c r="G1927">
        <v>220503001</v>
      </c>
      <c r="H1927">
        <v>1</v>
      </c>
      <c r="I1927" s="1" t="s">
        <v>17314</v>
      </c>
      <c r="J1927" s="1" t="s">
        <v>17315</v>
      </c>
      <c r="K1927" s="1" t="s">
        <v>17316</v>
      </c>
      <c r="L1927" s="1" t="s">
        <v>17317</v>
      </c>
      <c r="M1927" s="1" t="s">
        <v>17318</v>
      </c>
      <c r="N1927" s="1">
        <f>+Categorias[[#This Row],[Id_producto]]</f>
        <v>220503</v>
      </c>
      <c r="O1927" s="1">
        <f>+Categorias[[#This Row],[Id_categoría]]</f>
        <v>220503001</v>
      </c>
    </row>
    <row r="1928" spans="1:15" x14ac:dyDescent="0.25">
      <c r="A1928">
        <v>22</v>
      </c>
      <c r="B1928" s="1" t="s">
        <v>1795</v>
      </c>
      <c r="C1928">
        <v>2205</v>
      </c>
      <c r="D1928" s="1" t="s">
        <v>17296</v>
      </c>
      <c r="E1928">
        <v>220503</v>
      </c>
      <c r="F1928" s="1" t="s">
        <v>17313</v>
      </c>
      <c r="G1928">
        <v>220503002</v>
      </c>
      <c r="H1928">
        <v>2</v>
      </c>
      <c r="I1928" s="1" t="s">
        <v>17319</v>
      </c>
      <c r="J1928" s="1" t="s">
        <v>17320</v>
      </c>
      <c r="K1928" s="1" t="s">
        <v>17321</v>
      </c>
      <c r="L1928" s="1" t="s">
        <v>17322</v>
      </c>
      <c r="M1928" s="1" t="s">
        <v>17323</v>
      </c>
      <c r="N1928" s="1">
        <f>+Categorias[[#This Row],[Id_producto]]</f>
        <v>220503</v>
      </c>
      <c r="O1928" s="1">
        <f>+Categorias[[#This Row],[Id_categoría]]</f>
        <v>220503002</v>
      </c>
    </row>
    <row r="1929" spans="1:15" x14ac:dyDescent="0.25">
      <c r="A1929">
        <v>22</v>
      </c>
      <c r="B1929" s="1" t="s">
        <v>1795</v>
      </c>
      <c r="C1929">
        <v>2205</v>
      </c>
      <c r="D1929" s="1" t="s">
        <v>17296</v>
      </c>
      <c r="E1929">
        <v>220503</v>
      </c>
      <c r="F1929" s="1" t="s">
        <v>17313</v>
      </c>
      <c r="G1929">
        <v>220503003</v>
      </c>
      <c r="H1929">
        <v>3</v>
      </c>
      <c r="I1929" s="1" t="s">
        <v>15131</v>
      </c>
      <c r="J1929" s="1" t="s">
        <v>17324</v>
      </c>
      <c r="K1929" s="1" t="s">
        <v>17325</v>
      </c>
      <c r="L1929" s="1" t="s">
        <v>17326</v>
      </c>
      <c r="M1929" s="1" t="s">
        <v>17327</v>
      </c>
      <c r="N1929" s="1">
        <f>+Categorias[[#This Row],[Id_producto]]</f>
        <v>220503</v>
      </c>
      <c r="O1929" s="1">
        <f>+Categorias[[#This Row],[Id_categoría]]</f>
        <v>220503003</v>
      </c>
    </row>
    <row r="1930" spans="1:15" x14ac:dyDescent="0.25">
      <c r="A1930">
        <v>22</v>
      </c>
      <c r="B1930" s="1" t="s">
        <v>1795</v>
      </c>
      <c r="C1930">
        <v>2205</v>
      </c>
      <c r="D1930" s="1" t="s">
        <v>17296</v>
      </c>
      <c r="E1930">
        <v>220503</v>
      </c>
      <c r="F1930" s="1" t="s">
        <v>17313</v>
      </c>
      <c r="G1930">
        <v>220503004</v>
      </c>
      <c r="H1930">
        <v>4</v>
      </c>
      <c r="I1930" s="1" t="s">
        <v>17328</v>
      </c>
      <c r="J1930" s="1" t="s">
        <v>17329</v>
      </c>
      <c r="K1930" s="1" t="s">
        <v>17330</v>
      </c>
      <c r="L1930" s="1" t="s">
        <v>17331</v>
      </c>
      <c r="M1930" s="1" t="s">
        <v>17332</v>
      </c>
      <c r="N1930" s="1">
        <f>+Categorias[[#This Row],[Id_producto]]</f>
        <v>220503</v>
      </c>
      <c r="O1930" s="1">
        <f>+Categorias[[#This Row],[Id_categoría]]</f>
        <v>220503004</v>
      </c>
    </row>
    <row r="1931" spans="1:15" x14ac:dyDescent="0.25">
      <c r="A1931">
        <v>22</v>
      </c>
      <c r="B1931" s="1" t="s">
        <v>1795</v>
      </c>
      <c r="C1931">
        <v>2205</v>
      </c>
      <c r="D1931" s="1" t="s">
        <v>17296</v>
      </c>
      <c r="E1931">
        <v>220503</v>
      </c>
      <c r="F1931" s="1" t="s">
        <v>17313</v>
      </c>
      <c r="G1931">
        <v>220503005</v>
      </c>
      <c r="H1931">
        <v>5</v>
      </c>
      <c r="I1931" s="1" t="s">
        <v>17333</v>
      </c>
      <c r="J1931" s="1" t="s">
        <v>17334</v>
      </c>
      <c r="K1931" s="1" t="s">
        <v>17335</v>
      </c>
      <c r="L1931" s="1" t="s">
        <v>17336</v>
      </c>
      <c r="M1931" s="1" t="s">
        <v>17337</v>
      </c>
      <c r="N1931" s="1">
        <f>+Categorias[[#This Row],[Id_producto]]</f>
        <v>220503</v>
      </c>
      <c r="O1931" s="1">
        <f>+Categorias[[#This Row],[Id_categoría]]</f>
        <v>220503005</v>
      </c>
    </row>
    <row r="1932" spans="1:15" x14ac:dyDescent="0.25">
      <c r="A1932">
        <v>22</v>
      </c>
      <c r="B1932" s="1" t="s">
        <v>1795</v>
      </c>
      <c r="C1932">
        <v>2205</v>
      </c>
      <c r="D1932" s="1" t="s">
        <v>17296</v>
      </c>
      <c r="E1932">
        <v>220503</v>
      </c>
      <c r="F1932" s="1" t="s">
        <v>17313</v>
      </c>
      <c r="G1932">
        <v>220503006</v>
      </c>
      <c r="H1932">
        <v>6</v>
      </c>
      <c r="I1932" s="1" t="s">
        <v>17338</v>
      </c>
      <c r="J1932" s="1" t="s">
        <v>17339</v>
      </c>
      <c r="K1932" s="1" t="s">
        <v>17340</v>
      </c>
      <c r="L1932" s="1" t="s">
        <v>17341</v>
      </c>
      <c r="M1932" s="1" t="s">
        <v>17342</v>
      </c>
      <c r="N1932" s="1">
        <f>+Categorias[[#This Row],[Id_producto]]</f>
        <v>220503</v>
      </c>
      <c r="O1932" s="1">
        <f>+Categorias[[#This Row],[Id_categoría]]</f>
        <v>220503006</v>
      </c>
    </row>
    <row r="1933" spans="1:15" x14ac:dyDescent="0.25">
      <c r="A1933">
        <v>22</v>
      </c>
      <c r="B1933" s="1" t="s">
        <v>1795</v>
      </c>
      <c r="C1933">
        <v>2205</v>
      </c>
      <c r="D1933" s="1" t="s">
        <v>17296</v>
      </c>
      <c r="E1933">
        <v>220503</v>
      </c>
      <c r="F1933" s="1" t="s">
        <v>17313</v>
      </c>
      <c r="G1933">
        <v>220503007</v>
      </c>
      <c r="H1933">
        <v>7</v>
      </c>
      <c r="I1933" s="1" t="s">
        <v>17343</v>
      </c>
      <c r="J1933" s="1" t="s">
        <v>17344</v>
      </c>
      <c r="K1933" s="1" t="s">
        <v>17345</v>
      </c>
      <c r="L1933" s="1" t="s">
        <v>17346</v>
      </c>
      <c r="M1933" s="1" t="s">
        <v>17347</v>
      </c>
      <c r="N1933" s="1">
        <f>+Categorias[[#This Row],[Id_producto]]</f>
        <v>220503</v>
      </c>
      <c r="O1933" s="1">
        <f>+Categorias[[#This Row],[Id_categoría]]</f>
        <v>220503007</v>
      </c>
    </row>
    <row r="1934" spans="1:15" x14ac:dyDescent="0.25">
      <c r="A1934">
        <v>22</v>
      </c>
      <c r="B1934" s="1" t="s">
        <v>1795</v>
      </c>
      <c r="C1934">
        <v>2205</v>
      </c>
      <c r="D1934" s="1" t="s">
        <v>17296</v>
      </c>
      <c r="E1934">
        <v>220503</v>
      </c>
      <c r="F1934" s="1" t="s">
        <v>17313</v>
      </c>
      <c r="G1934">
        <v>220503008</v>
      </c>
      <c r="H1934">
        <v>8</v>
      </c>
      <c r="I1934" s="1" t="s">
        <v>5032</v>
      </c>
      <c r="J1934" s="1" t="s">
        <v>17348</v>
      </c>
      <c r="K1934" s="1" t="s">
        <v>17349</v>
      </c>
      <c r="L1934" s="1" t="s">
        <v>17350</v>
      </c>
      <c r="M1934" s="1" t="s">
        <v>17351</v>
      </c>
      <c r="N1934" s="1">
        <f>+Categorias[[#This Row],[Id_producto]]</f>
        <v>220503</v>
      </c>
      <c r="O1934" s="1">
        <f>+Categorias[[#This Row],[Id_categoría]]</f>
        <v>220503008</v>
      </c>
    </row>
    <row r="1935" spans="1:15" x14ac:dyDescent="0.25">
      <c r="A1935">
        <v>22</v>
      </c>
      <c r="B1935" s="1" t="s">
        <v>1795</v>
      </c>
      <c r="C1935">
        <v>2205</v>
      </c>
      <c r="D1935" s="1" t="s">
        <v>17296</v>
      </c>
      <c r="E1935">
        <v>220503</v>
      </c>
      <c r="F1935" s="1" t="s">
        <v>17313</v>
      </c>
      <c r="G1935">
        <v>220503009</v>
      </c>
      <c r="H1935">
        <v>9</v>
      </c>
      <c r="I1935" s="1" t="s">
        <v>17352</v>
      </c>
      <c r="J1935" s="1" t="s">
        <v>17353</v>
      </c>
      <c r="K1935" s="1" t="s">
        <v>17354</v>
      </c>
      <c r="L1935" s="1" t="s">
        <v>17355</v>
      </c>
      <c r="M1935" s="1" t="s">
        <v>17356</v>
      </c>
      <c r="N1935" s="1">
        <f>+Categorias[[#This Row],[Id_producto]]</f>
        <v>220503</v>
      </c>
      <c r="O1935" s="1">
        <f>+Categorias[[#This Row],[Id_categoría]]</f>
        <v>220503009</v>
      </c>
    </row>
    <row r="1936" spans="1:15" x14ac:dyDescent="0.25">
      <c r="A1936">
        <v>22</v>
      </c>
      <c r="B1936" s="1" t="s">
        <v>1795</v>
      </c>
      <c r="C1936">
        <v>2205</v>
      </c>
      <c r="D1936" s="1" t="s">
        <v>17296</v>
      </c>
      <c r="E1936">
        <v>220503</v>
      </c>
      <c r="F1936" s="1" t="s">
        <v>17313</v>
      </c>
      <c r="G1936">
        <v>220503010</v>
      </c>
      <c r="H1936">
        <v>10</v>
      </c>
      <c r="I1936" s="1" t="s">
        <v>17357</v>
      </c>
      <c r="J1936" s="1" t="s">
        <v>17358</v>
      </c>
      <c r="K1936" s="1" t="s">
        <v>17359</v>
      </c>
      <c r="L1936" s="1" t="s">
        <v>17360</v>
      </c>
      <c r="M1936" s="1" t="s">
        <v>17361</v>
      </c>
      <c r="N1936" s="1">
        <f>+Categorias[[#This Row],[Id_producto]]</f>
        <v>220503</v>
      </c>
      <c r="O1936" s="1">
        <f>+Categorias[[#This Row],[Id_categoría]]</f>
        <v>220503010</v>
      </c>
    </row>
    <row r="1937" spans="1:15" x14ac:dyDescent="0.25">
      <c r="A1937">
        <v>22</v>
      </c>
      <c r="B1937" s="1" t="s">
        <v>1795</v>
      </c>
      <c r="C1937">
        <v>2205</v>
      </c>
      <c r="D1937" s="1" t="s">
        <v>17296</v>
      </c>
      <c r="E1937">
        <v>220503</v>
      </c>
      <c r="F1937" s="1" t="s">
        <v>17313</v>
      </c>
      <c r="G1937">
        <v>220503011</v>
      </c>
      <c r="H1937">
        <v>11</v>
      </c>
      <c r="I1937" s="1" t="s">
        <v>17362</v>
      </c>
      <c r="J1937" s="1" t="s">
        <v>17363</v>
      </c>
      <c r="K1937" s="1" t="s">
        <v>17364</v>
      </c>
      <c r="L1937" s="1" t="s">
        <v>17365</v>
      </c>
      <c r="M1937" s="1" t="s">
        <v>17366</v>
      </c>
      <c r="N1937" s="1">
        <f>+Categorias[[#This Row],[Id_producto]]</f>
        <v>220503</v>
      </c>
      <c r="O1937" s="1">
        <f>+Categorias[[#This Row],[Id_categoría]]</f>
        <v>220503011</v>
      </c>
    </row>
    <row r="1938" spans="1:15" x14ac:dyDescent="0.25">
      <c r="A1938">
        <v>22</v>
      </c>
      <c r="B1938" s="1" t="s">
        <v>1795</v>
      </c>
      <c r="C1938">
        <v>2205</v>
      </c>
      <c r="D1938" s="1" t="s">
        <v>17296</v>
      </c>
      <c r="E1938">
        <v>220503</v>
      </c>
      <c r="F1938" s="1" t="s">
        <v>17313</v>
      </c>
      <c r="G1938">
        <v>220503012</v>
      </c>
      <c r="H1938">
        <v>12</v>
      </c>
      <c r="I1938" s="1" t="s">
        <v>17367</v>
      </c>
      <c r="J1938" s="1" t="s">
        <v>17368</v>
      </c>
      <c r="K1938" s="1" t="s">
        <v>17369</v>
      </c>
      <c r="L1938" s="1" t="s">
        <v>17370</v>
      </c>
      <c r="M1938" s="1" t="s">
        <v>17371</v>
      </c>
      <c r="N1938" s="1">
        <f>+Categorias[[#This Row],[Id_producto]]</f>
        <v>220503</v>
      </c>
      <c r="O1938" s="1">
        <f>+Categorias[[#This Row],[Id_categoría]]</f>
        <v>220503012</v>
      </c>
    </row>
    <row r="1939" spans="1:15" x14ac:dyDescent="0.25">
      <c r="A1939">
        <v>22</v>
      </c>
      <c r="B1939" s="1" t="s">
        <v>1795</v>
      </c>
      <c r="C1939">
        <v>2205</v>
      </c>
      <c r="D1939" s="1" t="s">
        <v>17296</v>
      </c>
      <c r="E1939">
        <v>220503</v>
      </c>
      <c r="F1939" s="1" t="s">
        <v>17313</v>
      </c>
      <c r="G1939">
        <v>220503013</v>
      </c>
      <c r="H1939">
        <v>13</v>
      </c>
      <c r="I1939" s="1" t="s">
        <v>17372</v>
      </c>
      <c r="J1939" s="1" t="s">
        <v>17373</v>
      </c>
      <c r="K1939" s="1" t="s">
        <v>17374</v>
      </c>
      <c r="L1939" s="1" t="s">
        <v>17375</v>
      </c>
      <c r="M1939" s="1" t="s">
        <v>17376</v>
      </c>
      <c r="N1939" s="1">
        <f>+Categorias[[#This Row],[Id_producto]]</f>
        <v>220503</v>
      </c>
      <c r="O1939" s="1">
        <f>+Categorias[[#This Row],[Id_categoría]]</f>
        <v>220503013</v>
      </c>
    </row>
    <row r="1940" spans="1:15" x14ac:dyDescent="0.25">
      <c r="A1940">
        <v>22</v>
      </c>
      <c r="B1940" s="1" t="s">
        <v>1795</v>
      </c>
      <c r="C1940">
        <v>2205</v>
      </c>
      <c r="D1940" s="1" t="s">
        <v>17296</v>
      </c>
      <c r="E1940">
        <v>220503</v>
      </c>
      <c r="F1940" s="1" t="s">
        <v>17313</v>
      </c>
      <c r="G1940">
        <v>220503014</v>
      </c>
      <c r="H1940">
        <v>14</v>
      </c>
      <c r="I1940" s="1" t="s">
        <v>9327</v>
      </c>
      <c r="J1940" s="1" t="s">
        <v>17377</v>
      </c>
      <c r="K1940" s="1" t="s">
        <v>17378</v>
      </c>
      <c r="L1940" s="1" t="s">
        <v>17379</v>
      </c>
      <c r="M1940" s="1" t="s">
        <v>17380</v>
      </c>
      <c r="N1940" s="1">
        <f>+Categorias[[#This Row],[Id_producto]]</f>
        <v>220503</v>
      </c>
      <c r="O1940" s="1">
        <f>+Categorias[[#This Row],[Id_categoría]]</f>
        <v>220503014</v>
      </c>
    </row>
    <row r="1941" spans="1:15" x14ac:dyDescent="0.25">
      <c r="A1941">
        <v>22</v>
      </c>
      <c r="B1941" s="1" t="s">
        <v>1795</v>
      </c>
      <c r="C1941">
        <v>2205</v>
      </c>
      <c r="D1941" s="1" t="s">
        <v>17296</v>
      </c>
      <c r="E1941">
        <v>220503</v>
      </c>
      <c r="F1941" s="1" t="s">
        <v>17313</v>
      </c>
      <c r="G1941">
        <v>220503015</v>
      </c>
      <c r="H1941">
        <v>15</v>
      </c>
      <c r="I1941" s="1" t="s">
        <v>17381</v>
      </c>
      <c r="J1941" s="1" t="s">
        <v>17382</v>
      </c>
      <c r="K1941" s="1" t="s">
        <v>17383</v>
      </c>
      <c r="L1941" s="1" t="s">
        <v>17384</v>
      </c>
      <c r="M1941" s="1" t="s">
        <v>17385</v>
      </c>
      <c r="N1941" s="1">
        <f>+Categorias[[#This Row],[Id_producto]]</f>
        <v>220503</v>
      </c>
      <c r="O1941" s="1">
        <f>+Categorias[[#This Row],[Id_categoría]]</f>
        <v>220503015</v>
      </c>
    </row>
    <row r="1942" spans="1:15" x14ac:dyDescent="0.25">
      <c r="A1942">
        <v>22</v>
      </c>
      <c r="B1942" s="1" t="s">
        <v>1795</v>
      </c>
      <c r="C1942">
        <v>2205</v>
      </c>
      <c r="D1942" s="1" t="s">
        <v>17296</v>
      </c>
      <c r="E1942">
        <v>220503</v>
      </c>
      <c r="F1942" s="1" t="s">
        <v>17313</v>
      </c>
      <c r="G1942">
        <v>220503016</v>
      </c>
      <c r="H1942">
        <v>16</v>
      </c>
      <c r="I1942" s="1" t="s">
        <v>17386</v>
      </c>
      <c r="J1942" s="1" t="s">
        <v>17387</v>
      </c>
      <c r="K1942" s="1" t="s">
        <v>17388</v>
      </c>
      <c r="L1942" s="1" t="s">
        <v>17389</v>
      </c>
      <c r="M1942" s="1" t="s">
        <v>17390</v>
      </c>
      <c r="N1942" s="1">
        <f>+Categorias[[#This Row],[Id_producto]]</f>
        <v>220503</v>
      </c>
      <c r="O1942" s="1">
        <f>+Categorias[[#This Row],[Id_categoría]]</f>
        <v>220503016</v>
      </c>
    </row>
    <row r="1943" spans="1:15" x14ac:dyDescent="0.25">
      <c r="A1943">
        <v>22</v>
      </c>
      <c r="B1943" s="1" t="s">
        <v>1795</v>
      </c>
      <c r="C1943">
        <v>2205</v>
      </c>
      <c r="D1943" s="1" t="s">
        <v>17296</v>
      </c>
      <c r="E1943">
        <v>220503</v>
      </c>
      <c r="F1943" s="1" t="s">
        <v>17313</v>
      </c>
      <c r="G1943">
        <v>220503017</v>
      </c>
      <c r="H1943">
        <v>17</v>
      </c>
      <c r="I1943" s="1" t="s">
        <v>17391</v>
      </c>
      <c r="J1943" s="1" t="s">
        <v>17392</v>
      </c>
      <c r="K1943" s="1" t="s">
        <v>17393</v>
      </c>
      <c r="L1943" s="1" t="s">
        <v>17394</v>
      </c>
      <c r="M1943" s="1" t="s">
        <v>17395</v>
      </c>
      <c r="N1943" s="1">
        <f>+Categorias[[#This Row],[Id_producto]]</f>
        <v>220503</v>
      </c>
      <c r="O1943" s="1">
        <f>+Categorias[[#This Row],[Id_categoría]]</f>
        <v>220503017</v>
      </c>
    </row>
    <row r="1944" spans="1:15" x14ac:dyDescent="0.25">
      <c r="A1944">
        <v>22</v>
      </c>
      <c r="B1944" s="1" t="s">
        <v>1795</v>
      </c>
      <c r="C1944">
        <v>2205</v>
      </c>
      <c r="D1944" s="1" t="s">
        <v>17296</v>
      </c>
      <c r="E1944">
        <v>220503</v>
      </c>
      <c r="F1944" s="1" t="s">
        <v>17313</v>
      </c>
      <c r="G1944">
        <v>220503018</v>
      </c>
      <c r="H1944">
        <v>18</v>
      </c>
      <c r="I1944" s="1" t="s">
        <v>17396</v>
      </c>
      <c r="J1944" s="1" t="s">
        <v>17397</v>
      </c>
      <c r="K1944" s="1" t="s">
        <v>17398</v>
      </c>
      <c r="L1944" s="1" t="s">
        <v>17399</v>
      </c>
      <c r="M1944" s="1" t="s">
        <v>17400</v>
      </c>
      <c r="N1944" s="1">
        <f>+Categorias[[#This Row],[Id_producto]]</f>
        <v>220503</v>
      </c>
      <c r="O1944" s="1">
        <f>+Categorias[[#This Row],[Id_categoría]]</f>
        <v>220503018</v>
      </c>
    </row>
    <row r="1945" spans="1:15" x14ac:dyDescent="0.25">
      <c r="A1945">
        <v>22</v>
      </c>
      <c r="B1945" s="1" t="s">
        <v>1795</v>
      </c>
      <c r="C1945">
        <v>2205</v>
      </c>
      <c r="D1945" s="1" t="s">
        <v>17296</v>
      </c>
      <c r="E1945">
        <v>220503</v>
      </c>
      <c r="F1945" s="1" t="s">
        <v>17313</v>
      </c>
      <c r="G1945">
        <v>220503019</v>
      </c>
      <c r="H1945">
        <v>19</v>
      </c>
      <c r="I1945" s="1" t="s">
        <v>17401</v>
      </c>
      <c r="J1945" s="1" t="s">
        <v>17402</v>
      </c>
      <c r="K1945" s="1" t="s">
        <v>17403</v>
      </c>
      <c r="L1945" s="1" t="s">
        <v>17404</v>
      </c>
      <c r="M1945" s="1" t="s">
        <v>17405</v>
      </c>
      <c r="N1945" s="1">
        <f>+Categorias[[#This Row],[Id_producto]]</f>
        <v>220503</v>
      </c>
      <c r="O1945" s="1">
        <f>+Categorias[[#This Row],[Id_categoría]]</f>
        <v>220503019</v>
      </c>
    </row>
    <row r="1946" spans="1:15" x14ac:dyDescent="0.25">
      <c r="A1946">
        <v>22</v>
      </c>
      <c r="B1946" s="1" t="s">
        <v>1795</v>
      </c>
      <c r="C1946">
        <v>2205</v>
      </c>
      <c r="D1946" s="1" t="s">
        <v>17296</v>
      </c>
      <c r="E1946">
        <v>220503</v>
      </c>
      <c r="F1946" s="1" t="s">
        <v>17313</v>
      </c>
      <c r="G1946">
        <v>220503020</v>
      </c>
      <c r="H1946">
        <v>20</v>
      </c>
      <c r="I1946" s="1" t="s">
        <v>11109</v>
      </c>
      <c r="J1946" s="1" t="s">
        <v>17406</v>
      </c>
      <c r="K1946" s="1" t="s">
        <v>17407</v>
      </c>
      <c r="L1946" s="1" t="s">
        <v>17408</v>
      </c>
      <c r="M1946" s="1" t="s">
        <v>17409</v>
      </c>
      <c r="N1946" s="1">
        <f>+Categorias[[#This Row],[Id_producto]]</f>
        <v>220503</v>
      </c>
      <c r="O1946" s="1">
        <f>+Categorias[[#This Row],[Id_categoría]]</f>
        <v>220503020</v>
      </c>
    </row>
    <row r="1947" spans="1:15" x14ac:dyDescent="0.25">
      <c r="A1947">
        <v>22</v>
      </c>
      <c r="B1947" s="1" t="s">
        <v>1795</v>
      </c>
      <c r="C1947">
        <v>2205</v>
      </c>
      <c r="D1947" s="1" t="s">
        <v>17296</v>
      </c>
      <c r="E1947">
        <v>220503</v>
      </c>
      <c r="F1947" s="1" t="s">
        <v>17313</v>
      </c>
      <c r="G1947">
        <v>220503021</v>
      </c>
      <c r="H1947">
        <v>21</v>
      </c>
      <c r="I1947" s="1" t="s">
        <v>11114</v>
      </c>
      <c r="J1947" s="1" t="s">
        <v>17410</v>
      </c>
      <c r="K1947" s="1" t="s">
        <v>17411</v>
      </c>
      <c r="L1947" s="1" t="s">
        <v>17412</v>
      </c>
      <c r="M1947" s="1" t="s">
        <v>17413</v>
      </c>
      <c r="N1947" s="1">
        <f>+Categorias[[#This Row],[Id_producto]]</f>
        <v>220503</v>
      </c>
      <c r="O1947" s="1">
        <f>+Categorias[[#This Row],[Id_categoría]]</f>
        <v>220503021</v>
      </c>
    </row>
    <row r="1948" spans="1:15" x14ac:dyDescent="0.25">
      <c r="A1948">
        <v>22</v>
      </c>
      <c r="B1948" s="1" t="s">
        <v>1795</v>
      </c>
      <c r="C1948">
        <v>2205</v>
      </c>
      <c r="D1948" s="1" t="s">
        <v>17296</v>
      </c>
      <c r="E1948">
        <v>220503</v>
      </c>
      <c r="F1948" s="1" t="s">
        <v>17313</v>
      </c>
      <c r="G1948">
        <v>220503022</v>
      </c>
      <c r="H1948">
        <v>22</v>
      </c>
      <c r="I1948" s="1" t="s">
        <v>11134</v>
      </c>
      <c r="J1948" s="1" t="s">
        <v>17414</v>
      </c>
      <c r="K1948" s="1" t="s">
        <v>17415</v>
      </c>
      <c r="L1948" s="1" t="s">
        <v>17416</v>
      </c>
      <c r="M1948" s="1" t="s">
        <v>17417</v>
      </c>
      <c r="N1948" s="1">
        <f>+Categorias[[#This Row],[Id_producto]]</f>
        <v>220503</v>
      </c>
      <c r="O1948" s="1">
        <f>+Categorias[[#This Row],[Id_categoría]]</f>
        <v>220503022</v>
      </c>
    </row>
    <row r="1949" spans="1:15" x14ac:dyDescent="0.25">
      <c r="A1949">
        <v>22</v>
      </c>
      <c r="B1949" s="1" t="s">
        <v>1795</v>
      </c>
      <c r="C1949">
        <v>2205</v>
      </c>
      <c r="D1949" s="1" t="s">
        <v>17296</v>
      </c>
      <c r="E1949">
        <v>220503</v>
      </c>
      <c r="F1949" s="1" t="s">
        <v>17313</v>
      </c>
      <c r="G1949">
        <v>220503023</v>
      </c>
      <c r="H1949">
        <v>23</v>
      </c>
      <c r="I1949" s="1" t="s">
        <v>17418</v>
      </c>
      <c r="J1949" s="1" t="s">
        <v>17419</v>
      </c>
      <c r="K1949" s="1" t="s">
        <v>17420</v>
      </c>
      <c r="L1949" s="1" t="s">
        <v>17421</v>
      </c>
      <c r="M1949" s="1" t="s">
        <v>17422</v>
      </c>
      <c r="N1949" s="1">
        <f>+Categorias[[#This Row],[Id_producto]]</f>
        <v>220503</v>
      </c>
      <c r="O1949" s="1">
        <f>+Categorias[[#This Row],[Id_categoría]]</f>
        <v>220503023</v>
      </c>
    </row>
    <row r="1950" spans="1:15" x14ac:dyDescent="0.25">
      <c r="A1950">
        <v>22</v>
      </c>
      <c r="B1950" s="1" t="s">
        <v>1795</v>
      </c>
      <c r="C1950">
        <v>2205</v>
      </c>
      <c r="D1950" s="1" t="s">
        <v>17296</v>
      </c>
      <c r="E1950">
        <v>220503</v>
      </c>
      <c r="F1950" s="1" t="s">
        <v>17313</v>
      </c>
      <c r="G1950">
        <v>220503024</v>
      </c>
      <c r="H1950">
        <v>24</v>
      </c>
      <c r="I1950" s="1" t="s">
        <v>17423</v>
      </c>
      <c r="J1950" s="1" t="s">
        <v>17424</v>
      </c>
      <c r="K1950" s="1" t="s">
        <v>17425</v>
      </c>
      <c r="L1950" s="1" t="s">
        <v>17426</v>
      </c>
      <c r="M1950" s="1" t="s">
        <v>17427</v>
      </c>
      <c r="N1950" s="1">
        <f>+Categorias[[#This Row],[Id_producto]]</f>
        <v>220503</v>
      </c>
      <c r="O1950" s="1">
        <f>+Categorias[[#This Row],[Id_categoría]]</f>
        <v>220503024</v>
      </c>
    </row>
    <row r="1951" spans="1:15" x14ac:dyDescent="0.25">
      <c r="A1951">
        <v>22</v>
      </c>
      <c r="B1951" s="1" t="s">
        <v>1795</v>
      </c>
      <c r="C1951">
        <v>2205</v>
      </c>
      <c r="D1951" s="1" t="s">
        <v>17296</v>
      </c>
      <c r="E1951">
        <v>220503</v>
      </c>
      <c r="F1951" s="1" t="s">
        <v>17313</v>
      </c>
      <c r="G1951">
        <v>220503025</v>
      </c>
      <c r="H1951">
        <v>25</v>
      </c>
      <c r="I1951" s="1" t="s">
        <v>17428</v>
      </c>
      <c r="J1951" s="1" t="s">
        <v>17429</v>
      </c>
      <c r="K1951" s="1" t="s">
        <v>17430</v>
      </c>
      <c r="L1951" s="1" t="s">
        <v>17431</v>
      </c>
      <c r="M1951" s="1" t="s">
        <v>17432</v>
      </c>
      <c r="N1951" s="1">
        <f>+Categorias[[#This Row],[Id_producto]]</f>
        <v>220503</v>
      </c>
      <c r="O1951" s="1">
        <f>+Categorias[[#This Row],[Id_categoría]]</f>
        <v>220503025</v>
      </c>
    </row>
    <row r="1952" spans="1:15" x14ac:dyDescent="0.25">
      <c r="A1952">
        <v>22</v>
      </c>
      <c r="B1952" s="1" t="s">
        <v>1795</v>
      </c>
      <c r="C1952">
        <v>2205</v>
      </c>
      <c r="D1952" s="1" t="s">
        <v>17296</v>
      </c>
      <c r="E1952">
        <v>220503</v>
      </c>
      <c r="F1952" s="1" t="s">
        <v>17313</v>
      </c>
      <c r="G1952">
        <v>220503026</v>
      </c>
      <c r="H1952">
        <v>26</v>
      </c>
      <c r="I1952" s="1" t="s">
        <v>11119</v>
      </c>
      <c r="J1952" s="1" t="s">
        <v>17433</v>
      </c>
      <c r="K1952" s="1" t="s">
        <v>17434</v>
      </c>
      <c r="L1952" s="1" t="s">
        <v>17435</v>
      </c>
      <c r="M1952" s="1" t="s">
        <v>17436</v>
      </c>
      <c r="N1952" s="1">
        <f>+Categorias[[#This Row],[Id_producto]]</f>
        <v>220503</v>
      </c>
      <c r="O1952" s="1">
        <f>+Categorias[[#This Row],[Id_categoría]]</f>
        <v>220503026</v>
      </c>
    </row>
    <row r="1953" spans="1:15" x14ac:dyDescent="0.25">
      <c r="A1953">
        <v>22</v>
      </c>
      <c r="B1953" s="1" t="s">
        <v>1795</v>
      </c>
      <c r="C1953">
        <v>2205</v>
      </c>
      <c r="D1953" s="1" t="s">
        <v>17296</v>
      </c>
      <c r="E1953">
        <v>220503</v>
      </c>
      <c r="F1953" s="1" t="s">
        <v>17313</v>
      </c>
      <c r="G1953">
        <v>220503027</v>
      </c>
      <c r="H1953">
        <v>27</v>
      </c>
      <c r="I1953" s="1" t="s">
        <v>17437</v>
      </c>
      <c r="J1953" s="1" t="s">
        <v>17438</v>
      </c>
      <c r="K1953" s="1" t="s">
        <v>17439</v>
      </c>
      <c r="L1953" s="1" t="s">
        <v>17440</v>
      </c>
      <c r="M1953" s="1" t="s">
        <v>17441</v>
      </c>
      <c r="N1953" s="1">
        <f>+Categorias[[#This Row],[Id_producto]]</f>
        <v>220503</v>
      </c>
      <c r="O1953" s="1">
        <f>+Categorias[[#This Row],[Id_categoría]]</f>
        <v>220503027</v>
      </c>
    </row>
    <row r="1954" spans="1:15" x14ac:dyDescent="0.25">
      <c r="A1954">
        <v>22</v>
      </c>
      <c r="B1954" s="1" t="s">
        <v>1795</v>
      </c>
      <c r="C1954">
        <v>2205</v>
      </c>
      <c r="D1954" s="1" t="s">
        <v>17296</v>
      </c>
      <c r="E1954">
        <v>220503</v>
      </c>
      <c r="F1954" s="1" t="s">
        <v>17313</v>
      </c>
      <c r="G1954">
        <v>220503028</v>
      </c>
      <c r="H1954">
        <v>28</v>
      </c>
      <c r="I1954" s="1" t="s">
        <v>11124</v>
      </c>
      <c r="J1954" s="1" t="s">
        <v>17442</v>
      </c>
      <c r="K1954" s="1" t="s">
        <v>17443</v>
      </c>
      <c r="L1954" s="1" t="s">
        <v>17444</v>
      </c>
      <c r="M1954" s="1" t="s">
        <v>17445</v>
      </c>
      <c r="N1954" s="1">
        <f>+Categorias[[#This Row],[Id_producto]]</f>
        <v>220503</v>
      </c>
      <c r="O1954" s="1">
        <f>+Categorias[[#This Row],[Id_categoría]]</f>
        <v>220503028</v>
      </c>
    </row>
    <row r="1955" spans="1:15" x14ac:dyDescent="0.25">
      <c r="A1955">
        <v>22</v>
      </c>
      <c r="B1955" s="1" t="s">
        <v>1795</v>
      </c>
      <c r="C1955">
        <v>2205</v>
      </c>
      <c r="D1955" s="1" t="s">
        <v>17296</v>
      </c>
      <c r="E1955">
        <v>220503</v>
      </c>
      <c r="F1955" s="1" t="s">
        <v>17313</v>
      </c>
      <c r="G1955">
        <v>220503029</v>
      </c>
      <c r="H1955">
        <v>29</v>
      </c>
      <c r="I1955" s="1" t="s">
        <v>13726</v>
      </c>
      <c r="J1955" s="1" t="s">
        <v>17446</v>
      </c>
      <c r="K1955" s="1" t="s">
        <v>17447</v>
      </c>
      <c r="L1955" s="1" t="s">
        <v>17448</v>
      </c>
      <c r="M1955" s="1" t="s">
        <v>17449</v>
      </c>
      <c r="N1955" s="1">
        <f>+Categorias[[#This Row],[Id_producto]]</f>
        <v>220503</v>
      </c>
      <c r="O1955" s="1">
        <f>+Categorias[[#This Row],[Id_categoría]]</f>
        <v>220503029</v>
      </c>
    </row>
    <row r="1956" spans="1:15" x14ac:dyDescent="0.25">
      <c r="A1956">
        <v>22</v>
      </c>
      <c r="B1956" s="1" t="s">
        <v>1795</v>
      </c>
      <c r="C1956">
        <v>2205</v>
      </c>
      <c r="D1956" s="1" t="s">
        <v>17296</v>
      </c>
      <c r="E1956">
        <v>220503</v>
      </c>
      <c r="F1956" s="1" t="s">
        <v>17313</v>
      </c>
      <c r="G1956">
        <v>220503030</v>
      </c>
      <c r="H1956">
        <v>30</v>
      </c>
      <c r="I1956" s="1" t="s">
        <v>17450</v>
      </c>
      <c r="J1956" s="1" t="s">
        <v>17451</v>
      </c>
      <c r="K1956" s="1" t="s">
        <v>17452</v>
      </c>
      <c r="L1956" s="1" t="s">
        <v>17453</v>
      </c>
      <c r="M1956" s="1" t="s">
        <v>17454</v>
      </c>
      <c r="N1956" s="1">
        <f>+Categorias[[#This Row],[Id_producto]]</f>
        <v>220503</v>
      </c>
      <c r="O1956" s="1">
        <f>+Categorias[[#This Row],[Id_categoría]]</f>
        <v>220503030</v>
      </c>
    </row>
    <row r="1957" spans="1:15" x14ac:dyDescent="0.25">
      <c r="A1957">
        <v>22</v>
      </c>
      <c r="B1957" s="1" t="s">
        <v>1795</v>
      </c>
      <c r="C1957">
        <v>2205</v>
      </c>
      <c r="D1957" s="1" t="s">
        <v>17296</v>
      </c>
      <c r="E1957">
        <v>220503</v>
      </c>
      <c r="F1957" s="1" t="s">
        <v>17313</v>
      </c>
      <c r="G1957">
        <v>220503031</v>
      </c>
      <c r="H1957">
        <v>31</v>
      </c>
      <c r="I1957" s="1" t="s">
        <v>17455</v>
      </c>
      <c r="J1957" s="1" t="s">
        <v>17456</v>
      </c>
      <c r="K1957" s="1" t="s">
        <v>17457</v>
      </c>
      <c r="L1957" s="1" t="s">
        <v>17458</v>
      </c>
      <c r="M1957" s="1" t="s">
        <v>17459</v>
      </c>
      <c r="N1957" s="1">
        <f>+Categorias[[#This Row],[Id_producto]]</f>
        <v>220503</v>
      </c>
      <c r="O1957" s="1">
        <f>+Categorias[[#This Row],[Id_categoría]]</f>
        <v>220503031</v>
      </c>
    </row>
    <row r="1958" spans="1:15" x14ac:dyDescent="0.25">
      <c r="A1958">
        <v>22</v>
      </c>
      <c r="B1958" s="1" t="s">
        <v>1795</v>
      </c>
      <c r="C1958">
        <v>2205</v>
      </c>
      <c r="D1958" s="1" t="s">
        <v>17296</v>
      </c>
      <c r="E1958">
        <v>220503</v>
      </c>
      <c r="F1958" s="1" t="s">
        <v>17313</v>
      </c>
      <c r="G1958">
        <v>220503032</v>
      </c>
      <c r="H1958">
        <v>32</v>
      </c>
      <c r="I1958" s="1" t="s">
        <v>17460</v>
      </c>
      <c r="J1958" s="1" t="s">
        <v>17461</v>
      </c>
      <c r="K1958" s="1" t="s">
        <v>17462</v>
      </c>
      <c r="L1958" s="1" t="s">
        <v>17463</v>
      </c>
      <c r="M1958" s="1" t="s">
        <v>17464</v>
      </c>
      <c r="N1958" s="1">
        <f>+Categorias[[#This Row],[Id_producto]]</f>
        <v>220503</v>
      </c>
      <c r="O1958" s="1">
        <f>+Categorias[[#This Row],[Id_categoría]]</f>
        <v>220503032</v>
      </c>
    </row>
    <row r="1959" spans="1:15" x14ac:dyDescent="0.25">
      <c r="A1959">
        <v>22</v>
      </c>
      <c r="B1959" s="1" t="s">
        <v>1795</v>
      </c>
      <c r="C1959">
        <v>2205</v>
      </c>
      <c r="D1959" s="1" t="s">
        <v>17296</v>
      </c>
      <c r="E1959">
        <v>220503</v>
      </c>
      <c r="F1959" s="1" t="s">
        <v>17313</v>
      </c>
      <c r="G1959">
        <v>220503033</v>
      </c>
      <c r="H1959">
        <v>33</v>
      </c>
      <c r="I1959" s="1" t="s">
        <v>17465</v>
      </c>
      <c r="J1959" s="1" t="s">
        <v>17466</v>
      </c>
      <c r="K1959" s="1" t="s">
        <v>17467</v>
      </c>
      <c r="L1959" s="1" t="s">
        <v>17468</v>
      </c>
      <c r="M1959" s="1" t="s">
        <v>17469</v>
      </c>
      <c r="N1959" s="1">
        <f>+Categorias[[#This Row],[Id_producto]]</f>
        <v>220503</v>
      </c>
      <c r="O1959" s="1">
        <f>+Categorias[[#This Row],[Id_categoría]]</f>
        <v>220503033</v>
      </c>
    </row>
    <row r="1960" spans="1:15" x14ac:dyDescent="0.25">
      <c r="A1960">
        <v>22</v>
      </c>
      <c r="B1960" s="1" t="s">
        <v>1795</v>
      </c>
      <c r="C1960">
        <v>2205</v>
      </c>
      <c r="D1960" s="1" t="s">
        <v>17296</v>
      </c>
      <c r="E1960">
        <v>220503</v>
      </c>
      <c r="F1960" s="1" t="s">
        <v>17313</v>
      </c>
      <c r="G1960">
        <v>220503034</v>
      </c>
      <c r="H1960">
        <v>34</v>
      </c>
      <c r="I1960" s="1" t="s">
        <v>17470</v>
      </c>
      <c r="J1960" s="1" t="s">
        <v>17471</v>
      </c>
      <c r="K1960" s="1" t="s">
        <v>17472</v>
      </c>
      <c r="L1960" s="1" t="s">
        <v>17473</v>
      </c>
      <c r="M1960" s="1" t="s">
        <v>17474</v>
      </c>
      <c r="N1960" s="1">
        <f>+Categorias[[#This Row],[Id_producto]]</f>
        <v>220503</v>
      </c>
      <c r="O1960" s="1">
        <f>+Categorias[[#This Row],[Id_categoría]]</f>
        <v>220503034</v>
      </c>
    </row>
    <row r="1961" spans="1:15" x14ac:dyDescent="0.25">
      <c r="A1961">
        <v>22</v>
      </c>
      <c r="B1961" s="1" t="s">
        <v>1795</v>
      </c>
      <c r="C1961">
        <v>2205</v>
      </c>
      <c r="D1961" s="1" t="s">
        <v>17296</v>
      </c>
      <c r="E1961">
        <v>220503</v>
      </c>
      <c r="F1961" s="1" t="s">
        <v>17313</v>
      </c>
      <c r="G1961">
        <v>220503035</v>
      </c>
      <c r="H1961">
        <v>35</v>
      </c>
      <c r="I1961" s="1" t="s">
        <v>17475</v>
      </c>
      <c r="J1961" s="1" t="s">
        <v>17476</v>
      </c>
      <c r="K1961" s="1" t="s">
        <v>17477</v>
      </c>
      <c r="L1961" s="1" t="s">
        <v>17478</v>
      </c>
      <c r="M1961" s="1" t="s">
        <v>17479</v>
      </c>
      <c r="N1961" s="1">
        <f>+Categorias[[#This Row],[Id_producto]]</f>
        <v>220503</v>
      </c>
      <c r="O1961" s="1">
        <f>+Categorias[[#This Row],[Id_categoría]]</f>
        <v>220503035</v>
      </c>
    </row>
    <row r="1962" spans="1:15" x14ac:dyDescent="0.25">
      <c r="A1962">
        <v>22</v>
      </c>
      <c r="B1962" s="1" t="s">
        <v>1795</v>
      </c>
      <c r="C1962">
        <v>2205</v>
      </c>
      <c r="D1962" s="1" t="s">
        <v>17296</v>
      </c>
      <c r="E1962">
        <v>220503</v>
      </c>
      <c r="F1962" s="1" t="s">
        <v>17313</v>
      </c>
      <c r="G1962">
        <v>220503036</v>
      </c>
      <c r="H1962">
        <v>36</v>
      </c>
      <c r="I1962" s="1" t="s">
        <v>17480</v>
      </c>
      <c r="J1962" s="1" t="s">
        <v>17481</v>
      </c>
      <c r="K1962" s="1" t="s">
        <v>17482</v>
      </c>
      <c r="L1962" s="1" t="s">
        <v>17483</v>
      </c>
      <c r="M1962" s="1" t="s">
        <v>17484</v>
      </c>
      <c r="N1962" s="1">
        <f>+Categorias[[#This Row],[Id_producto]]</f>
        <v>220503</v>
      </c>
      <c r="O1962" s="1">
        <f>+Categorias[[#This Row],[Id_categoría]]</f>
        <v>220503036</v>
      </c>
    </row>
    <row r="1963" spans="1:15" x14ac:dyDescent="0.25">
      <c r="A1963">
        <v>22</v>
      </c>
      <c r="B1963" s="1" t="s">
        <v>1795</v>
      </c>
      <c r="C1963">
        <v>2205</v>
      </c>
      <c r="D1963" s="1" t="s">
        <v>17296</v>
      </c>
      <c r="E1963">
        <v>220503</v>
      </c>
      <c r="F1963" s="1" t="s">
        <v>17313</v>
      </c>
      <c r="G1963">
        <v>220503037</v>
      </c>
      <c r="H1963">
        <v>37</v>
      </c>
      <c r="I1963" s="1" t="s">
        <v>17485</v>
      </c>
      <c r="J1963" s="1" t="s">
        <v>17486</v>
      </c>
      <c r="K1963" s="1" t="s">
        <v>17487</v>
      </c>
      <c r="L1963" s="1" t="s">
        <v>17488</v>
      </c>
      <c r="M1963" s="1" t="s">
        <v>17489</v>
      </c>
      <c r="N1963" s="1">
        <f>+Categorias[[#This Row],[Id_producto]]</f>
        <v>220503</v>
      </c>
      <c r="O1963" s="1">
        <f>+Categorias[[#This Row],[Id_categoría]]</f>
        <v>220503037</v>
      </c>
    </row>
    <row r="1964" spans="1:15" x14ac:dyDescent="0.25">
      <c r="A1964">
        <v>22</v>
      </c>
      <c r="B1964" s="1" t="s">
        <v>1795</v>
      </c>
      <c r="C1964">
        <v>2206</v>
      </c>
      <c r="D1964" s="1" t="s">
        <v>17490</v>
      </c>
      <c r="E1964">
        <v>220601</v>
      </c>
      <c r="F1964" s="1" t="s">
        <v>17491</v>
      </c>
      <c r="G1964">
        <v>220601001</v>
      </c>
      <c r="H1964">
        <v>1</v>
      </c>
      <c r="I1964" s="1" t="s">
        <v>17492</v>
      </c>
      <c r="J1964" s="1" t="s">
        <v>17493</v>
      </c>
      <c r="K1964" s="1" t="s">
        <v>17494</v>
      </c>
      <c r="L1964" s="1" t="s">
        <v>17495</v>
      </c>
      <c r="M1964" s="1" t="s">
        <v>17496</v>
      </c>
      <c r="N1964" s="1">
        <f>+Categorias[[#This Row],[Id_producto]]</f>
        <v>220601</v>
      </c>
      <c r="O1964" s="1">
        <f>+Categorias[[#This Row],[Id_categoría]]</f>
        <v>220601001</v>
      </c>
    </row>
    <row r="1965" spans="1:15" x14ac:dyDescent="0.25">
      <c r="A1965">
        <v>22</v>
      </c>
      <c r="B1965" s="1" t="s">
        <v>1795</v>
      </c>
      <c r="C1965">
        <v>2206</v>
      </c>
      <c r="D1965" s="1" t="s">
        <v>17490</v>
      </c>
      <c r="E1965">
        <v>220601</v>
      </c>
      <c r="F1965" s="1" t="s">
        <v>17491</v>
      </c>
      <c r="G1965">
        <v>220601002</v>
      </c>
      <c r="H1965">
        <v>2</v>
      </c>
      <c r="I1965" s="1" t="s">
        <v>17497</v>
      </c>
      <c r="J1965" s="1" t="s">
        <v>17498</v>
      </c>
      <c r="K1965" s="1" t="s">
        <v>17499</v>
      </c>
      <c r="L1965" s="1" t="s">
        <v>17500</v>
      </c>
      <c r="M1965" s="1" t="s">
        <v>17501</v>
      </c>
      <c r="N1965" s="1">
        <f>+Categorias[[#This Row],[Id_producto]]</f>
        <v>220601</v>
      </c>
      <c r="O1965" s="1">
        <f>+Categorias[[#This Row],[Id_categoría]]</f>
        <v>220601002</v>
      </c>
    </row>
    <row r="1966" spans="1:15" x14ac:dyDescent="0.25">
      <c r="A1966">
        <v>22</v>
      </c>
      <c r="B1966" s="1" t="s">
        <v>1795</v>
      </c>
      <c r="C1966">
        <v>2206</v>
      </c>
      <c r="D1966" s="1" t="s">
        <v>17490</v>
      </c>
      <c r="E1966">
        <v>220601</v>
      </c>
      <c r="F1966" s="1" t="s">
        <v>17491</v>
      </c>
      <c r="G1966">
        <v>220601003</v>
      </c>
      <c r="H1966">
        <v>3</v>
      </c>
      <c r="I1966" s="1" t="s">
        <v>17502</v>
      </c>
      <c r="J1966" s="1" t="s">
        <v>17503</v>
      </c>
      <c r="K1966" s="1" t="s">
        <v>17504</v>
      </c>
      <c r="L1966" s="1" t="s">
        <v>17505</v>
      </c>
      <c r="M1966" s="1" t="s">
        <v>17506</v>
      </c>
      <c r="N1966" s="1">
        <f>+Categorias[[#This Row],[Id_producto]]</f>
        <v>220601</v>
      </c>
      <c r="O1966" s="1">
        <f>+Categorias[[#This Row],[Id_categoría]]</f>
        <v>220601003</v>
      </c>
    </row>
    <row r="1967" spans="1:15" x14ac:dyDescent="0.25">
      <c r="A1967">
        <v>22</v>
      </c>
      <c r="B1967" s="1" t="s">
        <v>1795</v>
      </c>
      <c r="C1967">
        <v>2206</v>
      </c>
      <c r="D1967" s="1" t="s">
        <v>17490</v>
      </c>
      <c r="E1967">
        <v>220601</v>
      </c>
      <c r="F1967" s="1" t="s">
        <v>17491</v>
      </c>
      <c r="G1967">
        <v>220601004</v>
      </c>
      <c r="H1967">
        <v>4</v>
      </c>
      <c r="I1967" s="1" t="s">
        <v>17507</v>
      </c>
      <c r="J1967" s="1" t="s">
        <v>17508</v>
      </c>
      <c r="K1967" s="1" t="s">
        <v>17509</v>
      </c>
      <c r="L1967" s="1" t="s">
        <v>17510</v>
      </c>
      <c r="M1967" s="1" t="s">
        <v>17511</v>
      </c>
      <c r="N1967" s="1">
        <f>+Categorias[[#This Row],[Id_producto]]</f>
        <v>220601</v>
      </c>
      <c r="O1967" s="1">
        <f>+Categorias[[#This Row],[Id_categoría]]</f>
        <v>220601004</v>
      </c>
    </row>
    <row r="1968" spans="1:15" x14ac:dyDescent="0.25">
      <c r="A1968">
        <v>22</v>
      </c>
      <c r="B1968" s="1" t="s">
        <v>1795</v>
      </c>
      <c r="C1968">
        <v>2206</v>
      </c>
      <c r="D1968" s="1" t="s">
        <v>17490</v>
      </c>
      <c r="E1968">
        <v>220601</v>
      </c>
      <c r="F1968" s="1" t="s">
        <v>17491</v>
      </c>
      <c r="G1968">
        <v>220601005</v>
      </c>
      <c r="H1968">
        <v>5</v>
      </c>
      <c r="I1968" s="1" t="s">
        <v>17512</v>
      </c>
      <c r="J1968" s="1" t="s">
        <v>17513</v>
      </c>
      <c r="K1968" s="1" t="s">
        <v>17514</v>
      </c>
      <c r="L1968" s="1" t="s">
        <v>17515</v>
      </c>
      <c r="M1968" s="1" t="s">
        <v>17516</v>
      </c>
      <c r="N1968" s="1">
        <f>+Categorias[[#This Row],[Id_producto]]</f>
        <v>220601</v>
      </c>
      <c r="O1968" s="1">
        <f>+Categorias[[#This Row],[Id_categoría]]</f>
        <v>220601005</v>
      </c>
    </row>
    <row r="1969" spans="1:15" x14ac:dyDescent="0.25">
      <c r="A1969">
        <v>22</v>
      </c>
      <c r="B1969" s="1" t="s">
        <v>1795</v>
      </c>
      <c r="C1969">
        <v>2206</v>
      </c>
      <c r="D1969" s="1" t="s">
        <v>17490</v>
      </c>
      <c r="E1969">
        <v>220601</v>
      </c>
      <c r="F1969" s="1" t="s">
        <v>17491</v>
      </c>
      <c r="G1969">
        <v>220601006</v>
      </c>
      <c r="H1969">
        <v>6</v>
      </c>
      <c r="I1969" s="1" t="s">
        <v>17517</v>
      </c>
      <c r="J1969" s="1" t="s">
        <v>17518</v>
      </c>
      <c r="K1969" s="1" t="s">
        <v>17519</v>
      </c>
      <c r="L1969" s="1" t="s">
        <v>17520</v>
      </c>
      <c r="M1969" s="1" t="s">
        <v>17521</v>
      </c>
      <c r="N1969" s="1">
        <f>+Categorias[[#This Row],[Id_producto]]</f>
        <v>220601</v>
      </c>
      <c r="O1969" s="1">
        <f>+Categorias[[#This Row],[Id_categoría]]</f>
        <v>220601006</v>
      </c>
    </row>
    <row r="1970" spans="1:15" x14ac:dyDescent="0.25">
      <c r="A1970">
        <v>22</v>
      </c>
      <c r="B1970" s="1" t="s">
        <v>1795</v>
      </c>
      <c r="C1970">
        <v>2206</v>
      </c>
      <c r="D1970" s="1" t="s">
        <v>17490</v>
      </c>
      <c r="E1970">
        <v>220601</v>
      </c>
      <c r="F1970" s="1" t="s">
        <v>17491</v>
      </c>
      <c r="G1970">
        <v>220601007</v>
      </c>
      <c r="H1970">
        <v>7</v>
      </c>
      <c r="I1970" s="1" t="s">
        <v>17522</v>
      </c>
      <c r="J1970" s="1" t="s">
        <v>17523</v>
      </c>
      <c r="K1970" s="1" t="s">
        <v>17524</v>
      </c>
      <c r="L1970" s="1" t="s">
        <v>17525</v>
      </c>
      <c r="M1970" s="1" t="s">
        <v>17526</v>
      </c>
      <c r="N1970" s="1">
        <f>+Categorias[[#This Row],[Id_producto]]</f>
        <v>220601</v>
      </c>
      <c r="O1970" s="1">
        <f>+Categorias[[#This Row],[Id_categoría]]</f>
        <v>220601007</v>
      </c>
    </row>
    <row r="1971" spans="1:15" x14ac:dyDescent="0.25">
      <c r="A1971">
        <v>22</v>
      </c>
      <c r="B1971" s="1" t="s">
        <v>1795</v>
      </c>
      <c r="C1971">
        <v>2206</v>
      </c>
      <c r="D1971" s="1" t="s">
        <v>17490</v>
      </c>
      <c r="E1971">
        <v>220601</v>
      </c>
      <c r="F1971" s="1" t="s">
        <v>17491</v>
      </c>
      <c r="G1971">
        <v>220601008</v>
      </c>
      <c r="H1971">
        <v>8</v>
      </c>
      <c r="I1971" s="1" t="s">
        <v>17527</v>
      </c>
      <c r="J1971" s="1" t="s">
        <v>17528</v>
      </c>
      <c r="K1971" s="1" t="s">
        <v>17529</v>
      </c>
      <c r="L1971" s="1" t="s">
        <v>17530</v>
      </c>
      <c r="M1971" s="1" t="s">
        <v>17531</v>
      </c>
      <c r="N1971" s="1">
        <f>+Categorias[[#This Row],[Id_producto]]</f>
        <v>220601</v>
      </c>
      <c r="O1971" s="1">
        <f>+Categorias[[#This Row],[Id_categoría]]</f>
        <v>220601008</v>
      </c>
    </row>
    <row r="1972" spans="1:15" x14ac:dyDescent="0.25">
      <c r="A1972">
        <v>22</v>
      </c>
      <c r="B1972" s="1" t="s">
        <v>1795</v>
      </c>
      <c r="C1972">
        <v>2206</v>
      </c>
      <c r="D1972" s="1" t="s">
        <v>17490</v>
      </c>
      <c r="E1972">
        <v>220601</v>
      </c>
      <c r="F1972" s="1" t="s">
        <v>17491</v>
      </c>
      <c r="G1972">
        <v>220601009</v>
      </c>
      <c r="H1972">
        <v>9</v>
      </c>
      <c r="I1972" s="1" t="s">
        <v>17532</v>
      </c>
      <c r="J1972" s="1" t="s">
        <v>17533</v>
      </c>
      <c r="K1972" s="1" t="s">
        <v>17534</v>
      </c>
      <c r="L1972" s="1" t="s">
        <v>17535</v>
      </c>
      <c r="M1972" s="1" t="s">
        <v>17536</v>
      </c>
      <c r="N1972" s="1">
        <f>+Categorias[[#This Row],[Id_producto]]</f>
        <v>220601</v>
      </c>
      <c r="O1972" s="1">
        <f>+Categorias[[#This Row],[Id_categoría]]</f>
        <v>220601009</v>
      </c>
    </row>
    <row r="1973" spans="1:15" x14ac:dyDescent="0.25">
      <c r="A1973">
        <v>22</v>
      </c>
      <c r="B1973" s="1" t="s">
        <v>1795</v>
      </c>
      <c r="C1973">
        <v>2206</v>
      </c>
      <c r="D1973" s="1" t="s">
        <v>17490</v>
      </c>
      <c r="E1973">
        <v>220601</v>
      </c>
      <c r="F1973" s="1" t="s">
        <v>17491</v>
      </c>
      <c r="G1973">
        <v>220601010</v>
      </c>
      <c r="H1973">
        <v>10</v>
      </c>
      <c r="I1973" s="1" t="s">
        <v>17537</v>
      </c>
      <c r="J1973" s="1" t="s">
        <v>17538</v>
      </c>
      <c r="K1973" s="1" t="s">
        <v>17539</v>
      </c>
      <c r="L1973" s="1" t="s">
        <v>17540</v>
      </c>
      <c r="M1973" s="1" t="s">
        <v>17541</v>
      </c>
      <c r="N1973" s="1">
        <f>+Categorias[[#This Row],[Id_producto]]</f>
        <v>220601</v>
      </c>
      <c r="O1973" s="1">
        <f>+Categorias[[#This Row],[Id_categoría]]</f>
        <v>220601010</v>
      </c>
    </row>
    <row r="1974" spans="1:15" x14ac:dyDescent="0.25">
      <c r="A1974">
        <v>22</v>
      </c>
      <c r="B1974" s="1" t="s">
        <v>1795</v>
      </c>
      <c r="C1974">
        <v>2206</v>
      </c>
      <c r="D1974" s="1" t="s">
        <v>17490</v>
      </c>
      <c r="E1974">
        <v>220601</v>
      </c>
      <c r="F1974" s="1" t="s">
        <v>17491</v>
      </c>
      <c r="G1974">
        <v>220601011</v>
      </c>
      <c r="H1974">
        <v>11</v>
      </c>
      <c r="I1974" s="1" t="s">
        <v>17542</v>
      </c>
      <c r="J1974" s="1" t="s">
        <v>17543</v>
      </c>
      <c r="K1974" s="1" t="s">
        <v>17544</v>
      </c>
      <c r="L1974" s="1" t="s">
        <v>17545</v>
      </c>
      <c r="M1974" s="1" t="s">
        <v>17546</v>
      </c>
      <c r="N1974" s="1">
        <f>+Categorias[[#This Row],[Id_producto]]</f>
        <v>220601</v>
      </c>
      <c r="O1974" s="1">
        <f>+Categorias[[#This Row],[Id_categoría]]</f>
        <v>220601011</v>
      </c>
    </row>
    <row r="1975" spans="1:15" x14ac:dyDescent="0.25">
      <c r="A1975">
        <v>22</v>
      </c>
      <c r="B1975" s="1" t="s">
        <v>1795</v>
      </c>
      <c r="C1975">
        <v>2206</v>
      </c>
      <c r="D1975" s="1" t="s">
        <v>17490</v>
      </c>
      <c r="E1975">
        <v>220601</v>
      </c>
      <c r="F1975" s="1" t="s">
        <v>17491</v>
      </c>
      <c r="G1975">
        <v>220601012</v>
      </c>
      <c r="H1975">
        <v>12</v>
      </c>
      <c r="I1975" s="1" t="s">
        <v>17547</v>
      </c>
      <c r="J1975" s="1" t="s">
        <v>17548</v>
      </c>
      <c r="K1975" s="1" t="s">
        <v>17549</v>
      </c>
      <c r="L1975" s="1" t="s">
        <v>17550</v>
      </c>
      <c r="M1975" s="1" t="s">
        <v>17551</v>
      </c>
      <c r="N1975" s="1">
        <f>+Categorias[[#This Row],[Id_producto]]</f>
        <v>220601</v>
      </c>
      <c r="O1975" s="1">
        <f>+Categorias[[#This Row],[Id_categoría]]</f>
        <v>220601012</v>
      </c>
    </row>
    <row r="1976" spans="1:15" x14ac:dyDescent="0.25">
      <c r="A1976">
        <v>22</v>
      </c>
      <c r="B1976" s="1" t="s">
        <v>1795</v>
      </c>
      <c r="C1976">
        <v>2206</v>
      </c>
      <c r="D1976" s="1" t="s">
        <v>17490</v>
      </c>
      <c r="E1976">
        <v>220601</v>
      </c>
      <c r="F1976" s="1" t="s">
        <v>17491</v>
      </c>
      <c r="G1976">
        <v>220601013</v>
      </c>
      <c r="H1976">
        <v>13</v>
      </c>
      <c r="I1976" s="1" t="s">
        <v>17552</v>
      </c>
      <c r="J1976" s="1" t="s">
        <v>17553</v>
      </c>
      <c r="K1976" s="1" t="s">
        <v>17554</v>
      </c>
      <c r="L1976" s="1" t="s">
        <v>17555</v>
      </c>
      <c r="M1976" s="1" t="s">
        <v>17556</v>
      </c>
      <c r="N1976" s="1">
        <f>+Categorias[[#This Row],[Id_producto]]</f>
        <v>220601</v>
      </c>
      <c r="O1976" s="1">
        <f>+Categorias[[#This Row],[Id_categoría]]</f>
        <v>220601013</v>
      </c>
    </row>
    <row r="1977" spans="1:15" x14ac:dyDescent="0.25">
      <c r="A1977">
        <v>22</v>
      </c>
      <c r="B1977" s="1" t="s">
        <v>1795</v>
      </c>
      <c r="C1977">
        <v>2206</v>
      </c>
      <c r="D1977" s="1" t="s">
        <v>17490</v>
      </c>
      <c r="E1977">
        <v>220601</v>
      </c>
      <c r="F1977" s="1" t="s">
        <v>17491</v>
      </c>
      <c r="G1977">
        <v>220601014</v>
      </c>
      <c r="H1977">
        <v>14</v>
      </c>
      <c r="I1977" s="1" t="s">
        <v>17557</v>
      </c>
      <c r="J1977" s="1" t="s">
        <v>17558</v>
      </c>
      <c r="K1977" s="1" t="s">
        <v>17559</v>
      </c>
      <c r="L1977" s="1" t="s">
        <v>17560</v>
      </c>
      <c r="M1977" s="1" t="s">
        <v>17561</v>
      </c>
      <c r="N1977" s="1">
        <f>+Categorias[[#This Row],[Id_producto]]</f>
        <v>220601</v>
      </c>
      <c r="O1977" s="1">
        <f>+Categorias[[#This Row],[Id_categoría]]</f>
        <v>220601014</v>
      </c>
    </row>
    <row r="1978" spans="1:15" x14ac:dyDescent="0.25">
      <c r="A1978">
        <v>22</v>
      </c>
      <c r="B1978" s="1" t="s">
        <v>1795</v>
      </c>
      <c r="C1978">
        <v>2206</v>
      </c>
      <c r="D1978" s="1" t="s">
        <v>17490</v>
      </c>
      <c r="E1978">
        <v>220601</v>
      </c>
      <c r="F1978" s="1" t="s">
        <v>17491</v>
      </c>
      <c r="G1978">
        <v>220601015</v>
      </c>
      <c r="H1978">
        <v>15</v>
      </c>
      <c r="I1978" s="1" t="s">
        <v>17562</v>
      </c>
      <c r="J1978" s="1" t="s">
        <v>17563</v>
      </c>
      <c r="K1978" s="1" t="s">
        <v>17564</v>
      </c>
      <c r="L1978" s="1" t="s">
        <v>17565</v>
      </c>
      <c r="M1978" s="1" t="s">
        <v>17566</v>
      </c>
      <c r="N1978" s="1">
        <f>+Categorias[[#This Row],[Id_producto]]</f>
        <v>220601</v>
      </c>
      <c r="O1978" s="1">
        <f>+Categorias[[#This Row],[Id_categoría]]</f>
        <v>220601015</v>
      </c>
    </row>
    <row r="1979" spans="1:15" x14ac:dyDescent="0.25">
      <c r="A1979">
        <v>22</v>
      </c>
      <c r="B1979" s="1" t="s">
        <v>1795</v>
      </c>
      <c r="C1979">
        <v>2206</v>
      </c>
      <c r="D1979" s="1" t="s">
        <v>17490</v>
      </c>
      <c r="E1979">
        <v>220601</v>
      </c>
      <c r="F1979" s="1" t="s">
        <v>17491</v>
      </c>
      <c r="G1979">
        <v>220601016</v>
      </c>
      <c r="H1979">
        <v>16</v>
      </c>
      <c r="I1979" s="1" t="s">
        <v>17567</v>
      </c>
      <c r="J1979" s="1" t="s">
        <v>17568</v>
      </c>
      <c r="K1979" s="1" t="s">
        <v>17569</v>
      </c>
      <c r="L1979" s="1" t="s">
        <v>17570</v>
      </c>
      <c r="M1979" s="1" t="s">
        <v>17571</v>
      </c>
      <c r="N1979" s="1">
        <f>+Categorias[[#This Row],[Id_producto]]</f>
        <v>220601</v>
      </c>
      <c r="O1979" s="1">
        <f>+Categorias[[#This Row],[Id_categoría]]</f>
        <v>220601016</v>
      </c>
    </row>
    <row r="1980" spans="1:15" x14ac:dyDescent="0.25">
      <c r="A1980">
        <v>22</v>
      </c>
      <c r="B1980" s="1" t="s">
        <v>1795</v>
      </c>
      <c r="C1980">
        <v>2206</v>
      </c>
      <c r="D1980" s="1" t="s">
        <v>17490</v>
      </c>
      <c r="E1980">
        <v>220601</v>
      </c>
      <c r="F1980" s="1" t="s">
        <v>17491</v>
      </c>
      <c r="G1980">
        <v>220601017</v>
      </c>
      <c r="H1980">
        <v>17</v>
      </c>
      <c r="I1980" s="1" t="s">
        <v>17572</v>
      </c>
      <c r="J1980" s="1" t="s">
        <v>17573</v>
      </c>
      <c r="K1980" s="1" t="s">
        <v>17574</v>
      </c>
      <c r="L1980" s="1" t="s">
        <v>17575</v>
      </c>
      <c r="M1980" s="1" t="s">
        <v>17576</v>
      </c>
      <c r="N1980" s="1">
        <f>+Categorias[[#This Row],[Id_producto]]</f>
        <v>220601</v>
      </c>
      <c r="O1980" s="1">
        <f>+Categorias[[#This Row],[Id_categoría]]</f>
        <v>220601017</v>
      </c>
    </row>
    <row r="1981" spans="1:15" x14ac:dyDescent="0.25">
      <c r="A1981">
        <v>22</v>
      </c>
      <c r="B1981" s="1" t="s">
        <v>1795</v>
      </c>
      <c r="C1981">
        <v>2206</v>
      </c>
      <c r="D1981" s="1" t="s">
        <v>17490</v>
      </c>
      <c r="E1981">
        <v>220601</v>
      </c>
      <c r="F1981" s="1" t="s">
        <v>17491</v>
      </c>
      <c r="G1981">
        <v>220601018</v>
      </c>
      <c r="H1981">
        <v>18</v>
      </c>
      <c r="I1981" s="1" t="s">
        <v>17577</v>
      </c>
      <c r="J1981" s="1" t="s">
        <v>17578</v>
      </c>
      <c r="K1981" s="1" t="s">
        <v>17579</v>
      </c>
      <c r="L1981" s="1" t="s">
        <v>17580</v>
      </c>
      <c r="M1981" s="1" t="s">
        <v>17581</v>
      </c>
      <c r="N1981" s="1">
        <f>+Categorias[[#This Row],[Id_producto]]</f>
        <v>220601</v>
      </c>
      <c r="O1981" s="1">
        <f>+Categorias[[#This Row],[Id_categoría]]</f>
        <v>220601018</v>
      </c>
    </row>
    <row r="1982" spans="1:15" x14ac:dyDescent="0.25">
      <c r="A1982">
        <v>22</v>
      </c>
      <c r="B1982" s="1" t="s">
        <v>1795</v>
      </c>
      <c r="C1982">
        <v>2206</v>
      </c>
      <c r="D1982" s="1" t="s">
        <v>17490</v>
      </c>
      <c r="E1982">
        <v>220601</v>
      </c>
      <c r="F1982" s="1" t="s">
        <v>17491</v>
      </c>
      <c r="G1982">
        <v>220601019</v>
      </c>
      <c r="H1982">
        <v>19</v>
      </c>
      <c r="I1982" s="1" t="s">
        <v>17582</v>
      </c>
      <c r="J1982" s="1" t="s">
        <v>17583</v>
      </c>
      <c r="K1982" s="1" t="s">
        <v>17584</v>
      </c>
      <c r="L1982" s="1" t="s">
        <v>17585</v>
      </c>
      <c r="M1982" s="1" t="s">
        <v>17586</v>
      </c>
      <c r="N1982" s="1">
        <f>+Categorias[[#This Row],[Id_producto]]</f>
        <v>220601</v>
      </c>
      <c r="O1982" s="1">
        <f>+Categorias[[#This Row],[Id_categoría]]</f>
        <v>220601019</v>
      </c>
    </row>
    <row r="1983" spans="1:15" x14ac:dyDescent="0.25">
      <c r="A1983">
        <v>22</v>
      </c>
      <c r="B1983" s="1" t="s">
        <v>1795</v>
      </c>
      <c r="C1983">
        <v>2206</v>
      </c>
      <c r="D1983" s="1" t="s">
        <v>17490</v>
      </c>
      <c r="E1983">
        <v>220601</v>
      </c>
      <c r="F1983" s="1" t="s">
        <v>17491</v>
      </c>
      <c r="G1983">
        <v>220601020</v>
      </c>
      <c r="H1983">
        <v>20</v>
      </c>
      <c r="I1983" s="1" t="s">
        <v>17587</v>
      </c>
      <c r="J1983" s="1" t="s">
        <v>17588</v>
      </c>
      <c r="K1983" s="1" t="s">
        <v>17589</v>
      </c>
      <c r="L1983" s="1" t="s">
        <v>17590</v>
      </c>
      <c r="M1983" s="1" t="s">
        <v>17591</v>
      </c>
      <c r="N1983" s="1">
        <f>+Categorias[[#This Row],[Id_producto]]</f>
        <v>220601</v>
      </c>
      <c r="O1983" s="1">
        <f>+Categorias[[#This Row],[Id_categoría]]</f>
        <v>220601020</v>
      </c>
    </row>
    <row r="1984" spans="1:15" x14ac:dyDescent="0.25">
      <c r="A1984">
        <v>22</v>
      </c>
      <c r="B1984" s="1" t="s">
        <v>1795</v>
      </c>
      <c r="C1984">
        <v>2206</v>
      </c>
      <c r="D1984" s="1" t="s">
        <v>17490</v>
      </c>
      <c r="E1984">
        <v>220601</v>
      </c>
      <c r="F1984" s="1" t="s">
        <v>17491</v>
      </c>
      <c r="G1984">
        <v>220601021</v>
      </c>
      <c r="H1984">
        <v>21</v>
      </c>
      <c r="I1984" s="1" t="s">
        <v>17592</v>
      </c>
      <c r="J1984" s="1" t="s">
        <v>17593</v>
      </c>
      <c r="K1984" s="1" t="s">
        <v>17594</v>
      </c>
      <c r="L1984" s="1" t="s">
        <v>17595</v>
      </c>
      <c r="M1984" s="1" t="s">
        <v>17596</v>
      </c>
      <c r="N1984" s="1">
        <f>+Categorias[[#This Row],[Id_producto]]</f>
        <v>220601</v>
      </c>
      <c r="O1984" s="1">
        <f>+Categorias[[#This Row],[Id_categoría]]</f>
        <v>220601021</v>
      </c>
    </row>
    <row r="1985" spans="1:15" x14ac:dyDescent="0.25">
      <c r="A1985">
        <v>22</v>
      </c>
      <c r="B1985" s="1" t="s">
        <v>1795</v>
      </c>
      <c r="C1985">
        <v>2206</v>
      </c>
      <c r="D1985" s="1" t="s">
        <v>17490</v>
      </c>
      <c r="E1985">
        <v>220601</v>
      </c>
      <c r="F1985" s="1" t="s">
        <v>17491</v>
      </c>
      <c r="G1985">
        <v>220601022</v>
      </c>
      <c r="H1985">
        <v>22</v>
      </c>
      <c r="I1985" s="1" t="s">
        <v>17597</v>
      </c>
      <c r="J1985" s="1" t="s">
        <v>17598</v>
      </c>
      <c r="K1985" s="1" t="s">
        <v>17599</v>
      </c>
      <c r="L1985" s="1" t="s">
        <v>17600</v>
      </c>
      <c r="M1985" s="1" t="s">
        <v>17601</v>
      </c>
      <c r="N1985" s="1">
        <f>+Categorias[[#This Row],[Id_producto]]</f>
        <v>220601</v>
      </c>
      <c r="O1985" s="1">
        <f>+Categorias[[#This Row],[Id_categoría]]</f>
        <v>220601022</v>
      </c>
    </row>
    <row r="1986" spans="1:15" x14ac:dyDescent="0.25">
      <c r="A1986">
        <v>22</v>
      </c>
      <c r="B1986" s="1" t="s">
        <v>1795</v>
      </c>
      <c r="C1986">
        <v>2206</v>
      </c>
      <c r="D1986" s="1" t="s">
        <v>17490</v>
      </c>
      <c r="E1986">
        <v>220601</v>
      </c>
      <c r="F1986" s="1" t="s">
        <v>17491</v>
      </c>
      <c r="G1986">
        <v>220601023</v>
      </c>
      <c r="H1986">
        <v>23</v>
      </c>
      <c r="I1986" s="1" t="s">
        <v>17602</v>
      </c>
      <c r="J1986" s="1" t="s">
        <v>17603</v>
      </c>
      <c r="K1986" s="1" t="s">
        <v>17604</v>
      </c>
      <c r="L1986" s="1" t="s">
        <v>17605</v>
      </c>
      <c r="M1986" s="1" t="s">
        <v>17606</v>
      </c>
      <c r="N1986" s="1">
        <f>+Categorias[[#This Row],[Id_producto]]</f>
        <v>220601</v>
      </c>
      <c r="O1986" s="1">
        <f>+Categorias[[#This Row],[Id_categoría]]</f>
        <v>220601023</v>
      </c>
    </row>
    <row r="1987" spans="1:15" x14ac:dyDescent="0.25">
      <c r="A1987">
        <v>22</v>
      </c>
      <c r="B1987" s="1" t="s">
        <v>1795</v>
      </c>
      <c r="C1987">
        <v>2206</v>
      </c>
      <c r="D1987" s="1" t="s">
        <v>17490</v>
      </c>
      <c r="E1987">
        <v>220601</v>
      </c>
      <c r="F1987" s="1" t="s">
        <v>17491</v>
      </c>
      <c r="G1987">
        <v>220601024</v>
      </c>
      <c r="H1987">
        <v>24</v>
      </c>
      <c r="I1987" s="1" t="s">
        <v>17607</v>
      </c>
      <c r="J1987" s="1" t="s">
        <v>17608</v>
      </c>
      <c r="K1987" s="1" t="s">
        <v>17609</v>
      </c>
      <c r="L1987" s="1" t="s">
        <v>17610</v>
      </c>
      <c r="M1987" s="1" t="s">
        <v>17611</v>
      </c>
      <c r="N1987" s="1">
        <f>+Categorias[[#This Row],[Id_producto]]</f>
        <v>220601</v>
      </c>
      <c r="O1987" s="1">
        <f>+Categorias[[#This Row],[Id_categoría]]</f>
        <v>220601024</v>
      </c>
    </row>
    <row r="1988" spans="1:15" x14ac:dyDescent="0.25">
      <c r="A1988">
        <v>22</v>
      </c>
      <c r="B1988" s="1" t="s">
        <v>1795</v>
      </c>
      <c r="C1988">
        <v>2206</v>
      </c>
      <c r="D1988" s="1" t="s">
        <v>17490</v>
      </c>
      <c r="E1988">
        <v>220601</v>
      </c>
      <c r="F1988" s="1" t="s">
        <v>17491</v>
      </c>
      <c r="G1988">
        <v>220601025</v>
      </c>
      <c r="H1988">
        <v>25</v>
      </c>
      <c r="I1988" s="1" t="s">
        <v>17612</v>
      </c>
      <c r="J1988" s="1" t="s">
        <v>17613</v>
      </c>
      <c r="K1988" s="1" t="s">
        <v>17614</v>
      </c>
      <c r="L1988" s="1" t="s">
        <v>17615</v>
      </c>
      <c r="M1988" s="1" t="s">
        <v>17616</v>
      </c>
      <c r="N1988" s="1">
        <f>+Categorias[[#This Row],[Id_producto]]</f>
        <v>220601</v>
      </c>
      <c r="O1988" s="1">
        <f>+Categorias[[#This Row],[Id_categoría]]</f>
        <v>220601025</v>
      </c>
    </row>
    <row r="1989" spans="1:15" x14ac:dyDescent="0.25">
      <c r="A1989">
        <v>22</v>
      </c>
      <c r="B1989" s="1" t="s">
        <v>1795</v>
      </c>
      <c r="C1989">
        <v>2206</v>
      </c>
      <c r="D1989" s="1" t="s">
        <v>17490</v>
      </c>
      <c r="E1989">
        <v>220601</v>
      </c>
      <c r="F1989" s="1" t="s">
        <v>17491</v>
      </c>
      <c r="G1989">
        <v>220601026</v>
      </c>
      <c r="H1989">
        <v>26</v>
      </c>
      <c r="I1989" s="1" t="s">
        <v>17617</v>
      </c>
      <c r="J1989" s="1" t="s">
        <v>17618</v>
      </c>
      <c r="K1989" s="1" t="s">
        <v>17619</v>
      </c>
      <c r="L1989" s="1" t="s">
        <v>17620</v>
      </c>
      <c r="M1989" s="1" t="s">
        <v>17621</v>
      </c>
      <c r="N1989" s="1">
        <f>+Categorias[[#This Row],[Id_producto]]</f>
        <v>220601</v>
      </c>
      <c r="O1989" s="1">
        <f>+Categorias[[#This Row],[Id_categoría]]</f>
        <v>220601026</v>
      </c>
    </row>
    <row r="1990" spans="1:15" x14ac:dyDescent="0.25">
      <c r="A1990">
        <v>22</v>
      </c>
      <c r="B1990" s="1" t="s">
        <v>1795</v>
      </c>
      <c r="C1990">
        <v>2206</v>
      </c>
      <c r="D1990" s="1" t="s">
        <v>17490</v>
      </c>
      <c r="E1990">
        <v>220601</v>
      </c>
      <c r="F1990" s="1" t="s">
        <v>17491</v>
      </c>
      <c r="G1990">
        <v>220601027</v>
      </c>
      <c r="H1990">
        <v>27</v>
      </c>
      <c r="I1990" s="1" t="s">
        <v>17622</v>
      </c>
      <c r="J1990" s="1" t="s">
        <v>17623</v>
      </c>
      <c r="K1990" s="1" t="s">
        <v>17624</v>
      </c>
      <c r="L1990" s="1" t="s">
        <v>17625</v>
      </c>
      <c r="M1990" s="1" t="s">
        <v>17626</v>
      </c>
      <c r="N1990" s="1">
        <f>+Categorias[[#This Row],[Id_producto]]</f>
        <v>220601</v>
      </c>
      <c r="O1990" s="1">
        <f>+Categorias[[#This Row],[Id_categoría]]</f>
        <v>220601027</v>
      </c>
    </row>
    <row r="1991" spans="1:15" x14ac:dyDescent="0.25">
      <c r="A1991">
        <v>22</v>
      </c>
      <c r="B1991" s="1" t="s">
        <v>1795</v>
      </c>
      <c r="C1991">
        <v>2206</v>
      </c>
      <c r="D1991" s="1" t="s">
        <v>17490</v>
      </c>
      <c r="E1991">
        <v>220601</v>
      </c>
      <c r="F1991" s="1" t="s">
        <v>17491</v>
      </c>
      <c r="G1991">
        <v>220601028</v>
      </c>
      <c r="H1991">
        <v>28</v>
      </c>
      <c r="I1991" s="1" t="s">
        <v>17627</v>
      </c>
      <c r="J1991" s="1" t="s">
        <v>17628</v>
      </c>
      <c r="K1991" s="1" t="s">
        <v>17629</v>
      </c>
      <c r="L1991" s="1" t="s">
        <v>17630</v>
      </c>
      <c r="M1991" s="1" t="s">
        <v>17631</v>
      </c>
      <c r="N1991" s="1">
        <f>+Categorias[[#This Row],[Id_producto]]</f>
        <v>220601</v>
      </c>
      <c r="O1991" s="1">
        <f>+Categorias[[#This Row],[Id_categoría]]</f>
        <v>220601028</v>
      </c>
    </row>
    <row r="1992" spans="1:15" x14ac:dyDescent="0.25">
      <c r="A1992">
        <v>22</v>
      </c>
      <c r="B1992" s="1" t="s">
        <v>1795</v>
      </c>
      <c r="C1992">
        <v>2206</v>
      </c>
      <c r="D1992" s="1" t="s">
        <v>17490</v>
      </c>
      <c r="E1992">
        <v>220601</v>
      </c>
      <c r="F1992" s="1" t="s">
        <v>17491</v>
      </c>
      <c r="G1992">
        <v>220601029</v>
      </c>
      <c r="H1992">
        <v>29</v>
      </c>
      <c r="I1992" s="1" t="s">
        <v>17632</v>
      </c>
      <c r="J1992" s="1" t="s">
        <v>17633</v>
      </c>
      <c r="K1992" s="1" t="s">
        <v>17634</v>
      </c>
      <c r="L1992" s="1" t="s">
        <v>17635</v>
      </c>
      <c r="M1992" s="1" t="s">
        <v>17636</v>
      </c>
      <c r="N1992" s="1">
        <f>+Categorias[[#This Row],[Id_producto]]</f>
        <v>220601</v>
      </c>
      <c r="O1992" s="1">
        <f>+Categorias[[#This Row],[Id_categoría]]</f>
        <v>220601029</v>
      </c>
    </row>
    <row r="1993" spans="1:15" x14ac:dyDescent="0.25">
      <c r="A1993">
        <v>22</v>
      </c>
      <c r="B1993" s="1" t="s">
        <v>1795</v>
      </c>
      <c r="C1993">
        <v>2206</v>
      </c>
      <c r="D1993" s="1" t="s">
        <v>17490</v>
      </c>
      <c r="E1993">
        <v>220601</v>
      </c>
      <c r="F1993" s="1" t="s">
        <v>17491</v>
      </c>
      <c r="G1993">
        <v>220601030</v>
      </c>
      <c r="H1993">
        <v>30</v>
      </c>
      <c r="I1993" s="1" t="s">
        <v>17637</v>
      </c>
      <c r="J1993" s="1" t="s">
        <v>17638</v>
      </c>
      <c r="K1993" s="1" t="s">
        <v>17639</v>
      </c>
      <c r="L1993" s="1" t="s">
        <v>17640</v>
      </c>
      <c r="M1993" s="1" t="s">
        <v>17641</v>
      </c>
      <c r="N1993" s="1">
        <f>+Categorias[[#This Row],[Id_producto]]</f>
        <v>220601</v>
      </c>
      <c r="O1993" s="1">
        <f>+Categorias[[#This Row],[Id_categoría]]</f>
        <v>220601030</v>
      </c>
    </row>
    <row r="1994" spans="1:15" x14ac:dyDescent="0.25">
      <c r="A1994">
        <v>22</v>
      </c>
      <c r="B1994" s="1" t="s">
        <v>1795</v>
      </c>
      <c r="C1994">
        <v>2206</v>
      </c>
      <c r="D1994" s="1" t="s">
        <v>17490</v>
      </c>
      <c r="E1994">
        <v>220601</v>
      </c>
      <c r="F1994" s="1" t="s">
        <v>17491</v>
      </c>
      <c r="G1994">
        <v>220601031</v>
      </c>
      <c r="H1994">
        <v>31</v>
      </c>
      <c r="I1994" s="1" t="s">
        <v>17642</v>
      </c>
      <c r="J1994" s="1" t="s">
        <v>17643</v>
      </c>
      <c r="K1994" s="1" t="s">
        <v>17644</v>
      </c>
      <c r="L1994" s="1" t="s">
        <v>17645</v>
      </c>
      <c r="M1994" s="1" t="s">
        <v>17646</v>
      </c>
      <c r="N1994" s="1">
        <f>+Categorias[[#This Row],[Id_producto]]</f>
        <v>220601</v>
      </c>
      <c r="O1994" s="1">
        <f>+Categorias[[#This Row],[Id_categoría]]</f>
        <v>220601031</v>
      </c>
    </row>
    <row r="1995" spans="1:15" x14ac:dyDescent="0.25">
      <c r="A1995">
        <v>22</v>
      </c>
      <c r="B1995" s="1" t="s">
        <v>1795</v>
      </c>
      <c r="C1995">
        <v>2206</v>
      </c>
      <c r="D1995" s="1" t="s">
        <v>17490</v>
      </c>
      <c r="E1995">
        <v>220601</v>
      </c>
      <c r="F1995" s="1" t="s">
        <v>17491</v>
      </c>
      <c r="G1995">
        <v>220601032</v>
      </c>
      <c r="H1995">
        <v>32</v>
      </c>
      <c r="I1995" s="1" t="s">
        <v>17647</v>
      </c>
      <c r="J1995" s="1" t="s">
        <v>17648</v>
      </c>
      <c r="K1995" s="1" t="s">
        <v>17649</v>
      </c>
      <c r="L1995" s="1" t="s">
        <v>17650</v>
      </c>
      <c r="M1995" s="1" t="s">
        <v>17651</v>
      </c>
      <c r="N1995" s="1">
        <f>+Categorias[[#This Row],[Id_producto]]</f>
        <v>220601</v>
      </c>
      <c r="O1995" s="1">
        <f>+Categorias[[#This Row],[Id_categoría]]</f>
        <v>220601032</v>
      </c>
    </row>
    <row r="1996" spans="1:15" x14ac:dyDescent="0.25">
      <c r="A1996">
        <v>22</v>
      </c>
      <c r="B1996" s="1" t="s">
        <v>1795</v>
      </c>
      <c r="C1996">
        <v>2206</v>
      </c>
      <c r="D1996" s="1" t="s">
        <v>17490</v>
      </c>
      <c r="E1996">
        <v>220601</v>
      </c>
      <c r="F1996" s="1" t="s">
        <v>17491</v>
      </c>
      <c r="G1996">
        <v>220601033</v>
      </c>
      <c r="H1996">
        <v>33</v>
      </c>
      <c r="I1996" s="1" t="s">
        <v>17652</v>
      </c>
      <c r="J1996" s="1" t="s">
        <v>17653</v>
      </c>
      <c r="K1996" s="1" t="s">
        <v>17654</v>
      </c>
      <c r="L1996" s="1" t="s">
        <v>17655</v>
      </c>
      <c r="M1996" s="1" t="s">
        <v>17656</v>
      </c>
      <c r="N1996" s="1">
        <f>+Categorias[[#This Row],[Id_producto]]</f>
        <v>220601</v>
      </c>
      <c r="O1996" s="1">
        <f>+Categorias[[#This Row],[Id_categoría]]</f>
        <v>220601033</v>
      </c>
    </row>
    <row r="1997" spans="1:15" x14ac:dyDescent="0.25">
      <c r="A1997">
        <v>22</v>
      </c>
      <c r="B1997" s="1" t="s">
        <v>1795</v>
      </c>
      <c r="C1997">
        <v>2206</v>
      </c>
      <c r="D1997" s="1" t="s">
        <v>17490</v>
      </c>
      <c r="E1997">
        <v>220601</v>
      </c>
      <c r="F1997" s="1" t="s">
        <v>17491</v>
      </c>
      <c r="G1997">
        <v>220601034</v>
      </c>
      <c r="H1997">
        <v>34</v>
      </c>
      <c r="I1997" s="1" t="s">
        <v>17657</v>
      </c>
      <c r="J1997" s="1" t="s">
        <v>17658</v>
      </c>
      <c r="K1997" s="1" t="s">
        <v>17659</v>
      </c>
      <c r="L1997" s="1" t="s">
        <v>17660</v>
      </c>
      <c r="M1997" s="1" t="s">
        <v>17661</v>
      </c>
      <c r="N1997" s="1">
        <f>+Categorias[[#This Row],[Id_producto]]</f>
        <v>220601</v>
      </c>
      <c r="O1997" s="1">
        <f>+Categorias[[#This Row],[Id_categoría]]</f>
        <v>220601034</v>
      </c>
    </row>
    <row r="1998" spans="1:15" x14ac:dyDescent="0.25">
      <c r="A1998">
        <v>22</v>
      </c>
      <c r="B1998" s="1" t="s">
        <v>1795</v>
      </c>
      <c r="C1998">
        <v>2206</v>
      </c>
      <c r="D1998" s="1" t="s">
        <v>17490</v>
      </c>
      <c r="E1998">
        <v>220601</v>
      </c>
      <c r="F1998" s="1" t="s">
        <v>17491</v>
      </c>
      <c r="G1998">
        <v>220601035</v>
      </c>
      <c r="H1998">
        <v>35</v>
      </c>
      <c r="I1998" s="1" t="s">
        <v>17662</v>
      </c>
      <c r="J1998" s="1" t="s">
        <v>17663</v>
      </c>
      <c r="K1998" s="1" t="s">
        <v>17664</v>
      </c>
      <c r="L1998" s="1" t="s">
        <v>17665</v>
      </c>
      <c r="M1998" s="1" t="s">
        <v>17666</v>
      </c>
      <c r="N1998" s="1">
        <f>+Categorias[[#This Row],[Id_producto]]</f>
        <v>220601</v>
      </c>
      <c r="O1998" s="1">
        <f>+Categorias[[#This Row],[Id_categoría]]</f>
        <v>220601035</v>
      </c>
    </row>
    <row r="1999" spans="1:15" x14ac:dyDescent="0.25">
      <c r="A1999">
        <v>22</v>
      </c>
      <c r="B1999" s="1" t="s">
        <v>1795</v>
      </c>
      <c r="C1999">
        <v>2206</v>
      </c>
      <c r="D1999" s="1" t="s">
        <v>17490</v>
      </c>
      <c r="E1999">
        <v>220601</v>
      </c>
      <c r="F1999" s="1" t="s">
        <v>17491</v>
      </c>
      <c r="G1999">
        <v>220601036</v>
      </c>
      <c r="H1999">
        <v>36</v>
      </c>
      <c r="I1999" s="1" t="s">
        <v>17667</v>
      </c>
      <c r="J1999" s="1" t="s">
        <v>17668</v>
      </c>
      <c r="K1999" s="1" t="s">
        <v>17669</v>
      </c>
      <c r="L1999" s="1" t="s">
        <v>17670</v>
      </c>
      <c r="M1999" s="1" t="s">
        <v>17671</v>
      </c>
      <c r="N1999" s="1">
        <f>+Categorias[[#This Row],[Id_producto]]</f>
        <v>220601</v>
      </c>
      <c r="O1999" s="1">
        <f>+Categorias[[#This Row],[Id_categoría]]</f>
        <v>220601036</v>
      </c>
    </row>
    <row r="2000" spans="1:15" x14ac:dyDescent="0.25">
      <c r="A2000">
        <v>22</v>
      </c>
      <c r="B2000" s="1" t="s">
        <v>1795</v>
      </c>
      <c r="C2000">
        <v>2206</v>
      </c>
      <c r="D2000" s="1" t="s">
        <v>17490</v>
      </c>
      <c r="E2000">
        <v>220601</v>
      </c>
      <c r="F2000" s="1" t="s">
        <v>17491</v>
      </c>
      <c r="G2000">
        <v>220601037</v>
      </c>
      <c r="H2000">
        <v>37</v>
      </c>
      <c r="I2000" s="1" t="s">
        <v>17672</v>
      </c>
      <c r="J2000" s="1" t="s">
        <v>17673</v>
      </c>
      <c r="K2000" s="1" t="s">
        <v>17674</v>
      </c>
      <c r="L2000" s="1" t="s">
        <v>17675</v>
      </c>
      <c r="M2000" s="1" t="s">
        <v>17676</v>
      </c>
      <c r="N2000" s="1">
        <f>+Categorias[[#This Row],[Id_producto]]</f>
        <v>220601</v>
      </c>
      <c r="O2000" s="1">
        <f>+Categorias[[#This Row],[Id_categoría]]</f>
        <v>220601037</v>
      </c>
    </row>
    <row r="2001" spans="1:15" x14ac:dyDescent="0.25">
      <c r="A2001">
        <v>22</v>
      </c>
      <c r="B2001" s="1" t="s">
        <v>1795</v>
      </c>
      <c r="C2001">
        <v>2206</v>
      </c>
      <c r="D2001" s="1" t="s">
        <v>17490</v>
      </c>
      <c r="E2001">
        <v>220601</v>
      </c>
      <c r="F2001" s="1" t="s">
        <v>17491</v>
      </c>
      <c r="G2001">
        <v>220601038</v>
      </c>
      <c r="H2001">
        <v>38</v>
      </c>
      <c r="I2001" s="1" t="s">
        <v>17677</v>
      </c>
      <c r="J2001" s="1" t="s">
        <v>17678</v>
      </c>
      <c r="K2001" s="1" t="s">
        <v>17679</v>
      </c>
      <c r="L2001" s="1" t="s">
        <v>17680</v>
      </c>
      <c r="M2001" s="1" t="s">
        <v>17681</v>
      </c>
      <c r="N2001" s="1">
        <f>+Categorias[[#This Row],[Id_producto]]</f>
        <v>220601</v>
      </c>
      <c r="O2001" s="1">
        <f>+Categorias[[#This Row],[Id_categoría]]</f>
        <v>220601038</v>
      </c>
    </row>
    <row r="2002" spans="1:15" x14ac:dyDescent="0.25">
      <c r="A2002">
        <v>22</v>
      </c>
      <c r="B2002" s="1" t="s">
        <v>1795</v>
      </c>
      <c r="C2002">
        <v>2206</v>
      </c>
      <c r="D2002" s="1" t="s">
        <v>17490</v>
      </c>
      <c r="E2002">
        <v>220601</v>
      </c>
      <c r="F2002" s="1" t="s">
        <v>17491</v>
      </c>
      <c r="G2002">
        <v>220601039</v>
      </c>
      <c r="H2002">
        <v>39</v>
      </c>
      <c r="I2002" s="1" t="s">
        <v>17682</v>
      </c>
      <c r="J2002" s="1" t="s">
        <v>17683</v>
      </c>
      <c r="K2002" s="1" t="s">
        <v>17684</v>
      </c>
      <c r="L2002" s="1" t="s">
        <v>17685</v>
      </c>
      <c r="M2002" s="1" t="s">
        <v>17686</v>
      </c>
      <c r="N2002" s="1">
        <f>+Categorias[[#This Row],[Id_producto]]</f>
        <v>220601</v>
      </c>
      <c r="O2002" s="1">
        <f>+Categorias[[#This Row],[Id_categoría]]</f>
        <v>220601039</v>
      </c>
    </row>
    <row r="2003" spans="1:15" x14ac:dyDescent="0.25">
      <c r="A2003">
        <v>22</v>
      </c>
      <c r="B2003" s="1" t="s">
        <v>1795</v>
      </c>
      <c r="C2003">
        <v>2206</v>
      </c>
      <c r="D2003" s="1" t="s">
        <v>17490</v>
      </c>
      <c r="E2003">
        <v>220601</v>
      </c>
      <c r="F2003" s="1" t="s">
        <v>17491</v>
      </c>
      <c r="G2003">
        <v>220601040</v>
      </c>
      <c r="H2003">
        <v>40</v>
      </c>
      <c r="I2003" s="1" t="s">
        <v>17687</v>
      </c>
      <c r="J2003" s="1" t="s">
        <v>17688</v>
      </c>
      <c r="K2003" s="1" t="s">
        <v>17689</v>
      </c>
      <c r="L2003" s="1" t="s">
        <v>17690</v>
      </c>
      <c r="M2003" s="1" t="s">
        <v>17691</v>
      </c>
      <c r="N2003" s="1">
        <f>+Categorias[[#This Row],[Id_producto]]</f>
        <v>220601</v>
      </c>
      <c r="O2003" s="1">
        <f>+Categorias[[#This Row],[Id_categoría]]</f>
        <v>220601040</v>
      </c>
    </row>
    <row r="2004" spans="1:15" x14ac:dyDescent="0.25">
      <c r="A2004">
        <v>22</v>
      </c>
      <c r="B2004" s="1" t="s">
        <v>1795</v>
      </c>
      <c r="C2004">
        <v>2206</v>
      </c>
      <c r="D2004" s="1" t="s">
        <v>17490</v>
      </c>
      <c r="E2004">
        <v>220601</v>
      </c>
      <c r="F2004" s="1" t="s">
        <v>17491</v>
      </c>
      <c r="G2004">
        <v>220601041</v>
      </c>
      <c r="H2004">
        <v>41</v>
      </c>
      <c r="I2004" s="1" t="s">
        <v>17692</v>
      </c>
      <c r="J2004" s="1" t="s">
        <v>17693</v>
      </c>
      <c r="K2004" s="1" t="s">
        <v>17694</v>
      </c>
      <c r="L2004" s="1" t="s">
        <v>17695</v>
      </c>
      <c r="M2004" s="1" t="s">
        <v>17696</v>
      </c>
      <c r="N2004" s="1">
        <f>+Categorias[[#This Row],[Id_producto]]</f>
        <v>220601</v>
      </c>
      <c r="O2004" s="1">
        <f>+Categorias[[#This Row],[Id_categoría]]</f>
        <v>220601041</v>
      </c>
    </row>
    <row r="2005" spans="1:15" x14ac:dyDescent="0.25">
      <c r="A2005">
        <v>22</v>
      </c>
      <c r="B2005" s="1" t="s">
        <v>1795</v>
      </c>
      <c r="C2005">
        <v>2206</v>
      </c>
      <c r="D2005" s="1" t="s">
        <v>17490</v>
      </c>
      <c r="E2005">
        <v>220601</v>
      </c>
      <c r="F2005" s="1" t="s">
        <v>17491</v>
      </c>
      <c r="G2005">
        <v>220601042</v>
      </c>
      <c r="H2005">
        <v>42</v>
      </c>
      <c r="I2005" s="1" t="s">
        <v>17697</v>
      </c>
      <c r="J2005" s="1" t="s">
        <v>17698</v>
      </c>
      <c r="K2005" s="1" t="s">
        <v>17699</v>
      </c>
      <c r="L2005" s="1" t="s">
        <v>17700</v>
      </c>
      <c r="M2005" s="1" t="s">
        <v>17701</v>
      </c>
      <c r="N2005" s="1">
        <f>+Categorias[[#This Row],[Id_producto]]</f>
        <v>220601</v>
      </c>
      <c r="O2005" s="1">
        <f>+Categorias[[#This Row],[Id_categoría]]</f>
        <v>220601042</v>
      </c>
    </row>
    <row r="2006" spans="1:15" x14ac:dyDescent="0.25">
      <c r="A2006">
        <v>22</v>
      </c>
      <c r="B2006" s="1" t="s">
        <v>1795</v>
      </c>
      <c r="C2006">
        <v>2206</v>
      </c>
      <c r="D2006" s="1" t="s">
        <v>17490</v>
      </c>
      <c r="E2006">
        <v>220601</v>
      </c>
      <c r="F2006" s="1" t="s">
        <v>17491</v>
      </c>
      <c r="G2006">
        <v>220601043</v>
      </c>
      <c r="H2006">
        <v>43</v>
      </c>
      <c r="I2006" s="1" t="s">
        <v>17702</v>
      </c>
      <c r="J2006" s="1" t="s">
        <v>17703</v>
      </c>
      <c r="K2006" s="1" t="s">
        <v>17704</v>
      </c>
      <c r="L2006" s="1" t="s">
        <v>17705</v>
      </c>
      <c r="M2006" s="1" t="s">
        <v>17706</v>
      </c>
      <c r="N2006" s="1">
        <f>+Categorias[[#This Row],[Id_producto]]</f>
        <v>220601</v>
      </c>
      <c r="O2006" s="1">
        <f>+Categorias[[#This Row],[Id_categoría]]</f>
        <v>220601043</v>
      </c>
    </row>
    <row r="2007" spans="1:15" x14ac:dyDescent="0.25">
      <c r="A2007">
        <v>22</v>
      </c>
      <c r="B2007" s="1" t="s">
        <v>1795</v>
      </c>
      <c r="C2007">
        <v>2206</v>
      </c>
      <c r="D2007" s="1" t="s">
        <v>17490</v>
      </c>
      <c r="E2007">
        <v>220601</v>
      </c>
      <c r="F2007" s="1" t="s">
        <v>17491</v>
      </c>
      <c r="G2007">
        <v>220601044</v>
      </c>
      <c r="H2007">
        <v>44</v>
      </c>
      <c r="I2007" s="1" t="s">
        <v>17707</v>
      </c>
      <c r="J2007" s="1" t="s">
        <v>17708</v>
      </c>
      <c r="K2007" s="1" t="s">
        <v>17709</v>
      </c>
      <c r="L2007" s="1" t="s">
        <v>17710</v>
      </c>
      <c r="M2007" s="1" t="s">
        <v>17711</v>
      </c>
      <c r="N2007" s="1">
        <f>+Categorias[[#This Row],[Id_producto]]</f>
        <v>220601</v>
      </c>
      <c r="O2007" s="1">
        <f>+Categorias[[#This Row],[Id_categoría]]</f>
        <v>220601044</v>
      </c>
    </row>
    <row r="2008" spans="1:15" x14ac:dyDescent="0.25">
      <c r="A2008">
        <v>22</v>
      </c>
      <c r="B2008" s="1" t="s">
        <v>1795</v>
      </c>
      <c r="C2008">
        <v>2206</v>
      </c>
      <c r="D2008" s="1" t="s">
        <v>17490</v>
      </c>
      <c r="E2008">
        <v>220601</v>
      </c>
      <c r="F2008" s="1" t="s">
        <v>17491</v>
      </c>
      <c r="G2008">
        <v>220601045</v>
      </c>
      <c r="H2008">
        <v>45</v>
      </c>
      <c r="I2008" s="1" t="s">
        <v>17712</v>
      </c>
      <c r="J2008" s="1" t="s">
        <v>17713</v>
      </c>
      <c r="K2008" s="1" t="s">
        <v>17714</v>
      </c>
      <c r="L2008" s="1" t="s">
        <v>17715</v>
      </c>
      <c r="M2008" s="1" t="s">
        <v>17716</v>
      </c>
      <c r="N2008" s="1">
        <f>+Categorias[[#This Row],[Id_producto]]</f>
        <v>220601</v>
      </c>
      <c r="O2008" s="1">
        <f>+Categorias[[#This Row],[Id_categoría]]</f>
        <v>220601045</v>
      </c>
    </row>
    <row r="2009" spans="1:15" x14ac:dyDescent="0.25">
      <c r="A2009">
        <v>22</v>
      </c>
      <c r="B2009" s="1" t="s">
        <v>1795</v>
      </c>
      <c r="C2009">
        <v>2206</v>
      </c>
      <c r="D2009" s="1" t="s">
        <v>17490</v>
      </c>
      <c r="E2009">
        <v>220601</v>
      </c>
      <c r="F2009" s="1" t="s">
        <v>17491</v>
      </c>
      <c r="G2009">
        <v>220601046</v>
      </c>
      <c r="H2009">
        <v>46</v>
      </c>
      <c r="I2009" s="1" t="s">
        <v>17717</v>
      </c>
      <c r="J2009" s="1" t="s">
        <v>17718</v>
      </c>
      <c r="K2009" s="1" t="s">
        <v>17719</v>
      </c>
      <c r="L2009" s="1" t="s">
        <v>17720</v>
      </c>
      <c r="M2009" s="1" t="s">
        <v>17721</v>
      </c>
      <c r="N2009" s="1">
        <f>+Categorias[[#This Row],[Id_producto]]</f>
        <v>220601</v>
      </c>
      <c r="O2009" s="1">
        <f>+Categorias[[#This Row],[Id_categoría]]</f>
        <v>220601046</v>
      </c>
    </row>
    <row r="2010" spans="1:15" x14ac:dyDescent="0.25">
      <c r="A2010">
        <v>22</v>
      </c>
      <c r="B2010" s="1" t="s">
        <v>1795</v>
      </c>
      <c r="C2010">
        <v>2206</v>
      </c>
      <c r="D2010" s="1" t="s">
        <v>17490</v>
      </c>
      <c r="E2010">
        <v>220601</v>
      </c>
      <c r="F2010" s="1" t="s">
        <v>17491</v>
      </c>
      <c r="G2010">
        <v>220601047</v>
      </c>
      <c r="H2010">
        <v>47</v>
      </c>
      <c r="I2010" s="1" t="s">
        <v>17722</v>
      </c>
      <c r="J2010" s="1" t="s">
        <v>17723</v>
      </c>
      <c r="K2010" s="1" t="s">
        <v>17724</v>
      </c>
      <c r="L2010" s="1" t="s">
        <v>17725</v>
      </c>
      <c r="M2010" s="1" t="s">
        <v>17726</v>
      </c>
      <c r="N2010" s="1">
        <f>+Categorias[[#This Row],[Id_producto]]</f>
        <v>220601</v>
      </c>
      <c r="O2010" s="1">
        <f>+Categorias[[#This Row],[Id_categoría]]</f>
        <v>220601047</v>
      </c>
    </row>
    <row r="2011" spans="1:15" x14ac:dyDescent="0.25">
      <c r="A2011">
        <v>22</v>
      </c>
      <c r="B2011" s="1" t="s">
        <v>1795</v>
      </c>
      <c r="C2011">
        <v>2206</v>
      </c>
      <c r="D2011" s="1" t="s">
        <v>17490</v>
      </c>
      <c r="E2011">
        <v>220601</v>
      </c>
      <c r="F2011" s="1" t="s">
        <v>17491</v>
      </c>
      <c r="G2011">
        <v>220601048</v>
      </c>
      <c r="H2011">
        <v>48</v>
      </c>
      <c r="I2011" s="1" t="s">
        <v>17727</v>
      </c>
      <c r="J2011" s="1" t="s">
        <v>17728</v>
      </c>
      <c r="K2011" s="1" t="s">
        <v>17729</v>
      </c>
      <c r="L2011" s="1" t="s">
        <v>17730</v>
      </c>
      <c r="M2011" s="1" t="s">
        <v>17731</v>
      </c>
      <c r="N2011" s="1">
        <f>+Categorias[[#This Row],[Id_producto]]</f>
        <v>220601</v>
      </c>
      <c r="O2011" s="1">
        <f>+Categorias[[#This Row],[Id_categoría]]</f>
        <v>220601048</v>
      </c>
    </row>
    <row r="2012" spans="1:15" x14ac:dyDescent="0.25">
      <c r="A2012">
        <v>22</v>
      </c>
      <c r="B2012" s="1" t="s">
        <v>1795</v>
      </c>
      <c r="C2012">
        <v>2206</v>
      </c>
      <c r="D2012" s="1" t="s">
        <v>17490</v>
      </c>
      <c r="E2012">
        <v>220601</v>
      </c>
      <c r="F2012" s="1" t="s">
        <v>17491</v>
      </c>
      <c r="G2012">
        <v>220601049</v>
      </c>
      <c r="H2012">
        <v>49</v>
      </c>
      <c r="I2012" s="1" t="s">
        <v>17732</v>
      </c>
      <c r="J2012" s="1" t="s">
        <v>17733</v>
      </c>
      <c r="K2012" s="1" t="s">
        <v>17734</v>
      </c>
      <c r="L2012" s="1" t="s">
        <v>17735</v>
      </c>
      <c r="M2012" s="1" t="s">
        <v>17736</v>
      </c>
      <c r="N2012" s="1">
        <f>+Categorias[[#This Row],[Id_producto]]</f>
        <v>220601</v>
      </c>
      <c r="O2012" s="1">
        <f>+Categorias[[#This Row],[Id_categoría]]</f>
        <v>220601049</v>
      </c>
    </row>
    <row r="2013" spans="1:15" x14ac:dyDescent="0.25">
      <c r="A2013">
        <v>22</v>
      </c>
      <c r="B2013" s="1" t="s">
        <v>1795</v>
      </c>
      <c r="C2013">
        <v>2206</v>
      </c>
      <c r="D2013" s="1" t="s">
        <v>17490</v>
      </c>
      <c r="E2013">
        <v>220601</v>
      </c>
      <c r="F2013" s="1" t="s">
        <v>17491</v>
      </c>
      <c r="G2013">
        <v>220601050</v>
      </c>
      <c r="H2013">
        <v>50</v>
      </c>
      <c r="I2013" s="1" t="s">
        <v>17737</v>
      </c>
      <c r="J2013" s="1" t="s">
        <v>17738</v>
      </c>
      <c r="K2013" s="1" t="s">
        <v>17739</v>
      </c>
      <c r="L2013" s="1" t="s">
        <v>17740</v>
      </c>
      <c r="M2013" s="1" t="s">
        <v>17741</v>
      </c>
      <c r="N2013" s="1">
        <f>+Categorias[[#This Row],[Id_producto]]</f>
        <v>220601</v>
      </c>
      <c r="O2013" s="1">
        <f>+Categorias[[#This Row],[Id_categoría]]</f>
        <v>220601050</v>
      </c>
    </row>
    <row r="2014" spans="1:15" x14ac:dyDescent="0.25">
      <c r="A2014">
        <v>22</v>
      </c>
      <c r="B2014" s="1" t="s">
        <v>1795</v>
      </c>
      <c r="C2014">
        <v>2206</v>
      </c>
      <c r="D2014" s="1" t="s">
        <v>17490</v>
      </c>
      <c r="E2014">
        <v>220601</v>
      </c>
      <c r="F2014" s="1" t="s">
        <v>17491</v>
      </c>
      <c r="G2014">
        <v>220601051</v>
      </c>
      <c r="H2014">
        <v>51</v>
      </c>
      <c r="I2014" s="1" t="s">
        <v>17742</v>
      </c>
      <c r="J2014" s="1" t="s">
        <v>17743</v>
      </c>
      <c r="K2014" s="1" t="s">
        <v>17744</v>
      </c>
      <c r="L2014" s="1" t="s">
        <v>17745</v>
      </c>
      <c r="M2014" s="1" t="s">
        <v>17746</v>
      </c>
      <c r="N2014" s="1">
        <f>+Categorias[[#This Row],[Id_producto]]</f>
        <v>220601</v>
      </c>
      <c r="O2014" s="1">
        <f>+Categorias[[#This Row],[Id_categoría]]</f>
        <v>220601051</v>
      </c>
    </row>
    <row r="2015" spans="1:15" x14ac:dyDescent="0.25">
      <c r="A2015">
        <v>22</v>
      </c>
      <c r="B2015" s="1" t="s">
        <v>1795</v>
      </c>
      <c r="C2015">
        <v>2206</v>
      </c>
      <c r="D2015" s="1" t="s">
        <v>17490</v>
      </c>
      <c r="E2015">
        <v>220602</v>
      </c>
      <c r="F2015" s="1" t="s">
        <v>6243</v>
      </c>
      <c r="G2015">
        <v>220602001</v>
      </c>
      <c r="H2015">
        <v>1</v>
      </c>
      <c r="I2015" s="1" t="s">
        <v>17747</v>
      </c>
      <c r="J2015" s="1" t="s">
        <v>17748</v>
      </c>
      <c r="K2015" s="1" t="s">
        <v>17749</v>
      </c>
      <c r="L2015" s="1" t="s">
        <v>17750</v>
      </c>
      <c r="M2015" s="1" t="s">
        <v>17751</v>
      </c>
      <c r="N2015" s="1">
        <f>+Categorias[[#This Row],[Id_producto]]</f>
        <v>220602</v>
      </c>
      <c r="O2015" s="1">
        <f>+Categorias[[#This Row],[Id_categoría]]</f>
        <v>220602001</v>
      </c>
    </row>
    <row r="2016" spans="1:15" x14ac:dyDescent="0.25">
      <c r="A2016">
        <v>22</v>
      </c>
      <c r="B2016" s="1" t="s">
        <v>1795</v>
      </c>
      <c r="C2016">
        <v>2206</v>
      </c>
      <c r="D2016" s="1" t="s">
        <v>17490</v>
      </c>
      <c r="E2016">
        <v>220602</v>
      </c>
      <c r="F2016" s="1" t="s">
        <v>6243</v>
      </c>
      <c r="G2016">
        <v>220602002</v>
      </c>
      <c r="H2016">
        <v>2</v>
      </c>
      <c r="I2016" s="1" t="s">
        <v>17752</v>
      </c>
      <c r="J2016" s="1" t="s">
        <v>17753</v>
      </c>
      <c r="K2016" s="1" t="s">
        <v>17754</v>
      </c>
      <c r="L2016" s="1" t="s">
        <v>17755</v>
      </c>
      <c r="M2016" s="1" t="s">
        <v>17756</v>
      </c>
      <c r="N2016" s="1">
        <f>+Categorias[[#This Row],[Id_producto]]</f>
        <v>220602</v>
      </c>
      <c r="O2016" s="1">
        <f>+Categorias[[#This Row],[Id_categoría]]</f>
        <v>220602002</v>
      </c>
    </row>
    <row r="2017" spans="1:15" x14ac:dyDescent="0.25">
      <c r="A2017">
        <v>22</v>
      </c>
      <c r="B2017" s="1" t="s">
        <v>1795</v>
      </c>
      <c r="C2017">
        <v>2206</v>
      </c>
      <c r="D2017" s="1" t="s">
        <v>17490</v>
      </c>
      <c r="E2017">
        <v>220602</v>
      </c>
      <c r="F2017" s="1" t="s">
        <v>6243</v>
      </c>
      <c r="G2017">
        <v>220602003</v>
      </c>
      <c r="H2017">
        <v>3</v>
      </c>
      <c r="I2017" s="1" t="s">
        <v>17757</v>
      </c>
      <c r="J2017" s="1" t="s">
        <v>17758</v>
      </c>
      <c r="K2017" s="1" t="s">
        <v>17759</v>
      </c>
      <c r="L2017" s="1" t="s">
        <v>17760</v>
      </c>
      <c r="M2017" s="1" t="s">
        <v>17761</v>
      </c>
      <c r="N2017" s="1">
        <f>+Categorias[[#This Row],[Id_producto]]</f>
        <v>220602</v>
      </c>
      <c r="O2017" s="1">
        <f>+Categorias[[#This Row],[Id_categoría]]</f>
        <v>220602003</v>
      </c>
    </row>
    <row r="2018" spans="1:15" x14ac:dyDescent="0.25">
      <c r="A2018">
        <v>22</v>
      </c>
      <c r="B2018" s="1" t="s">
        <v>1795</v>
      </c>
      <c r="C2018">
        <v>2206</v>
      </c>
      <c r="D2018" s="1" t="s">
        <v>17490</v>
      </c>
      <c r="E2018">
        <v>220602</v>
      </c>
      <c r="F2018" s="1" t="s">
        <v>6243</v>
      </c>
      <c r="G2018">
        <v>220602004</v>
      </c>
      <c r="H2018">
        <v>4</v>
      </c>
      <c r="I2018" s="1" t="s">
        <v>17762</v>
      </c>
      <c r="J2018" s="1" t="s">
        <v>17763</v>
      </c>
      <c r="K2018" s="1" t="s">
        <v>17764</v>
      </c>
      <c r="L2018" s="1" t="s">
        <v>17765</v>
      </c>
      <c r="M2018" s="1" t="s">
        <v>17766</v>
      </c>
      <c r="N2018" s="1">
        <f>+Categorias[[#This Row],[Id_producto]]</f>
        <v>220602</v>
      </c>
      <c r="O2018" s="1">
        <f>+Categorias[[#This Row],[Id_categoría]]</f>
        <v>220602004</v>
      </c>
    </row>
    <row r="2019" spans="1:15" x14ac:dyDescent="0.25">
      <c r="A2019">
        <v>22</v>
      </c>
      <c r="B2019" s="1" t="s">
        <v>1795</v>
      </c>
      <c r="C2019">
        <v>2206</v>
      </c>
      <c r="D2019" s="1" t="s">
        <v>17490</v>
      </c>
      <c r="E2019">
        <v>220602</v>
      </c>
      <c r="F2019" s="1" t="s">
        <v>6243</v>
      </c>
      <c r="G2019">
        <v>220602005</v>
      </c>
      <c r="H2019">
        <v>5</v>
      </c>
      <c r="I2019" s="1" t="s">
        <v>17767</v>
      </c>
      <c r="J2019" s="1" t="s">
        <v>17768</v>
      </c>
      <c r="K2019" s="1" t="s">
        <v>17769</v>
      </c>
      <c r="L2019" s="1" t="s">
        <v>17770</v>
      </c>
      <c r="M2019" s="1" t="s">
        <v>17771</v>
      </c>
      <c r="N2019" s="1">
        <f>+Categorias[[#This Row],[Id_producto]]</f>
        <v>220602</v>
      </c>
      <c r="O2019" s="1">
        <f>+Categorias[[#This Row],[Id_categoría]]</f>
        <v>220602005</v>
      </c>
    </row>
    <row r="2020" spans="1:15" x14ac:dyDescent="0.25">
      <c r="A2020">
        <v>22</v>
      </c>
      <c r="B2020" s="1" t="s">
        <v>1795</v>
      </c>
      <c r="C2020">
        <v>2206</v>
      </c>
      <c r="D2020" s="1" t="s">
        <v>17490</v>
      </c>
      <c r="E2020">
        <v>220602</v>
      </c>
      <c r="F2020" s="1" t="s">
        <v>6243</v>
      </c>
      <c r="G2020">
        <v>220602006</v>
      </c>
      <c r="H2020">
        <v>6</v>
      </c>
      <c r="I2020" s="1" t="s">
        <v>17772</v>
      </c>
      <c r="J2020" s="1" t="s">
        <v>17773</v>
      </c>
      <c r="K2020" s="1" t="s">
        <v>17774</v>
      </c>
      <c r="L2020" s="1" t="s">
        <v>17775</v>
      </c>
      <c r="M2020" s="1" t="s">
        <v>17776</v>
      </c>
      <c r="N2020" s="1">
        <f>+Categorias[[#This Row],[Id_producto]]</f>
        <v>220602</v>
      </c>
      <c r="O2020" s="1">
        <f>+Categorias[[#This Row],[Id_categoría]]</f>
        <v>220602006</v>
      </c>
    </row>
    <row r="2021" spans="1:15" x14ac:dyDescent="0.25">
      <c r="A2021">
        <v>22</v>
      </c>
      <c r="B2021" s="1" t="s">
        <v>1795</v>
      </c>
      <c r="C2021">
        <v>2206</v>
      </c>
      <c r="D2021" s="1" t="s">
        <v>17490</v>
      </c>
      <c r="E2021">
        <v>220602</v>
      </c>
      <c r="F2021" s="1" t="s">
        <v>6243</v>
      </c>
      <c r="G2021">
        <v>220602007</v>
      </c>
      <c r="H2021">
        <v>7</v>
      </c>
      <c r="I2021" s="1" t="s">
        <v>17777</v>
      </c>
      <c r="J2021" s="1" t="s">
        <v>17778</v>
      </c>
      <c r="K2021" s="1" t="s">
        <v>17779</v>
      </c>
      <c r="L2021" s="1" t="s">
        <v>17780</v>
      </c>
      <c r="M2021" s="1" t="s">
        <v>17781</v>
      </c>
      <c r="N2021" s="1">
        <f>+Categorias[[#This Row],[Id_producto]]</f>
        <v>220602</v>
      </c>
      <c r="O2021" s="1">
        <f>+Categorias[[#This Row],[Id_categoría]]</f>
        <v>220602007</v>
      </c>
    </row>
    <row r="2022" spans="1:15" x14ac:dyDescent="0.25">
      <c r="A2022">
        <v>22</v>
      </c>
      <c r="B2022" s="1" t="s">
        <v>1795</v>
      </c>
      <c r="C2022">
        <v>2206</v>
      </c>
      <c r="D2022" s="1" t="s">
        <v>17490</v>
      </c>
      <c r="E2022">
        <v>220602</v>
      </c>
      <c r="F2022" s="1" t="s">
        <v>6243</v>
      </c>
      <c r="G2022">
        <v>220602008</v>
      </c>
      <c r="H2022">
        <v>8</v>
      </c>
      <c r="I2022" s="1" t="s">
        <v>17782</v>
      </c>
      <c r="J2022" s="1" t="s">
        <v>17783</v>
      </c>
      <c r="K2022" s="1" t="s">
        <v>17784</v>
      </c>
      <c r="L2022" s="1" t="s">
        <v>17785</v>
      </c>
      <c r="M2022" s="1" t="s">
        <v>17786</v>
      </c>
      <c r="N2022" s="1">
        <f>+Categorias[[#This Row],[Id_producto]]</f>
        <v>220602</v>
      </c>
      <c r="O2022" s="1">
        <f>+Categorias[[#This Row],[Id_categoría]]</f>
        <v>220602008</v>
      </c>
    </row>
    <row r="2023" spans="1:15" x14ac:dyDescent="0.25">
      <c r="A2023">
        <v>22</v>
      </c>
      <c r="B2023" s="1" t="s">
        <v>1795</v>
      </c>
      <c r="C2023">
        <v>2206</v>
      </c>
      <c r="D2023" s="1" t="s">
        <v>17490</v>
      </c>
      <c r="E2023">
        <v>220602</v>
      </c>
      <c r="F2023" s="1" t="s">
        <v>6243</v>
      </c>
      <c r="G2023">
        <v>220602009</v>
      </c>
      <c r="H2023">
        <v>9</v>
      </c>
      <c r="I2023" s="1" t="s">
        <v>17787</v>
      </c>
      <c r="J2023" s="1" t="s">
        <v>17788</v>
      </c>
      <c r="K2023" s="1" t="s">
        <v>17789</v>
      </c>
      <c r="L2023" s="1" t="s">
        <v>17790</v>
      </c>
      <c r="M2023" s="1" t="s">
        <v>17791</v>
      </c>
      <c r="N2023" s="1">
        <f>+Categorias[[#This Row],[Id_producto]]</f>
        <v>220602</v>
      </c>
      <c r="O2023" s="1">
        <f>+Categorias[[#This Row],[Id_categoría]]</f>
        <v>220602009</v>
      </c>
    </row>
    <row r="2024" spans="1:15" x14ac:dyDescent="0.25">
      <c r="A2024">
        <v>22</v>
      </c>
      <c r="B2024" s="1" t="s">
        <v>1795</v>
      </c>
      <c r="C2024">
        <v>2206</v>
      </c>
      <c r="D2024" s="1" t="s">
        <v>17490</v>
      </c>
      <c r="E2024">
        <v>220602</v>
      </c>
      <c r="F2024" s="1" t="s">
        <v>6243</v>
      </c>
      <c r="G2024">
        <v>220602010</v>
      </c>
      <c r="H2024">
        <v>10</v>
      </c>
      <c r="I2024" s="1" t="s">
        <v>17792</v>
      </c>
      <c r="J2024" s="1" t="s">
        <v>17793</v>
      </c>
      <c r="K2024" s="1" t="s">
        <v>17794</v>
      </c>
      <c r="L2024" s="1" t="s">
        <v>17795</v>
      </c>
      <c r="M2024" s="1" t="s">
        <v>17796</v>
      </c>
      <c r="N2024" s="1">
        <f>+Categorias[[#This Row],[Id_producto]]</f>
        <v>220602</v>
      </c>
      <c r="O2024" s="1">
        <f>+Categorias[[#This Row],[Id_categoría]]</f>
        <v>220602010</v>
      </c>
    </row>
    <row r="2025" spans="1:15" x14ac:dyDescent="0.25">
      <c r="A2025">
        <v>22</v>
      </c>
      <c r="B2025" s="1" t="s">
        <v>1795</v>
      </c>
      <c r="C2025">
        <v>2206</v>
      </c>
      <c r="D2025" s="1" t="s">
        <v>17490</v>
      </c>
      <c r="E2025">
        <v>220602</v>
      </c>
      <c r="F2025" s="1" t="s">
        <v>6243</v>
      </c>
      <c r="G2025">
        <v>220602011</v>
      </c>
      <c r="H2025">
        <v>11</v>
      </c>
      <c r="I2025" s="1" t="s">
        <v>17797</v>
      </c>
      <c r="J2025" s="1" t="s">
        <v>17798</v>
      </c>
      <c r="K2025" s="1" t="s">
        <v>17799</v>
      </c>
      <c r="L2025" s="1" t="s">
        <v>17800</v>
      </c>
      <c r="M2025" s="1" t="s">
        <v>17801</v>
      </c>
      <c r="N2025" s="1">
        <f>+Categorias[[#This Row],[Id_producto]]</f>
        <v>220602</v>
      </c>
      <c r="O2025" s="1">
        <f>+Categorias[[#This Row],[Id_categoría]]</f>
        <v>220602011</v>
      </c>
    </row>
    <row r="2026" spans="1:15" x14ac:dyDescent="0.25">
      <c r="A2026">
        <v>22</v>
      </c>
      <c r="B2026" s="1" t="s">
        <v>1795</v>
      </c>
      <c r="C2026">
        <v>2206</v>
      </c>
      <c r="D2026" s="1" t="s">
        <v>17490</v>
      </c>
      <c r="E2026">
        <v>220602</v>
      </c>
      <c r="F2026" s="1" t="s">
        <v>6243</v>
      </c>
      <c r="G2026">
        <v>220602012</v>
      </c>
      <c r="H2026">
        <v>12</v>
      </c>
      <c r="I2026" s="1" t="s">
        <v>17802</v>
      </c>
      <c r="J2026" s="1" t="s">
        <v>17803</v>
      </c>
      <c r="K2026" s="1" t="s">
        <v>17804</v>
      </c>
      <c r="L2026" s="1" t="s">
        <v>17805</v>
      </c>
      <c r="M2026" s="1" t="s">
        <v>17806</v>
      </c>
      <c r="N2026" s="1">
        <f>+Categorias[[#This Row],[Id_producto]]</f>
        <v>220602</v>
      </c>
      <c r="O2026" s="1">
        <f>+Categorias[[#This Row],[Id_categoría]]</f>
        <v>220602012</v>
      </c>
    </row>
    <row r="2027" spans="1:15" x14ac:dyDescent="0.25">
      <c r="A2027">
        <v>22</v>
      </c>
      <c r="B2027" s="1" t="s">
        <v>1795</v>
      </c>
      <c r="C2027">
        <v>2206</v>
      </c>
      <c r="D2027" s="1" t="s">
        <v>17490</v>
      </c>
      <c r="E2027">
        <v>220603</v>
      </c>
      <c r="F2027" s="1" t="s">
        <v>17807</v>
      </c>
      <c r="G2027">
        <v>220603001</v>
      </c>
      <c r="H2027">
        <v>1</v>
      </c>
      <c r="I2027" s="1" t="s">
        <v>17808</v>
      </c>
      <c r="J2027" s="1" t="s">
        <v>17809</v>
      </c>
      <c r="K2027" s="1" t="s">
        <v>17810</v>
      </c>
      <c r="L2027" s="1" t="s">
        <v>17811</v>
      </c>
      <c r="M2027" s="1" t="s">
        <v>17812</v>
      </c>
      <c r="N2027" s="1">
        <f>+Categorias[[#This Row],[Id_producto]]</f>
        <v>220603</v>
      </c>
      <c r="O2027" s="1">
        <f>+Categorias[[#This Row],[Id_categoría]]</f>
        <v>220603001</v>
      </c>
    </row>
    <row r="2028" spans="1:15" x14ac:dyDescent="0.25">
      <c r="A2028">
        <v>22</v>
      </c>
      <c r="B2028" s="1" t="s">
        <v>1795</v>
      </c>
      <c r="C2028">
        <v>2206</v>
      </c>
      <c r="D2028" s="1" t="s">
        <v>17490</v>
      </c>
      <c r="E2028">
        <v>220603</v>
      </c>
      <c r="F2028" s="1" t="s">
        <v>17807</v>
      </c>
      <c r="G2028">
        <v>220603002</v>
      </c>
      <c r="H2028">
        <v>2</v>
      </c>
      <c r="I2028" s="1" t="s">
        <v>6453</v>
      </c>
      <c r="J2028" s="1" t="s">
        <v>17813</v>
      </c>
      <c r="K2028" s="1" t="s">
        <v>17814</v>
      </c>
      <c r="L2028" s="1" t="s">
        <v>17815</v>
      </c>
      <c r="M2028" s="1" t="s">
        <v>17816</v>
      </c>
      <c r="N2028" s="1">
        <f>+Categorias[[#This Row],[Id_producto]]</f>
        <v>220603</v>
      </c>
      <c r="O2028" s="1">
        <f>+Categorias[[#This Row],[Id_categoría]]</f>
        <v>220603002</v>
      </c>
    </row>
    <row r="2029" spans="1:15" x14ac:dyDescent="0.25">
      <c r="A2029">
        <v>22</v>
      </c>
      <c r="B2029" s="1" t="s">
        <v>1795</v>
      </c>
      <c r="C2029">
        <v>2206</v>
      </c>
      <c r="D2029" s="1" t="s">
        <v>17490</v>
      </c>
      <c r="E2029">
        <v>220603</v>
      </c>
      <c r="F2029" s="1" t="s">
        <v>17807</v>
      </c>
      <c r="G2029">
        <v>220603003</v>
      </c>
      <c r="H2029">
        <v>3</v>
      </c>
      <c r="I2029" s="1" t="s">
        <v>17817</v>
      </c>
      <c r="J2029" s="1" t="s">
        <v>17818</v>
      </c>
      <c r="K2029" s="1" t="s">
        <v>17819</v>
      </c>
      <c r="L2029" s="1" t="s">
        <v>17820</v>
      </c>
      <c r="M2029" s="1" t="s">
        <v>17821</v>
      </c>
      <c r="N2029" s="1">
        <f>+Categorias[[#This Row],[Id_producto]]</f>
        <v>220603</v>
      </c>
      <c r="O2029" s="1">
        <f>+Categorias[[#This Row],[Id_categoría]]</f>
        <v>220603003</v>
      </c>
    </row>
    <row r="2030" spans="1:15" x14ac:dyDescent="0.25">
      <c r="A2030">
        <v>22</v>
      </c>
      <c r="B2030" s="1" t="s">
        <v>1795</v>
      </c>
      <c r="C2030">
        <v>2206</v>
      </c>
      <c r="D2030" s="1" t="s">
        <v>17490</v>
      </c>
      <c r="E2030">
        <v>220603</v>
      </c>
      <c r="F2030" s="1" t="s">
        <v>17807</v>
      </c>
      <c r="G2030">
        <v>220603004</v>
      </c>
      <c r="H2030">
        <v>4</v>
      </c>
      <c r="I2030" s="1" t="s">
        <v>17822</v>
      </c>
      <c r="J2030" s="1" t="s">
        <v>17823</v>
      </c>
      <c r="K2030" s="1" t="s">
        <v>17824</v>
      </c>
      <c r="L2030" s="1" t="s">
        <v>17825</v>
      </c>
      <c r="M2030" s="1" t="s">
        <v>17826</v>
      </c>
      <c r="N2030" s="1">
        <f>+Categorias[[#This Row],[Id_producto]]</f>
        <v>220603</v>
      </c>
      <c r="O2030" s="1">
        <f>+Categorias[[#This Row],[Id_categoría]]</f>
        <v>220603004</v>
      </c>
    </row>
    <row r="2031" spans="1:15" x14ac:dyDescent="0.25">
      <c r="A2031">
        <v>22</v>
      </c>
      <c r="B2031" s="1" t="s">
        <v>1795</v>
      </c>
      <c r="C2031">
        <v>2206</v>
      </c>
      <c r="D2031" s="1" t="s">
        <v>17490</v>
      </c>
      <c r="E2031">
        <v>220603</v>
      </c>
      <c r="F2031" s="1" t="s">
        <v>17807</v>
      </c>
      <c r="G2031">
        <v>220603005</v>
      </c>
      <c r="H2031">
        <v>5</v>
      </c>
      <c r="I2031" s="1" t="s">
        <v>17827</v>
      </c>
      <c r="J2031" s="1" t="s">
        <v>17828</v>
      </c>
      <c r="K2031" s="1" t="s">
        <v>17829</v>
      </c>
      <c r="L2031" s="1" t="s">
        <v>17830</v>
      </c>
      <c r="M2031" s="1" t="s">
        <v>17831</v>
      </c>
      <c r="N2031" s="1">
        <f>+Categorias[[#This Row],[Id_producto]]</f>
        <v>220603</v>
      </c>
      <c r="O2031" s="1">
        <f>+Categorias[[#This Row],[Id_categoría]]</f>
        <v>220603005</v>
      </c>
    </row>
    <row r="2032" spans="1:15" x14ac:dyDescent="0.25">
      <c r="A2032">
        <v>22</v>
      </c>
      <c r="B2032" s="1" t="s">
        <v>1795</v>
      </c>
      <c r="C2032">
        <v>2206</v>
      </c>
      <c r="D2032" s="1" t="s">
        <v>17490</v>
      </c>
      <c r="E2032">
        <v>220603</v>
      </c>
      <c r="F2032" s="1" t="s">
        <v>17807</v>
      </c>
      <c r="G2032">
        <v>220603006</v>
      </c>
      <c r="H2032">
        <v>6</v>
      </c>
      <c r="I2032" s="1" t="s">
        <v>17832</v>
      </c>
      <c r="J2032" s="1" t="s">
        <v>17833</v>
      </c>
      <c r="K2032" s="1" t="s">
        <v>17834</v>
      </c>
      <c r="L2032" s="1" t="s">
        <v>17835</v>
      </c>
      <c r="M2032" s="1" t="s">
        <v>17836</v>
      </c>
      <c r="N2032" s="1">
        <f>+Categorias[[#This Row],[Id_producto]]</f>
        <v>220603</v>
      </c>
      <c r="O2032" s="1">
        <f>+Categorias[[#This Row],[Id_categoría]]</f>
        <v>220603006</v>
      </c>
    </row>
    <row r="2033" spans="1:15" x14ac:dyDescent="0.25">
      <c r="A2033">
        <v>22</v>
      </c>
      <c r="B2033" s="1" t="s">
        <v>1795</v>
      </c>
      <c r="C2033">
        <v>2206</v>
      </c>
      <c r="D2033" s="1" t="s">
        <v>17490</v>
      </c>
      <c r="E2033">
        <v>220603</v>
      </c>
      <c r="F2033" s="1" t="s">
        <v>17807</v>
      </c>
      <c r="G2033">
        <v>220603007</v>
      </c>
      <c r="H2033">
        <v>7</v>
      </c>
      <c r="I2033" s="1" t="s">
        <v>17837</v>
      </c>
      <c r="J2033" s="1" t="s">
        <v>17838</v>
      </c>
      <c r="K2033" s="1" t="s">
        <v>17839</v>
      </c>
      <c r="L2033" s="1" t="s">
        <v>17840</v>
      </c>
      <c r="M2033" s="1" t="s">
        <v>17841</v>
      </c>
      <c r="N2033" s="1">
        <f>+Categorias[[#This Row],[Id_producto]]</f>
        <v>220603</v>
      </c>
      <c r="O2033" s="1">
        <f>+Categorias[[#This Row],[Id_categoría]]</f>
        <v>220603007</v>
      </c>
    </row>
    <row r="2034" spans="1:15" x14ac:dyDescent="0.25">
      <c r="A2034">
        <v>22</v>
      </c>
      <c r="B2034" s="1" t="s">
        <v>1795</v>
      </c>
      <c r="C2034">
        <v>2206</v>
      </c>
      <c r="D2034" s="1" t="s">
        <v>17490</v>
      </c>
      <c r="E2034">
        <v>220603</v>
      </c>
      <c r="F2034" s="1" t="s">
        <v>17807</v>
      </c>
      <c r="G2034">
        <v>220603008</v>
      </c>
      <c r="H2034">
        <v>8</v>
      </c>
      <c r="I2034" s="1" t="s">
        <v>17842</v>
      </c>
      <c r="J2034" s="1" t="s">
        <v>17843</v>
      </c>
      <c r="K2034" s="1" t="s">
        <v>17844</v>
      </c>
      <c r="L2034" s="1" t="s">
        <v>17845</v>
      </c>
      <c r="M2034" s="1" t="s">
        <v>17846</v>
      </c>
      <c r="N2034" s="1">
        <f>+Categorias[[#This Row],[Id_producto]]</f>
        <v>220603</v>
      </c>
      <c r="O2034" s="1">
        <f>+Categorias[[#This Row],[Id_categoría]]</f>
        <v>220603008</v>
      </c>
    </row>
    <row r="2035" spans="1:15" x14ac:dyDescent="0.25">
      <c r="A2035">
        <v>22</v>
      </c>
      <c r="B2035" s="1" t="s">
        <v>1795</v>
      </c>
      <c r="C2035">
        <v>2206</v>
      </c>
      <c r="D2035" s="1" t="s">
        <v>17490</v>
      </c>
      <c r="E2035">
        <v>220603</v>
      </c>
      <c r="F2035" s="1" t="s">
        <v>17807</v>
      </c>
      <c r="G2035">
        <v>220603009</v>
      </c>
      <c r="H2035">
        <v>9</v>
      </c>
      <c r="I2035" s="1" t="s">
        <v>17847</v>
      </c>
      <c r="J2035" s="1" t="s">
        <v>17848</v>
      </c>
      <c r="K2035" s="1" t="s">
        <v>17849</v>
      </c>
      <c r="L2035" s="1" t="s">
        <v>17850</v>
      </c>
      <c r="M2035" s="1" t="s">
        <v>17851</v>
      </c>
      <c r="N2035" s="1">
        <f>+Categorias[[#This Row],[Id_producto]]</f>
        <v>220603</v>
      </c>
      <c r="O2035" s="1">
        <f>+Categorias[[#This Row],[Id_categoría]]</f>
        <v>220603009</v>
      </c>
    </row>
    <row r="2036" spans="1:15" x14ac:dyDescent="0.25">
      <c r="A2036">
        <v>22</v>
      </c>
      <c r="B2036" s="1" t="s">
        <v>1795</v>
      </c>
      <c r="C2036">
        <v>2206</v>
      </c>
      <c r="D2036" s="1" t="s">
        <v>17490</v>
      </c>
      <c r="E2036">
        <v>220603</v>
      </c>
      <c r="F2036" s="1" t="s">
        <v>17807</v>
      </c>
      <c r="G2036">
        <v>220603010</v>
      </c>
      <c r="H2036">
        <v>10</v>
      </c>
      <c r="I2036" s="1" t="s">
        <v>17852</v>
      </c>
      <c r="J2036" s="1" t="s">
        <v>17853</v>
      </c>
      <c r="K2036" s="1" t="s">
        <v>17854</v>
      </c>
      <c r="L2036" s="1" t="s">
        <v>17855</v>
      </c>
      <c r="M2036" s="1" t="s">
        <v>17856</v>
      </c>
      <c r="N2036" s="1">
        <f>+Categorias[[#This Row],[Id_producto]]</f>
        <v>220603</v>
      </c>
      <c r="O2036" s="1">
        <f>+Categorias[[#This Row],[Id_categoría]]</f>
        <v>220603010</v>
      </c>
    </row>
    <row r="2037" spans="1:15" x14ac:dyDescent="0.25">
      <c r="A2037">
        <v>22</v>
      </c>
      <c r="B2037" s="1" t="s">
        <v>1795</v>
      </c>
      <c r="C2037">
        <v>2206</v>
      </c>
      <c r="D2037" s="1" t="s">
        <v>17490</v>
      </c>
      <c r="E2037">
        <v>220604</v>
      </c>
      <c r="F2037" s="1" t="s">
        <v>17857</v>
      </c>
      <c r="G2037">
        <v>220604001</v>
      </c>
      <c r="H2037">
        <v>1</v>
      </c>
      <c r="I2037" s="1" t="s">
        <v>17858</v>
      </c>
      <c r="J2037" s="1" t="s">
        <v>17859</v>
      </c>
      <c r="K2037" s="1" t="s">
        <v>17860</v>
      </c>
      <c r="L2037" s="1" t="s">
        <v>17861</v>
      </c>
      <c r="M2037" s="1" t="s">
        <v>17862</v>
      </c>
      <c r="N2037" s="1">
        <f>+Categorias[[#This Row],[Id_producto]]</f>
        <v>220604</v>
      </c>
      <c r="O2037" s="1">
        <f>+Categorias[[#This Row],[Id_categoría]]</f>
        <v>220604001</v>
      </c>
    </row>
    <row r="2038" spans="1:15" x14ac:dyDescent="0.25">
      <c r="A2038">
        <v>22</v>
      </c>
      <c r="B2038" s="1" t="s">
        <v>1795</v>
      </c>
      <c r="C2038">
        <v>2206</v>
      </c>
      <c r="D2038" s="1" t="s">
        <v>17490</v>
      </c>
      <c r="E2038">
        <v>220604</v>
      </c>
      <c r="F2038" s="1" t="s">
        <v>17857</v>
      </c>
      <c r="G2038">
        <v>220604002</v>
      </c>
      <c r="H2038">
        <v>2</v>
      </c>
      <c r="I2038" s="1" t="s">
        <v>17863</v>
      </c>
      <c r="J2038" s="1" t="s">
        <v>17864</v>
      </c>
      <c r="K2038" s="1" t="s">
        <v>17865</v>
      </c>
      <c r="L2038" s="1" t="s">
        <v>17866</v>
      </c>
      <c r="M2038" s="1" t="s">
        <v>17867</v>
      </c>
      <c r="N2038" s="1">
        <f>+Categorias[[#This Row],[Id_producto]]</f>
        <v>220604</v>
      </c>
      <c r="O2038" s="1">
        <f>+Categorias[[#This Row],[Id_categoría]]</f>
        <v>220604002</v>
      </c>
    </row>
    <row r="2039" spans="1:15" x14ac:dyDescent="0.25">
      <c r="A2039">
        <v>22</v>
      </c>
      <c r="B2039" s="1" t="s">
        <v>1795</v>
      </c>
      <c r="C2039">
        <v>2206</v>
      </c>
      <c r="D2039" s="1" t="s">
        <v>17490</v>
      </c>
      <c r="E2039">
        <v>220604</v>
      </c>
      <c r="F2039" s="1" t="s">
        <v>17857</v>
      </c>
      <c r="G2039">
        <v>220604003</v>
      </c>
      <c r="H2039">
        <v>3</v>
      </c>
      <c r="I2039" s="1" t="s">
        <v>17868</v>
      </c>
      <c r="J2039" s="1" t="s">
        <v>17869</v>
      </c>
      <c r="K2039" s="1" t="s">
        <v>17870</v>
      </c>
      <c r="L2039" s="1" t="s">
        <v>17871</v>
      </c>
      <c r="M2039" s="1" t="s">
        <v>17872</v>
      </c>
      <c r="N2039" s="1">
        <f>+Categorias[[#This Row],[Id_producto]]</f>
        <v>220604</v>
      </c>
      <c r="O2039" s="1">
        <f>+Categorias[[#This Row],[Id_categoría]]</f>
        <v>220604003</v>
      </c>
    </row>
    <row r="2040" spans="1:15" x14ac:dyDescent="0.25">
      <c r="A2040">
        <v>22</v>
      </c>
      <c r="B2040" s="1" t="s">
        <v>1795</v>
      </c>
      <c r="C2040">
        <v>2206</v>
      </c>
      <c r="D2040" s="1" t="s">
        <v>17490</v>
      </c>
      <c r="E2040">
        <v>220604</v>
      </c>
      <c r="F2040" s="1" t="s">
        <v>17857</v>
      </c>
      <c r="G2040">
        <v>220604004</v>
      </c>
      <c r="H2040">
        <v>4</v>
      </c>
      <c r="I2040" s="1" t="s">
        <v>17873</v>
      </c>
      <c r="J2040" s="1" t="s">
        <v>17874</v>
      </c>
      <c r="K2040" s="1" t="s">
        <v>17875</v>
      </c>
      <c r="L2040" s="1" t="s">
        <v>17876</v>
      </c>
      <c r="M2040" s="1" t="s">
        <v>17877</v>
      </c>
      <c r="N2040" s="1">
        <f>+Categorias[[#This Row],[Id_producto]]</f>
        <v>220604</v>
      </c>
      <c r="O2040" s="1">
        <f>+Categorias[[#This Row],[Id_categoría]]</f>
        <v>220604004</v>
      </c>
    </row>
    <row r="2041" spans="1:15" x14ac:dyDescent="0.25">
      <c r="A2041">
        <v>22</v>
      </c>
      <c r="B2041" s="1" t="s">
        <v>1795</v>
      </c>
      <c r="C2041">
        <v>2206</v>
      </c>
      <c r="D2041" s="1" t="s">
        <v>17490</v>
      </c>
      <c r="E2041">
        <v>220605</v>
      </c>
      <c r="F2041" s="1" t="s">
        <v>17878</v>
      </c>
      <c r="G2041">
        <v>220605001</v>
      </c>
      <c r="H2041">
        <v>1</v>
      </c>
      <c r="I2041" s="1" t="s">
        <v>17879</v>
      </c>
      <c r="J2041" s="1" t="s">
        <v>17880</v>
      </c>
      <c r="K2041" s="1" t="s">
        <v>17881</v>
      </c>
      <c r="L2041" s="1" t="s">
        <v>17882</v>
      </c>
      <c r="M2041" s="1" t="s">
        <v>17883</v>
      </c>
      <c r="N2041" s="1">
        <f>+Categorias[[#This Row],[Id_producto]]</f>
        <v>220605</v>
      </c>
      <c r="O2041" s="1">
        <f>+Categorias[[#This Row],[Id_categoría]]</f>
        <v>220605001</v>
      </c>
    </row>
    <row r="2042" spans="1:15" x14ac:dyDescent="0.25">
      <c r="A2042">
        <v>22</v>
      </c>
      <c r="B2042" s="1" t="s">
        <v>1795</v>
      </c>
      <c r="C2042">
        <v>2206</v>
      </c>
      <c r="D2042" s="1" t="s">
        <v>17490</v>
      </c>
      <c r="E2042">
        <v>220605</v>
      </c>
      <c r="F2042" s="1" t="s">
        <v>17878</v>
      </c>
      <c r="G2042">
        <v>220605002</v>
      </c>
      <c r="H2042">
        <v>2</v>
      </c>
      <c r="I2042" s="1" t="s">
        <v>17884</v>
      </c>
      <c r="J2042" s="1" t="s">
        <v>17885</v>
      </c>
      <c r="K2042" s="1" t="s">
        <v>17886</v>
      </c>
      <c r="L2042" s="1" t="s">
        <v>17887</v>
      </c>
      <c r="M2042" s="1" t="s">
        <v>17888</v>
      </c>
      <c r="N2042" s="1">
        <f>+Categorias[[#This Row],[Id_producto]]</f>
        <v>220605</v>
      </c>
      <c r="O2042" s="1">
        <f>+Categorias[[#This Row],[Id_categoría]]</f>
        <v>220605002</v>
      </c>
    </row>
    <row r="2043" spans="1:15" x14ac:dyDescent="0.25">
      <c r="A2043">
        <v>22</v>
      </c>
      <c r="B2043" s="1" t="s">
        <v>1795</v>
      </c>
      <c r="C2043">
        <v>2206</v>
      </c>
      <c r="D2043" s="1" t="s">
        <v>17490</v>
      </c>
      <c r="E2043">
        <v>220605</v>
      </c>
      <c r="F2043" s="1" t="s">
        <v>17878</v>
      </c>
      <c r="G2043">
        <v>220605003</v>
      </c>
      <c r="H2043">
        <v>3</v>
      </c>
      <c r="I2043" s="1" t="s">
        <v>17889</v>
      </c>
      <c r="J2043" s="1" t="s">
        <v>17890</v>
      </c>
      <c r="K2043" s="1" t="s">
        <v>17891</v>
      </c>
      <c r="L2043" s="1" t="s">
        <v>17892</v>
      </c>
      <c r="M2043" s="1" t="s">
        <v>17893</v>
      </c>
      <c r="N2043" s="1">
        <f>+Categorias[[#This Row],[Id_producto]]</f>
        <v>220605</v>
      </c>
      <c r="O2043" s="1">
        <f>+Categorias[[#This Row],[Id_categoría]]</f>
        <v>220605003</v>
      </c>
    </row>
    <row r="2044" spans="1:15" x14ac:dyDescent="0.25">
      <c r="A2044">
        <v>22</v>
      </c>
      <c r="B2044" s="1" t="s">
        <v>1795</v>
      </c>
      <c r="C2044">
        <v>2206</v>
      </c>
      <c r="D2044" s="1" t="s">
        <v>17490</v>
      </c>
      <c r="E2044">
        <v>220605</v>
      </c>
      <c r="F2044" s="1" t="s">
        <v>17878</v>
      </c>
      <c r="G2044">
        <v>220605004</v>
      </c>
      <c r="H2044">
        <v>4</v>
      </c>
      <c r="I2044" s="1" t="s">
        <v>17894</v>
      </c>
      <c r="J2044" s="1" t="s">
        <v>17895</v>
      </c>
      <c r="K2044" s="1" t="s">
        <v>17896</v>
      </c>
      <c r="L2044" s="1" t="s">
        <v>17897</v>
      </c>
      <c r="M2044" s="1" t="s">
        <v>17898</v>
      </c>
      <c r="N2044" s="1">
        <f>+Categorias[[#This Row],[Id_producto]]</f>
        <v>220605</v>
      </c>
      <c r="O2044" s="1">
        <f>+Categorias[[#This Row],[Id_categoría]]</f>
        <v>220605004</v>
      </c>
    </row>
    <row r="2045" spans="1:15" x14ac:dyDescent="0.25">
      <c r="A2045">
        <v>22</v>
      </c>
      <c r="B2045" s="1" t="s">
        <v>1795</v>
      </c>
      <c r="C2045">
        <v>2206</v>
      </c>
      <c r="D2045" s="1" t="s">
        <v>17490</v>
      </c>
      <c r="E2045">
        <v>220605</v>
      </c>
      <c r="F2045" s="1" t="s">
        <v>17878</v>
      </c>
      <c r="G2045">
        <v>220605005</v>
      </c>
      <c r="H2045">
        <v>5</v>
      </c>
      <c r="I2045" s="1" t="s">
        <v>17899</v>
      </c>
      <c r="J2045" s="1" t="s">
        <v>17900</v>
      </c>
      <c r="K2045" s="1" t="s">
        <v>17901</v>
      </c>
      <c r="L2045" s="1" t="s">
        <v>17902</v>
      </c>
      <c r="M2045" s="1" t="s">
        <v>17903</v>
      </c>
      <c r="N2045" s="1">
        <f>+Categorias[[#This Row],[Id_producto]]</f>
        <v>220605</v>
      </c>
      <c r="O2045" s="1">
        <f>+Categorias[[#This Row],[Id_categoría]]</f>
        <v>220605005</v>
      </c>
    </row>
    <row r="2046" spans="1:15" x14ac:dyDescent="0.25">
      <c r="A2046">
        <v>22</v>
      </c>
      <c r="B2046" s="1" t="s">
        <v>1795</v>
      </c>
      <c r="C2046">
        <v>2206</v>
      </c>
      <c r="D2046" s="1" t="s">
        <v>17490</v>
      </c>
      <c r="E2046">
        <v>220606</v>
      </c>
      <c r="F2046" s="1" t="s">
        <v>17904</v>
      </c>
      <c r="G2046">
        <v>220606001</v>
      </c>
      <c r="H2046">
        <v>1</v>
      </c>
      <c r="I2046" s="1" t="s">
        <v>17905</v>
      </c>
      <c r="J2046" s="1" t="s">
        <v>17906</v>
      </c>
      <c r="K2046" s="1" t="s">
        <v>17907</v>
      </c>
      <c r="L2046" s="1" t="s">
        <v>17908</v>
      </c>
      <c r="M2046" s="1" t="s">
        <v>17909</v>
      </c>
      <c r="N2046" s="1">
        <f>+Categorias[[#This Row],[Id_producto]]</f>
        <v>220606</v>
      </c>
      <c r="O2046" s="1">
        <f>+Categorias[[#This Row],[Id_categoría]]</f>
        <v>220606001</v>
      </c>
    </row>
    <row r="2047" spans="1:15" x14ac:dyDescent="0.25">
      <c r="A2047">
        <v>22</v>
      </c>
      <c r="B2047" s="1" t="s">
        <v>1795</v>
      </c>
      <c r="C2047">
        <v>2206</v>
      </c>
      <c r="D2047" s="1" t="s">
        <v>17490</v>
      </c>
      <c r="E2047">
        <v>220606</v>
      </c>
      <c r="F2047" s="1" t="s">
        <v>17904</v>
      </c>
      <c r="G2047">
        <v>220606002</v>
      </c>
      <c r="H2047">
        <v>2</v>
      </c>
      <c r="I2047" s="1" t="s">
        <v>17910</v>
      </c>
      <c r="J2047" s="1" t="s">
        <v>17911</v>
      </c>
      <c r="K2047" s="1" t="s">
        <v>17912</v>
      </c>
      <c r="L2047" s="1" t="s">
        <v>17913</v>
      </c>
      <c r="M2047" s="1" t="s">
        <v>17914</v>
      </c>
      <c r="N2047" s="1">
        <f>+Categorias[[#This Row],[Id_producto]]</f>
        <v>220606</v>
      </c>
      <c r="O2047" s="1">
        <f>+Categorias[[#This Row],[Id_categoría]]</f>
        <v>220606002</v>
      </c>
    </row>
    <row r="2048" spans="1:15" x14ac:dyDescent="0.25">
      <c r="A2048">
        <v>22</v>
      </c>
      <c r="B2048" s="1" t="s">
        <v>1795</v>
      </c>
      <c r="C2048">
        <v>2206</v>
      </c>
      <c r="D2048" s="1" t="s">
        <v>17490</v>
      </c>
      <c r="E2048">
        <v>220606</v>
      </c>
      <c r="F2048" s="1" t="s">
        <v>17904</v>
      </c>
      <c r="G2048">
        <v>220606003</v>
      </c>
      <c r="H2048">
        <v>3</v>
      </c>
      <c r="I2048" s="1" t="s">
        <v>17915</v>
      </c>
      <c r="J2048" s="1" t="s">
        <v>17916</v>
      </c>
      <c r="K2048" s="1" t="s">
        <v>17917</v>
      </c>
      <c r="L2048" s="1" t="s">
        <v>17918</v>
      </c>
      <c r="M2048" s="1" t="s">
        <v>17919</v>
      </c>
      <c r="N2048" s="1">
        <f>+Categorias[[#This Row],[Id_producto]]</f>
        <v>220606</v>
      </c>
      <c r="O2048" s="1">
        <f>+Categorias[[#This Row],[Id_categoría]]</f>
        <v>220606003</v>
      </c>
    </row>
    <row r="2049" spans="1:15" x14ac:dyDescent="0.25">
      <c r="A2049">
        <v>22</v>
      </c>
      <c r="B2049" s="1" t="s">
        <v>1795</v>
      </c>
      <c r="C2049">
        <v>2206</v>
      </c>
      <c r="D2049" s="1" t="s">
        <v>17490</v>
      </c>
      <c r="E2049">
        <v>220606</v>
      </c>
      <c r="F2049" s="1" t="s">
        <v>17904</v>
      </c>
      <c r="G2049">
        <v>220606004</v>
      </c>
      <c r="H2049">
        <v>4</v>
      </c>
      <c r="I2049" s="1" t="s">
        <v>17920</v>
      </c>
      <c r="J2049" s="1" t="s">
        <v>17921</v>
      </c>
      <c r="K2049" s="1" t="s">
        <v>17922</v>
      </c>
      <c r="L2049" s="1" t="s">
        <v>17923</v>
      </c>
      <c r="M2049" s="1" t="s">
        <v>17924</v>
      </c>
      <c r="N2049" s="1">
        <f>+Categorias[[#This Row],[Id_producto]]</f>
        <v>220606</v>
      </c>
      <c r="O2049" s="1">
        <f>+Categorias[[#This Row],[Id_categoría]]</f>
        <v>220606004</v>
      </c>
    </row>
    <row r="2050" spans="1:15" x14ac:dyDescent="0.25">
      <c r="A2050">
        <v>22</v>
      </c>
      <c r="B2050" s="1" t="s">
        <v>1795</v>
      </c>
      <c r="C2050">
        <v>2206</v>
      </c>
      <c r="D2050" s="1" t="s">
        <v>17490</v>
      </c>
      <c r="E2050">
        <v>220606</v>
      </c>
      <c r="F2050" s="1" t="s">
        <v>17904</v>
      </c>
      <c r="G2050">
        <v>220606005</v>
      </c>
      <c r="H2050">
        <v>5</v>
      </c>
      <c r="I2050" s="1" t="s">
        <v>17925</v>
      </c>
      <c r="J2050" s="1" t="s">
        <v>17926</v>
      </c>
      <c r="K2050" s="1" t="s">
        <v>17927</v>
      </c>
      <c r="L2050" s="1" t="s">
        <v>17928</v>
      </c>
      <c r="M2050" s="1" t="s">
        <v>17929</v>
      </c>
      <c r="N2050" s="1">
        <f>+Categorias[[#This Row],[Id_producto]]</f>
        <v>220606</v>
      </c>
      <c r="O2050" s="1">
        <f>+Categorias[[#This Row],[Id_categoría]]</f>
        <v>220606005</v>
      </c>
    </row>
    <row r="2051" spans="1:15" x14ac:dyDescent="0.25">
      <c r="A2051">
        <v>22</v>
      </c>
      <c r="B2051" s="1" t="s">
        <v>1795</v>
      </c>
      <c r="C2051">
        <v>2206</v>
      </c>
      <c r="D2051" s="1" t="s">
        <v>17490</v>
      </c>
      <c r="E2051">
        <v>220606</v>
      </c>
      <c r="F2051" s="1" t="s">
        <v>17904</v>
      </c>
      <c r="G2051">
        <v>220606006</v>
      </c>
      <c r="H2051">
        <v>6</v>
      </c>
      <c r="I2051" s="1" t="s">
        <v>17930</v>
      </c>
      <c r="J2051" s="1" t="s">
        <v>17931</v>
      </c>
      <c r="K2051" s="1" t="s">
        <v>17932</v>
      </c>
      <c r="L2051" s="1" t="s">
        <v>17933</v>
      </c>
      <c r="M2051" s="1" t="s">
        <v>17934</v>
      </c>
      <c r="N2051" s="1">
        <f>+Categorias[[#This Row],[Id_producto]]</f>
        <v>220606</v>
      </c>
      <c r="O2051" s="1">
        <f>+Categorias[[#This Row],[Id_categoría]]</f>
        <v>220606006</v>
      </c>
    </row>
    <row r="2052" spans="1:15" x14ac:dyDescent="0.25">
      <c r="A2052">
        <v>22</v>
      </c>
      <c r="B2052" s="1" t="s">
        <v>1795</v>
      </c>
      <c r="C2052">
        <v>2206</v>
      </c>
      <c r="D2052" s="1" t="s">
        <v>17490</v>
      </c>
      <c r="E2052">
        <v>220606</v>
      </c>
      <c r="F2052" s="1" t="s">
        <v>17904</v>
      </c>
      <c r="G2052">
        <v>220606007</v>
      </c>
      <c r="H2052">
        <v>7</v>
      </c>
      <c r="I2052" s="1" t="s">
        <v>17935</v>
      </c>
      <c r="J2052" s="1" t="s">
        <v>17936</v>
      </c>
      <c r="K2052" s="1" t="s">
        <v>17937</v>
      </c>
      <c r="L2052" s="1" t="s">
        <v>17938</v>
      </c>
      <c r="M2052" s="1" t="s">
        <v>17939</v>
      </c>
      <c r="N2052" s="1">
        <f>+Categorias[[#This Row],[Id_producto]]</f>
        <v>220606</v>
      </c>
      <c r="O2052" s="1">
        <f>+Categorias[[#This Row],[Id_categoría]]</f>
        <v>220606007</v>
      </c>
    </row>
    <row r="2053" spans="1:15" x14ac:dyDescent="0.25">
      <c r="A2053">
        <v>22</v>
      </c>
      <c r="B2053" s="1" t="s">
        <v>1795</v>
      </c>
      <c r="C2053">
        <v>2206</v>
      </c>
      <c r="D2053" s="1" t="s">
        <v>17490</v>
      </c>
      <c r="E2053">
        <v>220606</v>
      </c>
      <c r="F2053" s="1" t="s">
        <v>17904</v>
      </c>
      <c r="G2053">
        <v>220606008</v>
      </c>
      <c r="H2053">
        <v>8</v>
      </c>
      <c r="I2053" s="1" t="s">
        <v>17940</v>
      </c>
      <c r="J2053" s="1" t="s">
        <v>17941</v>
      </c>
      <c r="K2053" s="1" t="s">
        <v>17942</v>
      </c>
      <c r="L2053" s="1" t="s">
        <v>17943</v>
      </c>
      <c r="M2053" s="1" t="s">
        <v>17944</v>
      </c>
      <c r="N2053" s="1">
        <f>+Categorias[[#This Row],[Id_producto]]</f>
        <v>220606</v>
      </c>
      <c r="O2053" s="1">
        <f>+Categorias[[#This Row],[Id_categoría]]</f>
        <v>220606008</v>
      </c>
    </row>
    <row r="2054" spans="1:15" x14ac:dyDescent="0.25">
      <c r="A2054">
        <v>22</v>
      </c>
      <c r="B2054" s="1" t="s">
        <v>1795</v>
      </c>
      <c r="C2054">
        <v>2206</v>
      </c>
      <c r="D2054" s="1" t="s">
        <v>17490</v>
      </c>
      <c r="E2054">
        <v>220607</v>
      </c>
      <c r="F2054" s="1" t="s">
        <v>17945</v>
      </c>
      <c r="G2054">
        <v>220607001</v>
      </c>
      <c r="H2054">
        <v>1</v>
      </c>
      <c r="I2054" s="1" t="s">
        <v>17946</v>
      </c>
      <c r="J2054" s="1" t="s">
        <v>17947</v>
      </c>
      <c r="K2054" s="1" t="s">
        <v>17948</v>
      </c>
      <c r="L2054" s="1" t="s">
        <v>17949</v>
      </c>
      <c r="M2054" s="1" t="s">
        <v>17950</v>
      </c>
      <c r="N2054" s="1">
        <f>+Categorias[[#This Row],[Id_producto]]</f>
        <v>220607</v>
      </c>
      <c r="O2054" s="1">
        <f>+Categorias[[#This Row],[Id_categoría]]</f>
        <v>220607001</v>
      </c>
    </row>
    <row r="2055" spans="1:15" x14ac:dyDescent="0.25">
      <c r="A2055">
        <v>22</v>
      </c>
      <c r="B2055" s="1" t="s">
        <v>1795</v>
      </c>
      <c r="C2055">
        <v>2206</v>
      </c>
      <c r="D2055" s="1" t="s">
        <v>17490</v>
      </c>
      <c r="E2055">
        <v>220607</v>
      </c>
      <c r="F2055" s="1" t="s">
        <v>17945</v>
      </c>
      <c r="G2055">
        <v>220607002</v>
      </c>
      <c r="H2055">
        <v>2</v>
      </c>
      <c r="I2055" s="1" t="s">
        <v>17951</v>
      </c>
      <c r="J2055" s="1" t="s">
        <v>17952</v>
      </c>
      <c r="K2055" s="1" t="s">
        <v>17953</v>
      </c>
      <c r="L2055" s="1" t="s">
        <v>17954</v>
      </c>
      <c r="M2055" s="1" t="s">
        <v>17955</v>
      </c>
      <c r="N2055" s="1">
        <f>+Categorias[[#This Row],[Id_producto]]</f>
        <v>220607</v>
      </c>
      <c r="O2055" s="1">
        <f>+Categorias[[#This Row],[Id_categoría]]</f>
        <v>220607002</v>
      </c>
    </row>
    <row r="2056" spans="1:15" x14ac:dyDescent="0.25">
      <c r="A2056">
        <v>22</v>
      </c>
      <c r="B2056" s="1" t="s">
        <v>1795</v>
      </c>
      <c r="C2056">
        <v>2206</v>
      </c>
      <c r="D2056" s="1" t="s">
        <v>17490</v>
      </c>
      <c r="E2056">
        <v>220607</v>
      </c>
      <c r="F2056" s="1" t="s">
        <v>17945</v>
      </c>
      <c r="G2056">
        <v>220607003</v>
      </c>
      <c r="H2056">
        <v>3</v>
      </c>
      <c r="I2056" s="1" t="s">
        <v>17956</v>
      </c>
      <c r="J2056" s="1" t="s">
        <v>17957</v>
      </c>
      <c r="K2056" s="1" t="s">
        <v>17958</v>
      </c>
      <c r="L2056" s="1" t="s">
        <v>17959</v>
      </c>
      <c r="M2056" s="1" t="s">
        <v>17960</v>
      </c>
      <c r="N2056" s="1">
        <f>+Categorias[[#This Row],[Id_producto]]</f>
        <v>220607</v>
      </c>
      <c r="O2056" s="1">
        <f>+Categorias[[#This Row],[Id_categoría]]</f>
        <v>220607003</v>
      </c>
    </row>
    <row r="2057" spans="1:15" x14ac:dyDescent="0.25">
      <c r="A2057">
        <v>22</v>
      </c>
      <c r="B2057" s="1" t="s">
        <v>1795</v>
      </c>
      <c r="C2057">
        <v>2206</v>
      </c>
      <c r="D2057" s="1" t="s">
        <v>17490</v>
      </c>
      <c r="E2057">
        <v>220607</v>
      </c>
      <c r="F2057" s="1" t="s">
        <v>17945</v>
      </c>
      <c r="G2057">
        <v>220607004</v>
      </c>
      <c r="H2057">
        <v>4</v>
      </c>
      <c r="I2057" s="1" t="s">
        <v>17961</v>
      </c>
      <c r="J2057" s="1" t="s">
        <v>17962</v>
      </c>
      <c r="K2057" s="1" t="s">
        <v>17963</v>
      </c>
      <c r="L2057" s="1" t="s">
        <v>17964</v>
      </c>
      <c r="M2057" s="1" t="s">
        <v>17965</v>
      </c>
      <c r="N2057" s="1">
        <f>+Categorias[[#This Row],[Id_producto]]</f>
        <v>220607</v>
      </c>
      <c r="O2057" s="1">
        <f>+Categorias[[#This Row],[Id_categoría]]</f>
        <v>220607004</v>
      </c>
    </row>
    <row r="2058" spans="1:15" x14ac:dyDescent="0.25">
      <c r="A2058">
        <v>22</v>
      </c>
      <c r="B2058" s="1" t="s">
        <v>1795</v>
      </c>
      <c r="C2058">
        <v>2206</v>
      </c>
      <c r="D2058" s="1" t="s">
        <v>17490</v>
      </c>
      <c r="E2058">
        <v>220608</v>
      </c>
      <c r="F2058" s="1" t="s">
        <v>17966</v>
      </c>
      <c r="G2058">
        <v>220608001</v>
      </c>
      <c r="H2058">
        <v>1</v>
      </c>
      <c r="I2058" s="1" t="s">
        <v>17967</v>
      </c>
      <c r="J2058" s="1" t="s">
        <v>17968</v>
      </c>
      <c r="K2058" s="1" t="s">
        <v>17969</v>
      </c>
      <c r="L2058" s="1" t="s">
        <v>17970</v>
      </c>
      <c r="M2058" s="1" t="s">
        <v>17971</v>
      </c>
      <c r="N2058" s="1">
        <f>+Categorias[[#This Row],[Id_producto]]</f>
        <v>220608</v>
      </c>
      <c r="O2058" s="1">
        <f>+Categorias[[#This Row],[Id_categoría]]</f>
        <v>220608001</v>
      </c>
    </row>
    <row r="2059" spans="1:15" x14ac:dyDescent="0.25">
      <c r="A2059">
        <v>22</v>
      </c>
      <c r="B2059" s="1" t="s">
        <v>1795</v>
      </c>
      <c r="C2059">
        <v>2206</v>
      </c>
      <c r="D2059" s="1" t="s">
        <v>17490</v>
      </c>
      <c r="E2059">
        <v>220608</v>
      </c>
      <c r="F2059" s="1" t="s">
        <v>17966</v>
      </c>
      <c r="G2059">
        <v>220608002</v>
      </c>
      <c r="H2059">
        <v>2</v>
      </c>
      <c r="I2059" s="1" t="s">
        <v>17972</v>
      </c>
      <c r="J2059" s="1" t="s">
        <v>17973</v>
      </c>
      <c r="K2059" s="1" t="s">
        <v>17974</v>
      </c>
      <c r="L2059" s="1" t="s">
        <v>17975</v>
      </c>
      <c r="M2059" s="1" t="s">
        <v>17976</v>
      </c>
      <c r="N2059" s="1">
        <f>+Categorias[[#This Row],[Id_producto]]</f>
        <v>220608</v>
      </c>
      <c r="O2059" s="1">
        <f>+Categorias[[#This Row],[Id_categoría]]</f>
        <v>220608002</v>
      </c>
    </row>
    <row r="2060" spans="1:15" x14ac:dyDescent="0.25">
      <c r="A2060">
        <v>22</v>
      </c>
      <c r="B2060" s="1" t="s">
        <v>1795</v>
      </c>
      <c r="C2060">
        <v>2206</v>
      </c>
      <c r="D2060" s="1" t="s">
        <v>17490</v>
      </c>
      <c r="E2060">
        <v>220608</v>
      </c>
      <c r="F2060" s="1" t="s">
        <v>17966</v>
      </c>
      <c r="G2060">
        <v>220608003</v>
      </c>
      <c r="H2060">
        <v>3</v>
      </c>
      <c r="I2060" s="1" t="s">
        <v>17977</v>
      </c>
      <c r="J2060" s="1" t="s">
        <v>17978</v>
      </c>
      <c r="K2060" s="1" t="s">
        <v>17979</v>
      </c>
      <c r="L2060" s="1" t="s">
        <v>17980</v>
      </c>
      <c r="M2060" s="1" t="s">
        <v>17981</v>
      </c>
      <c r="N2060" s="1">
        <f>+Categorias[[#This Row],[Id_producto]]</f>
        <v>220608</v>
      </c>
      <c r="O2060" s="1">
        <f>+Categorias[[#This Row],[Id_categoría]]</f>
        <v>220608003</v>
      </c>
    </row>
    <row r="2061" spans="1:15" x14ac:dyDescent="0.25">
      <c r="A2061">
        <v>22</v>
      </c>
      <c r="B2061" s="1" t="s">
        <v>1795</v>
      </c>
      <c r="C2061">
        <v>2206</v>
      </c>
      <c r="D2061" s="1" t="s">
        <v>17490</v>
      </c>
      <c r="E2061">
        <v>220608</v>
      </c>
      <c r="F2061" s="1" t="s">
        <v>17966</v>
      </c>
      <c r="G2061">
        <v>220608004</v>
      </c>
      <c r="H2061">
        <v>4</v>
      </c>
      <c r="I2061" s="1" t="s">
        <v>17982</v>
      </c>
      <c r="J2061" s="1" t="s">
        <v>17983</v>
      </c>
      <c r="K2061" s="1" t="s">
        <v>17984</v>
      </c>
      <c r="L2061" s="1" t="s">
        <v>17985</v>
      </c>
      <c r="M2061" s="1" t="s">
        <v>17986</v>
      </c>
      <c r="N2061" s="1">
        <f>+Categorias[[#This Row],[Id_producto]]</f>
        <v>220608</v>
      </c>
      <c r="O2061" s="1">
        <f>+Categorias[[#This Row],[Id_categoría]]</f>
        <v>220608004</v>
      </c>
    </row>
    <row r="2062" spans="1:15" x14ac:dyDescent="0.25">
      <c r="A2062">
        <v>22</v>
      </c>
      <c r="B2062" s="1" t="s">
        <v>1795</v>
      </c>
      <c r="C2062">
        <v>2206</v>
      </c>
      <c r="D2062" s="1" t="s">
        <v>17490</v>
      </c>
      <c r="E2062">
        <v>220608</v>
      </c>
      <c r="F2062" s="1" t="s">
        <v>17966</v>
      </c>
      <c r="G2062">
        <v>220608005</v>
      </c>
      <c r="H2062">
        <v>5</v>
      </c>
      <c r="I2062" s="1" t="s">
        <v>17987</v>
      </c>
      <c r="J2062" s="1" t="s">
        <v>17988</v>
      </c>
      <c r="K2062" s="1" t="s">
        <v>17989</v>
      </c>
      <c r="L2062" s="1" t="s">
        <v>17990</v>
      </c>
      <c r="M2062" s="1" t="s">
        <v>17991</v>
      </c>
      <c r="N2062" s="1">
        <f>+Categorias[[#This Row],[Id_producto]]</f>
        <v>220608</v>
      </c>
      <c r="O2062" s="1">
        <f>+Categorias[[#This Row],[Id_categoría]]</f>
        <v>220608005</v>
      </c>
    </row>
    <row r="2063" spans="1:15" x14ac:dyDescent="0.25">
      <c r="A2063">
        <v>22</v>
      </c>
      <c r="B2063" s="1" t="s">
        <v>1795</v>
      </c>
      <c r="C2063">
        <v>2206</v>
      </c>
      <c r="D2063" s="1" t="s">
        <v>17490</v>
      </c>
      <c r="E2063">
        <v>220608</v>
      </c>
      <c r="F2063" s="1" t="s">
        <v>17966</v>
      </c>
      <c r="G2063">
        <v>220608006</v>
      </c>
      <c r="H2063">
        <v>6</v>
      </c>
      <c r="I2063" s="1" t="s">
        <v>17992</v>
      </c>
      <c r="J2063" s="1" t="s">
        <v>17993</v>
      </c>
      <c r="K2063" s="1" t="s">
        <v>17994</v>
      </c>
      <c r="L2063" s="1" t="s">
        <v>17995</v>
      </c>
      <c r="M2063" s="1" t="s">
        <v>17996</v>
      </c>
      <c r="N2063" s="1">
        <f>+Categorias[[#This Row],[Id_producto]]</f>
        <v>220608</v>
      </c>
      <c r="O2063" s="1">
        <f>+Categorias[[#This Row],[Id_categoría]]</f>
        <v>220608006</v>
      </c>
    </row>
    <row r="2064" spans="1:15" x14ac:dyDescent="0.25">
      <c r="A2064">
        <v>22</v>
      </c>
      <c r="B2064" s="1" t="s">
        <v>1795</v>
      </c>
      <c r="C2064">
        <v>2206</v>
      </c>
      <c r="D2064" s="1" t="s">
        <v>17490</v>
      </c>
      <c r="E2064">
        <v>220608</v>
      </c>
      <c r="F2064" s="1" t="s">
        <v>17966</v>
      </c>
      <c r="G2064">
        <v>220608007</v>
      </c>
      <c r="H2064">
        <v>7</v>
      </c>
      <c r="I2064" s="1" t="s">
        <v>17997</v>
      </c>
      <c r="J2064" s="1" t="s">
        <v>17998</v>
      </c>
      <c r="K2064" s="1" t="s">
        <v>17999</v>
      </c>
      <c r="L2064" s="1" t="s">
        <v>18000</v>
      </c>
      <c r="M2064" s="1" t="s">
        <v>18001</v>
      </c>
      <c r="N2064" s="1">
        <f>+Categorias[[#This Row],[Id_producto]]</f>
        <v>220608</v>
      </c>
      <c r="O2064" s="1">
        <f>+Categorias[[#This Row],[Id_categoría]]</f>
        <v>220608007</v>
      </c>
    </row>
    <row r="2065" spans="1:15" x14ac:dyDescent="0.25">
      <c r="A2065">
        <v>22</v>
      </c>
      <c r="B2065" s="1" t="s">
        <v>1795</v>
      </c>
      <c r="C2065">
        <v>2206</v>
      </c>
      <c r="D2065" s="1" t="s">
        <v>17490</v>
      </c>
      <c r="E2065">
        <v>220609</v>
      </c>
      <c r="F2065" s="1" t="s">
        <v>18002</v>
      </c>
      <c r="G2065">
        <v>220609001</v>
      </c>
      <c r="H2065">
        <v>1</v>
      </c>
      <c r="I2065" s="1" t="s">
        <v>18003</v>
      </c>
      <c r="J2065" s="1" t="s">
        <v>18004</v>
      </c>
      <c r="K2065" s="1" t="s">
        <v>18005</v>
      </c>
      <c r="L2065" s="1" t="s">
        <v>18006</v>
      </c>
      <c r="M2065" s="1" t="s">
        <v>18007</v>
      </c>
      <c r="N2065" s="1">
        <f>+Categorias[[#This Row],[Id_producto]]</f>
        <v>220609</v>
      </c>
      <c r="O2065" s="1">
        <f>+Categorias[[#This Row],[Id_categoría]]</f>
        <v>220609001</v>
      </c>
    </row>
    <row r="2066" spans="1:15" x14ac:dyDescent="0.25">
      <c r="A2066">
        <v>22</v>
      </c>
      <c r="B2066" s="1" t="s">
        <v>1795</v>
      </c>
      <c r="C2066">
        <v>2206</v>
      </c>
      <c r="D2066" s="1" t="s">
        <v>17490</v>
      </c>
      <c r="E2066">
        <v>220609</v>
      </c>
      <c r="F2066" s="1" t="s">
        <v>18002</v>
      </c>
      <c r="G2066">
        <v>220609002</v>
      </c>
      <c r="H2066">
        <v>2</v>
      </c>
      <c r="I2066" s="1" t="s">
        <v>18008</v>
      </c>
      <c r="J2066" s="1" t="s">
        <v>18009</v>
      </c>
      <c r="K2066" s="1" t="s">
        <v>18010</v>
      </c>
      <c r="L2066" s="1" t="s">
        <v>18011</v>
      </c>
      <c r="M2066" s="1" t="s">
        <v>18012</v>
      </c>
      <c r="N2066" s="1">
        <f>+Categorias[[#This Row],[Id_producto]]</f>
        <v>220609</v>
      </c>
      <c r="O2066" s="1">
        <f>+Categorias[[#This Row],[Id_categoría]]</f>
        <v>220609002</v>
      </c>
    </row>
    <row r="2067" spans="1:15" x14ac:dyDescent="0.25">
      <c r="A2067">
        <v>22</v>
      </c>
      <c r="B2067" s="1" t="s">
        <v>1795</v>
      </c>
      <c r="C2067">
        <v>2206</v>
      </c>
      <c r="D2067" s="1" t="s">
        <v>17490</v>
      </c>
      <c r="E2067">
        <v>220609</v>
      </c>
      <c r="F2067" s="1" t="s">
        <v>18002</v>
      </c>
      <c r="G2067">
        <v>220609003</v>
      </c>
      <c r="H2067">
        <v>3</v>
      </c>
      <c r="I2067" s="1" t="s">
        <v>18013</v>
      </c>
      <c r="J2067" s="1" t="s">
        <v>18014</v>
      </c>
      <c r="K2067" s="1" t="s">
        <v>18015</v>
      </c>
      <c r="L2067" s="1" t="s">
        <v>18016</v>
      </c>
      <c r="M2067" s="1" t="s">
        <v>18017</v>
      </c>
      <c r="N2067" s="1">
        <f>+Categorias[[#This Row],[Id_producto]]</f>
        <v>220609</v>
      </c>
      <c r="O2067" s="1">
        <f>+Categorias[[#This Row],[Id_categoría]]</f>
        <v>220609003</v>
      </c>
    </row>
    <row r="2068" spans="1:15" x14ac:dyDescent="0.25">
      <c r="A2068">
        <v>22</v>
      </c>
      <c r="B2068" s="1" t="s">
        <v>1795</v>
      </c>
      <c r="C2068">
        <v>2206</v>
      </c>
      <c r="D2068" s="1" t="s">
        <v>17490</v>
      </c>
      <c r="E2068">
        <v>220609</v>
      </c>
      <c r="F2068" s="1" t="s">
        <v>18002</v>
      </c>
      <c r="G2068">
        <v>220609004</v>
      </c>
      <c r="H2068">
        <v>4</v>
      </c>
      <c r="I2068" s="1" t="s">
        <v>18018</v>
      </c>
      <c r="J2068" s="1" t="s">
        <v>18019</v>
      </c>
      <c r="K2068" s="1" t="s">
        <v>18020</v>
      </c>
      <c r="L2068" s="1" t="s">
        <v>18021</v>
      </c>
      <c r="M2068" s="1" t="s">
        <v>18022</v>
      </c>
      <c r="N2068" s="1">
        <f>+Categorias[[#This Row],[Id_producto]]</f>
        <v>220609</v>
      </c>
      <c r="O2068" s="1">
        <f>+Categorias[[#This Row],[Id_categoría]]</f>
        <v>220609004</v>
      </c>
    </row>
    <row r="2069" spans="1:15" x14ac:dyDescent="0.25">
      <c r="A2069">
        <v>22</v>
      </c>
      <c r="B2069" s="1" t="s">
        <v>1795</v>
      </c>
      <c r="C2069">
        <v>2206</v>
      </c>
      <c r="D2069" s="1" t="s">
        <v>17490</v>
      </c>
      <c r="E2069">
        <v>220609</v>
      </c>
      <c r="F2069" s="1" t="s">
        <v>18002</v>
      </c>
      <c r="G2069">
        <v>220609005</v>
      </c>
      <c r="H2069">
        <v>5</v>
      </c>
      <c r="I2069" s="1" t="s">
        <v>18023</v>
      </c>
      <c r="J2069" s="1" t="s">
        <v>18024</v>
      </c>
      <c r="K2069" s="1" t="s">
        <v>18025</v>
      </c>
      <c r="L2069" s="1" t="s">
        <v>18026</v>
      </c>
      <c r="M2069" s="1" t="s">
        <v>18027</v>
      </c>
      <c r="N2069" s="1">
        <f>+Categorias[[#This Row],[Id_producto]]</f>
        <v>220609</v>
      </c>
      <c r="O2069" s="1">
        <f>+Categorias[[#This Row],[Id_categoría]]</f>
        <v>220609005</v>
      </c>
    </row>
    <row r="2070" spans="1:15" x14ac:dyDescent="0.25">
      <c r="A2070">
        <v>22</v>
      </c>
      <c r="B2070" s="1" t="s">
        <v>1795</v>
      </c>
      <c r="C2070">
        <v>2206</v>
      </c>
      <c r="D2070" s="1" t="s">
        <v>17490</v>
      </c>
      <c r="E2070">
        <v>220609</v>
      </c>
      <c r="F2070" s="1" t="s">
        <v>18002</v>
      </c>
      <c r="G2070">
        <v>220609006</v>
      </c>
      <c r="H2070">
        <v>6</v>
      </c>
      <c r="I2070" s="1" t="s">
        <v>18028</v>
      </c>
      <c r="J2070" s="1" t="s">
        <v>18029</v>
      </c>
      <c r="K2070" s="1" t="s">
        <v>18030</v>
      </c>
      <c r="L2070" s="1" t="s">
        <v>18031</v>
      </c>
      <c r="M2070" s="1" t="s">
        <v>18032</v>
      </c>
      <c r="N2070" s="1">
        <f>+Categorias[[#This Row],[Id_producto]]</f>
        <v>220609</v>
      </c>
      <c r="O2070" s="1">
        <f>+Categorias[[#This Row],[Id_categoría]]</f>
        <v>220609006</v>
      </c>
    </row>
    <row r="2071" spans="1:15" x14ac:dyDescent="0.25">
      <c r="A2071">
        <v>22</v>
      </c>
      <c r="B2071" s="1" t="s">
        <v>1795</v>
      </c>
      <c r="C2071">
        <v>2206</v>
      </c>
      <c r="D2071" s="1" t="s">
        <v>17490</v>
      </c>
      <c r="E2071">
        <v>220609</v>
      </c>
      <c r="F2071" s="1" t="s">
        <v>18002</v>
      </c>
      <c r="G2071">
        <v>220609007</v>
      </c>
      <c r="H2071">
        <v>7</v>
      </c>
      <c r="I2071" s="1" t="s">
        <v>18033</v>
      </c>
      <c r="J2071" s="1" t="s">
        <v>18034</v>
      </c>
      <c r="K2071" s="1" t="s">
        <v>18035</v>
      </c>
      <c r="L2071" s="1" t="s">
        <v>18036</v>
      </c>
      <c r="M2071" s="1" t="s">
        <v>18037</v>
      </c>
      <c r="N2071" s="1">
        <f>+Categorias[[#This Row],[Id_producto]]</f>
        <v>220609</v>
      </c>
      <c r="O2071" s="1">
        <f>+Categorias[[#This Row],[Id_categoría]]</f>
        <v>220609007</v>
      </c>
    </row>
    <row r="2072" spans="1:15" x14ac:dyDescent="0.25">
      <c r="A2072">
        <v>22</v>
      </c>
      <c r="B2072" s="1" t="s">
        <v>1795</v>
      </c>
      <c r="C2072">
        <v>2206</v>
      </c>
      <c r="D2072" s="1" t="s">
        <v>17490</v>
      </c>
      <c r="E2072">
        <v>220609</v>
      </c>
      <c r="F2072" s="1" t="s">
        <v>18002</v>
      </c>
      <c r="G2072">
        <v>220609008</v>
      </c>
      <c r="H2072">
        <v>8</v>
      </c>
      <c r="I2072" s="1" t="s">
        <v>18038</v>
      </c>
      <c r="J2072" s="1" t="s">
        <v>18039</v>
      </c>
      <c r="K2072" s="1" t="s">
        <v>18040</v>
      </c>
      <c r="L2072" s="1" t="s">
        <v>18041</v>
      </c>
      <c r="M2072" s="1" t="s">
        <v>18042</v>
      </c>
      <c r="N2072" s="1">
        <f>+Categorias[[#This Row],[Id_producto]]</f>
        <v>220609</v>
      </c>
      <c r="O2072" s="1">
        <f>+Categorias[[#This Row],[Id_categoría]]</f>
        <v>220609008</v>
      </c>
    </row>
    <row r="2073" spans="1:15" x14ac:dyDescent="0.25">
      <c r="A2073">
        <v>22</v>
      </c>
      <c r="B2073" s="1" t="s">
        <v>1795</v>
      </c>
      <c r="C2073">
        <v>2206</v>
      </c>
      <c r="D2073" s="1" t="s">
        <v>17490</v>
      </c>
      <c r="E2073">
        <v>220609</v>
      </c>
      <c r="F2073" s="1" t="s">
        <v>18002</v>
      </c>
      <c r="G2073">
        <v>220609009</v>
      </c>
      <c r="H2073">
        <v>9</v>
      </c>
      <c r="I2073" s="1" t="s">
        <v>18043</v>
      </c>
      <c r="J2073" s="1" t="s">
        <v>18044</v>
      </c>
      <c r="K2073" s="1" t="s">
        <v>18045</v>
      </c>
      <c r="L2073" s="1" t="s">
        <v>18046</v>
      </c>
      <c r="M2073" s="1" t="s">
        <v>18047</v>
      </c>
      <c r="N2073" s="1">
        <f>+Categorias[[#This Row],[Id_producto]]</f>
        <v>220609</v>
      </c>
      <c r="O2073" s="1">
        <f>+Categorias[[#This Row],[Id_categoría]]</f>
        <v>220609009</v>
      </c>
    </row>
    <row r="2074" spans="1:15" x14ac:dyDescent="0.25">
      <c r="A2074">
        <v>22</v>
      </c>
      <c r="B2074" s="1" t="s">
        <v>1795</v>
      </c>
      <c r="C2074">
        <v>2206</v>
      </c>
      <c r="D2074" s="1" t="s">
        <v>17490</v>
      </c>
      <c r="E2074">
        <v>220609</v>
      </c>
      <c r="F2074" s="1" t="s">
        <v>18002</v>
      </c>
      <c r="G2074">
        <v>220609010</v>
      </c>
      <c r="H2074">
        <v>10</v>
      </c>
      <c r="I2074" s="1" t="s">
        <v>18048</v>
      </c>
      <c r="J2074" s="1" t="s">
        <v>18049</v>
      </c>
      <c r="K2074" s="1" t="s">
        <v>18050</v>
      </c>
      <c r="L2074" s="1" t="s">
        <v>18051</v>
      </c>
      <c r="M2074" s="1" t="s">
        <v>18052</v>
      </c>
      <c r="N2074" s="1">
        <f>+Categorias[[#This Row],[Id_producto]]</f>
        <v>220609</v>
      </c>
      <c r="O2074" s="1">
        <f>+Categorias[[#This Row],[Id_categoría]]</f>
        <v>220609010</v>
      </c>
    </row>
    <row r="2075" spans="1:15" x14ac:dyDescent="0.25">
      <c r="A2075">
        <v>22</v>
      </c>
      <c r="B2075" s="1" t="s">
        <v>1795</v>
      </c>
      <c r="C2075">
        <v>2206</v>
      </c>
      <c r="D2075" s="1" t="s">
        <v>17490</v>
      </c>
      <c r="E2075">
        <v>220609</v>
      </c>
      <c r="F2075" s="1" t="s">
        <v>18002</v>
      </c>
      <c r="G2075">
        <v>220609011</v>
      </c>
      <c r="H2075">
        <v>11</v>
      </c>
      <c r="I2075" s="1" t="s">
        <v>18053</v>
      </c>
      <c r="J2075" s="1" t="s">
        <v>18054</v>
      </c>
      <c r="K2075" s="1" t="s">
        <v>18055</v>
      </c>
      <c r="L2075" s="1" t="s">
        <v>18056</v>
      </c>
      <c r="M2075" s="1" t="s">
        <v>18057</v>
      </c>
      <c r="N2075" s="1">
        <f>+Categorias[[#This Row],[Id_producto]]</f>
        <v>220609</v>
      </c>
      <c r="O2075" s="1">
        <f>+Categorias[[#This Row],[Id_categoría]]</f>
        <v>220609011</v>
      </c>
    </row>
    <row r="2076" spans="1:15" x14ac:dyDescent="0.25">
      <c r="A2076">
        <v>22</v>
      </c>
      <c r="B2076" s="1" t="s">
        <v>1795</v>
      </c>
      <c r="C2076">
        <v>2206</v>
      </c>
      <c r="D2076" s="1" t="s">
        <v>17490</v>
      </c>
      <c r="E2076">
        <v>220609</v>
      </c>
      <c r="F2076" s="1" t="s">
        <v>18002</v>
      </c>
      <c r="G2076">
        <v>220609012</v>
      </c>
      <c r="H2076">
        <v>12</v>
      </c>
      <c r="I2076" s="1" t="s">
        <v>18058</v>
      </c>
      <c r="J2076" s="1" t="s">
        <v>18059</v>
      </c>
      <c r="K2076" s="1" t="s">
        <v>18060</v>
      </c>
      <c r="L2076" s="1" t="s">
        <v>18061</v>
      </c>
      <c r="M2076" s="1" t="s">
        <v>18062</v>
      </c>
      <c r="N2076" s="1">
        <f>+Categorias[[#This Row],[Id_producto]]</f>
        <v>220609</v>
      </c>
      <c r="O2076" s="1">
        <f>+Categorias[[#This Row],[Id_categoría]]</f>
        <v>220609012</v>
      </c>
    </row>
    <row r="2077" spans="1:15" x14ac:dyDescent="0.25">
      <c r="A2077">
        <v>22</v>
      </c>
      <c r="B2077" s="1" t="s">
        <v>1795</v>
      </c>
      <c r="C2077">
        <v>2206</v>
      </c>
      <c r="D2077" s="1" t="s">
        <v>17490</v>
      </c>
      <c r="E2077">
        <v>220609</v>
      </c>
      <c r="F2077" s="1" t="s">
        <v>18002</v>
      </c>
      <c r="G2077">
        <v>220609013</v>
      </c>
      <c r="H2077">
        <v>13</v>
      </c>
      <c r="I2077" s="1" t="s">
        <v>18063</v>
      </c>
      <c r="J2077" s="1" t="s">
        <v>18064</v>
      </c>
      <c r="K2077" s="1" t="s">
        <v>18065</v>
      </c>
      <c r="L2077" s="1" t="s">
        <v>18066</v>
      </c>
      <c r="M2077" s="1" t="s">
        <v>18067</v>
      </c>
      <c r="N2077" s="1">
        <f>+Categorias[[#This Row],[Id_producto]]</f>
        <v>220609</v>
      </c>
      <c r="O2077" s="1">
        <f>+Categorias[[#This Row],[Id_categoría]]</f>
        <v>220609013</v>
      </c>
    </row>
    <row r="2078" spans="1:15" x14ac:dyDescent="0.25">
      <c r="A2078">
        <v>22</v>
      </c>
      <c r="B2078" s="1" t="s">
        <v>1795</v>
      </c>
      <c r="C2078">
        <v>2206</v>
      </c>
      <c r="D2078" s="1" t="s">
        <v>17490</v>
      </c>
      <c r="E2078">
        <v>220609</v>
      </c>
      <c r="F2078" s="1" t="s">
        <v>18002</v>
      </c>
      <c r="G2078">
        <v>220609014</v>
      </c>
      <c r="H2078">
        <v>14</v>
      </c>
      <c r="I2078" s="1" t="s">
        <v>18068</v>
      </c>
      <c r="J2078" s="1" t="s">
        <v>18069</v>
      </c>
      <c r="K2078" s="1" t="s">
        <v>18070</v>
      </c>
      <c r="L2078" s="1" t="s">
        <v>18071</v>
      </c>
      <c r="M2078" s="1" t="s">
        <v>18072</v>
      </c>
      <c r="N2078" s="1">
        <f>+Categorias[[#This Row],[Id_producto]]</f>
        <v>220609</v>
      </c>
      <c r="O2078" s="1">
        <f>+Categorias[[#This Row],[Id_categoría]]</f>
        <v>220609014</v>
      </c>
    </row>
    <row r="2079" spans="1:15" x14ac:dyDescent="0.25">
      <c r="A2079">
        <v>22</v>
      </c>
      <c r="B2079" s="1" t="s">
        <v>1795</v>
      </c>
      <c r="C2079">
        <v>2206</v>
      </c>
      <c r="D2079" s="1" t="s">
        <v>17490</v>
      </c>
      <c r="E2079">
        <v>220609</v>
      </c>
      <c r="F2079" s="1" t="s">
        <v>18002</v>
      </c>
      <c r="G2079">
        <v>220609015</v>
      </c>
      <c r="H2079">
        <v>15</v>
      </c>
      <c r="I2079" s="1" t="s">
        <v>18073</v>
      </c>
      <c r="J2079" s="1" t="s">
        <v>18074</v>
      </c>
      <c r="K2079" s="1" t="s">
        <v>18075</v>
      </c>
      <c r="L2079" s="1" t="s">
        <v>18076</v>
      </c>
      <c r="M2079" s="1" t="s">
        <v>18077</v>
      </c>
      <c r="N2079" s="1">
        <f>+Categorias[[#This Row],[Id_producto]]</f>
        <v>220609</v>
      </c>
      <c r="O2079" s="1">
        <f>+Categorias[[#This Row],[Id_categoría]]</f>
        <v>220609015</v>
      </c>
    </row>
    <row r="2080" spans="1:15" x14ac:dyDescent="0.25">
      <c r="A2080">
        <v>22</v>
      </c>
      <c r="B2080" s="1" t="s">
        <v>1795</v>
      </c>
      <c r="C2080">
        <v>2207</v>
      </c>
      <c r="D2080" s="1" t="s">
        <v>16217</v>
      </c>
      <c r="E2080">
        <v>220701</v>
      </c>
      <c r="F2080" s="1" t="s">
        <v>18078</v>
      </c>
      <c r="G2080">
        <v>220701001</v>
      </c>
      <c r="H2080">
        <v>1</v>
      </c>
      <c r="I2080" s="1" t="s">
        <v>18079</v>
      </c>
      <c r="J2080" s="1" t="s">
        <v>18080</v>
      </c>
      <c r="K2080" s="1" t="s">
        <v>18081</v>
      </c>
      <c r="L2080" s="1" t="s">
        <v>18082</v>
      </c>
      <c r="M2080" s="1" t="s">
        <v>18083</v>
      </c>
      <c r="N2080" s="1">
        <f>+Categorias[[#This Row],[Id_producto]]</f>
        <v>220701</v>
      </c>
      <c r="O2080" s="1">
        <f>+Categorias[[#This Row],[Id_categoría]]</f>
        <v>220701001</v>
      </c>
    </row>
    <row r="2081" spans="1:15" x14ac:dyDescent="0.25">
      <c r="A2081">
        <v>22</v>
      </c>
      <c r="B2081" s="1" t="s">
        <v>1795</v>
      </c>
      <c r="C2081">
        <v>2207</v>
      </c>
      <c r="D2081" s="1" t="s">
        <v>16217</v>
      </c>
      <c r="E2081">
        <v>220701</v>
      </c>
      <c r="F2081" s="1" t="s">
        <v>18078</v>
      </c>
      <c r="G2081">
        <v>220701002</v>
      </c>
      <c r="H2081">
        <v>2</v>
      </c>
      <c r="I2081" s="1" t="s">
        <v>18084</v>
      </c>
      <c r="J2081" s="1" t="s">
        <v>18085</v>
      </c>
      <c r="K2081" s="1" t="s">
        <v>18086</v>
      </c>
      <c r="L2081" s="1" t="s">
        <v>18087</v>
      </c>
      <c r="M2081" s="1" t="s">
        <v>18088</v>
      </c>
      <c r="N2081" s="1">
        <f>+Categorias[[#This Row],[Id_producto]]</f>
        <v>220701</v>
      </c>
      <c r="O2081" s="1">
        <f>+Categorias[[#This Row],[Id_categoría]]</f>
        <v>220701002</v>
      </c>
    </row>
    <row r="2082" spans="1:15" x14ac:dyDescent="0.25">
      <c r="A2082">
        <v>22</v>
      </c>
      <c r="B2082" s="1" t="s">
        <v>1795</v>
      </c>
      <c r="C2082">
        <v>2207</v>
      </c>
      <c r="D2082" s="1" t="s">
        <v>16217</v>
      </c>
      <c r="E2082">
        <v>220701</v>
      </c>
      <c r="F2082" s="1" t="s">
        <v>18078</v>
      </c>
      <c r="G2082">
        <v>220701003</v>
      </c>
      <c r="H2082">
        <v>3</v>
      </c>
      <c r="I2082" s="1" t="s">
        <v>18089</v>
      </c>
      <c r="J2082" s="1" t="s">
        <v>18090</v>
      </c>
      <c r="K2082" s="1" t="s">
        <v>18091</v>
      </c>
      <c r="L2082" s="1" t="s">
        <v>18092</v>
      </c>
      <c r="M2082" s="1" t="s">
        <v>18093</v>
      </c>
      <c r="N2082" s="1">
        <f>+Categorias[[#This Row],[Id_producto]]</f>
        <v>220701</v>
      </c>
      <c r="O2082" s="1">
        <f>+Categorias[[#This Row],[Id_categoría]]</f>
        <v>220701003</v>
      </c>
    </row>
    <row r="2083" spans="1:15" x14ac:dyDescent="0.25">
      <c r="A2083">
        <v>22</v>
      </c>
      <c r="B2083" s="1" t="s">
        <v>1795</v>
      </c>
      <c r="C2083">
        <v>2207</v>
      </c>
      <c r="D2083" s="1" t="s">
        <v>16217</v>
      </c>
      <c r="E2083">
        <v>220701</v>
      </c>
      <c r="F2083" s="1" t="s">
        <v>18078</v>
      </c>
      <c r="G2083">
        <v>220701004</v>
      </c>
      <c r="H2083">
        <v>4</v>
      </c>
      <c r="I2083" s="1" t="s">
        <v>18094</v>
      </c>
      <c r="J2083" s="1" t="s">
        <v>18095</v>
      </c>
      <c r="K2083" s="1" t="s">
        <v>18096</v>
      </c>
      <c r="L2083" s="1" t="s">
        <v>18097</v>
      </c>
      <c r="M2083" s="1" t="s">
        <v>18098</v>
      </c>
      <c r="N2083" s="1">
        <f>+Categorias[[#This Row],[Id_producto]]</f>
        <v>220701</v>
      </c>
      <c r="O2083" s="1">
        <f>+Categorias[[#This Row],[Id_categoría]]</f>
        <v>220701004</v>
      </c>
    </row>
    <row r="2084" spans="1:15" x14ac:dyDescent="0.25">
      <c r="A2084">
        <v>22</v>
      </c>
      <c r="B2084" s="1" t="s">
        <v>1795</v>
      </c>
      <c r="C2084">
        <v>2207</v>
      </c>
      <c r="D2084" s="1" t="s">
        <v>16217</v>
      </c>
      <c r="E2084">
        <v>220701</v>
      </c>
      <c r="F2084" s="1" t="s">
        <v>18078</v>
      </c>
      <c r="G2084">
        <v>220701005</v>
      </c>
      <c r="H2084">
        <v>5</v>
      </c>
      <c r="I2084" s="1" t="s">
        <v>18099</v>
      </c>
      <c r="J2084" s="1" t="s">
        <v>18100</v>
      </c>
      <c r="K2084" s="1" t="s">
        <v>18101</v>
      </c>
      <c r="L2084" s="1" t="s">
        <v>18102</v>
      </c>
      <c r="M2084" s="1" t="s">
        <v>18103</v>
      </c>
      <c r="N2084" s="1">
        <f>+Categorias[[#This Row],[Id_producto]]</f>
        <v>220701</v>
      </c>
      <c r="O2084" s="1">
        <f>+Categorias[[#This Row],[Id_categoría]]</f>
        <v>220701005</v>
      </c>
    </row>
    <row r="2085" spans="1:15" x14ac:dyDescent="0.25">
      <c r="A2085">
        <v>22</v>
      </c>
      <c r="B2085" s="1" t="s">
        <v>1795</v>
      </c>
      <c r="C2085">
        <v>2207</v>
      </c>
      <c r="D2085" s="1" t="s">
        <v>16217</v>
      </c>
      <c r="E2085">
        <v>220701</v>
      </c>
      <c r="F2085" s="1" t="s">
        <v>18078</v>
      </c>
      <c r="G2085">
        <v>220701006</v>
      </c>
      <c r="H2085">
        <v>6</v>
      </c>
      <c r="I2085" s="1" t="s">
        <v>18104</v>
      </c>
      <c r="J2085" s="1" t="s">
        <v>18105</v>
      </c>
      <c r="K2085" s="1" t="s">
        <v>18106</v>
      </c>
      <c r="L2085" s="1" t="s">
        <v>18107</v>
      </c>
      <c r="M2085" s="1" t="s">
        <v>18108</v>
      </c>
      <c r="N2085" s="1">
        <f>+Categorias[[#This Row],[Id_producto]]</f>
        <v>220701</v>
      </c>
      <c r="O2085" s="1">
        <f>+Categorias[[#This Row],[Id_categoría]]</f>
        <v>220701006</v>
      </c>
    </row>
    <row r="2086" spans="1:15" x14ac:dyDescent="0.25">
      <c r="A2086">
        <v>22</v>
      </c>
      <c r="B2086" s="1" t="s">
        <v>1795</v>
      </c>
      <c r="C2086">
        <v>2207</v>
      </c>
      <c r="D2086" s="1" t="s">
        <v>16217</v>
      </c>
      <c r="E2086">
        <v>220701</v>
      </c>
      <c r="F2086" s="1" t="s">
        <v>18078</v>
      </c>
      <c r="G2086">
        <v>220701007</v>
      </c>
      <c r="H2086">
        <v>7</v>
      </c>
      <c r="I2086" s="1" t="s">
        <v>18109</v>
      </c>
      <c r="J2086" s="1" t="s">
        <v>18110</v>
      </c>
      <c r="K2086" s="1" t="s">
        <v>18111</v>
      </c>
      <c r="L2086" s="1" t="s">
        <v>18112</v>
      </c>
      <c r="M2086" s="1" t="s">
        <v>18113</v>
      </c>
      <c r="N2086" s="1">
        <f>+Categorias[[#This Row],[Id_producto]]</f>
        <v>220701</v>
      </c>
      <c r="O2086" s="1">
        <f>+Categorias[[#This Row],[Id_categoría]]</f>
        <v>220701007</v>
      </c>
    </row>
    <row r="2087" spans="1:15" x14ac:dyDescent="0.25">
      <c r="A2087">
        <v>22</v>
      </c>
      <c r="B2087" s="1" t="s">
        <v>1795</v>
      </c>
      <c r="C2087">
        <v>2207</v>
      </c>
      <c r="D2087" s="1" t="s">
        <v>16217</v>
      </c>
      <c r="E2087">
        <v>220701</v>
      </c>
      <c r="F2087" s="1" t="s">
        <v>18078</v>
      </c>
      <c r="G2087">
        <v>220701008</v>
      </c>
      <c r="H2087">
        <v>8</v>
      </c>
      <c r="I2087" s="1" t="s">
        <v>18114</v>
      </c>
      <c r="J2087" s="1" t="s">
        <v>18115</v>
      </c>
      <c r="K2087" s="1" t="s">
        <v>18116</v>
      </c>
      <c r="L2087" s="1" t="s">
        <v>18117</v>
      </c>
      <c r="M2087" s="1" t="s">
        <v>18118</v>
      </c>
      <c r="N2087" s="1">
        <f>+Categorias[[#This Row],[Id_producto]]</f>
        <v>220701</v>
      </c>
      <c r="O2087" s="1">
        <f>+Categorias[[#This Row],[Id_categoría]]</f>
        <v>220701008</v>
      </c>
    </row>
    <row r="2088" spans="1:15" x14ac:dyDescent="0.25">
      <c r="A2088">
        <v>22</v>
      </c>
      <c r="B2088" s="1" t="s">
        <v>1795</v>
      </c>
      <c r="C2088">
        <v>2207</v>
      </c>
      <c r="D2088" s="1" t="s">
        <v>16217</v>
      </c>
      <c r="E2088">
        <v>220701</v>
      </c>
      <c r="F2088" s="1" t="s">
        <v>18078</v>
      </c>
      <c r="G2088">
        <v>220701009</v>
      </c>
      <c r="H2088">
        <v>9</v>
      </c>
      <c r="I2088" s="1" t="s">
        <v>18119</v>
      </c>
      <c r="J2088" s="1" t="s">
        <v>18120</v>
      </c>
      <c r="K2088" s="1" t="s">
        <v>18121</v>
      </c>
      <c r="L2088" s="1" t="s">
        <v>18122</v>
      </c>
      <c r="M2088" s="1" t="s">
        <v>18123</v>
      </c>
      <c r="N2088" s="1">
        <f>+Categorias[[#This Row],[Id_producto]]</f>
        <v>220701</v>
      </c>
      <c r="O2088" s="1">
        <f>+Categorias[[#This Row],[Id_categoría]]</f>
        <v>220701009</v>
      </c>
    </row>
    <row r="2089" spans="1:15" x14ac:dyDescent="0.25">
      <c r="A2089">
        <v>22</v>
      </c>
      <c r="B2089" s="1" t="s">
        <v>1795</v>
      </c>
      <c r="C2089">
        <v>2207</v>
      </c>
      <c r="D2089" s="1" t="s">
        <v>16217</v>
      </c>
      <c r="E2089">
        <v>220701</v>
      </c>
      <c r="F2089" s="1" t="s">
        <v>18078</v>
      </c>
      <c r="G2089">
        <v>220701010</v>
      </c>
      <c r="H2089">
        <v>10</v>
      </c>
      <c r="I2089" s="1" t="s">
        <v>18124</v>
      </c>
      <c r="J2089" s="1" t="s">
        <v>18125</v>
      </c>
      <c r="K2089" s="1" t="s">
        <v>18126</v>
      </c>
      <c r="L2089" s="1" t="s">
        <v>18127</v>
      </c>
      <c r="M2089" s="1" t="s">
        <v>18128</v>
      </c>
      <c r="N2089" s="1">
        <f>+Categorias[[#This Row],[Id_producto]]</f>
        <v>220701</v>
      </c>
      <c r="O2089" s="1">
        <f>+Categorias[[#This Row],[Id_categoría]]</f>
        <v>220701010</v>
      </c>
    </row>
    <row r="2090" spans="1:15" x14ac:dyDescent="0.25">
      <c r="A2090">
        <v>22</v>
      </c>
      <c r="B2090" s="1" t="s">
        <v>1795</v>
      </c>
      <c r="C2090">
        <v>2207</v>
      </c>
      <c r="D2090" s="1" t="s">
        <v>16217</v>
      </c>
      <c r="E2090">
        <v>220701</v>
      </c>
      <c r="F2090" s="1" t="s">
        <v>18078</v>
      </c>
      <c r="G2090">
        <v>220701011</v>
      </c>
      <c r="H2090">
        <v>11</v>
      </c>
      <c r="I2090" s="1" t="s">
        <v>18129</v>
      </c>
      <c r="J2090" s="1" t="s">
        <v>18130</v>
      </c>
      <c r="K2090" s="1" t="s">
        <v>18131</v>
      </c>
      <c r="L2090" s="1" t="s">
        <v>18132</v>
      </c>
      <c r="M2090" s="1" t="s">
        <v>18133</v>
      </c>
      <c r="N2090" s="1">
        <f>+Categorias[[#This Row],[Id_producto]]</f>
        <v>220701</v>
      </c>
      <c r="O2090" s="1">
        <f>+Categorias[[#This Row],[Id_categoría]]</f>
        <v>220701011</v>
      </c>
    </row>
    <row r="2091" spans="1:15" x14ac:dyDescent="0.25">
      <c r="A2091">
        <v>22</v>
      </c>
      <c r="B2091" s="1" t="s">
        <v>1795</v>
      </c>
      <c r="C2091">
        <v>2207</v>
      </c>
      <c r="D2091" s="1" t="s">
        <v>16217</v>
      </c>
      <c r="E2091">
        <v>220701</v>
      </c>
      <c r="F2091" s="1" t="s">
        <v>18078</v>
      </c>
      <c r="G2091">
        <v>220701012</v>
      </c>
      <c r="H2091">
        <v>12</v>
      </c>
      <c r="I2091" s="1" t="s">
        <v>18134</v>
      </c>
      <c r="J2091" s="1" t="s">
        <v>18135</v>
      </c>
      <c r="K2091" s="1" t="s">
        <v>18136</v>
      </c>
      <c r="L2091" s="1" t="s">
        <v>18137</v>
      </c>
      <c r="M2091" s="1" t="s">
        <v>18138</v>
      </c>
      <c r="N2091" s="1">
        <f>+Categorias[[#This Row],[Id_producto]]</f>
        <v>220701</v>
      </c>
      <c r="O2091" s="1">
        <f>+Categorias[[#This Row],[Id_categoría]]</f>
        <v>220701012</v>
      </c>
    </row>
    <row r="2092" spans="1:15" x14ac:dyDescent="0.25">
      <c r="A2092">
        <v>22</v>
      </c>
      <c r="B2092" s="1" t="s">
        <v>1795</v>
      </c>
      <c r="C2092">
        <v>2207</v>
      </c>
      <c r="D2092" s="1" t="s">
        <v>16217</v>
      </c>
      <c r="E2092">
        <v>220701</v>
      </c>
      <c r="F2092" s="1" t="s">
        <v>18078</v>
      </c>
      <c r="G2092">
        <v>220701013</v>
      </c>
      <c r="H2092">
        <v>13</v>
      </c>
      <c r="I2092" s="1" t="s">
        <v>18139</v>
      </c>
      <c r="J2092" s="1" t="s">
        <v>18140</v>
      </c>
      <c r="K2092" s="1" t="s">
        <v>18141</v>
      </c>
      <c r="L2092" s="1" t="s">
        <v>18142</v>
      </c>
      <c r="M2092" s="1" t="s">
        <v>18143</v>
      </c>
      <c r="N2092" s="1">
        <f>+Categorias[[#This Row],[Id_producto]]</f>
        <v>220701</v>
      </c>
      <c r="O2092" s="1">
        <f>+Categorias[[#This Row],[Id_categoría]]</f>
        <v>220701013</v>
      </c>
    </row>
    <row r="2093" spans="1:15" x14ac:dyDescent="0.25">
      <c r="A2093">
        <v>22</v>
      </c>
      <c r="B2093" s="1" t="s">
        <v>1795</v>
      </c>
      <c r="C2093">
        <v>2207</v>
      </c>
      <c r="D2093" s="1" t="s">
        <v>16217</v>
      </c>
      <c r="E2093">
        <v>220701</v>
      </c>
      <c r="F2093" s="1" t="s">
        <v>18078</v>
      </c>
      <c r="G2093">
        <v>220701014</v>
      </c>
      <c r="H2093">
        <v>14</v>
      </c>
      <c r="I2093" s="1" t="s">
        <v>18144</v>
      </c>
      <c r="J2093" s="1" t="s">
        <v>18145</v>
      </c>
      <c r="K2093" s="1" t="s">
        <v>18146</v>
      </c>
      <c r="L2093" s="1" t="s">
        <v>18147</v>
      </c>
      <c r="M2093" s="1" t="s">
        <v>18148</v>
      </c>
      <c r="N2093" s="1">
        <f>+Categorias[[#This Row],[Id_producto]]</f>
        <v>220701</v>
      </c>
      <c r="O2093" s="1">
        <f>+Categorias[[#This Row],[Id_categoría]]</f>
        <v>220701014</v>
      </c>
    </row>
    <row r="2094" spans="1:15" x14ac:dyDescent="0.25">
      <c r="A2094">
        <v>22</v>
      </c>
      <c r="B2094" s="1" t="s">
        <v>1795</v>
      </c>
      <c r="C2094">
        <v>2207</v>
      </c>
      <c r="D2094" s="1" t="s">
        <v>16217</v>
      </c>
      <c r="E2094">
        <v>220701</v>
      </c>
      <c r="F2094" s="1" t="s">
        <v>18078</v>
      </c>
      <c r="G2094">
        <v>220701015</v>
      </c>
      <c r="H2094">
        <v>15</v>
      </c>
      <c r="I2094" s="1" t="s">
        <v>18149</v>
      </c>
      <c r="J2094" s="1" t="s">
        <v>18150</v>
      </c>
      <c r="K2094" s="1" t="s">
        <v>18151</v>
      </c>
      <c r="L2094" s="1" t="s">
        <v>18152</v>
      </c>
      <c r="M2094" s="1" t="s">
        <v>18153</v>
      </c>
      <c r="N2094" s="1">
        <f>+Categorias[[#This Row],[Id_producto]]</f>
        <v>220701</v>
      </c>
      <c r="O2094" s="1">
        <f>+Categorias[[#This Row],[Id_categoría]]</f>
        <v>220701015</v>
      </c>
    </row>
    <row r="2095" spans="1:15" x14ac:dyDescent="0.25">
      <c r="A2095">
        <v>22</v>
      </c>
      <c r="B2095" s="1" t="s">
        <v>1795</v>
      </c>
      <c r="C2095">
        <v>2207</v>
      </c>
      <c r="D2095" s="1" t="s">
        <v>16217</v>
      </c>
      <c r="E2095">
        <v>220701</v>
      </c>
      <c r="F2095" s="1" t="s">
        <v>18078</v>
      </c>
      <c r="G2095">
        <v>220701016</v>
      </c>
      <c r="H2095">
        <v>16</v>
      </c>
      <c r="I2095" s="1" t="s">
        <v>18154</v>
      </c>
      <c r="J2095" s="1" t="s">
        <v>18155</v>
      </c>
      <c r="K2095" s="1" t="s">
        <v>18156</v>
      </c>
      <c r="L2095" s="1" t="s">
        <v>18157</v>
      </c>
      <c r="M2095" s="1" t="s">
        <v>18158</v>
      </c>
      <c r="N2095" s="1">
        <f>+Categorias[[#This Row],[Id_producto]]</f>
        <v>220701</v>
      </c>
      <c r="O2095" s="1">
        <f>+Categorias[[#This Row],[Id_categoría]]</f>
        <v>220701016</v>
      </c>
    </row>
    <row r="2096" spans="1:15" x14ac:dyDescent="0.25">
      <c r="A2096">
        <v>22</v>
      </c>
      <c r="B2096" s="1" t="s">
        <v>1795</v>
      </c>
      <c r="C2096">
        <v>2207</v>
      </c>
      <c r="D2096" s="1" t="s">
        <v>16217</v>
      </c>
      <c r="E2096">
        <v>220701</v>
      </c>
      <c r="F2096" s="1" t="s">
        <v>18078</v>
      </c>
      <c r="G2096">
        <v>220701017</v>
      </c>
      <c r="H2096">
        <v>17</v>
      </c>
      <c r="I2096" s="1" t="s">
        <v>18159</v>
      </c>
      <c r="J2096" s="1" t="s">
        <v>18160</v>
      </c>
      <c r="K2096" s="1" t="s">
        <v>18161</v>
      </c>
      <c r="L2096" s="1" t="s">
        <v>18162</v>
      </c>
      <c r="M2096" s="1" t="s">
        <v>18163</v>
      </c>
      <c r="N2096" s="1">
        <f>+Categorias[[#This Row],[Id_producto]]</f>
        <v>220701</v>
      </c>
      <c r="O2096" s="1">
        <f>+Categorias[[#This Row],[Id_categoría]]</f>
        <v>220701017</v>
      </c>
    </row>
    <row r="2097" spans="1:15" x14ac:dyDescent="0.25">
      <c r="A2097">
        <v>22</v>
      </c>
      <c r="B2097" s="1" t="s">
        <v>1795</v>
      </c>
      <c r="C2097">
        <v>2207</v>
      </c>
      <c r="D2097" s="1" t="s">
        <v>16217</v>
      </c>
      <c r="E2097">
        <v>220701</v>
      </c>
      <c r="F2097" s="1" t="s">
        <v>18078</v>
      </c>
      <c r="G2097">
        <v>220701018</v>
      </c>
      <c r="H2097">
        <v>18</v>
      </c>
      <c r="I2097" s="1" t="s">
        <v>18164</v>
      </c>
      <c r="J2097" s="1" t="s">
        <v>18165</v>
      </c>
      <c r="K2097" s="1" t="s">
        <v>18166</v>
      </c>
      <c r="L2097" s="1" t="s">
        <v>18167</v>
      </c>
      <c r="M2097" s="1" t="s">
        <v>18168</v>
      </c>
      <c r="N2097" s="1">
        <f>+Categorias[[#This Row],[Id_producto]]</f>
        <v>220701</v>
      </c>
      <c r="O2097" s="1">
        <f>+Categorias[[#This Row],[Id_categoría]]</f>
        <v>220701018</v>
      </c>
    </row>
    <row r="2098" spans="1:15" x14ac:dyDescent="0.25">
      <c r="A2098">
        <v>22</v>
      </c>
      <c r="B2098" s="1" t="s">
        <v>1795</v>
      </c>
      <c r="C2098">
        <v>2207</v>
      </c>
      <c r="D2098" s="1" t="s">
        <v>16217</v>
      </c>
      <c r="E2098">
        <v>220701</v>
      </c>
      <c r="F2098" s="1" t="s">
        <v>18078</v>
      </c>
      <c r="G2098">
        <v>220701019</v>
      </c>
      <c r="H2098">
        <v>19</v>
      </c>
      <c r="I2098" s="1" t="s">
        <v>18169</v>
      </c>
      <c r="J2098" s="1" t="s">
        <v>18170</v>
      </c>
      <c r="K2098" s="1" t="s">
        <v>18171</v>
      </c>
      <c r="L2098" s="1" t="s">
        <v>18172</v>
      </c>
      <c r="M2098" s="1" t="s">
        <v>18173</v>
      </c>
      <c r="N2098" s="1">
        <f>+Categorias[[#This Row],[Id_producto]]</f>
        <v>220701</v>
      </c>
      <c r="O2098" s="1">
        <f>+Categorias[[#This Row],[Id_categoría]]</f>
        <v>220701019</v>
      </c>
    </row>
    <row r="2099" spans="1:15" x14ac:dyDescent="0.25">
      <c r="A2099">
        <v>22</v>
      </c>
      <c r="B2099" s="1" t="s">
        <v>1795</v>
      </c>
      <c r="C2099">
        <v>2207</v>
      </c>
      <c r="D2099" s="1" t="s">
        <v>16217</v>
      </c>
      <c r="E2099">
        <v>220701</v>
      </c>
      <c r="F2099" s="1" t="s">
        <v>18078</v>
      </c>
      <c r="G2099">
        <v>220701020</v>
      </c>
      <c r="H2099">
        <v>20</v>
      </c>
      <c r="I2099" s="1" t="s">
        <v>4426</v>
      </c>
      <c r="J2099" s="1" t="s">
        <v>18174</v>
      </c>
      <c r="K2099" s="1" t="s">
        <v>18175</v>
      </c>
      <c r="L2099" s="1" t="s">
        <v>18176</v>
      </c>
      <c r="M2099" s="1" t="s">
        <v>18177</v>
      </c>
      <c r="N2099" s="1">
        <f>+Categorias[[#This Row],[Id_producto]]</f>
        <v>220701</v>
      </c>
      <c r="O2099" s="1">
        <f>+Categorias[[#This Row],[Id_categoría]]</f>
        <v>220701020</v>
      </c>
    </row>
    <row r="2100" spans="1:15" x14ac:dyDescent="0.25">
      <c r="A2100">
        <v>22</v>
      </c>
      <c r="B2100" s="1" t="s">
        <v>1795</v>
      </c>
      <c r="C2100">
        <v>2207</v>
      </c>
      <c r="D2100" s="1" t="s">
        <v>16217</v>
      </c>
      <c r="E2100">
        <v>220701</v>
      </c>
      <c r="F2100" s="1" t="s">
        <v>18078</v>
      </c>
      <c r="G2100">
        <v>220701021</v>
      </c>
      <c r="H2100">
        <v>21</v>
      </c>
      <c r="I2100" s="1" t="s">
        <v>18178</v>
      </c>
      <c r="J2100" s="1" t="s">
        <v>18179</v>
      </c>
      <c r="K2100" s="1" t="s">
        <v>18180</v>
      </c>
      <c r="L2100" s="1" t="s">
        <v>18181</v>
      </c>
      <c r="M2100" s="1" t="s">
        <v>18182</v>
      </c>
      <c r="N2100" s="1">
        <f>+Categorias[[#This Row],[Id_producto]]</f>
        <v>220701</v>
      </c>
      <c r="O2100" s="1">
        <f>+Categorias[[#This Row],[Id_categoría]]</f>
        <v>220701021</v>
      </c>
    </row>
    <row r="2101" spans="1:15" x14ac:dyDescent="0.25">
      <c r="A2101">
        <v>22</v>
      </c>
      <c r="B2101" s="1" t="s">
        <v>1795</v>
      </c>
      <c r="C2101">
        <v>2207</v>
      </c>
      <c r="D2101" s="1" t="s">
        <v>16217</v>
      </c>
      <c r="E2101">
        <v>220701</v>
      </c>
      <c r="F2101" s="1" t="s">
        <v>18078</v>
      </c>
      <c r="G2101">
        <v>220701022</v>
      </c>
      <c r="H2101">
        <v>22</v>
      </c>
      <c r="I2101" s="1" t="s">
        <v>11199</v>
      </c>
      <c r="J2101" s="1" t="s">
        <v>18183</v>
      </c>
      <c r="K2101" s="1" t="s">
        <v>18184</v>
      </c>
      <c r="L2101" s="1" t="s">
        <v>18185</v>
      </c>
      <c r="M2101" s="1" t="s">
        <v>18186</v>
      </c>
      <c r="N2101" s="1">
        <f>+Categorias[[#This Row],[Id_producto]]</f>
        <v>220701</v>
      </c>
      <c r="O2101" s="1">
        <f>+Categorias[[#This Row],[Id_categoría]]</f>
        <v>220701022</v>
      </c>
    </row>
    <row r="2102" spans="1:15" x14ac:dyDescent="0.25">
      <c r="A2102">
        <v>22</v>
      </c>
      <c r="B2102" s="1" t="s">
        <v>1795</v>
      </c>
      <c r="C2102">
        <v>2207</v>
      </c>
      <c r="D2102" s="1" t="s">
        <v>16217</v>
      </c>
      <c r="E2102">
        <v>220701</v>
      </c>
      <c r="F2102" s="1" t="s">
        <v>18078</v>
      </c>
      <c r="G2102">
        <v>220701023</v>
      </c>
      <c r="H2102">
        <v>23</v>
      </c>
      <c r="I2102" s="1" t="s">
        <v>18187</v>
      </c>
      <c r="J2102" s="1" t="s">
        <v>18188</v>
      </c>
      <c r="K2102" s="1" t="s">
        <v>18189</v>
      </c>
      <c r="L2102" s="1" t="s">
        <v>18190</v>
      </c>
      <c r="M2102" s="1" t="s">
        <v>18191</v>
      </c>
      <c r="N2102" s="1">
        <f>+Categorias[[#This Row],[Id_producto]]</f>
        <v>220701</v>
      </c>
      <c r="O2102" s="1">
        <f>+Categorias[[#This Row],[Id_categoría]]</f>
        <v>220701023</v>
      </c>
    </row>
    <row r="2103" spans="1:15" x14ac:dyDescent="0.25">
      <c r="A2103">
        <v>22</v>
      </c>
      <c r="B2103" s="1" t="s">
        <v>1795</v>
      </c>
      <c r="C2103">
        <v>2207</v>
      </c>
      <c r="D2103" s="1" t="s">
        <v>16217</v>
      </c>
      <c r="E2103">
        <v>220701</v>
      </c>
      <c r="F2103" s="1" t="s">
        <v>18078</v>
      </c>
      <c r="G2103">
        <v>220701024</v>
      </c>
      <c r="H2103">
        <v>24</v>
      </c>
      <c r="I2103" s="1" t="s">
        <v>18192</v>
      </c>
      <c r="J2103" s="1" t="s">
        <v>18193</v>
      </c>
      <c r="K2103" s="1" t="s">
        <v>18194</v>
      </c>
      <c r="L2103" s="1" t="s">
        <v>18195</v>
      </c>
      <c r="M2103" s="1" t="s">
        <v>18196</v>
      </c>
      <c r="N2103" s="1">
        <f>+Categorias[[#This Row],[Id_producto]]</f>
        <v>220701</v>
      </c>
      <c r="O2103" s="1">
        <f>+Categorias[[#This Row],[Id_categoría]]</f>
        <v>220701024</v>
      </c>
    </row>
    <row r="2104" spans="1:15" x14ac:dyDescent="0.25">
      <c r="A2104">
        <v>22</v>
      </c>
      <c r="B2104" s="1" t="s">
        <v>1795</v>
      </c>
      <c r="C2104">
        <v>2207</v>
      </c>
      <c r="D2104" s="1" t="s">
        <v>16217</v>
      </c>
      <c r="E2104">
        <v>220701</v>
      </c>
      <c r="F2104" s="1" t="s">
        <v>18078</v>
      </c>
      <c r="G2104">
        <v>220701025</v>
      </c>
      <c r="H2104">
        <v>25</v>
      </c>
      <c r="I2104" s="1" t="s">
        <v>18197</v>
      </c>
      <c r="J2104" s="1" t="s">
        <v>18198</v>
      </c>
      <c r="K2104" s="1" t="s">
        <v>18199</v>
      </c>
      <c r="L2104" s="1" t="s">
        <v>18200</v>
      </c>
      <c r="M2104" s="1" t="s">
        <v>18201</v>
      </c>
      <c r="N2104" s="1">
        <f>+Categorias[[#This Row],[Id_producto]]</f>
        <v>220701</v>
      </c>
      <c r="O2104" s="1">
        <f>+Categorias[[#This Row],[Id_categoría]]</f>
        <v>220701025</v>
      </c>
    </row>
    <row r="2105" spans="1:15" x14ac:dyDescent="0.25">
      <c r="A2105">
        <v>22</v>
      </c>
      <c r="B2105" s="1" t="s">
        <v>1795</v>
      </c>
      <c r="C2105">
        <v>2207</v>
      </c>
      <c r="D2105" s="1" t="s">
        <v>16217</v>
      </c>
      <c r="E2105">
        <v>220702</v>
      </c>
      <c r="F2105" s="1" t="s">
        <v>18202</v>
      </c>
      <c r="G2105">
        <v>220702001</v>
      </c>
      <c r="H2105">
        <v>1</v>
      </c>
      <c r="I2105" s="1" t="s">
        <v>18203</v>
      </c>
      <c r="J2105" s="1" t="s">
        <v>18204</v>
      </c>
      <c r="K2105" s="1" t="s">
        <v>18205</v>
      </c>
      <c r="L2105" s="1" t="s">
        <v>18206</v>
      </c>
      <c r="M2105" s="1" t="s">
        <v>18207</v>
      </c>
      <c r="N2105" s="1">
        <f>+Categorias[[#This Row],[Id_producto]]</f>
        <v>220702</v>
      </c>
      <c r="O2105" s="1">
        <f>+Categorias[[#This Row],[Id_categoría]]</f>
        <v>220702001</v>
      </c>
    </row>
    <row r="2106" spans="1:15" x14ac:dyDescent="0.25">
      <c r="A2106">
        <v>22</v>
      </c>
      <c r="B2106" s="1" t="s">
        <v>1795</v>
      </c>
      <c r="C2106">
        <v>2207</v>
      </c>
      <c r="D2106" s="1" t="s">
        <v>16217</v>
      </c>
      <c r="E2106">
        <v>220702</v>
      </c>
      <c r="F2106" s="1" t="s">
        <v>18202</v>
      </c>
      <c r="G2106">
        <v>220702002</v>
      </c>
      <c r="H2106">
        <v>2</v>
      </c>
      <c r="I2106" s="1" t="s">
        <v>18208</v>
      </c>
      <c r="J2106" s="1" t="s">
        <v>18209</v>
      </c>
      <c r="K2106" s="1" t="s">
        <v>18210</v>
      </c>
      <c r="L2106" s="1" t="s">
        <v>18211</v>
      </c>
      <c r="M2106" s="1" t="s">
        <v>18212</v>
      </c>
      <c r="N2106" s="1">
        <f>+Categorias[[#This Row],[Id_producto]]</f>
        <v>220702</v>
      </c>
      <c r="O2106" s="1">
        <f>+Categorias[[#This Row],[Id_categoría]]</f>
        <v>220702002</v>
      </c>
    </row>
    <row r="2107" spans="1:15" x14ac:dyDescent="0.25">
      <c r="A2107">
        <v>22</v>
      </c>
      <c r="B2107" s="1" t="s">
        <v>1795</v>
      </c>
      <c r="C2107">
        <v>2207</v>
      </c>
      <c r="D2107" s="1" t="s">
        <v>16217</v>
      </c>
      <c r="E2107">
        <v>220702</v>
      </c>
      <c r="F2107" s="1" t="s">
        <v>18202</v>
      </c>
      <c r="G2107">
        <v>220702003</v>
      </c>
      <c r="H2107">
        <v>3</v>
      </c>
      <c r="I2107" s="1" t="s">
        <v>18213</v>
      </c>
      <c r="J2107" s="1" t="s">
        <v>18214</v>
      </c>
      <c r="K2107" s="1" t="s">
        <v>18215</v>
      </c>
      <c r="L2107" s="1" t="s">
        <v>18216</v>
      </c>
      <c r="M2107" s="1" t="s">
        <v>18217</v>
      </c>
      <c r="N2107" s="1">
        <f>+Categorias[[#This Row],[Id_producto]]</f>
        <v>220702</v>
      </c>
      <c r="O2107" s="1">
        <f>+Categorias[[#This Row],[Id_categoría]]</f>
        <v>220702003</v>
      </c>
    </row>
    <row r="2108" spans="1:15" x14ac:dyDescent="0.25">
      <c r="A2108">
        <v>22</v>
      </c>
      <c r="B2108" s="1" t="s">
        <v>1795</v>
      </c>
      <c r="C2108">
        <v>2207</v>
      </c>
      <c r="D2108" s="1" t="s">
        <v>16217</v>
      </c>
      <c r="E2108">
        <v>220702</v>
      </c>
      <c r="F2108" s="1" t="s">
        <v>18202</v>
      </c>
      <c r="G2108">
        <v>220702004</v>
      </c>
      <c r="H2108">
        <v>4</v>
      </c>
      <c r="I2108" s="1" t="s">
        <v>18218</v>
      </c>
      <c r="J2108" s="1" t="s">
        <v>18219</v>
      </c>
      <c r="K2108" s="1" t="s">
        <v>18220</v>
      </c>
      <c r="L2108" s="1" t="s">
        <v>18221</v>
      </c>
      <c r="M2108" s="1" t="s">
        <v>18222</v>
      </c>
      <c r="N2108" s="1">
        <f>+Categorias[[#This Row],[Id_producto]]</f>
        <v>220702</v>
      </c>
      <c r="O2108" s="1">
        <f>+Categorias[[#This Row],[Id_categoría]]</f>
        <v>220702004</v>
      </c>
    </row>
    <row r="2109" spans="1:15" x14ac:dyDescent="0.25">
      <c r="A2109">
        <v>22</v>
      </c>
      <c r="B2109" s="1" t="s">
        <v>1795</v>
      </c>
      <c r="C2109">
        <v>2207</v>
      </c>
      <c r="D2109" s="1" t="s">
        <v>16217</v>
      </c>
      <c r="E2109">
        <v>220702</v>
      </c>
      <c r="F2109" s="1" t="s">
        <v>18202</v>
      </c>
      <c r="G2109">
        <v>220702005</v>
      </c>
      <c r="H2109">
        <v>5</v>
      </c>
      <c r="I2109" s="1" t="s">
        <v>18223</v>
      </c>
      <c r="J2109" s="1" t="s">
        <v>18224</v>
      </c>
      <c r="K2109" s="1" t="s">
        <v>18225</v>
      </c>
      <c r="L2109" s="1" t="s">
        <v>18226</v>
      </c>
      <c r="M2109" s="1" t="s">
        <v>18227</v>
      </c>
      <c r="N2109" s="1">
        <f>+Categorias[[#This Row],[Id_producto]]</f>
        <v>220702</v>
      </c>
      <c r="O2109" s="1">
        <f>+Categorias[[#This Row],[Id_categoría]]</f>
        <v>220702005</v>
      </c>
    </row>
    <row r="2110" spans="1:15" x14ac:dyDescent="0.25">
      <c r="A2110">
        <v>22</v>
      </c>
      <c r="B2110" s="1" t="s">
        <v>1795</v>
      </c>
      <c r="C2110">
        <v>2207</v>
      </c>
      <c r="D2110" s="1" t="s">
        <v>16217</v>
      </c>
      <c r="E2110">
        <v>220702</v>
      </c>
      <c r="F2110" s="1" t="s">
        <v>18202</v>
      </c>
      <c r="G2110">
        <v>220702006</v>
      </c>
      <c r="H2110">
        <v>6</v>
      </c>
      <c r="I2110" s="1" t="s">
        <v>18228</v>
      </c>
      <c r="J2110" s="1" t="s">
        <v>18229</v>
      </c>
      <c r="K2110" s="1" t="s">
        <v>18230</v>
      </c>
      <c r="L2110" s="1" t="s">
        <v>18231</v>
      </c>
      <c r="M2110" s="1" t="s">
        <v>18232</v>
      </c>
      <c r="N2110" s="1">
        <f>+Categorias[[#This Row],[Id_producto]]</f>
        <v>220702</v>
      </c>
      <c r="O2110" s="1">
        <f>+Categorias[[#This Row],[Id_categoría]]</f>
        <v>220702006</v>
      </c>
    </row>
    <row r="2111" spans="1:15" x14ac:dyDescent="0.25">
      <c r="A2111">
        <v>22</v>
      </c>
      <c r="B2111" s="1" t="s">
        <v>1795</v>
      </c>
      <c r="C2111">
        <v>2207</v>
      </c>
      <c r="D2111" s="1" t="s">
        <v>16217</v>
      </c>
      <c r="E2111">
        <v>220702</v>
      </c>
      <c r="F2111" s="1" t="s">
        <v>18202</v>
      </c>
      <c r="G2111">
        <v>220702007</v>
      </c>
      <c r="H2111">
        <v>7</v>
      </c>
      <c r="I2111" s="1" t="s">
        <v>18233</v>
      </c>
      <c r="J2111" s="1" t="s">
        <v>18234</v>
      </c>
      <c r="K2111" s="1" t="s">
        <v>18235</v>
      </c>
      <c r="L2111" s="1" t="s">
        <v>18236</v>
      </c>
      <c r="M2111" s="1" t="s">
        <v>18237</v>
      </c>
      <c r="N2111" s="1">
        <f>+Categorias[[#This Row],[Id_producto]]</f>
        <v>220702</v>
      </c>
      <c r="O2111" s="1">
        <f>+Categorias[[#This Row],[Id_categoría]]</f>
        <v>220702007</v>
      </c>
    </row>
    <row r="2112" spans="1:15" x14ac:dyDescent="0.25">
      <c r="A2112">
        <v>22</v>
      </c>
      <c r="B2112" s="1" t="s">
        <v>1795</v>
      </c>
      <c r="C2112">
        <v>2207</v>
      </c>
      <c r="D2112" s="1" t="s">
        <v>16217</v>
      </c>
      <c r="E2112">
        <v>220702</v>
      </c>
      <c r="F2112" s="1" t="s">
        <v>18202</v>
      </c>
      <c r="G2112">
        <v>220702008</v>
      </c>
      <c r="H2112">
        <v>8</v>
      </c>
      <c r="I2112" s="1" t="s">
        <v>18238</v>
      </c>
      <c r="J2112" s="1" t="s">
        <v>18239</v>
      </c>
      <c r="K2112" s="1" t="s">
        <v>18240</v>
      </c>
      <c r="L2112" s="1" t="s">
        <v>18241</v>
      </c>
      <c r="M2112" s="1" t="s">
        <v>18242</v>
      </c>
      <c r="N2112" s="1">
        <f>+Categorias[[#This Row],[Id_producto]]</f>
        <v>220702</v>
      </c>
      <c r="O2112" s="1">
        <f>+Categorias[[#This Row],[Id_categoría]]</f>
        <v>220702008</v>
      </c>
    </row>
    <row r="2113" spans="1:15" x14ac:dyDescent="0.25">
      <c r="A2113">
        <v>22</v>
      </c>
      <c r="B2113" s="1" t="s">
        <v>1795</v>
      </c>
      <c r="C2113">
        <v>2207</v>
      </c>
      <c r="D2113" s="1" t="s">
        <v>16217</v>
      </c>
      <c r="E2113">
        <v>220702</v>
      </c>
      <c r="F2113" s="1" t="s">
        <v>18202</v>
      </c>
      <c r="G2113">
        <v>220702009</v>
      </c>
      <c r="H2113">
        <v>9</v>
      </c>
      <c r="I2113" s="1" t="s">
        <v>18243</v>
      </c>
      <c r="J2113" s="1" t="s">
        <v>18244</v>
      </c>
      <c r="K2113" s="1" t="s">
        <v>18245</v>
      </c>
      <c r="L2113" s="1" t="s">
        <v>18246</v>
      </c>
      <c r="M2113" s="1" t="s">
        <v>18247</v>
      </c>
      <c r="N2113" s="1">
        <f>+Categorias[[#This Row],[Id_producto]]</f>
        <v>220702</v>
      </c>
      <c r="O2113" s="1">
        <f>+Categorias[[#This Row],[Id_categoría]]</f>
        <v>220702009</v>
      </c>
    </row>
    <row r="2114" spans="1:15" x14ac:dyDescent="0.25">
      <c r="A2114">
        <v>22</v>
      </c>
      <c r="B2114" s="1" t="s">
        <v>1795</v>
      </c>
      <c r="C2114">
        <v>2207</v>
      </c>
      <c r="D2114" s="1" t="s">
        <v>16217</v>
      </c>
      <c r="E2114">
        <v>220702</v>
      </c>
      <c r="F2114" s="1" t="s">
        <v>18202</v>
      </c>
      <c r="G2114">
        <v>220702010</v>
      </c>
      <c r="H2114">
        <v>10</v>
      </c>
      <c r="I2114" s="1" t="s">
        <v>18248</v>
      </c>
      <c r="J2114" s="1" t="s">
        <v>18249</v>
      </c>
      <c r="K2114" s="1" t="s">
        <v>18250</v>
      </c>
      <c r="L2114" s="1" t="s">
        <v>18251</v>
      </c>
      <c r="M2114" s="1" t="s">
        <v>18252</v>
      </c>
      <c r="N2114" s="1">
        <f>+Categorias[[#This Row],[Id_producto]]</f>
        <v>220702</v>
      </c>
      <c r="O2114" s="1">
        <f>+Categorias[[#This Row],[Id_categoría]]</f>
        <v>220702010</v>
      </c>
    </row>
    <row r="2115" spans="1:15" x14ac:dyDescent="0.25">
      <c r="A2115">
        <v>22</v>
      </c>
      <c r="B2115" s="1" t="s">
        <v>1795</v>
      </c>
      <c r="C2115">
        <v>2207</v>
      </c>
      <c r="D2115" s="1" t="s">
        <v>16217</v>
      </c>
      <c r="E2115">
        <v>220702</v>
      </c>
      <c r="F2115" s="1" t="s">
        <v>18202</v>
      </c>
      <c r="G2115">
        <v>220702011</v>
      </c>
      <c r="H2115">
        <v>11</v>
      </c>
      <c r="I2115" s="1" t="s">
        <v>18253</v>
      </c>
      <c r="J2115" s="1" t="s">
        <v>18254</v>
      </c>
      <c r="K2115" s="1" t="s">
        <v>18255</v>
      </c>
      <c r="L2115" s="1" t="s">
        <v>18256</v>
      </c>
      <c r="M2115" s="1" t="s">
        <v>18257</v>
      </c>
      <c r="N2115" s="1">
        <f>+Categorias[[#This Row],[Id_producto]]</f>
        <v>220702</v>
      </c>
      <c r="O2115" s="1">
        <f>+Categorias[[#This Row],[Id_categoría]]</f>
        <v>220702011</v>
      </c>
    </row>
    <row r="2116" spans="1:15" x14ac:dyDescent="0.25">
      <c r="A2116">
        <v>22</v>
      </c>
      <c r="B2116" s="1" t="s">
        <v>1795</v>
      </c>
      <c r="C2116">
        <v>2207</v>
      </c>
      <c r="D2116" s="1" t="s">
        <v>16217</v>
      </c>
      <c r="E2116">
        <v>220702</v>
      </c>
      <c r="F2116" s="1" t="s">
        <v>18202</v>
      </c>
      <c r="G2116">
        <v>220702012</v>
      </c>
      <c r="H2116">
        <v>12</v>
      </c>
      <c r="I2116" s="1" t="s">
        <v>18258</v>
      </c>
      <c r="J2116" s="1" t="s">
        <v>18259</v>
      </c>
      <c r="K2116" s="1" t="s">
        <v>18260</v>
      </c>
      <c r="L2116" s="1" t="s">
        <v>18261</v>
      </c>
      <c r="M2116" s="1" t="s">
        <v>18262</v>
      </c>
      <c r="N2116" s="1">
        <f>+Categorias[[#This Row],[Id_producto]]</f>
        <v>220702</v>
      </c>
      <c r="O2116" s="1">
        <f>+Categorias[[#This Row],[Id_categoría]]</f>
        <v>220702012</v>
      </c>
    </row>
    <row r="2117" spans="1:15" x14ac:dyDescent="0.25">
      <c r="A2117">
        <v>22</v>
      </c>
      <c r="B2117" s="1" t="s">
        <v>1795</v>
      </c>
      <c r="C2117">
        <v>2207</v>
      </c>
      <c r="D2117" s="1" t="s">
        <v>16217</v>
      </c>
      <c r="E2117">
        <v>220702</v>
      </c>
      <c r="F2117" s="1" t="s">
        <v>18202</v>
      </c>
      <c r="G2117">
        <v>220702013</v>
      </c>
      <c r="H2117">
        <v>13</v>
      </c>
      <c r="I2117" s="1" t="s">
        <v>18263</v>
      </c>
      <c r="J2117" s="1" t="s">
        <v>18264</v>
      </c>
      <c r="K2117" s="1" t="s">
        <v>18265</v>
      </c>
      <c r="L2117" s="1" t="s">
        <v>18266</v>
      </c>
      <c r="M2117" s="1" t="s">
        <v>18267</v>
      </c>
      <c r="N2117" s="1">
        <f>+Categorias[[#This Row],[Id_producto]]</f>
        <v>220702</v>
      </c>
      <c r="O2117" s="1">
        <f>+Categorias[[#This Row],[Id_categoría]]</f>
        <v>220702013</v>
      </c>
    </row>
    <row r="2118" spans="1:15" x14ac:dyDescent="0.25">
      <c r="A2118">
        <v>22</v>
      </c>
      <c r="B2118" s="1" t="s">
        <v>1795</v>
      </c>
      <c r="C2118">
        <v>2207</v>
      </c>
      <c r="D2118" s="1" t="s">
        <v>16217</v>
      </c>
      <c r="E2118">
        <v>220702</v>
      </c>
      <c r="F2118" s="1" t="s">
        <v>18202</v>
      </c>
      <c r="G2118">
        <v>220702014</v>
      </c>
      <c r="H2118">
        <v>14</v>
      </c>
      <c r="I2118" s="1" t="s">
        <v>18268</v>
      </c>
      <c r="J2118" s="1" t="s">
        <v>18269</v>
      </c>
      <c r="K2118" s="1" t="s">
        <v>18270</v>
      </c>
      <c r="L2118" s="1" t="s">
        <v>18271</v>
      </c>
      <c r="M2118" s="1" t="s">
        <v>18272</v>
      </c>
      <c r="N2118" s="1">
        <f>+Categorias[[#This Row],[Id_producto]]</f>
        <v>220702</v>
      </c>
      <c r="O2118" s="1">
        <f>+Categorias[[#This Row],[Id_categoría]]</f>
        <v>220702014</v>
      </c>
    </row>
    <row r="2119" spans="1:15" x14ac:dyDescent="0.25">
      <c r="A2119">
        <v>22</v>
      </c>
      <c r="B2119" s="1" t="s">
        <v>1795</v>
      </c>
      <c r="C2119">
        <v>2207</v>
      </c>
      <c r="D2119" s="1" t="s">
        <v>16217</v>
      </c>
      <c r="E2119">
        <v>220702</v>
      </c>
      <c r="F2119" s="1" t="s">
        <v>18202</v>
      </c>
      <c r="G2119">
        <v>220702015</v>
      </c>
      <c r="H2119">
        <v>15</v>
      </c>
      <c r="I2119" s="1" t="s">
        <v>18273</v>
      </c>
      <c r="J2119" s="1" t="s">
        <v>18274</v>
      </c>
      <c r="K2119" s="1" t="s">
        <v>18275</v>
      </c>
      <c r="L2119" s="1" t="s">
        <v>18276</v>
      </c>
      <c r="M2119" s="1" t="s">
        <v>18277</v>
      </c>
      <c r="N2119" s="1">
        <f>+Categorias[[#This Row],[Id_producto]]</f>
        <v>220702</v>
      </c>
      <c r="O2119" s="1">
        <f>+Categorias[[#This Row],[Id_categoría]]</f>
        <v>220702015</v>
      </c>
    </row>
    <row r="2120" spans="1:15" x14ac:dyDescent="0.25">
      <c r="A2120">
        <v>22</v>
      </c>
      <c r="B2120" s="1" t="s">
        <v>1795</v>
      </c>
      <c r="C2120">
        <v>2207</v>
      </c>
      <c r="D2120" s="1" t="s">
        <v>16217</v>
      </c>
      <c r="E2120">
        <v>220703</v>
      </c>
      <c r="F2120" s="1" t="s">
        <v>18278</v>
      </c>
      <c r="G2120">
        <v>220703001</v>
      </c>
      <c r="H2120">
        <v>1</v>
      </c>
      <c r="I2120" s="1" t="s">
        <v>18279</v>
      </c>
      <c r="J2120" s="1" t="s">
        <v>18280</v>
      </c>
      <c r="K2120" s="1" t="s">
        <v>18281</v>
      </c>
      <c r="L2120" s="1" t="s">
        <v>18282</v>
      </c>
      <c r="M2120" s="1" t="s">
        <v>18283</v>
      </c>
      <c r="N2120" s="1">
        <f>+Categorias[[#This Row],[Id_producto]]</f>
        <v>220703</v>
      </c>
      <c r="O2120" s="1">
        <f>+Categorias[[#This Row],[Id_categoría]]</f>
        <v>220703001</v>
      </c>
    </row>
    <row r="2121" spans="1:15" x14ac:dyDescent="0.25">
      <c r="A2121">
        <v>22</v>
      </c>
      <c r="B2121" s="1" t="s">
        <v>1795</v>
      </c>
      <c r="C2121">
        <v>2207</v>
      </c>
      <c r="D2121" s="1" t="s">
        <v>16217</v>
      </c>
      <c r="E2121">
        <v>220703</v>
      </c>
      <c r="F2121" s="1" t="s">
        <v>18278</v>
      </c>
      <c r="G2121">
        <v>220703002</v>
      </c>
      <c r="H2121">
        <v>2</v>
      </c>
      <c r="I2121" s="1" t="s">
        <v>18284</v>
      </c>
      <c r="J2121" s="1" t="s">
        <v>18285</v>
      </c>
      <c r="K2121" s="1" t="s">
        <v>18286</v>
      </c>
      <c r="L2121" s="1" t="s">
        <v>18287</v>
      </c>
      <c r="M2121" s="1" t="s">
        <v>18288</v>
      </c>
      <c r="N2121" s="1">
        <f>+Categorias[[#This Row],[Id_producto]]</f>
        <v>220703</v>
      </c>
      <c r="O2121" s="1">
        <f>+Categorias[[#This Row],[Id_categoría]]</f>
        <v>220703002</v>
      </c>
    </row>
    <row r="2122" spans="1:15" x14ac:dyDescent="0.25">
      <c r="A2122">
        <v>22</v>
      </c>
      <c r="B2122" s="1" t="s">
        <v>1795</v>
      </c>
      <c r="C2122">
        <v>2207</v>
      </c>
      <c r="D2122" s="1" t="s">
        <v>16217</v>
      </c>
      <c r="E2122">
        <v>220703</v>
      </c>
      <c r="F2122" s="1" t="s">
        <v>18278</v>
      </c>
      <c r="G2122">
        <v>220703003</v>
      </c>
      <c r="H2122">
        <v>3</v>
      </c>
      <c r="I2122" s="1" t="s">
        <v>18289</v>
      </c>
      <c r="J2122" s="1" t="s">
        <v>18290</v>
      </c>
      <c r="K2122" s="1" t="s">
        <v>18291</v>
      </c>
      <c r="L2122" s="1" t="s">
        <v>18292</v>
      </c>
      <c r="M2122" s="1" t="s">
        <v>18293</v>
      </c>
      <c r="N2122" s="1">
        <f>+Categorias[[#This Row],[Id_producto]]</f>
        <v>220703</v>
      </c>
      <c r="O2122" s="1">
        <f>+Categorias[[#This Row],[Id_categoría]]</f>
        <v>220703003</v>
      </c>
    </row>
    <row r="2123" spans="1:15" x14ac:dyDescent="0.25">
      <c r="A2123">
        <v>22</v>
      </c>
      <c r="B2123" s="1" t="s">
        <v>1795</v>
      </c>
      <c r="C2123">
        <v>2207</v>
      </c>
      <c r="D2123" s="1" t="s">
        <v>16217</v>
      </c>
      <c r="E2123">
        <v>220703</v>
      </c>
      <c r="F2123" s="1" t="s">
        <v>18278</v>
      </c>
      <c r="G2123">
        <v>220703004</v>
      </c>
      <c r="H2123">
        <v>4</v>
      </c>
      <c r="I2123" s="1" t="s">
        <v>18294</v>
      </c>
      <c r="J2123" s="1" t="s">
        <v>18295</v>
      </c>
      <c r="K2123" s="1" t="s">
        <v>18296</v>
      </c>
      <c r="L2123" s="1" t="s">
        <v>18297</v>
      </c>
      <c r="M2123" s="1" t="s">
        <v>18298</v>
      </c>
      <c r="N2123" s="1">
        <f>+Categorias[[#This Row],[Id_producto]]</f>
        <v>220703</v>
      </c>
      <c r="O2123" s="1">
        <f>+Categorias[[#This Row],[Id_categoría]]</f>
        <v>220703004</v>
      </c>
    </row>
    <row r="2124" spans="1:15" x14ac:dyDescent="0.25">
      <c r="A2124">
        <v>22</v>
      </c>
      <c r="B2124" s="1" t="s">
        <v>1795</v>
      </c>
      <c r="C2124">
        <v>2207</v>
      </c>
      <c r="D2124" s="1" t="s">
        <v>16217</v>
      </c>
      <c r="E2124">
        <v>220703</v>
      </c>
      <c r="F2124" s="1" t="s">
        <v>18278</v>
      </c>
      <c r="G2124">
        <v>220703005</v>
      </c>
      <c r="H2124">
        <v>5</v>
      </c>
      <c r="I2124" s="1" t="s">
        <v>18299</v>
      </c>
      <c r="J2124" s="1" t="s">
        <v>18300</v>
      </c>
      <c r="K2124" s="1" t="s">
        <v>18301</v>
      </c>
      <c r="L2124" s="1" t="s">
        <v>18302</v>
      </c>
      <c r="M2124" s="1" t="s">
        <v>18303</v>
      </c>
      <c r="N2124" s="1">
        <f>+Categorias[[#This Row],[Id_producto]]</f>
        <v>220703</v>
      </c>
      <c r="O2124" s="1">
        <f>+Categorias[[#This Row],[Id_categoría]]</f>
        <v>220703005</v>
      </c>
    </row>
    <row r="2125" spans="1:15" x14ac:dyDescent="0.25">
      <c r="A2125">
        <v>22</v>
      </c>
      <c r="B2125" s="1" t="s">
        <v>1795</v>
      </c>
      <c r="C2125">
        <v>2207</v>
      </c>
      <c r="D2125" s="1" t="s">
        <v>16217</v>
      </c>
      <c r="E2125">
        <v>220703</v>
      </c>
      <c r="F2125" s="1" t="s">
        <v>18278</v>
      </c>
      <c r="G2125">
        <v>220703006</v>
      </c>
      <c r="H2125">
        <v>6</v>
      </c>
      <c r="I2125" s="1" t="s">
        <v>18304</v>
      </c>
      <c r="J2125" s="1" t="s">
        <v>18305</v>
      </c>
      <c r="K2125" s="1" t="s">
        <v>18306</v>
      </c>
      <c r="L2125" s="1" t="s">
        <v>18307</v>
      </c>
      <c r="M2125" s="1" t="s">
        <v>18308</v>
      </c>
      <c r="N2125" s="1">
        <f>+Categorias[[#This Row],[Id_producto]]</f>
        <v>220703</v>
      </c>
      <c r="O2125" s="1">
        <f>+Categorias[[#This Row],[Id_categoría]]</f>
        <v>220703006</v>
      </c>
    </row>
    <row r="2126" spans="1:15" x14ac:dyDescent="0.25">
      <c r="A2126">
        <v>22</v>
      </c>
      <c r="B2126" s="1" t="s">
        <v>1795</v>
      </c>
      <c r="C2126">
        <v>2207</v>
      </c>
      <c r="D2126" s="1" t="s">
        <v>16217</v>
      </c>
      <c r="E2126">
        <v>220703</v>
      </c>
      <c r="F2126" s="1" t="s">
        <v>18278</v>
      </c>
      <c r="G2126">
        <v>220703007</v>
      </c>
      <c r="H2126">
        <v>7</v>
      </c>
      <c r="I2126" s="1" t="s">
        <v>18309</v>
      </c>
      <c r="J2126" s="1" t="s">
        <v>18310</v>
      </c>
      <c r="K2126" s="1" t="s">
        <v>18311</v>
      </c>
      <c r="L2126" s="1" t="s">
        <v>18312</v>
      </c>
      <c r="M2126" s="1" t="s">
        <v>18313</v>
      </c>
      <c r="N2126" s="1">
        <f>+Categorias[[#This Row],[Id_producto]]</f>
        <v>220703</v>
      </c>
      <c r="O2126" s="1">
        <f>+Categorias[[#This Row],[Id_categoría]]</f>
        <v>220703007</v>
      </c>
    </row>
    <row r="2127" spans="1:15" x14ac:dyDescent="0.25">
      <c r="A2127">
        <v>22</v>
      </c>
      <c r="B2127" s="1" t="s">
        <v>1795</v>
      </c>
      <c r="C2127">
        <v>2207</v>
      </c>
      <c r="D2127" s="1" t="s">
        <v>16217</v>
      </c>
      <c r="E2127">
        <v>220703</v>
      </c>
      <c r="F2127" s="1" t="s">
        <v>18278</v>
      </c>
      <c r="G2127">
        <v>220703008</v>
      </c>
      <c r="H2127">
        <v>8</v>
      </c>
      <c r="I2127" s="1" t="s">
        <v>18314</v>
      </c>
      <c r="J2127" s="1" t="s">
        <v>18315</v>
      </c>
      <c r="K2127" s="1" t="s">
        <v>18316</v>
      </c>
      <c r="L2127" s="1" t="s">
        <v>18317</v>
      </c>
      <c r="M2127" s="1" t="s">
        <v>18318</v>
      </c>
      <c r="N2127" s="1">
        <f>+Categorias[[#This Row],[Id_producto]]</f>
        <v>220703</v>
      </c>
      <c r="O2127" s="1">
        <f>+Categorias[[#This Row],[Id_categoría]]</f>
        <v>220703008</v>
      </c>
    </row>
    <row r="2128" spans="1:15" x14ac:dyDescent="0.25">
      <c r="A2128">
        <v>22</v>
      </c>
      <c r="B2128" s="1" t="s">
        <v>1795</v>
      </c>
      <c r="C2128">
        <v>2207</v>
      </c>
      <c r="D2128" s="1" t="s">
        <v>16217</v>
      </c>
      <c r="E2128">
        <v>220703</v>
      </c>
      <c r="F2128" s="1" t="s">
        <v>18278</v>
      </c>
      <c r="G2128">
        <v>220703009</v>
      </c>
      <c r="H2128">
        <v>9</v>
      </c>
      <c r="I2128" s="1" t="s">
        <v>18319</v>
      </c>
      <c r="J2128" s="1" t="s">
        <v>18320</v>
      </c>
      <c r="K2128" s="1" t="s">
        <v>18321</v>
      </c>
      <c r="L2128" s="1" t="s">
        <v>18322</v>
      </c>
      <c r="M2128" s="1" t="s">
        <v>18323</v>
      </c>
      <c r="N2128" s="1">
        <f>+Categorias[[#This Row],[Id_producto]]</f>
        <v>220703</v>
      </c>
      <c r="O2128" s="1">
        <f>+Categorias[[#This Row],[Id_categoría]]</f>
        <v>220703009</v>
      </c>
    </row>
    <row r="2129" spans="1:15" x14ac:dyDescent="0.25">
      <c r="A2129">
        <v>22</v>
      </c>
      <c r="B2129" s="1" t="s">
        <v>1795</v>
      </c>
      <c r="C2129">
        <v>2207</v>
      </c>
      <c r="D2129" s="1" t="s">
        <v>16217</v>
      </c>
      <c r="E2129">
        <v>220703</v>
      </c>
      <c r="F2129" s="1" t="s">
        <v>18278</v>
      </c>
      <c r="G2129">
        <v>220703010</v>
      </c>
      <c r="H2129">
        <v>10</v>
      </c>
      <c r="I2129" s="1" t="s">
        <v>18324</v>
      </c>
      <c r="J2129" s="1" t="s">
        <v>18325</v>
      </c>
      <c r="K2129" s="1" t="s">
        <v>18326</v>
      </c>
      <c r="L2129" s="1" t="s">
        <v>18327</v>
      </c>
      <c r="M2129" s="1" t="s">
        <v>18328</v>
      </c>
      <c r="N2129" s="1">
        <f>+Categorias[[#This Row],[Id_producto]]</f>
        <v>220703</v>
      </c>
      <c r="O2129" s="1">
        <f>+Categorias[[#This Row],[Id_categoría]]</f>
        <v>220703010</v>
      </c>
    </row>
    <row r="2130" spans="1:15" x14ac:dyDescent="0.25">
      <c r="A2130">
        <v>22</v>
      </c>
      <c r="B2130" s="1" t="s">
        <v>1795</v>
      </c>
      <c r="C2130">
        <v>2207</v>
      </c>
      <c r="D2130" s="1" t="s">
        <v>16217</v>
      </c>
      <c r="E2130">
        <v>220703</v>
      </c>
      <c r="F2130" s="1" t="s">
        <v>18278</v>
      </c>
      <c r="G2130">
        <v>220703011</v>
      </c>
      <c r="H2130">
        <v>11</v>
      </c>
      <c r="I2130" s="1" t="s">
        <v>18329</v>
      </c>
      <c r="J2130" s="1" t="s">
        <v>18330</v>
      </c>
      <c r="K2130" s="1" t="s">
        <v>18331</v>
      </c>
      <c r="L2130" s="1" t="s">
        <v>18332</v>
      </c>
      <c r="M2130" s="1" t="s">
        <v>18333</v>
      </c>
      <c r="N2130" s="1">
        <f>+Categorias[[#This Row],[Id_producto]]</f>
        <v>220703</v>
      </c>
      <c r="O2130" s="1">
        <f>+Categorias[[#This Row],[Id_categoría]]</f>
        <v>220703011</v>
      </c>
    </row>
    <row r="2131" spans="1:15" x14ac:dyDescent="0.25">
      <c r="A2131">
        <v>22</v>
      </c>
      <c r="B2131" s="1" t="s">
        <v>1795</v>
      </c>
      <c r="C2131">
        <v>2207</v>
      </c>
      <c r="D2131" s="1" t="s">
        <v>16217</v>
      </c>
      <c r="E2131">
        <v>220703</v>
      </c>
      <c r="F2131" s="1" t="s">
        <v>18278</v>
      </c>
      <c r="G2131">
        <v>220703012</v>
      </c>
      <c r="H2131">
        <v>12</v>
      </c>
      <c r="I2131" s="1" t="s">
        <v>18334</v>
      </c>
      <c r="J2131" s="1" t="s">
        <v>18335</v>
      </c>
      <c r="K2131" s="1" t="s">
        <v>18336</v>
      </c>
      <c r="L2131" s="1" t="s">
        <v>18337</v>
      </c>
      <c r="M2131" s="1" t="s">
        <v>18338</v>
      </c>
      <c r="N2131" s="1">
        <f>+Categorias[[#This Row],[Id_producto]]</f>
        <v>220703</v>
      </c>
      <c r="O2131" s="1">
        <f>+Categorias[[#This Row],[Id_categoría]]</f>
        <v>220703012</v>
      </c>
    </row>
    <row r="2132" spans="1:15" x14ac:dyDescent="0.25">
      <c r="A2132">
        <v>22</v>
      </c>
      <c r="B2132" s="1" t="s">
        <v>1795</v>
      </c>
      <c r="C2132">
        <v>2207</v>
      </c>
      <c r="D2132" s="1" t="s">
        <v>16217</v>
      </c>
      <c r="E2132">
        <v>220703</v>
      </c>
      <c r="F2132" s="1" t="s">
        <v>18278</v>
      </c>
      <c r="G2132">
        <v>220703013</v>
      </c>
      <c r="H2132">
        <v>13</v>
      </c>
      <c r="I2132" s="1" t="s">
        <v>18339</v>
      </c>
      <c r="J2132" s="1" t="s">
        <v>18340</v>
      </c>
      <c r="K2132" s="1" t="s">
        <v>18341</v>
      </c>
      <c r="L2132" s="1" t="s">
        <v>18342</v>
      </c>
      <c r="M2132" s="1" t="s">
        <v>18343</v>
      </c>
      <c r="N2132" s="1">
        <f>+Categorias[[#This Row],[Id_producto]]</f>
        <v>220703</v>
      </c>
      <c r="O2132" s="1">
        <f>+Categorias[[#This Row],[Id_categoría]]</f>
        <v>220703013</v>
      </c>
    </row>
    <row r="2133" spans="1:15" x14ac:dyDescent="0.25">
      <c r="A2133">
        <v>22</v>
      </c>
      <c r="B2133" s="1" t="s">
        <v>1795</v>
      </c>
      <c r="C2133">
        <v>2207</v>
      </c>
      <c r="D2133" s="1" t="s">
        <v>16217</v>
      </c>
      <c r="E2133">
        <v>220704</v>
      </c>
      <c r="F2133" s="1" t="s">
        <v>18344</v>
      </c>
      <c r="G2133">
        <v>220704001</v>
      </c>
      <c r="H2133">
        <v>1</v>
      </c>
      <c r="I2133" s="1" t="s">
        <v>18345</v>
      </c>
      <c r="J2133" s="1" t="s">
        <v>18346</v>
      </c>
      <c r="K2133" s="1" t="s">
        <v>18347</v>
      </c>
      <c r="L2133" s="1" t="s">
        <v>18348</v>
      </c>
      <c r="M2133" s="1" t="s">
        <v>18349</v>
      </c>
      <c r="N2133" s="1">
        <f>+Categorias[[#This Row],[Id_producto]]</f>
        <v>220704</v>
      </c>
      <c r="O2133" s="1">
        <f>+Categorias[[#This Row],[Id_categoría]]</f>
        <v>220704001</v>
      </c>
    </row>
    <row r="2134" spans="1:15" x14ac:dyDescent="0.25">
      <c r="A2134">
        <v>22</v>
      </c>
      <c r="B2134" s="1" t="s">
        <v>1795</v>
      </c>
      <c r="C2134">
        <v>2207</v>
      </c>
      <c r="D2134" s="1" t="s">
        <v>16217</v>
      </c>
      <c r="E2134">
        <v>220704</v>
      </c>
      <c r="F2134" s="1" t="s">
        <v>18344</v>
      </c>
      <c r="G2134">
        <v>220704002</v>
      </c>
      <c r="H2134">
        <v>2</v>
      </c>
      <c r="I2134" s="1" t="s">
        <v>18350</v>
      </c>
      <c r="J2134" s="1" t="s">
        <v>18351</v>
      </c>
      <c r="K2134" s="1" t="s">
        <v>18352</v>
      </c>
      <c r="L2134" s="1" t="s">
        <v>18353</v>
      </c>
      <c r="M2134" s="1" t="s">
        <v>18354</v>
      </c>
      <c r="N2134" s="1">
        <f>+Categorias[[#This Row],[Id_producto]]</f>
        <v>220704</v>
      </c>
      <c r="O2134" s="1">
        <f>+Categorias[[#This Row],[Id_categoría]]</f>
        <v>220704002</v>
      </c>
    </row>
    <row r="2135" spans="1:15" x14ac:dyDescent="0.25">
      <c r="A2135">
        <v>22</v>
      </c>
      <c r="B2135" s="1" t="s">
        <v>1795</v>
      </c>
      <c r="C2135">
        <v>2207</v>
      </c>
      <c r="D2135" s="1" t="s">
        <v>16217</v>
      </c>
      <c r="E2135">
        <v>220704</v>
      </c>
      <c r="F2135" s="1" t="s">
        <v>18344</v>
      </c>
      <c r="G2135">
        <v>220704003</v>
      </c>
      <c r="H2135">
        <v>3</v>
      </c>
      <c r="I2135" s="1" t="s">
        <v>18355</v>
      </c>
      <c r="J2135" s="1" t="s">
        <v>18356</v>
      </c>
      <c r="K2135" s="1" t="s">
        <v>18357</v>
      </c>
      <c r="L2135" s="1" t="s">
        <v>18358</v>
      </c>
      <c r="M2135" s="1" t="s">
        <v>18359</v>
      </c>
      <c r="N2135" s="1">
        <f>+Categorias[[#This Row],[Id_producto]]</f>
        <v>220704</v>
      </c>
      <c r="O2135" s="1">
        <f>+Categorias[[#This Row],[Id_categoría]]</f>
        <v>220704003</v>
      </c>
    </row>
    <row r="2136" spans="1:15" x14ac:dyDescent="0.25">
      <c r="A2136">
        <v>22</v>
      </c>
      <c r="B2136" s="1" t="s">
        <v>1795</v>
      </c>
      <c r="C2136">
        <v>2207</v>
      </c>
      <c r="D2136" s="1" t="s">
        <v>16217</v>
      </c>
      <c r="E2136">
        <v>220704</v>
      </c>
      <c r="F2136" s="1" t="s">
        <v>18344</v>
      </c>
      <c r="G2136">
        <v>220704004</v>
      </c>
      <c r="H2136">
        <v>4</v>
      </c>
      <c r="I2136" s="1" t="s">
        <v>18360</v>
      </c>
      <c r="J2136" s="1" t="s">
        <v>18361</v>
      </c>
      <c r="K2136" s="1" t="s">
        <v>18362</v>
      </c>
      <c r="L2136" s="1" t="s">
        <v>18363</v>
      </c>
      <c r="M2136" s="1" t="s">
        <v>18364</v>
      </c>
      <c r="N2136" s="1">
        <f>+Categorias[[#This Row],[Id_producto]]</f>
        <v>220704</v>
      </c>
      <c r="O2136" s="1">
        <f>+Categorias[[#This Row],[Id_categoría]]</f>
        <v>220704004</v>
      </c>
    </row>
    <row r="2137" spans="1:15" x14ac:dyDescent="0.25">
      <c r="A2137">
        <v>22</v>
      </c>
      <c r="B2137" s="1" t="s">
        <v>1795</v>
      </c>
      <c r="C2137">
        <v>2207</v>
      </c>
      <c r="D2137" s="1" t="s">
        <v>16217</v>
      </c>
      <c r="E2137">
        <v>220704</v>
      </c>
      <c r="F2137" s="1" t="s">
        <v>18344</v>
      </c>
      <c r="G2137">
        <v>220704005</v>
      </c>
      <c r="H2137">
        <v>5</v>
      </c>
      <c r="I2137" s="1" t="s">
        <v>18365</v>
      </c>
      <c r="J2137" s="1" t="s">
        <v>18366</v>
      </c>
      <c r="K2137" s="1" t="s">
        <v>18367</v>
      </c>
      <c r="L2137" s="1" t="s">
        <v>18368</v>
      </c>
      <c r="M2137" s="1" t="s">
        <v>18369</v>
      </c>
      <c r="N2137" s="1">
        <f>+Categorias[[#This Row],[Id_producto]]</f>
        <v>220704</v>
      </c>
      <c r="O2137" s="1">
        <f>+Categorias[[#This Row],[Id_categoría]]</f>
        <v>220704005</v>
      </c>
    </row>
    <row r="2138" spans="1:15" x14ac:dyDescent="0.25">
      <c r="A2138">
        <v>22</v>
      </c>
      <c r="B2138" s="1" t="s">
        <v>1795</v>
      </c>
      <c r="C2138">
        <v>2207</v>
      </c>
      <c r="D2138" s="1" t="s">
        <v>16217</v>
      </c>
      <c r="E2138">
        <v>220704</v>
      </c>
      <c r="F2138" s="1" t="s">
        <v>18344</v>
      </c>
      <c r="G2138">
        <v>220704006</v>
      </c>
      <c r="H2138">
        <v>6</v>
      </c>
      <c r="I2138" s="1" t="s">
        <v>18370</v>
      </c>
      <c r="J2138" s="1" t="s">
        <v>18371</v>
      </c>
      <c r="K2138" s="1" t="s">
        <v>18372</v>
      </c>
      <c r="L2138" s="1" t="s">
        <v>18373</v>
      </c>
      <c r="M2138" s="1" t="s">
        <v>18374</v>
      </c>
      <c r="N2138" s="1">
        <f>+Categorias[[#This Row],[Id_producto]]</f>
        <v>220704</v>
      </c>
      <c r="O2138" s="1">
        <f>+Categorias[[#This Row],[Id_categoría]]</f>
        <v>220704006</v>
      </c>
    </row>
    <row r="2139" spans="1:15" x14ac:dyDescent="0.25">
      <c r="A2139">
        <v>22</v>
      </c>
      <c r="B2139" s="1" t="s">
        <v>1795</v>
      </c>
      <c r="C2139">
        <v>2207</v>
      </c>
      <c r="D2139" s="1" t="s">
        <v>16217</v>
      </c>
      <c r="E2139">
        <v>220705</v>
      </c>
      <c r="F2139" s="1" t="s">
        <v>18375</v>
      </c>
      <c r="G2139">
        <v>220705001</v>
      </c>
      <c r="H2139">
        <v>1</v>
      </c>
      <c r="I2139" s="1" t="s">
        <v>18376</v>
      </c>
      <c r="J2139" s="1" t="s">
        <v>18377</v>
      </c>
      <c r="K2139" s="1" t="s">
        <v>18378</v>
      </c>
      <c r="L2139" s="1" t="s">
        <v>18379</v>
      </c>
      <c r="M2139" s="1" t="s">
        <v>18380</v>
      </c>
      <c r="N2139" s="1">
        <f>+Categorias[[#This Row],[Id_producto]]</f>
        <v>220705</v>
      </c>
      <c r="O2139" s="1">
        <f>+Categorias[[#This Row],[Id_categoría]]</f>
        <v>220705001</v>
      </c>
    </row>
    <row r="2140" spans="1:15" x14ac:dyDescent="0.25">
      <c r="A2140">
        <v>22</v>
      </c>
      <c r="B2140" s="1" t="s">
        <v>1795</v>
      </c>
      <c r="C2140">
        <v>2207</v>
      </c>
      <c r="D2140" s="1" t="s">
        <v>16217</v>
      </c>
      <c r="E2140">
        <v>220705</v>
      </c>
      <c r="F2140" s="1" t="s">
        <v>18375</v>
      </c>
      <c r="G2140">
        <v>220705002</v>
      </c>
      <c r="H2140">
        <v>2</v>
      </c>
      <c r="I2140" s="1" t="s">
        <v>18381</v>
      </c>
      <c r="J2140" s="1" t="s">
        <v>18382</v>
      </c>
      <c r="K2140" s="1" t="s">
        <v>18383</v>
      </c>
      <c r="L2140" s="1" t="s">
        <v>18384</v>
      </c>
      <c r="M2140" s="1" t="s">
        <v>18385</v>
      </c>
      <c r="N2140" s="1">
        <f>+Categorias[[#This Row],[Id_producto]]</f>
        <v>220705</v>
      </c>
      <c r="O2140" s="1">
        <f>+Categorias[[#This Row],[Id_categoría]]</f>
        <v>220705002</v>
      </c>
    </row>
    <row r="2141" spans="1:15" x14ac:dyDescent="0.25">
      <c r="A2141">
        <v>22</v>
      </c>
      <c r="B2141" s="1" t="s">
        <v>1795</v>
      </c>
      <c r="C2141">
        <v>2207</v>
      </c>
      <c r="D2141" s="1" t="s">
        <v>16217</v>
      </c>
      <c r="E2141">
        <v>220705</v>
      </c>
      <c r="F2141" s="1" t="s">
        <v>18375</v>
      </c>
      <c r="G2141">
        <v>220705003</v>
      </c>
      <c r="H2141">
        <v>3</v>
      </c>
      <c r="I2141" s="1" t="s">
        <v>18386</v>
      </c>
      <c r="J2141" s="1" t="s">
        <v>18387</v>
      </c>
      <c r="K2141" s="1" t="s">
        <v>18388</v>
      </c>
      <c r="L2141" s="1" t="s">
        <v>18389</v>
      </c>
      <c r="M2141" s="1" t="s">
        <v>18390</v>
      </c>
      <c r="N2141" s="1">
        <f>+Categorias[[#This Row],[Id_producto]]</f>
        <v>220705</v>
      </c>
      <c r="O2141" s="1">
        <f>+Categorias[[#This Row],[Id_categoría]]</f>
        <v>220705003</v>
      </c>
    </row>
    <row r="2142" spans="1:15" x14ac:dyDescent="0.25">
      <c r="A2142">
        <v>22</v>
      </c>
      <c r="B2142" s="1" t="s">
        <v>1795</v>
      </c>
      <c r="C2142">
        <v>2207</v>
      </c>
      <c r="D2142" s="1" t="s">
        <v>16217</v>
      </c>
      <c r="E2142">
        <v>220705</v>
      </c>
      <c r="F2142" s="1" t="s">
        <v>18375</v>
      </c>
      <c r="G2142">
        <v>220705004</v>
      </c>
      <c r="H2142">
        <v>4</v>
      </c>
      <c r="I2142" s="1" t="s">
        <v>18391</v>
      </c>
      <c r="J2142" s="1" t="s">
        <v>18392</v>
      </c>
      <c r="K2142" s="1" t="s">
        <v>18393</v>
      </c>
      <c r="L2142" s="1" t="s">
        <v>18394</v>
      </c>
      <c r="M2142" s="1" t="s">
        <v>18395</v>
      </c>
      <c r="N2142" s="1">
        <f>+Categorias[[#This Row],[Id_producto]]</f>
        <v>220705</v>
      </c>
      <c r="O2142" s="1">
        <f>+Categorias[[#This Row],[Id_categoría]]</f>
        <v>220705004</v>
      </c>
    </row>
    <row r="2143" spans="1:15" x14ac:dyDescent="0.25">
      <c r="A2143">
        <v>22</v>
      </c>
      <c r="B2143" s="1" t="s">
        <v>1795</v>
      </c>
      <c r="C2143">
        <v>2207</v>
      </c>
      <c r="D2143" s="1" t="s">
        <v>16217</v>
      </c>
      <c r="E2143">
        <v>220705</v>
      </c>
      <c r="F2143" s="1" t="s">
        <v>18375</v>
      </c>
      <c r="G2143">
        <v>220705005</v>
      </c>
      <c r="H2143">
        <v>5</v>
      </c>
      <c r="I2143" s="1" t="s">
        <v>18396</v>
      </c>
      <c r="J2143" s="1" t="s">
        <v>18397</v>
      </c>
      <c r="K2143" s="1" t="s">
        <v>18398</v>
      </c>
      <c r="L2143" s="1" t="s">
        <v>18399</v>
      </c>
      <c r="M2143" s="1" t="s">
        <v>18400</v>
      </c>
      <c r="N2143" s="1">
        <f>+Categorias[[#This Row],[Id_producto]]</f>
        <v>220705</v>
      </c>
      <c r="O2143" s="1">
        <f>+Categorias[[#This Row],[Id_categoría]]</f>
        <v>220705005</v>
      </c>
    </row>
    <row r="2144" spans="1:15" x14ac:dyDescent="0.25">
      <c r="A2144">
        <v>22</v>
      </c>
      <c r="B2144" s="1" t="s">
        <v>1795</v>
      </c>
      <c r="C2144">
        <v>2207</v>
      </c>
      <c r="D2144" s="1" t="s">
        <v>16217</v>
      </c>
      <c r="E2144">
        <v>220705</v>
      </c>
      <c r="F2144" s="1" t="s">
        <v>18375</v>
      </c>
      <c r="G2144">
        <v>220705006</v>
      </c>
      <c r="H2144">
        <v>6</v>
      </c>
      <c r="I2144" s="1" t="s">
        <v>18401</v>
      </c>
      <c r="J2144" s="1" t="s">
        <v>18402</v>
      </c>
      <c r="K2144" s="1" t="s">
        <v>18403</v>
      </c>
      <c r="L2144" s="1" t="s">
        <v>18404</v>
      </c>
      <c r="M2144" s="1" t="s">
        <v>18405</v>
      </c>
      <c r="N2144" s="1">
        <f>+Categorias[[#This Row],[Id_producto]]</f>
        <v>220705</v>
      </c>
      <c r="O2144" s="1">
        <f>+Categorias[[#This Row],[Id_categoría]]</f>
        <v>220705006</v>
      </c>
    </row>
    <row r="2145" spans="1:15" x14ac:dyDescent="0.25">
      <c r="A2145">
        <v>22</v>
      </c>
      <c r="B2145" s="1" t="s">
        <v>1795</v>
      </c>
      <c r="C2145">
        <v>2207</v>
      </c>
      <c r="D2145" s="1" t="s">
        <v>16217</v>
      </c>
      <c r="E2145">
        <v>220705</v>
      </c>
      <c r="F2145" s="1" t="s">
        <v>18375</v>
      </c>
      <c r="G2145">
        <v>220705007</v>
      </c>
      <c r="H2145">
        <v>7</v>
      </c>
      <c r="I2145" s="1" t="s">
        <v>18406</v>
      </c>
      <c r="J2145" s="1" t="s">
        <v>18407</v>
      </c>
      <c r="K2145" s="1" t="s">
        <v>18408</v>
      </c>
      <c r="L2145" s="1" t="s">
        <v>18409</v>
      </c>
      <c r="M2145" s="1" t="s">
        <v>18410</v>
      </c>
      <c r="N2145" s="1">
        <f>+Categorias[[#This Row],[Id_producto]]</f>
        <v>220705</v>
      </c>
      <c r="O2145" s="1">
        <f>+Categorias[[#This Row],[Id_categoría]]</f>
        <v>220705007</v>
      </c>
    </row>
    <row r="2146" spans="1:15" x14ac:dyDescent="0.25">
      <c r="A2146">
        <v>22</v>
      </c>
      <c r="B2146" s="1" t="s">
        <v>1795</v>
      </c>
      <c r="C2146">
        <v>2207</v>
      </c>
      <c r="D2146" s="1" t="s">
        <v>16217</v>
      </c>
      <c r="E2146">
        <v>220705</v>
      </c>
      <c r="F2146" s="1" t="s">
        <v>18375</v>
      </c>
      <c r="G2146">
        <v>220705008</v>
      </c>
      <c r="H2146">
        <v>8</v>
      </c>
      <c r="I2146" s="1" t="s">
        <v>18411</v>
      </c>
      <c r="J2146" s="1" t="s">
        <v>18412</v>
      </c>
      <c r="K2146" s="1" t="s">
        <v>18413</v>
      </c>
      <c r="L2146" s="1" t="s">
        <v>18414</v>
      </c>
      <c r="M2146" s="1" t="s">
        <v>18415</v>
      </c>
      <c r="N2146" s="1">
        <f>+Categorias[[#This Row],[Id_producto]]</f>
        <v>220705</v>
      </c>
      <c r="O2146" s="1">
        <f>+Categorias[[#This Row],[Id_categoría]]</f>
        <v>220705008</v>
      </c>
    </row>
    <row r="2147" spans="1:15" x14ac:dyDescent="0.25">
      <c r="A2147">
        <v>22</v>
      </c>
      <c r="B2147" s="1" t="s">
        <v>1795</v>
      </c>
      <c r="C2147">
        <v>2207</v>
      </c>
      <c r="D2147" s="1" t="s">
        <v>16217</v>
      </c>
      <c r="E2147">
        <v>220706</v>
      </c>
      <c r="F2147" s="1" t="s">
        <v>18416</v>
      </c>
      <c r="G2147">
        <v>220706001</v>
      </c>
      <c r="H2147">
        <v>1</v>
      </c>
      <c r="I2147" s="1" t="s">
        <v>18417</v>
      </c>
      <c r="J2147" s="1" t="s">
        <v>18418</v>
      </c>
      <c r="K2147" s="1" t="s">
        <v>18419</v>
      </c>
      <c r="L2147" s="1" t="s">
        <v>18420</v>
      </c>
      <c r="M2147" s="1" t="s">
        <v>18421</v>
      </c>
      <c r="N2147" s="1">
        <f>+Categorias[[#This Row],[Id_producto]]</f>
        <v>220706</v>
      </c>
      <c r="O2147" s="1">
        <f>+Categorias[[#This Row],[Id_categoría]]</f>
        <v>220706001</v>
      </c>
    </row>
    <row r="2148" spans="1:15" x14ac:dyDescent="0.25">
      <c r="A2148">
        <v>22</v>
      </c>
      <c r="B2148" s="1" t="s">
        <v>1795</v>
      </c>
      <c r="C2148">
        <v>2207</v>
      </c>
      <c r="D2148" s="1" t="s">
        <v>16217</v>
      </c>
      <c r="E2148">
        <v>220706</v>
      </c>
      <c r="F2148" s="1" t="s">
        <v>18416</v>
      </c>
      <c r="G2148">
        <v>220706002</v>
      </c>
      <c r="H2148">
        <v>2</v>
      </c>
      <c r="I2148" s="1" t="s">
        <v>18422</v>
      </c>
      <c r="J2148" s="1" t="s">
        <v>18423</v>
      </c>
      <c r="K2148" s="1" t="s">
        <v>18424</v>
      </c>
      <c r="L2148" s="1" t="s">
        <v>18425</v>
      </c>
      <c r="M2148" s="1" t="s">
        <v>18426</v>
      </c>
      <c r="N2148" s="1">
        <f>+Categorias[[#This Row],[Id_producto]]</f>
        <v>220706</v>
      </c>
      <c r="O2148" s="1">
        <f>+Categorias[[#This Row],[Id_categoría]]</f>
        <v>220706002</v>
      </c>
    </row>
    <row r="2149" spans="1:15" x14ac:dyDescent="0.25">
      <c r="A2149">
        <v>22</v>
      </c>
      <c r="B2149" s="1" t="s">
        <v>1795</v>
      </c>
      <c r="C2149">
        <v>2207</v>
      </c>
      <c r="D2149" s="1" t="s">
        <v>16217</v>
      </c>
      <c r="E2149">
        <v>220706</v>
      </c>
      <c r="F2149" s="1" t="s">
        <v>18416</v>
      </c>
      <c r="G2149">
        <v>220706003</v>
      </c>
      <c r="H2149">
        <v>3</v>
      </c>
      <c r="I2149" s="1" t="s">
        <v>15361</v>
      </c>
      <c r="J2149" s="1" t="s">
        <v>18427</v>
      </c>
      <c r="K2149" s="1" t="s">
        <v>18428</v>
      </c>
      <c r="L2149" s="1" t="s">
        <v>18429</v>
      </c>
      <c r="M2149" s="1" t="s">
        <v>18430</v>
      </c>
      <c r="N2149" s="1">
        <f>+Categorias[[#This Row],[Id_producto]]</f>
        <v>220706</v>
      </c>
      <c r="O2149" s="1">
        <f>+Categorias[[#This Row],[Id_categoría]]</f>
        <v>220706003</v>
      </c>
    </row>
    <row r="2150" spans="1:15" x14ac:dyDescent="0.25">
      <c r="A2150">
        <v>22</v>
      </c>
      <c r="B2150" s="1" t="s">
        <v>1795</v>
      </c>
      <c r="C2150">
        <v>2207</v>
      </c>
      <c r="D2150" s="1" t="s">
        <v>16217</v>
      </c>
      <c r="E2150">
        <v>220706</v>
      </c>
      <c r="F2150" s="1" t="s">
        <v>18416</v>
      </c>
      <c r="G2150">
        <v>220706004</v>
      </c>
      <c r="H2150">
        <v>4</v>
      </c>
      <c r="I2150" s="1" t="s">
        <v>18431</v>
      </c>
      <c r="J2150" s="1" t="s">
        <v>18432</v>
      </c>
      <c r="K2150" s="1" t="s">
        <v>18433</v>
      </c>
      <c r="L2150" s="1" t="s">
        <v>18434</v>
      </c>
      <c r="M2150" s="1" t="s">
        <v>18435</v>
      </c>
      <c r="N2150" s="1">
        <f>+Categorias[[#This Row],[Id_producto]]</f>
        <v>220706</v>
      </c>
      <c r="O2150" s="1">
        <f>+Categorias[[#This Row],[Id_categoría]]</f>
        <v>220706004</v>
      </c>
    </row>
    <row r="2151" spans="1:15" x14ac:dyDescent="0.25">
      <c r="A2151">
        <v>22</v>
      </c>
      <c r="B2151" s="1" t="s">
        <v>1795</v>
      </c>
      <c r="C2151">
        <v>2207</v>
      </c>
      <c r="D2151" s="1" t="s">
        <v>16217</v>
      </c>
      <c r="E2151">
        <v>220706</v>
      </c>
      <c r="F2151" s="1" t="s">
        <v>18416</v>
      </c>
      <c r="G2151">
        <v>220706005</v>
      </c>
      <c r="H2151">
        <v>5</v>
      </c>
      <c r="I2151" s="1" t="s">
        <v>18436</v>
      </c>
      <c r="J2151" s="1" t="s">
        <v>18437</v>
      </c>
      <c r="K2151" s="1" t="s">
        <v>18438</v>
      </c>
      <c r="L2151" s="1" t="s">
        <v>18439</v>
      </c>
      <c r="M2151" s="1" t="s">
        <v>18440</v>
      </c>
      <c r="N2151" s="1">
        <f>+Categorias[[#This Row],[Id_producto]]</f>
        <v>220706</v>
      </c>
      <c r="O2151" s="1">
        <f>+Categorias[[#This Row],[Id_categoría]]</f>
        <v>220706005</v>
      </c>
    </row>
    <row r="2152" spans="1:15" x14ac:dyDescent="0.25">
      <c r="A2152">
        <v>22</v>
      </c>
      <c r="B2152" s="1" t="s">
        <v>1795</v>
      </c>
      <c r="C2152">
        <v>2207</v>
      </c>
      <c r="D2152" s="1" t="s">
        <v>16217</v>
      </c>
      <c r="E2152">
        <v>220706</v>
      </c>
      <c r="F2152" s="1" t="s">
        <v>18416</v>
      </c>
      <c r="G2152">
        <v>220706006</v>
      </c>
      <c r="H2152">
        <v>6</v>
      </c>
      <c r="I2152" s="1" t="s">
        <v>18441</v>
      </c>
      <c r="J2152" s="1" t="s">
        <v>18442</v>
      </c>
      <c r="K2152" s="1" t="s">
        <v>18443</v>
      </c>
      <c r="L2152" s="1" t="s">
        <v>18444</v>
      </c>
      <c r="M2152" s="1" t="s">
        <v>18445</v>
      </c>
      <c r="N2152" s="1">
        <f>+Categorias[[#This Row],[Id_producto]]</f>
        <v>220706</v>
      </c>
      <c r="O2152" s="1">
        <f>+Categorias[[#This Row],[Id_categoría]]</f>
        <v>220706006</v>
      </c>
    </row>
    <row r="2153" spans="1:15" x14ac:dyDescent="0.25">
      <c r="A2153">
        <v>22</v>
      </c>
      <c r="B2153" s="1" t="s">
        <v>1795</v>
      </c>
      <c r="C2153">
        <v>2207</v>
      </c>
      <c r="D2153" s="1" t="s">
        <v>16217</v>
      </c>
      <c r="E2153">
        <v>220706</v>
      </c>
      <c r="F2153" s="1" t="s">
        <v>18416</v>
      </c>
      <c r="G2153">
        <v>220706007</v>
      </c>
      <c r="H2153">
        <v>7</v>
      </c>
      <c r="I2153" s="1" t="s">
        <v>18446</v>
      </c>
      <c r="J2153" s="1" t="s">
        <v>18447</v>
      </c>
      <c r="K2153" s="1" t="s">
        <v>18448</v>
      </c>
      <c r="L2153" s="1" t="s">
        <v>18449</v>
      </c>
      <c r="M2153" s="1" t="s">
        <v>18450</v>
      </c>
      <c r="N2153" s="1">
        <f>+Categorias[[#This Row],[Id_producto]]</f>
        <v>220706</v>
      </c>
      <c r="O2153" s="1">
        <f>+Categorias[[#This Row],[Id_categoría]]</f>
        <v>220706007</v>
      </c>
    </row>
    <row r="2154" spans="1:15" x14ac:dyDescent="0.25">
      <c r="A2154">
        <v>22</v>
      </c>
      <c r="B2154" s="1" t="s">
        <v>1795</v>
      </c>
      <c r="C2154">
        <v>2207</v>
      </c>
      <c r="D2154" s="1" t="s">
        <v>16217</v>
      </c>
      <c r="E2154">
        <v>220706</v>
      </c>
      <c r="F2154" s="1" t="s">
        <v>18416</v>
      </c>
      <c r="G2154">
        <v>220706008</v>
      </c>
      <c r="H2154">
        <v>8</v>
      </c>
      <c r="I2154" s="1" t="s">
        <v>18451</v>
      </c>
      <c r="J2154" s="1" t="s">
        <v>18452</v>
      </c>
      <c r="K2154" s="1" t="s">
        <v>18453</v>
      </c>
      <c r="L2154" s="1" t="s">
        <v>18454</v>
      </c>
      <c r="M2154" s="1" t="s">
        <v>18455</v>
      </c>
      <c r="N2154" s="1">
        <f>+Categorias[[#This Row],[Id_producto]]</f>
        <v>220706</v>
      </c>
      <c r="O2154" s="1">
        <f>+Categorias[[#This Row],[Id_categoría]]</f>
        <v>220706008</v>
      </c>
    </row>
    <row r="2155" spans="1:15" x14ac:dyDescent="0.25">
      <c r="A2155">
        <v>22</v>
      </c>
      <c r="B2155" s="1" t="s">
        <v>1795</v>
      </c>
      <c r="C2155">
        <v>2207</v>
      </c>
      <c r="D2155" s="1" t="s">
        <v>16217</v>
      </c>
      <c r="E2155">
        <v>220706</v>
      </c>
      <c r="F2155" s="1" t="s">
        <v>18416</v>
      </c>
      <c r="G2155">
        <v>220706009</v>
      </c>
      <c r="H2155">
        <v>9</v>
      </c>
      <c r="I2155" s="1" t="s">
        <v>18456</v>
      </c>
      <c r="J2155" s="1" t="s">
        <v>18457</v>
      </c>
      <c r="K2155" s="1" t="s">
        <v>18458</v>
      </c>
      <c r="L2155" s="1" t="s">
        <v>18459</v>
      </c>
      <c r="M2155" s="1" t="s">
        <v>18460</v>
      </c>
      <c r="N2155" s="1">
        <f>+Categorias[[#This Row],[Id_producto]]</f>
        <v>220706</v>
      </c>
      <c r="O2155" s="1">
        <f>+Categorias[[#This Row],[Id_categoría]]</f>
        <v>220706009</v>
      </c>
    </row>
    <row r="2156" spans="1:15" x14ac:dyDescent="0.25">
      <c r="A2156">
        <v>22</v>
      </c>
      <c r="B2156" s="1" t="s">
        <v>1795</v>
      </c>
      <c r="C2156">
        <v>2207</v>
      </c>
      <c r="D2156" s="1" t="s">
        <v>16217</v>
      </c>
      <c r="E2156">
        <v>220706</v>
      </c>
      <c r="F2156" s="1" t="s">
        <v>18416</v>
      </c>
      <c r="G2156">
        <v>220706010</v>
      </c>
      <c r="H2156">
        <v>10</v>
      </c>
      <c r="I2156" s="1" t="s">
        <v>18461</v>
      </c>
      <c r="J2156" s="1" t="s">
        <v>18462</v>
      </c>
      <c r="K2156" s="1" t="s">
        <v>18463</v>
      </c>
      <c r="L2156" s="1" t="s">
        <v>18464</v>
      </c>
      <c r="M2156" s="1" t="s">
        <v>18465</v>
      </c>
      <c r="N2156" s="1">
        <f>+Categorias[[#This Row],[Id_producto]]</f>
        <v>220706</v>
      </c>
      <c r="O2156" s="1">
        <f>+Categorias[[#This Row],[Id_categoría]]</f>
        <v>220706010</v>
      </c>
    </row>
    <row r="2157" spans="1:15" x14ac:dyDescent="0.25">
      <c r="A2157">
        <v>22</v>
      </c>
      <c r="B2157" s="1" t="s">
        <v>1795</v>
      </c>
      <c r="C2157">
        <v>2207</v>
      </c>
      <c r="D2157" s="1" t="s">
        <v>16217</v>
      </c>
      <c r="E2157">
        <v>220706</v>
      </c>
      <c r="F2157" s="1" t="s">
        <v>18416</v>
      </c>
      <c r="G2157">
        <v>220706011</v>
      </c>
      <c r="H2157">
        <v>11</v>
      </c>
      <c r="I2157" s="1" t="s">
        <v>18466</v>
      </c>
      <c r="J2157" s="1" t="s">
        <v>18467</v>
      </c>
      <c r="K2157" s="1" t="s">
        <v>18468</v>
      </c>
      <c r="L2157" s="1" t="s">
        <v>18469</v>
      </c>
      <c r="M2157" s="1" t="s">
        <v>18470</v>
      </c>
      <c r="N2157" s="1">
        <f>+Categorias[[#This Row],[Id_producto]]</f>
        <v>220706</v>
      </c>
      <c r="O2157" s="1">
        <f>+Categorias[[#This Row],[Id_categoría]]</f>
        <v>220706011</v>
      </c>
    </row>
    <row r="2158" spans="1:15" x14ac:dyDescent="0.25">
      <c r="A2158">
        <v>22</v>
      </c>
      <c r="B2158" s="1" t="s">
        <v>1795</v>
      </c>
      <c r="C2158">
        <v>2207</v>
      </c>
      <c r="D2158" s="1" t="s">
        <v>16217</v>
      </c>
      <c r="E2158">
        <v>220706</v>
      </c>
      <c r="F2158" s="1" t="s">
        <v>18416</v>
      </c>
      <c r="G2158">
        <v>220706012</v>
      </c>
      <c r="H2158">
        <v>12</v>
      </c>
      <c r="I2158" s="1" t="s">
        <v>18471</v>
      </c>
      <c r="J2158" s="1" t="s">
        <v>18472</v>
      </c>
      <c r="K2158" s="1" t="s">
        <v>18473</v>
      </c>
      <c r="L2158" s="1" t="s">
        <v>18474</v>
      </c>
      <c r="M2158" s="1" t="s">
        <v>18475</v>
      </c>
      <c r="N2158" s="1">
        <f>+Categorias[[#This Row],[Id_producto]]</f>
        <v>220706</v>
      </c>
      <c r="O2158" s="1">
        <f>+Categorias[[#This Row],[Id_categoría]]</f>
        <v>220706012</v>
      </c>
    </row>
    <row r="2159" spans="1:15" x14ac:dyDescent="0.25">
      <c r="A2159">
        <v>22</v>
      </c>
      <c r="B2159" s="1" t="s">
        <v>1795</v>
      </c>
      <c r="C2159">
        <v>2207</v>
      </c>
      <c r="D2159" s="1" t="s">
        <v>16217</v>
      </c>
      <c r="E2159">
        <v>220706</v>
      </c>
      <c r="F2159" s="1" t="s">
        <v>18416</v>
      </c>
      <c r="G2159">
        <v>220706013</v>
      </c>
      <c r="H2159">
        <v>13</v>
      </c>
      <c r="I2159" s="1" t="s">
        <v>18476</v>
      </c>
      <c r="J2159" s="1" t="s">
        <v>18477</v>
      </c>
      <c r="K2159" s="1" t="s">
        <v>18478</v>
      </c>
      <c r="L2159" s="1" t="s">
        <v>18479</v>
      </c>
      <c r="M2159" s="1" t="s">
        <v>18480</v>
      </c>
      <c r="N2159" s="1">
        <f>+Categorias[[#This Row],[Id_producto]]</f>
        <v>220706</v>
      </c>
      <c r="O2159" s="1">
        <f>+Categorias[[#This Row],[Id_categoría]]</f>
        <v>220706013</v>
      </c>
    </row>
    <row r="2160" spans="1:15" x14ac:dyDescent="0.25">
      <c r="A2160">
        <v>22</v>
      </c>
      <c r="B2160" s="1" t="s">
        <v>1795</v>
      </c>
      <c r="C2160">
        <v>2207</v>
      </c>
      <c r="D2160" s="1" t="s">
        <v>16217</v>
      </c>
      <c r="E2160">
        <v>220706</v>
      </c>
      <c r="F2160" s="1" t="s">
        <v>18416</v>
      </c>
      <c r="G2160">
        <v>220706014</v>
      </c>
      <c r="H2160">
        <v>14</v>
      </c>
      <c r="I2160" s="1" t="s">
        <v>18481</v>
      </c>
      <c r="J2160" s="1" t="s">
        <v>18482</v>
      </c>
      <c r="K2160" s="1" t="s">
        <v>18483</v>
      </c>
      <c r="L2160" s="1" t="s">
        <v>18484</v>
      </c>
      <c r="M2160" s="1" t="s">
        <v>18485</v>
      </c>
      <c r="N2160" s="1">
        <f>+Categorias[[#This Row],[Id_producto]]</f>
        <v>220706</v>
      </c>
      <c r="O2160" s="1">
        <f>+Categorias[[#This Row],[Id_categoría]]</f>
        <v>220706014</v>
      </c>
    </row>
    <row r="2161" spans="1:15" x14ac:dyDescent="0.25">
      <c r="A2161">
        <v>22</v>
      </c>
      <c r="B2161" s="1" t="s">
        <v>1795</v>
      </c>
      <c r="C2161">
        <v>2207</v>
      </c>
      <c r="D2161" s="1" t="s">
        <v>16217</v>
      </c>
      <c r="E2161">
        <v>220706</v>
      </c>
      <c r="F2161" s="1" t="s">
        <v>18416</v>
      </c>
      <c r="G2161">
        <v>220706015</v>
      </c>
      <c r="H2161">
        <v>15</v>
      </c>
      <c r="I2161" s="1" t="s">
        <v>18486</v>
      </c>
      <c r="J2161" s="1" t="s">
        <v>18487</v>
      </c>
      <c r="K2161" s="1" t="s">
        <v>18488</v>
      </c>
      <c r="L2161" s="1" t="s">
        <v>18489</v>
      </c>
      <c r="M2161" s="1" t="s">
        <v>18490</v>
      </c>
      <c r="N2161" s="1">
        <f>+Categorias[[#This Row],[Id_producto]]</f>
        <v>220706</v>
      </c>
      <c r="O2161" s="1">
        <f>+Categorias[[#This Row],[Id_categoría]]</f>
        <v>220706015</v>
      </c>
    </row>
    <row r="2162" spans="1:15" x14ac:dyDescent="0.25">
      <c r="A2162">
        <v>22</v>
      </c>
      <c r="B2162" s="1" t="s">
        <v>1795</v>
      </c>
      <c r="C2162">
        <v>2207</v>
      </c>
      <c r="D2162" s="1" t="s">
        <v>16217</v>
      </c>
      <c r="E2162">
        <v>220706</v>
      </c>
      <c r="F2162" s="1" t="s">
        <v>18416</v>
      </c>
      <c r="G2162">
        <v>220706016</v>
      </c>
      <c r="H2162">
        <v>16</v>
      </c>
      <c r="I2162" s="1" t="s">
        <v>18491</v>
      </c>
      <c r="J2162" s="1" t="s">
        <v>18492</v>
      </c>
      <c r="K2162" s="1" t="s">
        <v>18493</v>
      </c>
      <c r="L2162" s="1" t="s">
        <v>18494</v>
      </c>
      <c r="M2162" s="1" t="s">
        <v>18495</v>
      </c>
      <c r="N2162" s="1">
        <f>+Categorias[[#This Row],[Id_producto]]</f>
        <v>220706</v>
      </c>
      <c r="O2162" s="1">
        <f>+Categorias[[#This Row],[Id_categoría]]</f>
        <v>220706016</v>
      </c>
    </row>
    <row r="2163" spans="1:15" x14ac:dyDescent="0.25">
      <c r="A2163">
        <v>22</v>
      </c>
      <c r="B2163" s="1" t="s">
        <v>1795</v>
      </c>
      <c r="C2163">
        <v>2207</v>
      </c>
      <c r="D2163" s="1" t="s">
        <v>16217</v>
      </c>
      <c r="E2163">
        <v>220706</v>
      </c>
      <c r="F2163" s="1" t="s">
        <v>18416</v>
      </c>
      <c r="G2163">
        <v>220706017</v>
      </c>
      <c r="H2163">
        <v>17</v>
      </c>
      <c r="I2163" s="1" t="s">
        <v>18496</v>
      </c>
      <c r="J2163" s="1" t="s">
        <v>18497</v>
      </c>
      <c r="K2163" s="1" t="s">
        <v>18498</v>
      </c>
      <c r="L2163" s="1" t="s">
        <v>18499</v>
      </c>
      <c r="M2163" s="1" t="s">
        <v>18500</v>
      </c>
      <c r="N2163" s="1">
        <f>+Categorias[[#This Row],[Id_producto]]</f>
        <v>220706</v>
      </c>
      <c r="O2163" s="1">
        <f>+Categorias[[#This Row],[Id_categoría]]</f>
        <v>220706017</v>
      </c>
    </row>
    <row r="2164" spans="1:15" x14ac:dyDescent="0.25">
      <c r="A2164">
        <v>22</v>
      </c>
      <c r="B2164" s="1" t="s">
        <v>1795</v>
      </c>
      <c r="C2164">
        <v>2207</v>
      </c>
      <c r="D2164" s="1" t="s">
        <v>16217</v>
      </c>
      <c r="E2164">
        <v>220706</v>
      </c>
      <c r="F2164" s="1" t="s">
        <v>18416</v>
      </c>
      <c r="G2164">
        <v>220706018</v>
      </c>
      <c r="H2164">
        <v>18</v>
      </c>
      <c r="I2164" s="1" t="s">
        <v>18501</v>
      </c>
      <c r="J2164" s="1" t="s">
        <v>18502</v>
      </c>
      <c r="K2164" s="1" t="s">
        <v>18503</v>
      </c>
      <c r="L2164" s="1" t="s">
        <v>18504</v>
      </c>
      <c r="M2164" s="1" t="s">
        <v>18505</v>
      </c>
      <c r="N2164" s="1">
        <f>+Categorias[[#This Row],[Id_producto]]</f>
        <v>220706</v>
      </c>
      <c r="O2164" s="1">
        <f>+Categorias[[#This Row],[Id_categoría]]</f>
        <v>220706018</v>
      </c>
    </row>
    <row r="2165" spans="1:15" x14ac:dyDescent="0.25">
      <c r="A2165">
        <v>22</v>
      </c>
      <c r="B2165" s="1" t="s">
        <v>1795</v>
      </c>
      <c r="C2165">
        <v>2207</v>
      </c>
      <c r="D2165" s="1" t="s">
        <v>16217</v>
      </c>
      <c r="E2165">
        <v>220706</v>
      </c>
      <c r="F2165" s="1" t="s">
        <v>18416</v>
      </c>
      <c r="G2165">
        <v>220706019</v>
      </c>
      <c r="H2165">
        <v>19</v>
      </c>
      <c r="I2165" s="1" t="s">
        <v>18506</v>
      </c>
      <c r="J2165" s="1" t="s">
        <v>18507</v>
      </c>
      <c r="K2165" s="1" t="s">
        <v>18508</v>
      </c>
      <c r="L2165" s="1" t="s">
        <v>18509</v>
      </c>
      <c r="M2165" s="1" t="s">
        <v>18510</v>
      </c>
      <c r="N2165" s="1">
        <f>+Categorias[[#This Row],[Id_producto]]</f>
        <v>220706</v>
      </c>
      <c r="O2165" s="1">
        <f>+Categorias[[#This Row],[Id_categoría]]</f>
        <v>220706019</v>
      </c>
    </row>
    <row r="2166" spans="1:15" x14ac:dyDescent="0.25">
      <c r="A2166">
        <v>22</v>
      </c>
      <c r="B2166" s="1" t="s">
        <v>1795</v>
      </c>
      <c r="C2166">
        <v>2207</v>
      </c>
      <c r="D2166" s="1" t="s">
        <v>16217</v>
      </c>
      <c r="E2166">
        <v>220706</v>
      </c>
      <c r="F2166" s="1" t="s">
        <v>18416</v>
      </c>
      <c r="G2166">
        <v>220706020</v>
      </c>
      <c r="H2166">
        <v>20</v>
      </c>
      <c r="I2166" s="1" t="s">
        <v>18511</v>
      </c>
      <c r="J2166" s="1" t="s">
        <v>18512</v>
      </c>
      <c r="K2166" s="1" t="s">
        <v>18513</v>
      </c>
      <c r="L2166" s="1" t="s">
        <v>18514</v>
      </c>
      <c r="M2166" s="1" t="s">
        <v>18515</v>
      </c>
      <c r="N2166" s="1">
        <f>+Categorias[[#This Row],[Id_producto]]</f>
        <v>220706</v>
      </c>
      <c r="O2166" s="1">
        <f>+Categorias[[#This Row],[Id_categoría]]</f>
        <v>220706020</v>
      </c>
    </row>
    <row r="2167" spans="1:15" x14ac:dyDescent="0.25">
      <c r="A2167">
        <v>22</v>
      </c>
      <c r="B2167" s="1" t="s">
        <v>1795</v>
      </c>
      <c r="C2167">
        <v>2207</v>
      </c>
      <c r="D2167" s="1" t="s">
        <v>16217</v>
      </c>
      <c r="E2167">
        <v>220706</v>
      </c>
      <c r="F2167" s="1" t="s">
        <v>18416</v>
      </c>
      <c r="G2167">
        <v>220706021</v>
      </c>
      <c r="H2167">
        <v>21</v>
      </c>
      <c r="I2167" s="1" t="s">
        <v>18516</v>
      </c>
      <c r="J2167" s="1" t="s">
        <v>18517</v>
      </c>
      <c r="K2167" s="1" t="s">
        <v>18518</v>
      </c>
      <c r="L2167" s="1" t="s">
        <v>18519</v>
      </c>
      <c r="M2167" s="1" t="s">
        <v>18520</v>
      </c>
      <c r="N2167" s="1">
        <f>+Categorias[[#This Row],[Id_producto]]</f>
        <v>220706</v>
      </c>
      <c r="O2167" s="1">
        <f>+Categorias[[#This Row],[Id_categoría]]</f>
        <v>220706021</v>
      </c>
    </row>
    <row r="2168" spans="1:15" x14ac:dyDescent="0.25">
      <c r="A2168">
        <v>22</v>
      </c>
      <c r="B2168" s="1" t="s">
        <v>1795</v>
      </c>
      <c r="C2168">
        <v>2207</v>
      </c>
      <c r="D2168" s="1" t="s">
        <v>16217</v>
      </c>
      <c r="E2168">
        <v>220706</v>
      </c>
      <c r="F2168" s="1" t="s">
        <v>18416</v>
      </c>
      <c r="G2168">
        <v>220706022</v>
      </c>
      <c r="H2168">
        <v>22</v>
      </c>
      <c r="I2168" s="1" t="s">
        <v>18521</v>
      </c>
      <c r="J2168" s="1" t="s">
        <v>18522</v>
      </c>
      <c r="K2168" s="1" t="s">
        <v>18523</v>
      </c>
      <c r="L2168" s="1" t="s">
        <v>18524</v>
      </c>
      <c r="M2168" s="1" t="s">
        <v>18525</v>
      </c>
      <c r="N2168" s="1">
        <f>+Categorias[[#This Row],[Id_producto]]</f>
        <v>220706</v>
      </c>
      <c r="O2168" s="1">
        <f>+Categorias[[#This Row],[Id_categoría]]</f>
        <v>220706022</v>
      </c>
    </row>
    <row r="2169" spans="1:15" x14ac:dyDescent="0.25">
      <c r="A2169">
        <v>22</v>
      </c>
      <c r="B2169" s="1" t="s">
        <v>1795</v>
      </c>
      <c r="C2169">
        <v>2207</v>
      </c>
      <c r="D2169" s="1" t="s">
        <v>16217</v>
      </c>
      <c r="E2169">
        <v>220706</v>
      </c>
      <c r="F2169" s="1" t="s">
        <v>18416</v>
      </c>
      <c r="G2169">
        <v>220706023</v>
      </c>
      <c r="H2169">
        <v>23</v>
      </c>
      <c r="I2169" s="1" t="s">
        <v>18526</v>
      </c>
      <c r="J2169" s="1" t="s">
        <v>18527</v>
      </c>
      <c r="K2169" s="1" t="s">
        <v>18528</v>
      </c>
      <c r="L2169" s="1" t="s">
        <v>18529</v>
      </c>
      <c r="M2169" s="1" t="s">
        <v>18530</v>
      </c>
      <c r="N2169" s="1">
        <f>+Categorias[[#This Row],[Id_producto]]</f>
        <v>220706</v>
      </c>
      <c r="O2169" s="1">
        <f>+Categorias[[#This Row],[Id_categoría]]</f>
        <v>220706023</v>
      </c>
    </row>
    <row r="2170" spans="1:15" x14ac:dyDescent="0.25">
      <c r="A2170">
        <v>22</v>
      </c>
      <c r="B2170" s="1" t="s">
        <v>1795</v>
      </c>
      <c r="C2170">
        <v>2208</v>
      </c>
      <c r="D2170" s="1" t="s">
        <v>18531</v>
      </c>
      <c r="E2170">
        <v>220801</v>
      </c>
      <c r="F2170" s="1" t="s">
        <v>18532</v>
      </c>
      <c r="G2170">
        <v>220801001</v>
      </c>
      <c r="H2170">
        <v>1</v>
      </c>
      <c r="I2170" s="1" t="s">
        <v>18533</v>
      </c>
      <c r="J2170" s="1" t="s">
        <v>18534</v>
      </c>
      <c r="K2170" s="1" t="s">
        <v>18535</v>
      </c>
      <c r="L2170" s="1" t="s">
        <v>18536</v>
      </c>
      <c r="M2170" s="1" t="s">
        <v>18537</v>
      </c>
      <c r="N2170" s="1">
        <f>+Categorias[[#This Row],[Id_producto]]</f>
        <v>220801</v>
      </c>
      <c r="O2170" s="1">
        <f>+Categorias[[#This Row],[Id_categoría]]</f>
        <v>220801001</v>
      </c>
    </row>
    <row r="2171" spans="1:15" x14ac:dyDescent="0.25">
      <c r="A2171">
        <v>22</v>
      </c>
      <c r="B2171" s="1" t="s">
        <v>1795</v>
      </c>
      <c r="C2171">
        <v>2208</v>
      </c>
      <c r="D2171" s="1" t="s">
        <v>18531</v>
      </c>
      <c r="E2171">
        <v>220801</v>
      </c>
      <c r="F2171" s="1" t="s">
        <v>18532</v>
      </c>
      <c r="G2171">
        <v>220801002</v>
      </c>
      <c r="H2171">
        <v>2</v>
      </c>
      <c r="I2171" s="1" t="s">
        <v>18538</v>
      </c>
      <c r="J2171" s="1" t="s">
        <v>18539</v>
      </c>
      <c r="K2171" s="1" t="s">
        <v>18540</v>
      </c>
      <c r="L2171" s="1" t="s">
        <v>18541</v>
      </c>
      <c r="M2171" s="1" t="s">
        <v>18542</v>
      </c>
      <c r="N2171" s="1">
        <f>+Categorias[[#This Row],[Id_producto]]</f>
        <v>220801</v>
      </c>
      <c r="O2171" s="1">
        <f>+Categorias[[#This Row],[Id_categoría]]</f>
        <v>220801002</v>
      </c>
    </row>
    <row r="2172" spans="1:15" x14ac:dyDescent="0.25">
      <c r="A2172">
        <v>22</v>
      </c>
      <c r="B2172" s="1" t="s">
        <v>1795</v>
      </c>
      <c r="C2172">
        <v>2208</v>
      </c>
      <c r="D2172" s="1" t="s">
        <v>18531</v>
      </c>
      <c r="E2172">
        <v>220801</v>
      </c>
      <c r="F2172" s="1" t="s">
        <v>18532</v>
      </c>
      <c r="G2172">
        <v>220801003</v>
      </c>
      <c r="H2172">
        <v>3</v>
      </c>
      <c r="I2172" s="1" t="s">
        <v>18543</v>
      </c>
      <c r="J2172" s="1" t="s">
        <v>18544</v>
      </c>
      <c r="K2172" s="1" t="s">
        <v>18545</v>
      </c>
      <c r="L2172" s="1" t="s">
        <v>18546</v>
      </c>
      <c r="M2172" s="1" t="s">
        <v>18547</v>
      </c>
      <c r="N2172" s="1">
        <f>+Categorias[[#This Row],[Id_producto]]</f>
        <v>220801</v>
      </c>
      <c r="O2172" s="1">
        <f>+Categorias[[#This Row],[Id_categoría]]</f>
        <v>220801003</v>
      </c>
    </row>
    <row r="2173" spans="1:15" x14ac:dyDescent="0.25">
      <c r="A2173">
        <v>22</v>
      </c>
      <c r="B2173" s="1" t="s">
        <v>1795</v>
      </c>
      <c r="C2173">
        <v>2208</v>
      </c>
      <c r="D2173" s="1" t="s">
        <v>18531</v>
      </c>
      <c r="E2173">
        <v>220801</v>
      </c>
      <c r="F2173" s="1" t="s">
        <v>18532</v>
      </c>
      <c r="G2173">
        <v>220801004</v>
      </c>
      <c r="H2173">
        <v>4</v>
      </c>
      <c r="I2173" s="1" t="s">
        <v>18548</v>
      </c>
      <c r="J2173" s="1" t="s">
        <v>18549</v>
      </c>
      <c r="K2173" s="1" t="s">
        <v>18550</v>
      </c>
      <c r="L2173" s="1" t="s">
        <v>18551</v>
      </c>
      <c r="M2173" s="1" t="s">
        <v>18552</v>
      </c>
      <c r="N2173" s="1">
        <f>+Categorias[[#This Row],[Id_producto]]</f>
        <v>220801</v>
      </c>
      <c r="O2173" s="1">
        <f>+Categorias[[#This Row],[Id_categoría]]</f>
        <v>220801004</v>
      </c>
    </row>
    <row r="2174" spans="1:15" x14ac:dyDescent="0.25">
      <c r="A2174">
        <v>22</v>
      </c>
      <c r="B2174" s="1" t="s">
        <v>1795</v>
      </c>
      <c r="C2174">
        <v>2208</v>
      </c>
      <c r="D2174" s="1" t="s">
        <v>18531</v>
      </c>
      <c r="E2174">
        <v>220801</v>
      </c>
      <c r="F2174" s="1" t="s">
        <v>18532</v>
      </c>
      <c r="G2174">
        <v>220801005</v>
      </c>
      <c r="H2174">
        <v>5</v>
      </c>
      <c r="I2174" s="1" t="s">
        <v>18553</v>
      </c>
      <c r="J2174" s="1" t="s">
        <v>18554</v>
      </c>
      <c r="K2174" s="1" t="s">
        <v>18555</v>
      </c>
      <c r="L2174" s="1" t="s">
        <v>18556</v>
      </c>
      <c r="M2174" s="1" t="s">
        <v>18557</v>
      </c>
      <c r="N2174" s="1">
        <f>+Categorias[[#This Row],[Id_producto]]</f>
        <v>220801</v>
      </c>
      <c r="O2174" s="1">
        <f>+Categorias[[#This Row],[Id_categoría]]</f>
        <v>220801005</v>
      </c>
    </row>
    <row r="2175" spans="1:15" x14ac:dyDescent="0.25">
      <c r="A2175">
        <v>22</v>
      </c>
      <c r="B2175" s="1" t="s">
        <v>1795</v>
      </c>
      <c r="C2175">
        <v>2208</v>
      </c>
      <c r="D2175" s="1" t="s">
        <v>18531</v>
      </c>
      <c r="E2175">
        <v>220801</v>
      </c>
      <c r="F2175" s="1" t="s">
        <v>18532</v>
      </c>
      <c r="G2175">
        <v>220801006</v>
      </c>
      <c r="H2175">
        <v>6</v>
      </c>
      <c r="I2175" s="1" t="s">
        <v>18558</v>
      </c>
      <c r="J2175" s="1" t="s">
        <v>18559</v>
      </c>
      <c r="K2175" s="1" t="s">
        <v>18560</v>
      </c>
      <c r="L2175" s="1" t="s">
        <v>18561</v>
      </c>
      <c r="M2175" s="1" t="s">
        <v>18562</v>
      </c>
      <c r="N2175" s="1">
        <f>+Categorias[[#This Row],[Id_producto]]</f>
        <v>220801</v>
      </c>
      <c r="O2175" s="1">
        <f>+Categorias[[#This Row],[Id_categoría]]</f>
        <v>220801006</v>
      </c>
    </row>
    <row r="2176" spans="1:15" x14ac:dyDescent="0.25">
      <c r="A2176">
        <v>22</v>
      </c>
      <c r="B2176" s="1" t="s">
        <v>1795</v>
      </c>
      <c r="C2176">
        <v>2208</v>
      </c>
      <c r="D2176" s="1" t="s">
        <v>18531</v>
      </c>
      <c r="E2176">
        <v>220801</v>
      </c>
      <c r="F2176" s="1" t="s">
        <v>18532</v>
      </c>
      <c r="G2176">
        <v>220801007</v>
      </c>
      <c r="H2176">
        <v>7</v>
      </c>
      <c r="I2176" s="1" t="s">
        <v>18563</v>
      </c>
      <c r="J2176" s="1" t="s">
        <v>18564</v>
      </c>
      <c r="K2176" s="1" t="s">
        <v>18565</v>
      </c>
      <c r="L2176" s="1" t="s">
        <v>18566</v>
      </c>
      <c r="M2176" s="1" t="s">
        <v>18567</v>
      </c>
      <c r="N2176" s="1">
        <f>+Categorias[[#This Row],[Id_producto]]</f>
        <v>220801</v>
      </c>
      <c r="O2176" s="1">
        <f>+Categorias[[#This Row],[Id_categoría]]</f>
        <v>220801007</v>
      </c>
    </row>
    <row r="2177" spans="1:15" x14ac:dyDescent="0.25">
      <c r="A2177">
        <v>22</v>
      </c>
      <c r="B2177" s="1" t="s">
        <v>1795</v>
      </c>
      <c r="C2177">
        <v>2208</v>
      </c>
      <c r="D2177" s="1" t="s">
        <v>18531</v>
      </c>
      <c r="E2177">
        <v>220801</v>
      </c>
      <c r="F2177" s="1" t="s">
        <v>18532</v>
      </c>
      <c r="G2177">
        <v>220801008</v>
      </c>
      <c r="H2177">
        <v>8</v>
      </c>
      <c r="I2177" s="1" t="s">
        <v>18568</v>
      </c>
      <c r="J2177" s="1" t="s">
        <v>18569</v>
      </c>
      <c r="K2177" s="1" t="s">
        <v>18570</v>
      </c>
      <c r="L2177" s="1" t="s">
        <v>18571</v>
      </c>
      <c r="M2177" s="1" t="s">
        <v>18572</v>
      </c>
      <c r="N2177" s="1">
        <f>+Categorias[[#This Row],[Id_producto]]</f>
        <v>220801</v>
      </c>
      <c r="O2177" s="1">
        <f>+Categorias[[#This Row],[Id_categoría]]</f>
        <v>220801008</v>
      </c>
    </row>
    <row r="2178" spans="1:15" x14ac:dyDescent="0.25">
      <c r="A2178">
        <v>22</v>
      </c>
      <c r="B2178" s="1" t="s">
        <v>1795</v>
      </c>
      <c r="C2178">
        <v>2208</v>
      </c>
      <c r="D2178" s="1" t="s">
        <v>18531</v>
      </c>
      <c r="E2178">
        <v>220801</v>
      </c>
      <c r="F2178" s="1" t="s">
        <v>18532</v>
      </c>
      <c r="G2178">
        <v>220801009</v>
      </c>
      <c r="H2178">
        <v>9</v>
      </c>
      <c r="I2178" s="1" t="s">
        <v>18573</v>
      </c>
      <c r="J2178" s="1" t="s">
        <v>18574</v>
      </c>
      <c r="K2178" s="1" t="s">
        <v>18575</v>
      </c>
      <c r="L2178" s="1" t="s">
        <v>18576</v>
      </c>
      <c r="M2178" s="1" t="s">
        <v>18577</v>
      </c>
      <c r="N2178" s="1">
        <f>+Categorias[[#This Row],[Id_producto]]</f>
        <v>220801</v>
      </c>
      <c r="O2178" s="1">
        <f>+Categorias[[#This Row],[Id_categoría]]</f>
        <v>220801009</v>
      </c>
    </row>
    <row r="2179" spans="1:15" x14ac:dyDescent="0.25">
      <c r="A2179">
        <v>22</v>
      </c>
      <c r="B2179" s="1" t="s">
        <v>1795</v>
      </c>
      <c r="C2179">
        <v>2208</v>
      </c>
      <c r="D2179" s="1" t="s">
        <v>18531</v>
      </c>
      <c r="E2179">
        <v>220801</v>
      </c>
      <c r="F2179" s="1" t="s">
        <v>18532</v>
      </c>
      <c r="G2179">
        <v>220801010</v>
      </c>
      <c r="H2179">
        <v>10</v>
      </c>
      <c r="I2179" s="1" t="s">
        <v>18578</v>
      </c>
      <c r="J2179" s="1" t="s">
        <v>18579</v>
      </c>
      <c r="K2179" s="1" t="s">
        <v>18580</v>
      </c>
      <c r="L2179" s="1" t="s">
        <v>18581</v>
      </c>
      <c r="M2179" s="1" t="s">
        <v>18582</v>
      </c>
      <c r="N2179" s="1">
        <f>+Categorias[[#This Row],[Id_producto]]</f>
        <v>220801</v>
      </c>
      <c r="O2179" s="1">
        <f>+Categorias[[#This Row],[Id_categoría]]</f>
        <v>220801010</v>
      </c>
    </row>
    <row r="2180" spans="1:15" x14ac:dyDescent="0.25">
      <c r="A2180">
        <v>22</v>
      </c>
      <c r="B2180" s="1" t="s">
        <v>1795</v>
      </c>
      <c r="C2180">
        <v>2208</v>
      </c>
      <c r="D2180" s="1" t="s">
        <v>18531</v>
      </c>
      <c r="E2180">
        <v>220801</v>
      </c>
      <c r="F2180" s="1" t="s">
        <v>18532</v>
      </c>
      <c r="G2180">
        <v>220801011</v>
      </c>
      <c r="H2180">
        <v>11</v>
      </c>
      <c r="I2180" s="1" t="s">
        <v>18583</v>
      </c>
      <c r="J2180" s="1" t="s">
        <v>18584</v>
      </c>
      <c r="K2180" s="1" t="s">
        <v>18585</v>
      </c>
      <c r="L2180" s="1" t="s">
        <v>18586</v>
      </c>
      <c r="M2180" s="1" t="s">
        <v>18587</v>
      </c>
      <c r="N2180" s="1">
        <f>+Categorias[[#This Row],[Id_producto]]</f>
        <v>220801</v>
      </c>
      <c r="O2180" s="1">
        <f>+Categorias[[#This Row],[Id_categoría]]</f>
        <v>220801011</v>
      </c>
    </row>
    <row r="2181" spans="1:15" x14ac:dyDescent="0.25">
      <c r="A2181">
        <v>22</v>
      </c>
      <c r="B2181" s="1" t="s">
        <v>1795</v>
      </c>
      <c r="C2181">
        <v>2208</v>
      </c>
      <c r="D2181" s="1" t="s">
        <v>18531</v>
      </c>
      <c r="E2181">
        <v>220802</v>
      </c>
      <c r="F2181" s="1" t="s">
        <v>18588</v>
      </c>
      <c r="G2181">
        <v>220802001</v>
      </c>
      <c r="H2181">
        <v>1</v>
      </c>
      <c r="I2181" s="1" t="s">
        <v>18589</v>
      </c>
      <c r="J2181" s="1" t="s">
        <v>18590</v>
      </c>
      <c r="K2181" s="1" t="s">
        <v>18591</v>
      </c>
      <c r="L2181" s="1" t="s">
        <v>18592</v>
      </c>
      <c r="M2181" s="1" t="s">
        <v>18593</v>
      </c>
      <c r="N2181" s="1">
        <f>+Categorias[[#This Row],[Id_producto]]</f>
        <v>220802</v>
      </c>
      <c r="O2181" s="1">
        <f>+Categorias[[#This Row],[Id_categoría]]</f>
        <v>220802001</v>
      </c>
    </row>
    <row r="2182" spans="1:15" x14ac:dyDescent="0.25">
      <c r="A2182">
        <v>22</v>
      </c>
      <c r="B2182" s="1" t="s">
        <v>1795</v>
      </c>
      <c r="C2182">
        <v>2208</v>
      </c>
      <c r="D2182" s="1" t="s">
        <v>18531</v>
      </c>
      <c r="E2182">
        <v>220802</v>
      </c>
      <c r="F2182" s="1" t="s">
        <v>18588</v>
      </c>
      <c r="G2182">
        <v>220802002</v>
      </c>
      <c r="H2182">
        <v>2</v>
      </c>
      <c r="I2182" s="1" t="s">
        <v>18594</v>
      </c>
      <c r="J2182" s="1" t="s">
        <v>18595</v>
      </c>
      <c r="K2182" s="1" t="s">
        <v>18596</v>
      </c>
      <c r="L2182" s="1" t="s">
        <v>18597</v>
      </c>
      <c r="M2182" s="1" t="s">
        <v>18598</v>
      </c>
      <c r="N2182" s="1">
        <f>+Categorias[[#This Row],[Id_producto]]</f>
        <v>220802</v>
      </c>
      <c r="O2182" s="1">
        <f>+Categorias[[#This Row],[Id_categoría]]</f>
        <v>220802002</v>
      </c>
    </row>
    <row r="2183" spans="1:15" x14ac:dyDescent="0.25">
      <c r="A2183">
        <v>22</v>
      </c>
      <c r="B2183" s="1" t="s">
        <v>1795</v>
      </c>
      <c r="C2183">
        <v>2208</v>
      </c>
      <c r="D2183" s="1" t="s">
        <v>18531</v>
      </c>
      <c r="E2183">
        <v>220802</v>
      </c>
      <c r="F2183" s="1" t="s">
        <v>18588</v>
      </c>
      <c r="G2183">
        <v>220802003</v>
      </c>
      <c r="H2183">
        <v>3</v>
      </c>
      <c r="I2183" s="1" t="s">
        <v>18599</v>
      </c>
      <c r="J2183" s="1" t="s">
        <v>18600</v>
      </c>
      <c r="K2183" s="1" t="s">
        <v>18601</v>
      </c>
      <c r="L2183" s="1" t="s">
        <v>18602</v>
      </c>
      <c r="M2183" s="1" t="s">
        <v>18603</v>
      </c>
      <c r="N2183" s="1">
        <f>+Categorias[[#This Row],[Id_producto]]</f>
        <v>220802</v>
      </c>
      <c r="O2183" s="1">
        <f>+Categorias[[#This Row],[Id_categoría]]</f>
        <v>220802003</v>
      </c>
    </row>
    <row r="2184" spans="1:15" x14ac:dyDescent="0.25">
      <c r="A2184">
        <v>22</v>
      </c>
      <c r="B2184" s="1" t="s">
        <v>1795</v>
      </c>
      <c r="C2184">
        <v>2208</v>
      </c>
      <c r="D2184" s="1" t="s">
        <v>18531</v>
      </c>
      <c r="E2184">
        <v>220802</v>
      </c>
      <c r="F2184" s="1" t="s">
        <v>18588</v>
      </c>
      <c r="G2184">
        <v>220802004</v>
      </c>
      <c r="H2184">
        <v>4</v>
      </c>
      <c r="I2184" s="1" t="s">
        <v>18604</v>
      </c>
      <c r="J2184" s="1" t="s">
        <v>18605</v>
      </c>
      <c r="K2184" s="1" t="s">
        <v>18606</v>
      </c>
      <c r="L2184" s="1" t="s">
        <v>18607</v>
      </c>
      <c r="M2184" s="1" t="s">
        <v>18608</v>
      </c>
      <c r="N2184" s="1">
        <f>+Categorias[[#This Row],[Id_producto]]</f>
        <v>220802</v>
      </c>
      <c r="O2184" s="1">
        <f>+Categorias[[#This Row],[Id_categoría]]</f>
        <v>220802004</v>
      </c>
    </row>
    <row r="2185" spans="1:15" x14ac:dyDescent="0.25">
      <c r="A2185">
        <v>22</v>
      </c>
      <c r="B2185" s="1" t="s">
        <v>1795</v>
      </c>
      <c r="C2185">
        <v>2208</v>
      </c>
      <c r="D2185" s="1" t="s">
        <v>18531</v>
      </c>
      <c r="E2185">
        <v>220802</v>
      </c>
      <c r="F2185" s="1" t="s">
        <v>18588</v>
      </c>
      <c r="G2185">
        <v>220802005</v>
      </c>
      <c r="H2185">
        <v>5</v>
      </c>
      <c r="I2185" s="1" t="s">
        <v>18609</v>
      </c>
      <c r="J2185" s="1" t="s">
        <v>18610</v>
      </c>
      <c r="K2185" s="1" t="s">
        <v>18611</v>
      </c>
      <c r="L2185" s="1" t="s">
        <v>18612</v>
      </c>
      <c r="M2185" s="1" t="s">
        <v>18613</v>
      </c>
      <c r="N2185" s="1">
        <f>+Categorias[[#This Row],[Id_producto]]</f>
        <v>220802</v>
      </c>
      <c r="O2185" s="1">
        <f>+Categorias[[#This Row],[Id_categoría]]</f>
        <v>220802005</v>
      </c>
    </row>
    <row r="2186" spans="1:15" x14ac:dyDescent="0.25">
      <c r="A2186">
        <v>22</v>
      </c>
      <c r="B2186" s="1" t="s">
        <v>1795</v>
      </c>
      <c r="C2186">
        <v>2208</v>
      </c>
      <c r="D2186" s="1" t="s">
        <v>18531</v>
      </c>
      <c r="E2186">
        <v>220802</v>
      </c>
      <c r="F2186" s="1" t="s">
        <v>18588</v>
      </c>
      <c r="G2186">
        <v>220802006</v>
      </c>
      <c r="H2186">
        <v>6</v>
      </c>
      <c r="I2186" s="1" t="s">
        <v>18614</v>
      </c>
      <c r="J2186" s="1" t="s">
        <v>18615</v>
      </c>
      <c r="K2186" s="1" t="s">
        <v>18616</v>
      </c>
      <c r="L2186" s="1" t="s">
        <v>18617</v>
      </c>
      <c r="M2186" s="1" t="s">
        <v>18618</v>
      </c>
      <c r="N2186" s="1">
        <f>+Categorias[[#This Row],[Id_producto]]</f>
        <v>220802</v>
      </c>
      <c r="O2186" s="1">
        <f>+Categorias[[#This Row],[Id_categoría]]</f>
        <v>220802006</v>
      </c>
    </row>
    <row r="2187" spans="1:15" x14ac:dyDescent="0.25">
      <c r="A2187">
        <v>22</v>
      </c>
      <c r="B2187" s="1" t="s">
        <v>1795</v>
      </c>
      <c r="C2187">
        <v>2208</v>
      </c>
      <c r="D2187" s="1" t="s">
        <v>18531</v>
      </c>
      <c r="E2187">
        <v>220802</v>
      </c>
      <c r="F2187" s="1" t="s">
        <v>18588</v>
      </c>
      <c r="G2187">
        <v>220802007</v>
      </c>
      <c r="H2187">
        <v>7</v>
      </c>
      <c r="I2187" s="1" t="s">
        <v>18619</v>
      </c>
      <c r="J2187" s="1" t="s">
        <v>18620</v>
      </c>
      <c r="K2187" s="1" t="s">
        <v>18621</v>
      </c>
      <c r="L2187" s="1" t="s">
        <v>18622</v>
      </c>
      <c r="M2187" s="1" t="s">
        <v>18623</v>
      </c>
      <c r="N2187" s="1">
        <f>+Categorias[[#This Row],[Id_producto]]</f>
        <v>220802</v>
      </c>
      <c r="O2187" s="1">
        <f>+Categorias[[#This Row],[Id_categoría]]</f>
        <v>220802007</v>
      </c>
    </row>
    <row r="2188" spans="1:15" x14ac:dyDescent="0.25">
      <c r="A2188">
        <v>22</v>
      </c>
      <c r="B2188" s="1" t="s">
        <v>1795</v>
      </c>
      <c r="C2188">
        <v>2208</v>
      </c>
      <c r="D2188" s="1" t="s">
        <v>18531</v>
      </c>
      <c r="E2188">
        <v>220802</v>
      </c>
      <c r="F2188" s="1" t="s">
        <v>18588</v>
      </c>
      <c r="G2188">
        <v>220802008</v>
      </c>
      <c r="H2188">
        <v>8</v>
      </c>
      <c r="I2188" s="1" t="s">
        <v>18624</v>
      </c>
      <c r="J2188" s="1" t="s">
        <v>18625</v>
      </c>
      <c r="K2188" s="1" t="s">
        <v>18626</v>
      </c>
      <c r="L2188" s="1" t="s">
        <v>18627</v>
      </c>
      <c r="M2188" s="1" t="s">
        <v>18628</v>
      </c>
      <c r="N2188" s="1">
        <f>+Categorias[[#This Row],[Id_producto]]</f>
        <v>220802</v>
      </c>
      <c r="O2188" s="1">
        <f>+Categorias[[#This Row],[Id_categoría]]</f>
        <v>220802008</v>
      </c>
    </row>
    <row r="2189" spans="1:15" x14ac:dyDescent="0.25">
      <c r="A2189">
        <v>22</v>
      </c>
      <c r="B2189" s="1" t="s">
        <v>1795</v>
      </c>
      <c r="C2189">
        <v>2208</v>
      </c>
      <c r="D2189" s="1" t="s">
        <v>18531</v>
      </c>
      <c r="E2189">
        <v>220802</v>
      </c>
      <c r="F2189" s="1" t="s">
        <v>18588</v>
      </c>
      <c r="G2189">
        <v>220802009</v>
      </c>
      <c r="H2189">
        <v>9</v>
      </c>
      <c r="I2189" s="1" t="s">
        <v>18629</v>
      </c>
      <c r="J2189" s="1" t="s">
        <v>18630</v>
      </c>
      <c r="K2189" s="1" t="s">
        <v>18631</v>
      </c>
      <c r="L2189" s="1" t="s">
        <v>18632</v>
      </c>
      <c r="M2189" s="1" t="s">
        <v>18633</v>
      </c>
      <c r="N2189" s="1">
        <f>+Categorias[[#This Row],[Id_producto]]</f>
        <v>220802</v>
      </c>
      <c r="O2189" s="1">
        <f>+Categorias[[#This Row],[Id_categoría]]</f>
        <v>220802009</v>
      </c>
    </row>
    <row r="2190" spans="1:15" x14ac:dyDescent="0.25">
      <c r="A2190">
        <v>22</v>
      </c>
      <c r="B2190" s="1" t="s">
        <v>1795</v>
      </c>
      <c r="C2190">
        <v>2208</v>
      </c>
      <c r="D2190" s="1" t="s">
        <v>18531</v>
      </c>
      <c r="E2190">
        <v>220802</v>
      </c>
      <c r="F2190" s="1" t="s">
        <v>18588</v>
      </c>
      <c r="G2190">
        <v>220802010</v>
      </c>
      <c r="H2190">
        <v>10</v>
      </c>
      <c r="I2190" s="1" t="s">
        <v>18634</v>
      </c>
      <c r="J2190" s="1" t="s">
        <v>18635</v>
      </c>
      <c r="K2190" s="1" t="s">
        <v>18636</v>
      </c>
      <c r="L2190" s="1" t="s">
        <v>18637</v>
      </c>
      <c r="M2190" s="1" t="s">
        <v>18638</v>
      </c>
      <c r="N2190" s="1">
        <f>+Categorias[[#This Row],[Id_producto]]</f>
        <v>220802</v>
      </c>
      <c r="O2190" s="1">
        <f>+Categorias[[#This Row],[Id_categoría]]</f>
        <v>220802010</v>
      </c>
    </row>
    <row r="2191" spans="1:15" x14ac:dyDescent="0.25">
      <c r="A2191">
        <v>22</v>
      </c>
      <c r="B2191" s="1" t="s">
        <v>1795</v>
      </c>
      <c r="C2191">
        <v>2208</v>
      </c>
      <c r="D2191" s="1" t="s">
        <v>18531</v>
      </c>
      <c r="E2191">
        <v>220802</v>
      </c>
      <c r="F2191" s="1" t="s">
        <v>18588</v>
      </c>
      <c r="G2191">
        <v>220802011</v>
      </c>
      <c r="H2191">
        <v>11</v>
      </c>
      <c r="I2191" s="1" t="s">
        <v>15872</v>
      </c>
      <c r="J2191" s="1" t="s">
        <v>18639</v>
      </c>
      <c r="K2191" s="1" t="s">
        <v>18640</v>
      </c>
      <c r="L2191" s="1" t="s">
        <v>18641</v>
      </c>
      <c r="M2191" s="1" t="s">
        <v>18642</v>
      </c>
      <c r="N2191" s="1">
        <f>+Categorias[[#This Row],[Id_producto]]</f>
        <v>220802</v>
      </c>
      <c r="O2191" s="1">
        <f>+Categorias[[#This Row],[Id_categoría]]</f>
        <v>220802011</v>
      </c>
    </row>
    <row r="2192" spans="1:15" x14ac:dyDescent="0.25">
      <c r="A2192">
        <v>22</v>
      </c>
      <c r="B2192" s="1" t="s">
        <v>1795</v>
      </c>
      <c r="C2192">
        <v>2208</v>
      </c>
      <c r="D2192" s="1" t="s">
        <v>18531</v>
      </c>
      <c r="E2192">
        <v>220802</v>
      </c>
      <c r="F2192" s="1" t="s">
        <v>18588</v>
      </c>
      <c r="G2192">
        <v>220802012</v>
      </c>
      <c r="H2192">
        <v>12</v>
      </c>
      <c r="I2192" s="1" t="s">
        <v>18643</v>
      </c>
      <c r="J2192" s="1" t="s">
        <v>18644</v>
      </c>
      <c r="K2192" s="1" t="s">
        <v>18645</v>
      </c>
      <c r="L2192" s="1" t="s">
        <v>18646</v>
      </c>
      <c r="M2192" s="1" t="s">
        <v>18647</v>
      </c>
      <c r="N2192" s="1">
        <f>+Categorias[[#This Row],[Id_producto]]</f>
        <v>220802</v>
      </c>
      <c r="O2192" s="1">
        <f>+Categorias[[#This Row],[Id_categoría]]</f>
        <v>220802012</v>
      </c>
    </row>
    <row r="2193" spans="1:15" x14ac:dyDescent="0.25">
      <c r="A2193">
        <v>22</v>
      </c>
      <c r="B2193" s="1" t="s">
        <v>1795</v>
      </c>
      <c r="C2193">
        <v>2208</v>
      </c>
      <c r="D2193" s="1" t="s">
        <v>18531</v>
      </c>
      <c r="E2193">
        <v>220802</v>
      </c>
      <c r="F2193" s="1" t="s">
        <v>18588</v>
      </c>
      <c r="G2193">
        <v>220802013</v>
      </c>
      <c r="H2193">
        <v>13</v>
      </c>
      <c r="I2193" s="1" t="s">
        <v>18648</v>
      </c>
      <c r="J2193" s="1" t="s">
        <v>18649</v>
      </c>
      <c r="K2193" s="1" t="s">
        <v>18650</v>
      </c>
      <c r="L2193" s="1" t="s">
        <v>18651</v>
      </c>
      <c r="M2193" s="1" t="s">
        <v>18652</v>
      </c>
      <c r="N2193" s="1">
        <f>+Categorias[[#This Row],[Id_producto]]</f>
        <v>220802</v>
      </c>
      <c r="O2193" s="1">
        <f>+Categorias[[#This Row],[Id_categoría]]</f>
        <v>220802013</v>
      </c>
    </row>
    <row r="2194" spans="1:15" x14ac:dyDescent="0.25">
      <c r="A2194">
        <v>22</v>
      </c>
      <c r="B2194" s="1" t="s">
        <v>1795</v>
      </c>
      <c r="C2194">
        <v>2208</v>
      </c>
      <c r="D2194" s="1" t="s">
        <v>18531</v>
      </c>
      <c r="E2194">
        <v>220802</v>
      </c>
      <c r="F2194" s="1" t="s">
        <v>18588</v>
      </c>
      <c r="G2194">
        <v>220802014</v>
      </c>
      <c r="H2194">
        <v>14</v>
      </c>
      <c r="I2194" s="1" t="s">
        <v>18653</v>
      </c>
      <c r="J2194" s="1" t="s">
        <v>18654</v>
      </c>
      <c r="K2194" s="1" t="s">
        <v>18655</v>
      </c>
      <c r="L2194" s="1" t="s">
        <v>18656</v>
      </c>
      <c r="M2194" s="1" t="s">
        <v>18657</v>
      </c>
      <c r="N2194" s="1">
        <f>+Categorias[[#This Row],[Id_producto]]</f>
        <v>220802</v>
      </c>
      <c r="O2194" s="1">
        <f>+Categorias[[#This Row],[Id_categoría]]</f>
        <v>220802014</v>
      </c>
    </row>
    <row r="2195" spans="1:15" x14ac:dyDescent="0.25">
      <c r="A2195">
        <v>22</v>
      </c>
      <c r="B2195" s="1" t="s">
        <v>1795</v>
      </c>
      <c r="C2195">
        <v>2208</v>
      </c>
      <c r="D2195" s="1" t="s">
        <v>18531</v>
      </c>
      <c r="E2195">
        <v>220802</v>
      </c>
      <c r="F2195" s="1" t="s">
        <v>18588</v>
      </c>
      <c r="G2195">
        <v>220802015</v>
      </c>
      <c r="H2195">
        <v>15</v>
      </c>
      <c r="I2195" s="1" t="s">
        <v>18658</v>
      </c>
      <c r="J2195" s="1" t="s">
        <v>18659</v>
      </c>
      <c r="K2195" s="1" t="s">
        <v>18660</v>
      </c>
      <c r="L2195" s="1" t="s">
        <v>18661</v>
      </c>
      <c r="M2195" s="1" t="s">
        <v>18662</v>
      </c>
      <c r="N2195" s="1">
        <f>+Categorias[[#This Row],[Id_producto]]</f>
        <v>220802</v>
      </c>
      <c r="O2195" s="1">
        <f>+Categorias[[#This Row],[Id_categoría]]</f>
        <v>220802015</v>
      </c>
    </row>
    <row r="2196" spans="1:15" x14ac:dyDescent="0.25">
      <c r="A2196">
        <v>22</v>
      </c>
      <c r="B2196" s="1" t="s">
        <v>1795</v>
      </c>
      <c r="C2196">
        <v>2208</v>
      </c>
      <c r="D2196" s="1" t="s">
        <v>18531</v>
      </c>
      <c r="E2196">
        <v>220802</v>
      </c>
      <c r="F2196" s="1" t="s">
        <v>18588</v>
      </c>
      <c r="G2196">
        <v>220802016</v>
      </c>
      <c r="H2196">
        <v>16</v>
      </c>
      <c r="I2196" s="1" t="s">
        <v>18663</v>
      </c>
      <c r="J2196" s="1" t="s">
        <v>18664</v>
      </c>
      <c r="K2196" s="1" t="s">
        <v>18665</v>
      </c>
      <c r="L2196" s="1" t="s">
        <v>18666</v>
      </c>
      <c r="M2196" s="1" t="s">
        <v>18667</v>
      </c>
      <c r="N2196" s="1">
        <f>+Categorias[[#This Row],[Id_producto]]</f>
        <v>220802</v>
      </c>
      <c r="O2196" s="1">
        <f>+Categorias[[#This Row],[Id_categoría]]</f>
        <v>220802016</v>
      </c>
    </row>
    <row r="2197" spans="1:15" x14ac:dyDescent="0.25">
      <c r="A2197">
        <v>22</v>
      </c>
      <c r="B2197" s="1" t="s">
        <v>1795</v>
      </c>
      <c r="C2197">
        <v>2208</v>
      </c>
      <c r="D2197" s="1" t="s">
        <v>18531</v>
      </c>
      <c r="E2197">
        <v>220802</v>
      </c>
      <c r="F2197" s="1" t="s">
        <v>18588</v>
      </c>
      <c r="G2197">
        <v>220802017</v>
      </c>
      <c r="H2197">
        <v>17</v>
      </c>
      <c r="I2197" s="1" t="s">
        <v>18668</v>
      </c>
      <c r="J2197" s="1" t="s">
        <v>18669</v>
      </c>
      <c r="K2197" s="1" t="s">
        <v>18670</v>
      </c>
      <c r="L2197" s="1" t="s">
        <v>18671</v>
      </c>
      <c r="M2197" s="1" t="s">
        <v>18672</v>
      </c>
      <c r="N2197" s="1">
        <f>+Categorias[[#This Row],[Id_producto]]</f>
        <v>220802</v>
      </c>
      <c r="O2197" s="1">
        <f>+Categorias[[#This Row],[Id_categoría]]</f>
        <v>220802017</v>
      </c>
    </row>
    <row r="2198" spans="1:15" x14ac:dyDescent="0.25">
      <c r="A2198">
        <v>22</v>
      </c>
      <c r="B2198" s="1" t="s">
        <v>1795</v>
      </c>
      <c r="C2198">
        <v>2208</v>
      </c>
      <c r="D2198" s="1" t="s">
        <v>18531</v>
      </c>
      <c r="E2198">
        <v>220802</v>
      </c>
      <c r="F2198" s="1" t="s">
        <v>18588</v>
      </c>
      <c r="G2198">
        <v>220802018</v>
      </c>
      <c r="H2198">
        <v>18</v>
      </c>
      <c r="I2198" s="1" t="s">
        <v>18673</v>
      </c>
      <c r="J2198" s="1" t="s">
        <v>18674</v>
      </c>
      <c r="K2198" s="1" t="s">
        <v>18675</v>
      </c>
      <c r="L2198" s="1" t="s">
        <v>18676</v>
      </c>
      <c r="M2198" s="1" t="s">
        <v>18677</v>
      </c>
      <c r="N2198" s="1">
        <f>+Categorias[[#This Row],[Id_producto]]</f>
        <v>220802</v>
      </c>
      <c r="O2198" s="1">
        <f>+Categorias[[#This Row],[Id_categoría]]</f>
        <v>220802018</v>
      </c>
    </row>
    <row r="2199" spans="1:15" x14ac:dyDescent="0.25">
      <c r="A2199">
        <v>22</v>
      </c>
      <c r="B2199" s="1" t="s">
        <v>1795</v>
      </c>
      <c r="C2199">
        <v>2208</v>
      </c>
      <c r="D2199" s="1" t="s">
        <v>18531</v>
      </c>
      <c r="E2199">
        <v>220802</v>
      </c>
      <c r="F2199" s="1" t="s">
        <v>18588</v>
      </c>
      <c r="G2199">
        <v>220802019</v>
      </c>
      <c r="H2199">
        <v>19</v>
      </c>
      <c r="I2199" s="1" t="s">
        <v>18678</v>
      </c>
      <c r="J2199" s="1" t="s">
        <v>18679</v>
      </c>
      <c r="K2199" s="1" t="s">
        <v>18680</v>
      </c>
      <c r="L2199" s="1" t="s">
        <v>18681</v>
      </c>
      <c r="M2199" s="1" t="s">
        <v>18682</v>
      </c>
      <c r="N2199" s="1">
        <f>+Categorias[[#This Row],[Id_producto]]</f>
        <v>220802</v>
      </c>
      <c r="O2199" s="1">
        <f>+Categorias[[#This Row],[Id_categoría]]</f>
        <v>220802019</v>
      </c>
    </row>
    <row r="2200" spans="1:15" x14ac:dyDescent="0.25">
      <c r="A2200">
        <v>22</v>
      </c>
      <c r="B2200" s="1" t="s">
        <v>1795</v>
      </c>
      <c r="C2200">
        <v>2208</v>
      </c>
      <c r="D2200" s="1" t="s">
        <v>18531</v>
      </c>
      <c r="E2200">
        <v>220802</v>
      </c>
      <c r="F2200" s="1" t="s">
        <v>18588</v>
      </c>
      <c r="G2200">
        <v>220802020</v>
      </c>
      <c r="H2200">
        <v>20</v>
      </c>
      <c r="I2200" s="1" t="s">
        <v>18683</v>
      </c>
      <c r="J2200" s="1" t="s">
        <v>18684</v>
      </c>
      <c r="K2200" s="1" t="s">
        <v>18685</v>
      </c>
      <c r="L2200" s="1" t="s">
        <v>18686</v>
      </c>
      <c r="M2200" s="1" t="s">
        <v>18687</v>
      </c>
      <c r="N2200" s="1">
        <f>+Categorias[[#This Row],[Id_producto]]</f>
        <v>220802</v>
      </c>
      <c r="O2200" s="1">
        <f>+Categorias[[#This Row],[Id_categoría]]</f>
        <v>220802020</v>
      </c>
    </row>
    <row r="2201" spans="1:15" x14ac:dyDescent="0.25">
      <c r="A2201">
        <v>22</v>
      </c>
      <c r="B2201" s="1" t="s">
        <v>1795</v>
      </c>
      <c r="C2201">
        <v>2208</v>
      </c>
      <c r="D2201" s="1" t="s">
        <v>18531</v>
      </c>
      <c r="E2201">
        <v>220802</v>
      </c>
      <c r="F2201" s="1" t="s">
        <v>18588</v>
      </c>
      <c r="G2201">
        <v>220802021</v>
      </c>
      <c r="H2201">
        <v>21</v>
      </c>
      <c r="I2201" s="1" t="s">
        <v>18688</v>
      </c>
      <c r="J2201" s="1" t="s">
        <v>18689</v>
      </c>
      <c r="K2201" s="1" t="s">
        <v>18690</v>
      </c>
      <c r="L2201" s="1" t="s">
        <v>18691</v>
      </c>
      <c r="M2201" s="1" t="s">
        <v>18692</v>
      </c>
      <c r="N2201" s="1">
        <f>+Categorias[[#This Row],[Id_producto]]</f>
        <v>220802</v>
      </c>
      <c r="O2201" s="1">
        <f>+Categorias[[#This Row],[Id_categoría]]</f>
        <v>220802021</v>
      </c>
    </row>
    <row r="2202" spans="1:15" x14ac:dyDescent="0.25">
      <c r="A2202">
        <v>22</v>
      </c>
      <c r="B2202" s="1" t="s">
        <v>1795</v>
      </c>
      <c r="C2202">
        <v>2208</v>
      </c>
      <c r="D2202" s="1" t="s">
        <v>18531</v>
      </c>
      <c r="E2202">
        <v>220802</v>
      </c>
      <c r="F2202" s="1" t="s">
        <v>18588</v>
      </c>
      <c r="G2202">
        <v>220802022</v>
      </c>
      <c r="H2202">
        <v>22</v>
      </c>
      <c r="I2202" s="1" t="s">
        <v>18693</v>
      </c>
      <c r="J2202" s="1" t="s">
        <v>18694</v>
      </c>
      <c r="K2202" s="1" t="s">
        <v>18695</v>
      </c>
      <c r="L2202" s="1" t="s">
        <v>18696</v>
      </c>
      <c r="M2202" s="1" t="s">
        <v>18697</v>
      </c>
      <c r="N2202" s="1">
        <f>+Categorias[[#This Row],[Id_producto]]</f>
        <v>220802</v>
      </c>
      <c r="O2202" s="1">
        <f>+Categorias[[#This Row],[Id_categoría]]</f>
        <v>220802022</v>
      </c>
    </row>
    <row r="2203" spans="1:15" x14ac:dyDescent="0.25">
      <c r="A2203">
        <v>22</v>
      </c>
      <c r="B2203" s="1" t="s">
        <v>1795</v>
      </c>
      <c r="C2203">
        <v>2208</v>
      </c>
      <c r="D2203" s="1" t="s">
        <v>18531</v>
      </c>
      <c r="E2203">
        <v>220802</v>
      </c>
      <c r="F2203" s="1" t="s">
        <v>18588</v>
      </c>
      <c r="G2203">
        <v>220802023</v>
      </c>
      <c r="H2203">
        <v>23</v>
      </c>
      <c r="I2203" s="1" t="s">
        <v>18698</v>
      </c>
      <c r="J2203" s="1" t="s">
        <v>18699</v>
      </c>
      <c r="K2203" s="1" t="s">
        <v>18700</v>
      </c>
      <c r="L2203" s="1" t="s">
        <v>18701</v>
      </c>
      <c r="M2203" s="1" t="s">
        <v>18702</v>
      </c>
      <c r="N2203" s="1">
        <f>+Categorias[[#This Row],[Id_producto]]</f>
        <v>220802</v>
      </c>
      <c r="O2203" s="1">
        <f>+Categorias[[#This Row],[Id_categoría]]</f>
        <v>220802023</v>
      </c>
    </row>
    <row r="2204" spans="1:15" x14ac:dyDescent="0.25">
      <c r="A2204">
        <v>22</v>
      </c>
      <c r="B2204" s="1" t="s">
        <v>1795</v>
      </c>
      <c r="C2204">
        <v>2208</v>
      </c>
      <c r="D2204" s="1" t="s">
        <v>18531</v>
      </c>
      <c r="E2204">
        <v>220802</v>
      </c>
      <c r="F2204" s="1" t="s">
        <v>18588</v>
      </c>
      <c r="G2204">
        <v>220802024</v>
      </c>
      <c r="H2204">
        <v>24</v>
      </c>
      <c r="I2204" s="1" t="s">
        <v>18703</v>
      </c>
      <c r="J2204" s="1" t="s">
        <v>18704</v>
      </c>
      <c r="K2204" s="1" t="s">
        <v>18705</v>
      </c>
      <c r="L2204" s="1" t="s">
        <v>18706</v>
      </c>
      <c r="M2204" s="1" t="s">
        <v>18707</v>
      </c>
      <c r="N2204" s="1">
        <f>+Categorias[[#This Row],[Id_producto]]</f>
        <v>220802</v>
      </c>
      <c r="O2204" s="1">
        <f>+Categorias[[#This Row],[Id_categoría]]</f>
        <v>220802024</v>
      </c>
    </row>
    <row r="2205" spans="1:15" x14ac:dyDescent="0.25">
      <c r="A2205">
        <v>22</v>
      </c>
      <c r="B2205" s="1" t="s">
        <v>1795</v>
      </c>
      <c r="C2205">
        <v>2208</v>
      </c>
      <c r="D2205" s="1" t="s">
        <v>18531</v>
      </c>
      <c r="E2205">
        <v>220802</v>
      </c>
      <c r="F2205" s="1" t="s">
        <v>18588</v>
      </c>
      <c r="G2205">
        <v>220802025</v>
      </c>
      <c r="H2205">
        <v>25</v>
      </c>
      <c r="I2205" s="1" t="s">
        <v>11834</v>
      </c>
      <c r="J2205" s="1" t="s">
        <v>18708</v>
      </c>
      <c r="K2205" s="1" t="s">
        <v>18709</v>
      </c>
      <c r="L2205" s="1" t="s">
        <v>18710</v>
      </c>
      <c r="M2205" s="1" t="s">
        <v>18711</v>
      </c>
      <c r="N2205" s="1">
        <f>+Categorias[[#This Row],[Id_producto]]</f>
        <v>220802</v>
      </c>
      <c r="O2205" s="1">
        <f>+Categorias[[#This Row],[Id_categoría]]</f>
        <v>220802025</v>
      </c>
    </row>
    <row r="2206" spans="1:15" x14ac:dyDescent="0.25">
      <c r="A2206">
        <v>22</v>
      </c>
      <c r="B2206" s="1" t="s">
        <v>1795</v>
      </c>
      <c r="C2206">
        <v>2208</v>
      </c>
      <c r="D2206" s="1" t="s">
        <v>18531</v>
      </c>
      <c r="E2206">
        <v>220802</v>
      </c>
      <c r="F2206" s="1" t="s">
        <v>18588</v>
      </c>
      <c r="G2206">
        <v>220802026</v>
      </c>
      <c r="H2206">
        <v>26</v>
      </c>
      <c r="I2206" s="1" t="s">
        <v>18712</v>
      </c>
      <c r="J2206" s="1" t="s">
        <v>18713</v>
      </c>
      <c r="K2206" s="1" t="s">
        <v>18714</v>
      </c>
      <c r="L2206" s="1" t="s">
        <v>18715</v>
      </c>
      <c r="M2206" s="1" t="s">
        <v>18716</v>
      </c>
      <c r="N2206" s="1">
        <f>+Categorias[[#This Row],[Id_producto]]</f>
        <v>220802</v>
      </c>
      <c r="O2206" s="1">
        <f>+Categorias[[#This Row],[Id_categoría]]</f>
        <v>220802026</v>
      </c>
    </row>
    <row r="2207" spans="1:15" x14ac:dyDescent="0.25">
      <c r="A2207">
        <v>22</v>
      </c>
      <c r="B2207" s="1" t="s">
        <v>1795</v>
      </c>
      <c r="C2207">
        <v>2208</v>
      </c>
      <c r="D2207" s="1" t="s">
        <v>18531</v>
      </c>
      <c r="E2207">
        <v>220802</v>
      </c>
      <c r="F2207" s="1" t="s">
        <v>18588</v>
      </c>
      <c r="G2207">
        <v>220802027</v>
      </c>
      <c r="H2207">
        <v>27</v>
      </c>
      <c r="I2207" s="1" t="s">
        <v>18717</v>
      </c>
      <c r="J2207" s="1" t="s">
        <v>18718</v>
      </c>
      <c r="K2207" s="1" t="s">
        <v>18719</v>
      </c>
      <c r="L2207" s="1" t="s">
        <v>18720</v>
      </c>
      <c r="M2207" s="1" t="s">
        <v>18721</v>
      </c>
      <c r="N2207" s="1">
        <f>+Categorias[[#This Row],[Id_producto]]</f>
        <v>220802</v>
      </c>
      <c r="O2207" s="1">
        <f>+Categorias[[#This Row],[Id_categoría]]</f>
        <v>220802027</v>
      </c>
    </row>
    <row r="2208" spans="1:15" x14ac:dyDescent="0.25">
      <c r="A2208">
        <v>22</v>
      </c>
      <c r="B2208" s="1" t="s">
        <v>1795</v>
      </c>
      <c r="C2208">
        <v>2209</v>
      </c>
      <c r="D2208" s="1" t="s">
        <v>18722</v>
      </c>
      <c r="E2208">
        <v>220901</v>
      </c>
      <c r="F2208" s="1" t="s">
        <v>18723</v>
      </c>
      <c r="G2208">
        <v>220901001</v>
      </c>
      <c r="H2208">
        <v>1</v>
      </c>
      <c r="I2208" s="1" t="s">
        <v>18724</v>
      </c>
      <c r="J2208" s="1" t="s">
        <v>18725</v>
      </c>
      <c r="K2208" s="1" t="s">
        <v>18726</v>
      </c>
      <c r="L2208" s="1" t="s">
        <v>18727</v>
      </c>
      <c r="M2208" s="1" t="s">
        <v>18728</v>
      </c>
      <c r="N2208" s="1">
        <f>+Categorias[[#This Row],[Id_producto]]</f>
        <v>220901</v>
      </c>
      <c r="O2208" s="1">
        <f>+Categorias[[#This Row],[Id_categoría]]</f>
        <v>220901001</v>
      </c>
    </row>
    <row r="2209" spans="1:15" x14ac:dyDescent="0.25">
      <c r="A2209">
        <v>22</v>
      </c>
      <c r="B2209" s="1" t="s">
        <v>1795</v>
      </c>
      <c r="C2209">
        <v>2209</v>
      </c>
      <c r="D2209" s="1" t="s">
        <v>18722</v>
      </c>
      <c r="E2209">
        <v>220901</v>
      </c>
      <c r="F2209" s="1" t="s">
        <v>18723</v>
      </c>
      <c r="G2209">
        <v>220901002</v>
      </c>
      <c r="H2209">
        <v>2</v>
      </c>
      <c r="I2209" s="1" t="s">
        <v>18729</v>
      </c>
      <c r="J2209" s="1" t="s">
        <v>18730</v>
      </c>
      <c r="K2209" s="1" t="s">
        <v>18731</v>
      </c>
      <c r="L2209" s="1" t="s">
        <v>18732</v>
      </c>
      <c r="M2209" s="1" t="s">
        <v>18733</v>
      </c>
      <c r="N2209" s="1">
        <f>+Categorias[[#This Row],[Id_producto]]</f>
        <v>220901</v>
      </c>
      <c r="O2209" s="1">
        <f>+Categorias[[#This Row],[Id_categoría]]</f>
        <v>220901002</v>
      </c>
    </row>
    <row r="2210" spans="1:15" x14ac:dyDescent="0.25">
      <c r="A2210">
        <v>22</v>
      </c>
      <c r="B2210" s="1" t="s">
        <v>1795</v>
      </c>
      <c r="C2210">
        <v>2209</v>
      </c>
      <c r="D2210" s="1" t="s">
        <v>18722</v>
      </c>
      <c r="E2210">
        <v>220901</v>
      </c>
      <c r="F2210" s="1" t="s">
        <v>18723</v>
      </c>
      <c r="G2210">
        <v>220901003</v>
      </c>
      <c r="H2210">
        <v>3</v>
      </c>
      <c r="I2210" s="1" t="s">
        <v>18734</v>
      </c>
      <c r="J2210" s="1" t="s">
        <v>18735</v>
      </c>
      <c r="K2210" s="1" t="s">
        <v>18736</v>
      </c>
      <c r="L2210" s="1" t="s">
        <v>18737</v>
      </c>
      <c r="M2210" s="1" t="s">
        <v>18738</v>
      </c>
      <c r="N2210" s="1">
        <f>+Categorias[[#This Row],[Id_producto]]</f>
        <v>220901</v>
      </c>
      <c r="O2210" s="1">
        <f>+Categorias[[#This Row],[Id_categoría]]</f>
        <v>220901003</v>
      </c>
    </row>
    <row r="2211" spans="1:15" x14ac:dyDescent="0.25">
      <c r="A2211">
        <v>22</v>
      </c>
      <c r="B2211" s="1" t="s">
        <v>1795</v>
      </c>
      <c r="C2211">
        <v>2209</v>
      </c>
      <c r="D2211" s="1" t="s">
        <v>18722</v>
      </c>
      <c r="E2211">
        <v>220901</v>
      </c>
      <c r="F2211" s="1" t="s">
        <v>18723</v>
      </c>
      <c r="G2211">
        <v>220901004</v>
      </c>
      <c r="H2211">
        <v>4</v>
      </c>
      <c r="I2211" s="1" t="s">
        <v>18739</v>
      </c>
      <c r="J2211" s="1" t="s">
        <v>18740</v>
      </c>
      <c r="K2211" s="1" t="s">
        <v>18741</v>
      </c>
      <c r="L2211" s="1" t="s">
        <v>18742</v>
      </c>
      <c r="M2211" s="1" t="s">
        <v>18743</v>
      </c>
      <c r="N2211" s="1">
        <f>+Categorias[[#This Row],[Id_producto]]</f>
        <v>220901</v>
      </c>
      <c r="O2211" s="1">
        <f>+Categorias[[#This Row],[Id_categoría]]</f>
        <v>220901004</v>
      </c>
    </row>
    <row r="2212" spans="1:15" x14ac:dyDescent="0.25">
      <c r="A2212">
        <v>22</v>
      </c>
      <c r="B2212" s="1" t="s">
        <v>1795</v>
      </c>
      <c r="C2212">
        <v>2209</v>
      </c>
      <c r="D2212" s="1" t="s">
        <v>18722</v>
      </c>
      <c r="E2212">
        <v>220901</v>
      </c>
      <c r="F2212" s="1" t="s">
        <v>18723</v>
      </c>
      <c r="G2212">
        <v>220901005</v>
      </c>
      <c r="H2212">
        <v>5</v>
      </c>
      <c r="I2212" s="1" t="s">
        <v>18744</v>
      </c>
      <c r="J2212" s="1" t="s">
        <v>18745</v>
      </c>
      <c r="K2212" s="1" t="s">
        <v>18746</v>
      </c>
      <c r="L2212" s="1" t="s">
        <v>18747</v>
      </c>
      <c r="M2212" s="1" t="s">
        <v>18748</v>
      </c>
      <c r="N2212" s="1">
        <f>+Categorias[[#This Row],[Id_producto]]</f>
        <v>220901</v>
      </c>
      <c r="O2212" s="1">
        <f>+Categorias[[#This Row],[Id_categoría]]</f>
        <v>220901005</v>
      </c>
    </row>
    <row r="2213" spans="1:15" x14ac:dyDescent="0.25">
      <c r="A2213">
        <v>22</v>
      </c>
      <c r="B2213" s="1" t="s">
        <v>1795</v>
      </c>
      <c r="C2213">
        <v>2209</v>
      </c>
      <c r="D2213" s="1" t="s">
        <v>18722</v>
      </c>
      <c r="E2213">
        <v>220901</v>
      </c>
      <c r="F2213" s="1" t="s">
        <v>18723</v>
      </c>
      <c r="G2213">
        <v>220901006</v>
      </c>
      <c r="H2213">
        <v>6</v>
      </c>
      <c r="I2213" s="1" t="s">
        <v>18749</v>
      </c>
      <c r="J2213" s="1" t="s">
        <v>18750</v>
      </c>
      <c r="K2213" s="1" t="s">
        <v>18751</v>
      </c>
      <c r="L2213" s="1" t="s">
        <v>18752</v>
      </c>
      <c r="M2213" s="1" t="s">
        <v>18753</v>
      </c>
      <c r="N2213" s="1">
        <f>+Categorias[[#This Row],[Id_producto]]</f>
        <v>220901</v>
      </c>
      <c r="O2213" s="1">
        <f>+Categorias[[#This Row],[Id_categoría]]</f>
        <v>220901006</v>
      </c>
    </row>
    <row r="2214" spans="1:15" x14ac:dyDescent="0.25">
      <c r="A2214">
        <v>22</v>
      </c>
      <c r="B2214" s="1" t="s">
        <v>1795</v>
      </c>
      <c r="C2214">
        <v>2205</v>
      </c>
      <c r="D2214" s="1" t="s">
        <v>17296</v>
      </c>
      <c r="E2214">
        <v>220502</v>
      </c>
      <c r="F2214" s="1" t="s">
        <v>18754</v>
      </c>
      <c r="G2214">
        <v>220502001</v>
      </c>
      <c r="H2214">
        <v>1</v>
      </c>
      <c r="I2214" s="1" t="s">
        <v>18755</v>
      </c>
      <c r="J2214" s="1" t="s">
        <v>18756</v>
      </c>
      <c r="K2214" s="1" t="s">
        <v>18757</v>
      </c>
      <c r="L2214" s="1" t="s">
        <v>18758</v>
      </c>
      <c r="M2214" s="1" t="s">
        <v>18759</v>
      </c>
      <c r="N2214" s="1">
        <f>+Categorias[[#This Row],[Id_producto]]</f>
        <v>220502</v>
      </c>
      <c r="O2214" s="1">
        <f>+Categorias[[#This Row],[Id_categoría]]</f>
        <v>220502001</v>
      </c>
    </row>
    <row r="2215" spans="1:15" x14ac:dyDescent="0.25">
      <c r="A2215">
        <v>22</v>
      </c>
      <c r="B2215" s="1" t="s">
        <v>1795</v>
      </c>
      <c r="C2215">
        <v>2205</v>
      </c>
      <c r="D2215" s="1" t="s">
        <v>17296</v>
      </c>
      <c r="E2215">
        <v>220502</v>
      </c>
      <c r="F2215" s="1" t="s">
        <v>18754</v>
      </c>
      <c r="G2215">
        <v>220502002</v>
      </c>
      <c r="H2215">
        <v>2</v>
      </c>
      <c r="I2215" s="1" t="s">
        <v>18760</v>
      </c>
      <c r="J2215" s="1" t="s">
        <v>18761</v>
      </c>
      <c r="K2215" s="1" t="s">
        <v>18762</v>
      </c>
      <c r="L2215" s="1" t="s">
        <v>18763</v>
      </c>
      <c r="M2215" s="1" t="s">
        <v>18764</v>
      </c>
      <c r="N2215" s="1">
        <f>+Categorias[[#This Row],[Id_producto]]</f>
        <v>220502</v>
      </c>
      <c r="O2215" s="1">
        <f>+Categorias[[#This Row],[Id_categoría]]</f>
        <v>220502002</v>
      </c>
    </row>
    <row r="2216" spans="1:15" x14ac:dyDescent="0.25">
      <c r="A2216">
        <v>22</v>
      </c>
      <c r="B2216" s="1" t="s">
        <v>1795</v>
      </c>
      <c r="C2216">
        <v>2205</v>
      </c>
      <c r="D2216" s="1" t="s">
        <v>17296</v>
      </c>
      <c r="E2216">
        <v>220502</v>
      </c>
      <c r="F2216" s="1" t="s">
        <v>18754</v>
      </c>
      <c r="G2216">
        <v>220502003</v>
      </c>
      <c r="H2216">
        <v>3</v>
      </c>
      <c r="I2216" s="1" t="s">
        <v>18765</v>
      </c>
      <c r="J2216" s="1" t="s">
        <v>18766</v>
      </c>
      <c r="K2216" s="1" t="s">
        <v>18767</v>
      </c>
      <c r="L2216" s="1" t="s">
        <v>18768</v>
      </c>
      <c r="M2216" s="1" t="s">
        <v>18769</v>
      </c>
      <c r="N2216" s="1">
        <f>+Categorias[[#This Row],[Id_producto]]</f>
        <v>220502</v>
      </c>
      <c r="O2216" s="1">
        <f>+Categorias[[#This Row],[Id_categoría]]</f>
        <v>220502003</v>
      </c>
    </row>
    <row r="2217" spans="1:15" x14ac:dyDescent="0.25">
      <c r="A2217">
        <v>22</v>
      </c>
      <c r="B2217" s="1" t="s">
        <v>1795</v>
      </c>
      <c r="C2217">
        <v>2205</v>
      </c>
      <c r="D2217" s="1" t="s">
        <v>17296</v>
      </c>
      <c r="E2217">
        <v>220502</v>
      </c>
      <c r="F2217" s="1" t="s">
        <v>18754</v>
      </c>
      <c r="G2217">
        <v>220502004</v>
      </c>
      <c r="H2217">
        <v>4</v>
      </c>
      <c r="I2217" s="1" t="s">
        <v>17858</v>
      </c>
      <c r="J2217" s="1" t="s">
        <v>18770</v>
      </c>
      <c r="K2217" s="1" t="s">
        <v>18771</v>
      </c>
      <c r="L2217" s="1" t="s">
        <v>18772</v>
      </c>
      <c r="M2217" s="1" t="s">
        <v>18773</v>
      </c>
      <c r="N2217" s="1">
        <f>+Categorias[[#This Row],[Id_producto]]</f>
        <v>220502</v>
      </c>
      <c r="O2217" s="1">
        <f>+Categorias[[#This Row],[Id_categoría]]</f>
        <v>220502004</v>
      </c>
    </row>
    <row r="2218" spans="1:15" x14ac:dyDescent="0.25">
      <c r="A2218">
        <v>22</v>
      </c>
      <c r="B2218" s="1" t="s">
        <v>1795</v>
      </c>
      <c r="C2218">
        <v>2205</v>
      </c>
      <c r="D2218" s="1" t="s">
        <v>17296</v>
      </c>
      <c r="E2218">
        <v>220502</v>
      </c>
      <c r="F2218" s="1" t="s">
        <v>18754</v>
      </c>
      <c r="G2218">
        <v>220502005</v>
      </c>
      <c r="H2218">
        <v>5</v>
      </c>
      <c r="I2218" s="1" t="s">
        <v>18774</v>
      </c>
      <c r="J2218" s="1" t="s">
        <v>18775</v>
      </c>
      <c r="K2218" s="1" t="s">
        <v>18776</v>
      </c>
      <c r="L2218" s="1" t="s">
        <v>18777</v>
      </c>
      <c r="M2218" s="1" t="s">
        <v>18778</v>
      </c>
      <c r="N2218" s="1">
        <f>+Categorias[[#This Row],[Id_producto]]</f>
        <v>220502</v>
      </c>
      <c r="O2218" s="1">
        <f>+Categorias[[#This Row],[Id_categoría]]</f>
        <v>220502005</v>
      </c>
    </row>
    <row r="2219" spans="1:15" x14ac:dyDescent="0.25">
      <c r="A2219">
        <v>22</v>
      </c>
      <c r="B2219" s="1" t="s">
        <v>1795</v>
      </c>
      <c r="C2219">
        <v>2205</v>
      </c>
      <c r="D2219" s="1" t="s">
        <v>17296</v>
      </c>
      <c r="E2219">
        <v>220502</v>
      </c>
      <c r="F2219" s="1" t="s">
        <v>18754</v>
      </c>
      <c r="G2219">
        <v>220502006</v>
      </c>
      <c r="H2219">
        <v>6</v>
      </c>
      <c r="I2219" s="1" t="s">
        <v>11184</v>
      </c>
      <c r="J2219" s="1" t="s">
        <v>18779</v>
      </c>
      <c r="K2219" s="1" t="s">
        <v>18780</v>
      </c>
      <c r="L2219" s="1" t="s">
        <v>18781</v>
      </c>
      <c r="M2219" s="1" t="s">
        <v>18782</v>
      </c>
      <c r="N2219" s="1">
        <f>+Categorias[[#This Row],[Id_producto]]</f>
        <v>220502</v>
      </c>
      <c r="O2219" s="1">
        <f>+Categorias[[#This Row],[Id_categoría]]</f>
        <v>220502006</v>
      </c>
    </row>
    <row r="2220" spans="1:15" x14ac:dyDescent="0.25">
      <c r="A2220">
        <v>22</v>
      </c>
      <c r="B2220" s="1" t="s">
        <v>1795</v>
      </c>
      <c r="C2220">
        <v>2205</v>
      </c>
      <c r="D2220" s="1" t="s">
        <v>17296</v>
      </c>
      <c r="E2220">
        <v>220502</v>
      </c>
      <c r="F2220" s="1" t="s">
        <v>18754</v>
      </c>
      <c r="G2220">
        <v>220502007</v>
      </c>
      <c r="H2220">
        <v>7</v>
      </c>
      <c r="I2220" s="1" t="s">
        <v>18783</v>
      </c>
      <c r="J2220" s="1" t="s">
        <v>18784</v>
      </c>
      <c r="K2220" s="1" t="s">
        <v>18785</v>
      </c>
      <c r="L2220" s="1" t="s">
        <v>18786</v>
      </c>
      <c r="M2220" s="1" t="s">
        <v>18787</v>
      </c>
      <c r="N2220" s="1">
        <f>+Categorias[[#This Row],[Id_producto]]</f>
        <v>220502</v>
      </c>
      <c r="O2220" s="1">
        <f>+Categorias[[#This Row],[Id_categoría]]</f>
        <v>220502007</v>
      </c>
    </row>
    <row r="2221" spans="1:15" x14ac:dyDescent="0.25">
      <c r="A2221">
        <v>22</v>
      </c>
      <c r="B2221" s="1" t="s">
        <v>1795</v>
      </c>
      <c r="C2221">
        <v>2205</v>
      </c>
      <c r="D2221" s="1" t="s">
        <v>17296</v>
      </c>
      <c r="E2221">
        <v>220502</v>
      </c>
      <c r="F2221" s="1" t="s">
        <v>18754</v>
      </c>
      <c r="G2221">
        <v>220502008</v>
      </c>
      <c r="H2221">
        <v>8</v>
      </c>
      <c r="I2221" s="1" t="s">
        <v>18788</v>
      </c>
      <c r="J2221" s="1" t="s">
        <v>18789</v>
      </c>
      <c r="K2221" s="1" t="s">
        <v>18790</v>
      </c>
      <c r="L2221" s="1" t="s">
        <v>18791</v>
      </c>
      <c r="M2221" s="1" t="s">
        <v>18792</v>
      </c>
      <c r="N2221" s="1">
        <f>+Categorias[[#This Row],[Id_producto]]</f>
        <v>220502</v>
      </c>
      <c r="O2221" s="1">
        <f>+Categorias[[#This Row],[Id_categoría]]</f>
        <v>220502008</v>
      </c>
    </row>
    <row r="2222" spans="1:15" x14ac:dyDescent="0.25">
      <c r="A2222">
        <v>22</v>
      </c>
      <c r="B2222" s="1" t="s">
        <v>1795</v>
      </c>
      <c r="C2222">
        <v>2205</v>
      </c>
      <c r="D2222" s="1" t="s">
        <v>17296</v>
      </c>
      <c r="E2222">
        <v>220502</v>
      </c>
      <c r="F2222" s="1" t="s">
        <v>18754</v>
      </c>
      <c r="G2222">
        <v>220502009</v>
      </c>
      <c r="H2222">
        <v>9</v>
      </c>
      <c r="I2222" s="1" t="s">
        <v>18793</v>
      </c>
      <c r="J2222" s="1" t="s">
        <v>18794</v>
      </c>
      <c r="K2222" s="1" t="s">
        <v>18795</v>
      </c>
      <c r="L2222" s="1" t="s">
        <v>18796</v>
      </c>
      <c r="M2222" s="1" t="s">
        <v>18797</v>
      </c>
      <c r="N2222" s="1">
        <f>+Categorias[[#This Row],[Id_producto]]</f>
        <v>220502</v>
      </c>
      <c r="O2222" s="1">
        <f>+Categorias[[#This Row],[Id_categoría]]</f>
        <v>220502009</v>
      </c>
    </row>
    <row r="2223" spans="1:15" x14ac:dyDescent="0.25">
      <c r="A2223">
        <v>22</v>
      </c>
      <c r="B2223" s="1" t="s">
        <v>1795</v>
      </c>
      <c r="C2223">
        <v>2205</v>
      </c>
      <c r="D2223" s="1" t="s">
        <v>17296</v>
      </c>
      <c r="E2223">
        <v>220502</v>
      </c>
      <c r="F2223" s="1" t="s">
        <v>18754</v>
      </c>
      <c r="G2223">
        <v>220502010</v>
      </c>
      <c r="H2223">
        <v>10</v>
      </c>
      <c r="I2223" s="1" t="s">
        <v>18798</v>
      </c>
      <c r="J2223" s="1" t="s">
        <v>18799</v>
      </c>
      <c r="K2223" s="1" t="s">
        <v>18800</v>
      </c>
      <c r="L2223" s="1" t="s">
        <v>18801</v>
      </c>
      <c r="M2223" s="1" t="s">
        <v>18802</v>
      </c>
      <c r="N2223" s="1">
        <f>+Categorias[[#This Row],[Id_producto]]</f>
        <v>220502</v>
      </c>
      <c r="O2223" s="1">
        <f>+Categorias[[#This Row],[Id_categoría]]</f>
        <v>220502010</v>
      </c>
    </row>
    <row r="2224" spans="1:15" x14ac:dyDescent="0.25">
      <c r="A2224">
        <v>22</v>
      </c>
      <c r="B2224" s="1" t="s">
        <v>1795</v>
      </c>
      <c r="C2224">
        <v>2205</v>
      </c>
      <c r="D2224" s="1" t="s">
        <v>17296</v>
      </c>
      <c r="E2224">
        <v>220502</v>
      </c>
      <c r="F2224" s="1" t="s">
        <v>18754</v>
      </c>
      <c r="G2224">
        <v>220502011</v>
      </c>
      <c r="H2224">
        <v>11</v>
      </c>
      <c r="I2224" s="1" t="s">
        <v>18803</v>
      </c>
      <c r="J2224" s="1" t="s">
        <v>18804</v>
      </c>
      <c r="K2224" s="1" t="s">
        <v>18805</v>
      </c>
      <c r="L2224" s="1" t="s">
        <v>18806</v>
      </c>
      <c r="M2224" s="1" t="s">
        <v>18807</v>
      </c>
      <c r="N2224" s="1">
        <f>+Categorias[[#This Row],[Id_producto]]</f>
        <v>220502</v>
      </c>
      <c r="O2224" s="1">
        <f>+Categorias[[#This Row],[Id_categoría]]</f>
        <v>220502011</v>
      </c>
    </row>
    <row r="2225" spans="1:15" x14ac:dyDescent="0.25">
      <c r="A2225">
        <v>22</v>
      </c>
      <c r="B2225" s="1" t="s">
        <v>1795</v>
      </c>
      <c r="C2225">
        <v>2205</v>
      </c>
      <c r="D2225" s="1" t="s">
        <v>17296</v>
      </c>
      <c r="E2225">
        <v>220502</v>
      </c>
      <c r="F2225" s="1" t="s">
        <v>18754</v>
      </c>
      <c r="G2225">
        <v>220502012</v>
      </c>
      <c r="H2225">
        <v>12</v>
      </c>
      <c r="I2225" s="1" t="s">
        <v>18808</v>
      </c>
      <c r="J2225" s="1" t="s">
        <v>18809</v>
      </c>
      <c r="K2225" s="1" t="s">
        <v>18810</v>
      </c>
      <c r="L2225" s="1" t="s">
        <v>18811</v>
      </c>
      <c r="M2225" s="1" t="s">
        <v>18812</v>
      </c>
      <c r="N2225" s="1">
        <f>+Categorias[[#This Row],[Id_producto]]</f>
        <v>220502</v>
      </c>
      <c r="O2225" s="1">
        <f>+Categorias[[#This Row],[Id_categoría]]</f>
        <v>220502012</v>
      </c>
    </row>
    <row r="2226" spans="1:15" x14ac:dyDescent="0.25">
      <c r="A2226">
        <v>22</v>
      </c>
      <c r="B2226" s="1" t="s">
        <v>1795</v>
      </c>
      <c r="C2226">
        <v>2205</v>
      </c>
      <c r="D2226" s="1" t="s">
        <v>17296</v>
      </c>
      <c r="E2226">
        <v>220502</v>
      </c>
      <c r="F2226" s="1" t="s">
        <v>18754</v>
      </c>
      <c r="G2226">
        <v>220502013</v>
      </c>
      <c r="H2226">
        <v>13</v>
      </c>
      <c r="I2226" s="1" t="s">
        <v>18813</v>
      </c>
      <c r="J2226" s="1" t="s">
        <v>18814</v>
      </c>
      <c r="K2226" s="1" t="s">
        <v>18815</v>
      </c>
      <c r="L2226" s="1" t="s">
        <v>18816</v>
      </c>
      <c r="M2226" s="1" t="s">
        <v>18817</v>
      </c>
      <c r="N2226" s="1">
        <f>+Categorias[[#This Row],[Id_producto]]</f>
        <v>220502</v>
      </c>
      <c r="O2226" s="1">
        <f>+Categorias[[#This Row],[Id_categoría]]</f>
        <v>220502013</v>
      </c>
    </row>
    <row r="2227" spans="1:15" x14ac:dyDescent="0.25">
      <c r="A2227">
        <v>22</v>
      </c>
      <c r="B2227" s="1" t="s">
        <v>1795</v>
      </c>
      <c r="C2227">
        <v>2205</v>
      </c>
      <c r="D2227" s="1" t="s">
        <v>17296</v>
      </c>
      <c r="E2227">
        <v>220502</v>
      </c>
      <c r="F2227" s="1" t="s">
        <v>18754</v>
      </c>
      <c r="G2227">
        <v>220502014</v>
      </c>
      <c r="H2227">
        <v>14</v>
      </c>
      <c r="I2227" s="1" t="s">
        <v>18818</v>
      </c>
      <c r="J2227" s="1" t="s">
        <v>18819</v>
      </c>
      <c r="K2227" s="1" t="s">
        <v>18820</v>
      </c>
      <c r="L2227" s="1" t="s">
        <v>18821</v>
      </c>
      <c r="M2227" s="1" t="s">
        <v>18822</v>
      </c>
      <c r="N2227" s="1">
        <f>+Categorias[[#This Row],[Id_producto]]</f>
        <v>220502</v>
      </c>
      <c r="O2227" s="1">
        <f>+Categorias[[#This Row],[Id_categoría]]</f>
        <v>220502014</v>
      </c>
    </row>
    <row r="2228" spans="1:15" x14ac:dyDescent="0.25">
      <c r="A2228">
        <v>22</v>
      </c>
      <c r="B2228" s="1" t="s">
        <v>1795</v>
      </c>
      <c r="C2228">
        <v>2205</v>
      </c>
      <c r="D2228" s="1" t="s">
        <v>17296</v>
      </c>
      <c r="E2228">
        <v>220502</v>
      </c>
      <c r="F2228" s="1" t="s">
        <v>18754</v>
      </c>
      <c r="G2228">
        <v>220502015</v>
      </c>
      <c r="H2228">
        <v>15</v>
      </c>
      <c r="I2228" s="1" t="s">
        <v>18823</v>
      </c>
      <c r="J2228" s="1" t="s">
        <v>18824</v>
      </c>
      <c r="K2228" s="1" t="s">
        <v>18825</v>
      </c>
      <c r="L2228" s="1" t="s">
        <v>18826</v>
      </c>
      <c r="M2228" s="1" t="s">
        <v>18827</v>
      </c>
      <c r="N2228" s="1">
        <f>+Categorias[[#This Row],[Id_producto]]</f>
        <v>220502</v>
      </c>
      <c r="O2228" s="1">
        <f>+Categorias[[#This Row],[Id_categoría]]</f>
        <v>220502015</v>
      </c>
    </row>
    <row r="2229" spans="1:15" x14ac:dyDescent="0.25">
      <c r="A2229">
        <v>22</v>
      </c>
      <c r="B2229" s="1" t="s">
        <v>1795</v>
      </c>
      <c r="C2229">
        <v>2205</v>
      </c>
      <c r="D2229" s="1" t="s">
        <v>17296</v>
      </c>
      <c r="E2229">
        <v>220502</v>
      </c>
      <c r="F2229" s="1" t="s">
        <v>18754</v>
      </c>
      <c r="G2229">
        <v>220502016</v>
      </c>
      <c r="H2229">
        <v>16</v>
      </c>
      <c r="I2229" s="1" t="s">
        <v>18828</v>
      </c>
      <c r="J2229" s="1" t="s">
        <v>18829</v>
      </c>
      <c r="K2229" s="1" t="s">
        <v>18830</v>
      </c>
      <c r="L2229" s="1" t="s">
        <v>18831</v>
      </c>
      <c r="M2229" s="1" t="s">
        <v>18832</v>
      </c>
      <c r="N2229" s="1">
        <f>+Categorias[[#This Row],[Id_producto]]</f>
        <v>220502</v>
      </c>
      <c r="O2229" s="1">
        <f>+Categorias[[#This Row],[Id_categoría]]</f>
        <v>220502016</v>
      </c>
    </row>
    <row r="2230" spans="1:15" x14ac:dyDescent="0.25">
      <c r="A2230">
        <v>22</v>
      </c>
      <c r="B2230" s="1" t="s">
        <v>1795</v>
      </c>
      <c r="C2230">
        <v>2205</v>
      </c>
      <c r="D2230" s="1" t="s">
        <v>17296</v>
      </c>
      <c r="E2230">
        <v>220502</v>
      </c>
      <c r="F2230" s="1" t="s">
        <v>18754</v>
      </c>
      <c r="G2230">
        <v>220502017</v>
      </c>
      <c r="H2230">
        <v>17</v>
      </c>
      <c r="I2230" s="1" t="s">
        <v>18833</v>
      </c>
      <c r="J2230" s="1" t="s">
        <v>18834</v>
      </c>
      <c r="K2230" s="1" t="s">
        <v>18835</v>
      </c>
      <c r="L2230" s="1" t="s">
        <v>18836</v>
      </c>
      <c r="M2230" s="1" t="s">
        <v>18837</v>
      </c>
      <c r="N2230" s="1">
        <f>+Categorias[[#This Row],[Id_producto]]</f>
        <v>220502</v>
      </c>
      <c r="O2230" s="1">
        <f>+Categorias[[#This Row],[Id_categoría]]</f>
        <v>220502017</v>
      </c>
    </row>
    <row r="2231" spans="1:15" x14ac:dyDescent="0.25">
      <c r="A2231">
        <v>22</v>
      </c>
      <c r="B2231" s="1" t="s">
        <v>1795</v>
      </c>
      <c r="C2231">
        <v>2205</v>
      </c>
      <c r="D2231" s="1" t="s">
        <v>17296</v>
      </c>
      <c r="E2231">
        <v>220502</v>
      </c>
      <c r="F2231" s="1" t="s">
        <v>18754</v>
      </c>
      <c r="G2231">
        <v>220502018</v>
      </c>
      <c r="H2231">
        <v>18</v>
      </c>
      <c r="I2231" s="1" t="s">
        <v>18838</v>
      </c>
      <c r="J2231" s="1" t="s">
        <v>18839</v>
      </c>
      <c r="K2231" s="1" t="s">
        <v>18840</v>
      </c>
      <c r="L2231" s="1" t="s">
        <v>18841</v>
      </c>
      <c r="M2231" s="1" t="s">
        <v>18842</v>
      </c>
      <c r="N2231" s="1">
        <f>+Categorias[[#This Row],[Id_producto]]</f>
        <v>220502</v>
      </c>
      <c r="O2231" s="1">
        <f>+Categorias[[#This Row],[Id_categoría]]</f>
        <v>220502018</v>
      </c>
    </row>
    <row r="2232" spans="1:15" x14ac:dyDescent="0.25">
      <c r="A2232">
        <v>22</v>
      </c>
      <c r="B2232" s="1" t="s">
        <v>1795</v>
      </c>
      <c r="C2232">
        <v>2205</v>
      </c>
      <c r="D2232" s="1" t="s">
        <v>17296</v>
      </c>
      <c r="E2232">
        <v>220502</v>
      </c>
      <c r="F2232" s="1" t="s">
        <v>18754</v>
      </c>
      <c r="G2232">
        <v>220502019</v>
      </c>
      <c r="H2232">
        <v>19</v>
      </c>
      <c r="I2232" s="1" t="s">
        <v>18843</v>
      </c>
      <c r="J2232" s="1" t="s">
        <v>18844</v>
      </c>
      <c r="K2232" s="1" t="s">
        <v>18845</v>
      </c>
      <c r="L2232" s="1" t="s">
        <v>18846</v>
      </c>
      <c r="M2232" s="1" t="s">
        <v>18847</v>
      </c>
      <c r="N2232" s="1">
        <f>+Categorias[[#This Row],[Id_producto]]</f>
        <v>220502</v>
      </c>
      <c r="O2232" s="1">
        <f>+Categorias[[#This Row],[Id_categoría]]</f>
        <v>220502019</v>
      </c>
    </row>
    <row r="2233" spans="1:15" x14ac:dyDescent="0.25">
      <c r="A2233">
        <v>22</v>
      </c>
      <c r="B2233" s="1" t="s">
        <v>1795</v>
      </c>
      <c r="C2233">
        <v>2205</v>
      </c>
      <c r="D2233" s="1" t="s">
        <v>17296</v>
      </c>
      <c r="E2233">
        <v>220502</v>
      </c>
      <c r="F2233" s="1" t="s">
        <v>18754</v>
      </c>
      <c r="G2233">
        <v>220502020</v>
      </c>
      <c r="H2233">
        <v>20</v>
      </c>
      <c r="I2233" s="1" t="s">
        <v>18848</v>
      </c>
      <c r="J2233" s="1" t="s">
        <v>18849</v>
      </c>
      <c r="K2233" s="1" t="s">
        <v>18850</v>
      </c>
      <c r="L2233" s="1" t="s">
        <v>18851</v>
      </c>
      <c r="M2233" s="1" t="s">
        <v>18852</v>
      </c>
      <c r="N2233" s="1">
        <f>+Categorias[[#This Row],[Id_producto]]</f>
        <v>220502</v>
      </c>
      <c r="O2233" s="1">
        <f>+Categorias[[#This Row],[Id_categoría]]</f>
        <v>220502020</v>
      </c>
    </row>
    <row r="2234" spans="1:15" x14ac:dyDescent="0.25">
      <c r="A2234">
        <v>22</v>
      </c>
      <c r="B2234" s="1" t="s">
        <v>1795</v>
      </c>
      <c r="C2234">
        <v>2205</v>
      </c>
      <c r="D2234" s="1" t="s">
        <v>17296</v>
      </c>
      <c r="E2234">
        <v>220502</v>
      </c>
      <c r="F2234" s="1" t="s">
        <v>18754</v>
      </c>
      <c r="G2234">
        <v>220502021</v>
      </c>
      <c r="H2234">
        <v>21</v>
      </c>
      <c r="I2234" s="1" t="s">
        <v>18853</v>
      </c>
      <c r="J2234" s="1" t="s">
        <v>18854</v>
      </c>
      <c r="K2234" s="1" t="s">
        <v>18855</v>
      </c>
      <c r="L2234" s="1" t="s">
        <v>18856</v>
      </c>
      <c r="M2234" s="1" t="s">
        <v>18857</v>
      </c>
      <c r="N2234" s="1">
        <f>+Categorias[[#This Row],[Id_producto]]</f>
        <v>220502</v>
      </c>
      <c r="O2234" s="1">
        <f>+Categorias[[#This Row],[Id_categoría]]</f>
        <v>220502021</v>
      </c>
    </row>
    <row r="2235" spans="1:15" x14ac:dyDescent="0.25">
      <c r="A2235">
        <v>22</v>
      </c>
      <c r="B2235" s="1" t="s">
        <v>1795</v>
      </c>
      <c r="C2235">
        <v>2205</v>
      </c>
      <c r="D2235" s="1" t="s">
        <v>17296</v>
      </c>
      <c r="E2235">
        <v>220502</v>
      </c>
      <c r="F2235" s="1" t="s">
        <v>18754</v>
      </c>
      <c r="G2235">
        <v>220502022</v>
      </c>
      <c r="H2235">
        <v>22</v>
      </c>
      <c r="I2235" s="1" t="s">
        <v>18858</v>
      </c>
      <c r="J2235" s="1" t="s">
        <v>18859</v>
      </c>
      <c r="K2235" s="1" t="s">
        <v>18860</v>
      </c>
      <c r="L2235" s="1" t="s">
        <v>18861</v>
      </c>
      <c r="M2235" s="1" t="s">
        <v>18862</v>
      </c>
      <c r="N2235" s="1">
        <f>+Categorias[[#This Row],[Id_producto]]</f>
        <v>220502</v>
      </c>
      <c r="O2235" s="1">
        <f>+Categorias[[#This Row],[Id_categoría]]</f>
        <v>220502022</v>
      </c>
    </row>
    <row r="2236" spans="1:15" x14ac:dyDescent="0.25">
      <c r="A2236">
        <v>22</v>
      </c>
      <c r="B2236" s="1" t="s">
        <v>1795</v>
      </c>
      <c r="C2236">
        <v>2205</v>
      </c>
      <c r="D2236" s="1" t="s">
        <v>17296</v>
      </c>
      <c r="E2236">
        <v>220502</v>
      </c>
      <c r="F2236" s="1" t="s">
        <v>18754</v>
      </c>
      <c r="G2236">
        <v>220502023</v>
      </c>
      <c r="H2236">
        <v>23</v>
      </c>
      <c r="I2236" s="1" t="s">
        <v>18863</v>
      </c>
      <c r="J2236" s="1" t="s">
        <v>18864</v>
      </c>
      <c r="K2236" s="1" t="s">
        <v>18865</v>
      </c>
      <c r="L2236" s="1" t="s">
        <v>18866</v>
      </c>
      <c r="M2236" s="1" t="s">
        <v>18867</v>
      </c>
      <c r="N2236" s="1">
        <f>+Categorias[[#This Row],[Id_producto]]</f>
        <v>220502</v>
      </c>
      <c r="O2236" s="1">
        <f>+Categorias[[#This Row],[Id_categoría]]</f>
        <v>220502023</v>
      </c>
    </row>
    <row r="2237" spans="1:15" x14ac:dyDescent="0.25">
      <c r="A2237">
        <v>22</v>
      </c>
      <c r="B2237" s="1" t="s">
        <v>1795</v>
      </c>
      <c r="C2237">
        <v>2205</v>
      </c>
      <c r="D2237" s="1" t="s">
        <v>17296</v>
      </c>
      <c r="E2237">
        <v>220502</v>
      </c>
      <c r="F2237" s="1" t="s">
        <v>18754</v>
      </c>
      <c r="G2237">
        <v>220502024</v>
      </c>
      <c r="H2237">
        <v>24</v>
      </c>
      <c r="I2237" s="1" t="s">
        <v>18868</v>
      </c>
      <c r="J2237" s="1" t="s">
        <v>18869</v>
      </c>
      <c r="K2237" s="1" t="s">
        <v>18870</v>
      </c>
      <c r="L2237" s="1" t="s">
        <v>18871</v>
      </c>
      <c r="M2237" s="1" t="s">
        <v>18872</v>
      </c>
      <c r="N2237" s="1">
        <f>+Categorias[[#This Row],[Id_producto]]</f>
        <v>220502</v>
      </c>
      <c r="O2237" s="1">
        <f>+Categorias[[#This Row],[Id_categoría]]</f>
        <v>220502024</v>
      </c>
    </row>
    <row r="2238" spans="1:15" x14ac:dyDescent="0.25">
      <c r="A2238">
        <v>22</v>
      </c>
      <c r="B2238" s="1" t="s">
        <v>1795</v>
      </c>
      <c r="C2238">
        <v>2205</v>
      </c>
      <c r="D2238" s="1" t="s">
        <v>17296</v>
      </c>
      <c r="E2238">
        <v>220502</v>
      </c>
      <c r="F2238" s="1" t="s">
        <v>18754</v>
      </c>
      <c r="G2238">
        <v>220502025</v>
      </c>
      <c r="H2238">
        <v>25</v>
      </c>
      <c r="I2238" s="1" t="s">
        <v>18873</v>
      </c>
      <c r="J2238" s="1" t="s">
        <v>18874</v>
      </c>
      <c r="K2238" s="1" t="s">
        <v>18875</v>
      </c>
      <c r="L2238" s="1" t="s">
        <v>18876</v>
      </c>
      <c r="M2238" s="1" t="s">
        <v>18877</v>
      </c>
      <c r="N2238" s="1">
        <f>+Categorias[[#This Row],[Id_producto]]</f>
        <v>220502</v>
      </c>
      <c r="O2238" s="1">
        <f>+Categorias[[#This Row],[Id_categoría]]</f>
        <v>220502025</v>
      </c>
    </row>
    <row r="2239" spans="1:15" x14ac:dyDescent="0.25">
      <c r="A2239">
        <v>22</v>
      </c>
      <c r="B2239" s="1" t="s">
        <v>1795</v>
      </c>
      <c r="C2239">
        <v>2205</v>
      </c>
      <c r="D2239" s="1" t="s">
        <v>17296</v>
      </c>
      <c r="E2239">
        <v>220502</v>
      </c>
      <c r="F2239" s="1" t="s">
        <v>18754</v>
      </c>
      <c r="G2239">
        <v>220502026</v>
      </c>
      <c r="H2239">
        <v>26</v>
      </c>
      <c r="I2239" s="1" t="s">
        <v>18878</v>
      </c>
      <c r="J2239" s="1" t="s">
        <v>18879</v>
      </c>
      <c r="K2239" s="1" t="s">
        <v>18880</v>
      </c>
      <c r="L2239" s="1" t="s">
        <v>18881</v>
      </c>
      <c r="M2239" s="1" t="s">
        <v>18882</v>
      </c>
      <c r="N2239" s="1">
        <f>+Categorias[[#This Row],[Id_producto]]</f>
        <v>220502</v>
      </c>
      <c r="O2239" s="1">
        <f>+Categorias[[#This Row],[Id_categoría]]</f>
        <v>220502026</v>
      </c>
    </row>
    <row r="2240" spans="1:15" x14ac:dyDescent="0.25">
      <c r="A2240">
        <v>22</v>
      </c>
      <c r="B2240" s="1" t="s">
        <v>1795</v>
      </c>
      <c r="C2240">
        <v>2205</v>
      </c>
      <c r="D2240" s="1" t="s">
        <v>17296</v>
      </c>
      <c r="E2240">
        <v>220502</v>
      </c>
      <c r="F2240" s="1" t="s">
        <v>18754</v>
      </c>
      <c r="G2240">
        <v>220502027</v>
      </c>
      <c r="H2240">
        <v>27</v>
      </c>
      <c r="I2240" s="1" t="s">
        <v>18883</v>
      </c>
      <c r="J2240" s="1" t="s">
        <v>18884</v>
      </c>
      <c r="K2240" s="1" t="s">
        <v>18885</v>
      </c>
      <c r="L2240" s="1" t="s">
        <v>18886</v>
      </c>
      <c r="M2240" s="1" t="s">
        <v>18887</v>
      </c>
      <c r="N2240" s="1">
        <f>+Categorias[[#This Row],[Id_producto]]</f>
        <v>220502</v>
      </c>
      <c r="O2240" s="1">
        <f>+Categorias[[#This Row],[Id_categoría]]</f>
        <v>220502027</v>
      </c>
    </row>
    <row r="2241" spans="1:15" x14ac:dyDescent="0.25">
      <c r="A2241">
        <v>22</v>
      </c>
      <c r="B2241" s="1" t="s">
        <v>1795</v>
      </c>
      <c r="C2241">
        <v>2205</v>
      </c>
      <c r="D2241" s="1" t="s">
        <v>17296</v>
      </c>
      <c r="E2241">
        <v>220502</v>
      </c>
      <c r="F2241" s="1" t="s">
        <v>18754</v>
      </c>
      <c r="G2241">
        <v>220502028</v>
      </c>
      <c r="H2241">
        <v>28</v>
      </c>
      <c r="I2241" s="1" t="s">
        <v>18888</v>
      </c>
      <c r="J2241" s="1" t="s">
        <v>18889</v>
      </c>
      <c r="K2241" s="1" t="s">
        <v>18890</v>
      </c>
      <c r="L2241" s="1" t="s">
        <v>18891</v>
      </c>
      <c r="M2241" s="1" t="s">
        <v>18892</v>
      </c>
      <c r="N2241" s="1">
        <f>+Categorias[[#This Row],[Id_producto]]</f>
        <v>220502</v>
      </c>
      <c r="O2241" s="1">
        <f>+Categorias[[#This Row],[Id_categoría]]</f>
        <v>220502028</v>
      </c>
    </row>
    <row r="2242" spans="1:15" x14ac:dyDescent="0.25">
      <c r="A2242">
        <v>22</v>
      </c>
      <c r="B2242" s="1" t="s">
        <v>1795</v>
      </c>
      <c r="C2242">
        <v>2205</v>
      </c>
      <c r="D2242" s="1" t="s">
        <v>17296</v>
      </c>
      <c r="E2242">
        <v>220502</v>
      </c>
      <c r="F2242" s="1" t="s">
        <v>18754</v>
      </c>
      <c r="G2242">
        <v>220502029</v>
      </c>
      <c r="H2242">
        <v>29</v>
      </c>
      <c r="I2242" s="1" t="s">
        <v>18893</v>
      </c>
      <c r="J2242" s="1" t="s">
        <v>18894</v>
      </c>
      <c r="K2242" s="1" t="s">
        <v>18895</v>
      </c>
      <c r="L2242" s="1" t="s">
        <v>18896</v>
      </c>
      <c r="M2242" s="1" t="s">
        <v>18897</v>
      </c>
      <c r="N2242" s="1">
        <f>+Categorias[[#This Row],[Id_producto]]</f>
        <v>220502</v>
      </c>
      <c r="O2242" s="1">
        <f>+Categorias[[#This Row],[Id_categoría]]</f>
        <v>220502029</v>
      </c>
    </row>
    <row r="2243" spans="1:15" x14ac:dyDescent="0.25">
      <c r="A2243">
        <v>22</v>
      </c>
      <c r="B2243" s="1" t="s">
        <v>1795</v>
      </c>
      <c r="C2243">
        <v>2205</v>
      </c>
      <c r="D2243" s="1" t="s">
        <v>17296</v>
      </c>
      <c r="E2243">
        <v>220502</v>
      </c>
      <c r="F2243" s="1" t="s">
        <v>18754</v>
      </c>
      <c r="G2243">
        <v>220502030</v>
      </c>
      <c r="H2243">
        <v>30</v>
      </c>
      <c r="I2243" s="1" t="s">
        <v>18898</v>
      </c>
      <c r="J2243" s="1" t="s">
        <v>18899</v>
      </c>
      <c r="K2243" s="1" t="s">
        <v>18900</v>
      </c>
      <c r="L2243" s="1" t="s">
        <v>18901</v>
      </c>
      <c r="M2243" s="1" t="s">
        <v>18902</v>
      </c>
      <c r="N2243" s="1">
        <f>+Categorias[[#This Row],[Id_producto]]</f>
        <v>220502</v>
      </c>
      <c r="O2243" s="1">
        <f>+Categorias[[#This Row],[Id_categoría]]</f>
        <v>220502030</v>
      </c>
    </row>
    <row r="2244" spans="1:15" x14ac:dyDescent="0.25">
      <c r="A2244">
        <v>22</v>
      </c>
      <c r="B2244" s="1" t="s">
        <v>1795</v>
      </c>
      <c r="C2244">
        <v>2205</v>
      </c>
      <c r="D2244" s="1" t="s">
        <v>17296</v>
      </c>
      <c r="E2244">
        <v>220502</v>
      </c>
      <c r="F2244" s="1" t="s">
        <v>18754</v>
      </c>
      <c r="G2244">
        <v>220502031</v>
      </c>
      <c r="H2244">
        <v>31</v>
      </c>
      <c r="I2244" s="1" t="s">
        <v>18903</v>
      </c>
      <c r="J2244" s="1" t="s">
        <v>18904</v>
      </c>
      <c r="K2244" s="1" t="s">
        <v>18905</v>
      </c>
      <c r="L2244" s="1" t="s">
        <v>18906</v>
      </c>
      <c r="M2244" s="1" t="s">
        <v>18907</v>
      </c>
      <c r="N2244" s="1">
        <f>+Categorias[[#This Row],[Id_producto]]</f>
        <v>220502</v>
      </c>
      <c r="O2244" s="1">
        <f>+Categorias[[#This Row],[Id_categoría]]</f>
        <v>220502031</v>
      </c>
    </row>
    <row r="2245" spans="1:15" x14ac:dyDescent="0.25">
      <c r="A2245">
        <v>22</v>
      </c>
      <c r="B2245" s="1" t="s">
        <v>1795</v>
      </c>
      <c r="C2245">
        <v>2205</v>
      </c>
      <c r="D2245" s="1" t="s">
        <v>17296</v>
      </c>
      <c r="E2245">
        <v>220502</v>
      </c>
      <c r="F2245" s="1" t="s">
        <v>18754</v>
      </c>
      <c r="G2245">
        <v>220502032</v>
      </c>
      <c r="H2245">
        <v>32</v>
      </c>
      <c r="I2245" s="1" t="s">
        <v>18908</v>
      </c>
      <c r="J2245" s="1" t="s">
        <v>18909</v>
      </c>
      <c r="K2245" s="1" t="s">
        <v>18910</v>
      </c>
      <c r="L2245" s="1" t="s">
        <v>18911</v>
      </c>
      <c r="M2245" s="1" t="s">
        <v>18912</v>
      </c>
      <c r="N2245" s="1">
        <f>+Categorias[[#This Row],[Id_producto]]</f>
        <v>220502</v>
      </c>
      <c r="O2245" s="1">
        <f>+Categorias[[#This Row],[Id_categoría]]</f>
        <v>220502032</v>
      </c>
    </row>
    <row r="2246" spans="1:15" x14ac:dyDescent="0.25">
      <c r="A2246">
        <v>22</v>
      </c>
      <c r="B2246" s="1" t="s">
        <v>1795</v>
      </c>
      <c r="C2246">
        <v>2205</v>
      </c>
      <c r="D2246" s="1" t="s">
        <v>17296</v>
      </c>
      <c r="E2246">
        <v>220502</v>
      </c>
      <c r="F2246" s="1" t="s">
        <v>18754</v>
      </c>
      <c r="G2246">
        <v>220502033</v>
      </c>
      <c r="H2246">
        <v>33</v>
      </c>
      <c r="I2246" s="1" t="s">
        <v>18913</v>
      </c>
      <c r="J2246" s="1" t="s">
        <v>18914</v>
      </c>
      <c r="K2246" s="1" t="s">
        <v>18915</v>
      </c>
      <c r="L2246" s="1" t="s">
        <v>18916</v>
      </c>
      <c r="M2246" s="1" t="s">
        <v>18917</v>
      </c>
      <c r="N2246" s="1">
        <f>+Categorias[[#This Row],[Id_producto]]</f>
        <v>220502</v>
      </c>
      <c r="O2246" s="1">
        <f>+Categorias[[#This Row],[Id_categoría]]</f>
        <v>220502033</v>
      </c>
    </row>
    <row r="2247" spans="1:15" x14ac:dyDescent="0.25">
      <c r="A2247">
        <v>22</v>
      </c>
      <c r="B2247" s="1" t="s">
        <v>1795</v>
      </c>
      <c r="C2247">
        <v>2205</v>
      </c>
      <c r="D2247" s="1" t="s">
        <v>17296</v>
      </c>
      <c r="E2247">
        <v>220502</v>
      </c>
      <c r="F2247" s="1" t="s">
        <v>18754</v>
      </c>
      <c r="G2247">
        <v>220502034</v>
      </c>
      <c r="H2247">
        <v>34</v>
      </c>
      <c r="I2247" s="1" t="s">
        <v>18918</v>
      </c>
      <c r="J2247" s="1" t="s">
        <v>18919</v>
      </c>
      <c r="K2247" s="1" t="s">
        <v>18920</v>
      </c>
      <c r="L2247" s="1" t="s">
        <v>18921</v>
      </c>
      <c r="M2247" s="1" t="s">
        <v>18922</v>
      </c>
      <c r="N2247" s="1">
        <f>+Categorias[[#This Row],[Id_producto]]</f>
        <v>220502</v>
      </c>
      <c r="O2247" s="1">
        <f>+Categorias[[#This Row],[Id_categoría]]</f>
        <v>220502034</v>
      </c>
    </row>
    <row r="2248" spans="1:15" x14ac:dyDescent="0.25">
      <c r="A2248">
        <v>22</v>
      </c>
      <c r="B2248" s="1" t="s">
        <v>1795</v>
      </c>
      <c r="C2248">
        <v>2205</v>
      </c>
      <c r="D2248" s="1" t="s">
        <v>17296</v>
      </c>
      <c r="E2248">
        <v>220502</v>
      </c>
      <c r="F2248" s="1" t="s">
        <v>18754</v>
      </c>
      <c r="G2248">
        <v>220502035</v>
      </c>
      <c r="H2248">
        <v>35</v>
      </c>
      <c r="I2248" s="1" t="s">
        <v>18923</v>
      </c>
      <c r="J2248" s="1" t="s">
        <v>18924</v>
      </c>
      <c r="K2248" s="1" t="s">
        <v>18925</v>
      </c>
      <c r="L2248" s="1" t="s">
        <v>18926</v>
      </c>
      <c r="M2248" s="1" t="s">
        <v>18927</v>
      </c>
      <c r="N2248" s="1">
        <f>+Categorias[[#This Row],[Id_producto]]</f>
        <v>220502</v>
      </c>
      <c r="O2248" s="1">
        <f>+Categorias[[#This Row],[Id_categoría]]</f>
        <v>220502035</v>
      </c>
    </row>
    <row r="2249" spans="1:15" x14ac:dyDescent="0.25">
      <c r="A2249">
        <v>22</v>
      </c>
      <c r="B2249" s="1" t="s">
        <v>1795</v>
      </c>
      <c r="C2249">
        <v>2205</v>
      </c>
      <c r="D2249" s="1" t="s">
        <v>17296</v>
      </c>
      <c r="E2249">
        <v>220502</v>
      </c>
      <c r="F2249" s="1" t="s">
        <v>18754</v>
      </c>
      <c r="G2249">
        <v>220502036</v>
      </c>
      <c r="H2249">
        <v>36</v>
      </c>
      <c r="I2249" s="1" t="s">
        <v>18928</v>
      </c>
      <c r="J2249" s="1" t="s">
        <v>18929</v>
      </c>
      <c r="K2249" s="1" t="s">
        <v>18930</v>
      </c>
      <c r="L2249" s="1" t="s">
        <v>18931</v>
      </c>
      <c r="M2249" s="1" t="s">
        <v>18932</v>
      </c>
      <c r="N2249" s="1">
        <f>+Categorias[[#This Row],[Id_producto]]</f>
        <v>220502</v>
      </c>
      <c r="O2249" s="1">
        <f>+Categorias[[#This Row],[Id_categoría]]</f>
        <v>220502036</v>
      </c>
    </row>
    <row r="2250" spans="1:15" x14ac:dyDescent="0.25">
      <c r="A2250">
        <v>22</v>
      </c>
      <c r="B2250" s="1" t="s">
        <v>1795</v>
      </c>
      <c r="C2250">
        <v>2205</v>
      </c>
      <c r="D2250" s="1" t="s">
        <v>17296</v>
      </c>
      <c r="E2250">
        <v>220502</v>
      </c>
      <c r="F2250" s="1" t="s">
        <v>18754</v>
      </c>
      <c r="G2250">
        <v>220502037</v>
      </c>
      <c r="H2250">
        <v>37</v>
      </c>
      <c r="I2250" s="1" t="s">
        <v>18933</v>
      </c>
      <c r="J2250" s="1" t="s">
        <v>18934</v>
      </c>
      <c r="K2250" s="1" t="s">
        <v>18935</v>
      </c>
      <c r="L2250" s="1" t="s">
        <v>18936</v>
      </c>
      <c r="M2250" s="1" t="s">
        <v>18937</v>
      </c>
      <c r="N2250" s="1">
        <f>+Categorias[[#This Row],[Id_producto]]</f>
        <v>220502</v>
      </c>
      <c r="O2250" s="1">
        <f>+Categorias[[#This Row],[Id_categoría]]</f>
        <v>220502037</v>
      </c>
    </row>
    <row r="2251" spans="1:15" x14ac:dyDescent="0.25">
      <c r="A2251">
        <v>22</v>
      </c>
      <c r="B2251" s="1" t="s">
        <v>1795</v>
      </c>
      <c r="C2251">
        <v>2205</v>
      </c>
      <c r="D2251" s="1" t="s">
        <v>17296</v>
      </c>
      <c r="E2251">
        <v>220502</v>
      </c>
      <c r="F2251" s="1" t="s">
        <v>18754</v>
      </c>
      <c r="G2251">
        <v>220502038</v>
      </c>
      <c r="H2251">
        <v>38</v>
      </c>
      <c r="I2251" s="1" t="s">
        <v>18938</v>
      </c>
      <c r="J2251" s="1" t="s">
        <v>18939</v>
      </c>
      <c r="K2251" s="1" t="s">
        <v>18940</v>
      </c>
      <c r="L2251" s="1" t="s">
        <v>18941</v>
      </c>
      <c r="M2251" s="1" t="s">
        <v>18942</v>
      </c>
      <c r="N2251" s="1">
        <f>+Categorias[[#This Row],[Id_producto]]</f>
        <v>220502</v>
      </c>
      <c r="O2251" s="1">
        <f>+Categorias[[#This Row],[Id_categoría]]</f>
        <v>220502038</v>
      </c>
    </row>
    <row r="2252" spans="1:15" x14ac:dyDescent="0.25">
      <c r="A2252">
        <v>22</v>
      </c>
      <c r="B2252" s="1" t="s">
        <v>1795</v>
      </c>
      <c r="C2252">
        <v>2205</v>
      </c>
      <c r="D2252" s="1" t="s">
        <v>17296</v>
      </c>
      <c r="E2252">
        <v>220502</v>
      </c>
      <c r="F2252" s="1" t="s">
        <v>18754</v>
      </c>
      <c r="G2252">
        <v>220502039</v>
      </c>
      <c r="H2252">
        <v>39</v>
      </c>
      <c r="I2252" s="1" t="s">
        <v>18943</v>
      </c>
      <c r="J2252" s="1" t="s">
        <v>18944</v>
      </c>
      <c r="K2252" s="1" t="s">
        <v>18945</v>
      </c>
      <c r="L2252" s="1" t="s">
        <v>18946</v>
      </c>
      <c r="M2252" s="1" t="s">
        <v>18947</v>
      </c>
      <c r="N2252" s="1">
        <f>+Categorias[[#This Row],[Id_producto]]</f>
        <v>220502</v>
      </c>
      <c r="O2252" s="1">
        <f>+Categorias[[#This Row],[Id_categoría]]</f>
        <v>220502039</v>
      </c>
    </row>
    <row r="2253" spans="1:15" x14ac:dyDescent="0.25">
      <c r="A2253">
        <v>22</v>
      </c>
      <c r="B2253" s="1" t="s">
        <v>1795</v>
      </c>
      <c r="C2253">
        <v>2205</v>
      </c>
      <c r="D2253" s="1" t="s">
        <v>17296</v>
      </c>
      <c r="E2253">
        <v>220502</v>
      </c>
      <c r="F2253" s="1" t="s">
        <v>18754</v>
      </c>
      <c r="G2253">
        <v>220502040</v>
      </c>
      <c r="H2253">
        <v>40</v>
      </c>
      <c r="I2253" s="1" t="s">
        <v>18948</v>
      </c>
      <c r="J2253" s="1" t="s">
        <v>18949</v>
      </c>
      <c r="K2253" s="1" t="s">
        <v>18950</v>
      </c>
      <c r="L2253" s="1" t="s">
        <v>18951</v>
      </c>
      <c r="M2253" s="1" t="s">
        <v>18952</v>
      </c>
      <c r="N2253" s="1">
        <f>+Categorias[[#This Row],[Id_producto]]</f>
        <v>220502</v>
      </c>
      <c r="O2253" s="1">
        <f>+Categorias[[#This Row],[Id_categoría]]</f>
        <v>220502040</v>
      </c>
    </row>
    <row r="2254" spans="1:15" x14ac:dyDescent="0.25">
      <c r="A2254">
        <v>22</v>
      </c>
      <c r="B2254" s="1" t="s">
        <v>1795</v>
      </c>
      <c r="C2254">
        <v>2205</v>
      </c>
      <c r="D2254" s="1" t="s">
        <v>17296</v>
      </c>
      <c r="E2254">
        <v>220502</v>
      </c>
      <c r="F2254" s="1" t="s">
        <v>18754</v>
      </c>
      <c r="G2254">
        <v>220502041</v>
      </c>
      <c r="H2254">
        <v>41</v>
      </c>
      <c r="I2254" s="1" t="s">
        <v>18953</v>
      </c>
      <c r="J2254" s="1" t="s">
        <v>18954</v>
      </c>
      <c r="K2254" s="1" t="s">
        <v>18955</v>
      </c>
      <c r="L2254" s="1" t="s">
        <v>18956</v>
      </c>
      <c r="M2254" s="1" t="s">
        <v>18957</v>
      </c>
      <c r="N2254" s="1">
        <f>+Categorias[[#This Row],[Id_producto]]</f>
        <v>220502</v>
      </c>
      <c r="O2254" s="1">
        <f>+Categorias[[#This Row],[Id_categoría]]</f>
        <v>220502041</v>
      </c>
    </row>
    <row r="2255" spans="1:15" x14ac:dyDescent="0.25">
      <c r="A2255">
        <v>22</v>
      </c>
      <c r="B2255" s="1" t="s">
        <v>1795</v>
      </c>
      <c r="C2255">
        <v>2205</v>
      </c>
      <c r="D2255" s="1" t="s">
        <v>17296</v>
      </c>
      <c r="E2255">
        <v>220502</v>
      </c>
      <c r="F2255" s="1" t="s">
        <v>18754</v>
      </c>
      <c r="G2255">
        <v>220502042</v>
      </c>
      <c r="H2255">
        <v>42</v>
      </c>
      <c r="I2255" s="1" t="s">
        <v>18958</v>
      </c>
      <c r="J2255" s="1" t="s">
        <v>18959</v>
      </c>
      <c r="K2255" s="1" t="s">
        <v>18960</v>
      </c>
      <c r="L2255" s="1" t="s">
        <v>18961</v>
      </c>
      <c r="M2255" s="1" t="s">
        <v>18962</v>
      </c>
      <c r="N2255" s="1">
        <f>+Categorias[[#This Row],[Id_producto]]</f>
        <v>220502</v>
      </c>
      <c r="O2255" s="1">
        <f>+Categorias[[#This Row],[Id_categoría]]</f>
        <v>220502042</v>
      </c>
    </row>
    <row r="2256" spans="1:15" x14ac:dyDescent="0.25">
      <c r="A2256">
        <v>22</v>
      </c>
      <c r="B2256" s="1" t="s">
        <v>1795</v>
      </c>
      <c r="C2256">
        <v>2205</v>
      </c>
      <c r="D2256" s="1" t="s">
        <v>17296</v>
      </c>
      <c r="E2256">
        <v>220502</v>
      </c>
      <c r="F2256" s="1" t="s">
        <v>18754</v>
      </c>
      <c r="G2256">
        <v>220502043</v>
      </c>
      <c r="H2256">
        <v>43</v>
      </c>
      <c r="I2256" s="1" t="s">
        <v>18963</v>
      </c>
      <c r="J2256" s="1" t="s">
        <v>18964</v>
      </c>
      <c r="K2256" s="1" t="s">
        <v>18965</v>
      </c>
      <c r="L2256" s="1" t="s">
        <v>18966</v>
      </c>
      <c r="M2256" s="1" t="s">
        <v>18967</v>
      </c>
      <c r="N2256" s="1">
        <f>+Categorias[[#This Row],[Id_producto]]</f>
        <v>220502</v>
      </c>
      <c r="O2256" s="1">
        <f>+Categorias[[#This Row],[Id_categoría]]</f>
        <v>220502043</v>
      </c>
    </row>
    <row r="2257" spans="1:15" x14ac:dyDescent="0.25">
      <c r="A2257">
        <v>22</v>
      </c>
      <c r="B2257" s="1" t="s">
        <v>1795</v>
      </c>
      <c r="C2257">
        <v>2205</v>
      </c>
      <c r="D2257" s="1" t="s">
        <v>17296</v>
      </c>
      <c r="E2257">
        <v>220502</v>
      </c>
      <c r="F2257" s="1" t="s">
        <v>18754</v>
      </c>
      <c r="G2257">
        <v>220502044</v>
      </c>
      <c r="H2257">
        <v>44</v>
      </c>
      <c r="I2257" s="1" t="s">
        <v>18968</v>
      </c>
      <c r="J2257" s="1" t="s">
        <v>18969</v>
      </c>
      <c r="K2257" s="1" t="s">
        <v>18970</v>
      </c>
      <c r="L2257" s="1" t="s">
        <v>18971</v>
      </c>
      <c r="M2257" s="1" t="s">
        <v>18972</v>
      </c>
      <c r="N2257" s="1">
        <f>+Categorias[[#This Row],[Id_producto]]</f>
        <v>220502</v>
      </c>
      <c r="O2257" s="1">
        <f>+Categorias[[#This Row],[Id_categoría]]</f>
        <v>220502044</v>
      </c>
    </row>
    <row r="2258" spans="1:15" x14ac:dyDescent="0.25">
      <c r="A2258">
        <v>22</v>
      </c>
      <c r="B2258" s="1" t="s">
        <v>1795</v>
      </c>
      <c r="C2258">
        <v>2205</v>
      </c>
      <c r="D2258" s="1" t="s">
        <v>17296</v>
      </c>
      <c r="E2258">
        <v>220502</v>
      </c>
      <c r="F2258" s="1" t="s">
        <v>18754</v>
      </c>
      <c r="G2258">
        <v>220502045</v>
      </c>
      <c r="H2258">
        <v>45</v>
      </c>
      <c r="I2258" s="1" t="s">
        <v>18973</v>
      </c>
      <c r="J2258" s="1" t="s">
        <v>18974</v>
      </c>
      <c r="K2258" s="1" t="s">
        <v>18975</v>
      </c>
      <c r="L2258" s="1" t="s">
        <v>18976</v>
      </c>
      <c r="M2258" s="1" t="s">
        <v>18977</v>
      </c>
      <c r="N2258" s="1">
        <f>+Categorias[[#This Row],[Id_producto]]</f>
        <v>220502</v>
      </c>
      <c r="O2258" s="1">
        <f>+Categorias[[#This Row],[Id_categoría]]</f>
        <v>220502045</v>
      </c>
    </row>
    <row r="2259" spans="1:15" x14ac:dyDescent="0.25">
      <c r="A2259">
        <v>22</v>
      </c>
      <c r="B2259" s="1" t="s">
        <v>1795</v>
      </c>
      <c r="C2259">
        <v>2205</v>
      </c>
      <c r="D2259" s="1" t="s">
        <v>17296</v>
      </c>
      <c r="E2259">
        <v>220502</v>
      </c>
      <c r="F2259" s="1" t="s">
        <v>18754</v>
      </c>
      <c r="G2259">
        <v>220502046</v>
      </c>
      <c r="H2259">
        <v>46</v>
      </c>
      <c r="I2259" s="1" t="s">
        <v>18978</v>
      </c>
      <c r="J2259" s="1" t="s">
        <v>18979</v>
      </c>
      <c r="K2259" s="1" t="s">
        <v>18980</v>
      </c>
      <c r="L2259" s="1" t="s">
        <v>18981</v>
      </c>
      <c r="M2259" s="1" t="s">
        <v>18982</v>
      </c>
      <c r="N2259" s="1">
        <f>+Categorias[[#This Row],[Id_producto]]</f>
        <v>220502</v>
      </c>
      <c r="O2259" s="1">
        <f>+Categorias[[#This Row],[Id_categoría]]</f>
        <v>220502046</v>
      </c>
    </row>
    <row r="2260" spans="1:15" x14ac:dyDescent="0.25">
      <c r="A2260">
        <v>22</v>
      </c>
      <c r="B2260" s="1" t="s">
        <v>1795</v>
      </c>
      <c r="C2260">
        <v>2205</v>
      </c>
      <c r="D2260" s="1" t="s">
        <v>17296</v>
      </c>
      <c r="E2260">
        <v>220502</v>
      </c>
      <c r="F2260" s="1" t="s">
        <v>18754</v>
      </c>
      <c r="G2260">
        <v>220502047</v>
      </c>
      <c r="H2260">
        <v>47</v>
      </c>
      <c r="I2260" s="1" t="s">
        <v>18983</v>
      </c>
      <c r="J2260" s="1" t="s">
        <v>18984</v>
      </c>
      <c r="K2260" s="1" t="s">
        <v>18985</v>
      </c>
      <c r="L2260" s="1" t="s">
        <v>18986</v>
      </c>
      <c r="M2260" s="1" t="s">
        <v>18987</v>
      </c>
      <c r="N2260" s="1">
        <f>+Categorias[[#This Row],[Id_producto]]</f>
        <v>220502</v>
      </c>
      <c r="O2260" s="1">
        <f>+Categorias[[#This Row],[Id_categoría]]</f>
        <v>220502047</v>
      </c>
    </row>
    <row r="2261" spans="1:15" x14ac:dyDescent="0.25">
      <c r="A2261">
        <v>22</v>
      </c>
      <c r="B2261" s="1" t="s">
        <v>1795</v>
      </c>
      <c r="C2261">
        <v>2205</v>
      </c>
      <c r="D2261" s="1" t="s">
        <v>17296</v>
      </c>
      <c r="E2261">
        <v>220502</v>
      </c>
      <c r="F2261" s="1" t="s">
        <v>18754</v>
      </c>
      <c r="G2261">
        <v>220502048</v>
      </c>
      <c r="H2261">
        <v>48</v>
      </c>
      <c r="I2261" s="1" t="s">
        <v>18988</v>
      </c>
      <c r="J2261" s="1" t="s">
        <v>18989</v>
      </c>
      <c r="K2261" s="1" t="s">
        <v>18990</v>
      </c>
      <c r="L2261" s="1" t="s">
        <v>18991</v>
      </c>
      <c r="M2261" s="1" t="s">
        <v>18992</v>
      </c>
      <c r="N2261" s="1">
        <f>+Categorias[[#This Row],[Id_producto]]</f>
        <v>220502</v>
      </c>
      <c r="O2261" s="1">
        <f>+Categorias[[#This Row],[Id_categoría]]</f>
        <v>220502048</v>
      </c>
    </row>
    <row r="2262" spans="1:15" x14ac:dyDescent="0.25">
      <c r="A2262">
        <v>22</v>
      </c>
      <c r="B2262" s="1" t="s">
        <v>1795</v>
      </c>
      <c r="C2262">
        <v>2205</v>
      </c>
      <c r="D2262" s="1" t="s">
        <v>17296</v>
      </c>
      <c r="E2262">
        <v>220502</v>
      </c>
      <c r="F2262" s="1" t="s">
        <v>18754</v>
      </c>
      <c r="G2262">
        <v>220502049</v>
      </c>
      <c r="H2262">
        <v>49</v>
      </c>
      <c r="I2262" s="1" t="s">
        <v>18993</v>
      </c>
      <c r="J2262" s="1" t="s">
        <v>18994</v>
      </c>
      <c r="K2262" s="1" t="s">
        <v>18995</v>
      </c>
      <c r="L2262" s="1" t="s">
        <v>18996</v>
      </c>
      <c r="M2262" s="1" t="s">
        <v>18997</v>
      </c>
      <c r="N2262" s="1">
        <f>+Categorias[[#This Row],[Id_producto]]</f>
        <v>220502</v>
      </c>
      <c r="O2262" s="1">
        <f>+Categorias[[#This Row],[Id_categoría]]</f>
        <v>220502049</v>
      </c>
    </row>
    <row r="2263" spans="1:15" x14ac:dyDescent="0.25">
      <c r="A2263">
        <v>22</v>
      </c>
      <c r="B2263" s="1" t="s">
        <v>1795</v>
      </c>
      <c r="C2263">
        <v>2205</v>
      </c>
      <c r="D2263" s="1" t="s">
        <v>17296</v>
      </c>
      <c r="E2263">
        <v>220502</v>
      </c>
      <c r="F2263" s="1" t="s">
        <v>18754</v>
      </c>
      <c r="G2263">
        <v>220502050</v>
      </c>
      <c r="H2263">
        <v>50</v>
      </c>
      <c r="I2263" s="1" t="s">
        <v>18998</v>
      </c>
      <c r="J2263" s="1" t="s">
        <v>18999</v>
      </c>
      <c r="K2263" s="1" t="s">
        <v>19000</v>
      </c>
      <c r="L2263" s="1" t="s">
        <v>19001</v>
      </c>
      <c r="M2263" s="1" t="s">
        <v>19002</v>
      </c>
      <c r="N2263" s="1">
        <f>+Categorias[[#This Row],[Id_producto]]</f>
        <v>220502</v>
      </c>
      <c r="O2263" s="1">
        <f>+Categorias[[#This Row],[Id_categoría]]</f>
        <v>220502050</v>
      </c>
    </row>
    <row r="2264" spans="1:15" x14ac:dyDescent="0.25">
      <c r="A2264">
        <v>22</v>
      </c>
      <c r="B2264" s="1" t="s">
        <v>1795</v>
      </c>
      <c r="C2264">
        <v>2205</v>
      </c>
      <c r="D2264" s="1" t="s">
        <v>17296</v>
      </c>
      <c r="E2264">
        <v>220502</v>
      </c>
      <c r="F2264" s="1" t="s">
        <v>18754</v>
      </c>
      <c r="G2264">
        <v>220502051</v>
      </c>
      <c r="H2264">
        <v>51</v>
      </c>
      <c r="I2264" s="1" t="s">
        <v>19003</v>
      </c>
      <c r="J2264" s="1" t="s">
        <v>19004</v>
      </c>
      <c r="K2264" s="1" t="s">
        <v>19005</v>
      </c>
      <c r="L2264" s="1" t="s">
        <v>19006</v>
      </c>
      <c r="M2264" s="1" t="s">
        <v>19007</v>
      </c>
      <c r="N2264" s="1">
        <f>+Categorias[[#This Row],[Id_producto]]</f>
        <v>220502</v>
      </c>
      <c r="O2264" s="1">
        <f>+Categorias[[#This Row],[Id_categoría]]</f>
        <v>220502051</v>
      </c>
    </row>
    <row r="2265" spans="1:15" x14ac:dyDescent="0.25">
      <c r="A2265">
        <v>22</v>
      </c>
      <c r="B2265" s="1" t="s">
        <v>1795</v>
      </c>
      <c r="C2265">
        <v>2205</v>
      </c>
      <c r="D2265" s="1" t="s">
        <v>17296</v>
      </c>
      <c r="E2265">
        <v>220502</v>
      </c>
      <c r="F2265" s="1" t="s">
        <v>18754</v>
      </c>
      <c r="G2265">
        <v>220502052</v>
      </c>
      <c r="H2265">
        <v>52</v>
      </c>
      <c r="I2265" s="1" t="s">
        <v>19008</v>
      </c>
      <c r="J2265" s="1" t="s">
        <v>19009</v>
      </c>
      <c r="K2265" s="1" t="s">
        <v>19010</v>
      </c>
      <c r="L2265" s="1" t="s">
        <v>19011</v>
      </c>
      <c r="M2265" s="1" t="s">
        <v>19012</v>
      </c>
      <c r="N2265" s="1">
        <f>+Categorias[[#This Row],[Id_producto]]</f>
        <v>220502</v>
      </c>
      <c r="O2265" s="1">
        <f>+Categorias[[#This Row],[Id_categoría]]</f>
        <v>220502052</v>
      </c>
    </row>
    <row r="2266" spans="1:15" x14ac:dyDescent="0.25">
      <c r="A2266">
        <v>22</v>
      </c>
      <c r="B2266" s="1" t="s">
        <v>1795</v>
      </c>
      <c r="C2266">
        <v>2205</v>
      </c>
      <c r="D2266" s="1" t="s">
        <v>17296</v>
      </c>
      <c r="E2266">
        <v>220502</v>
      </c>
      <c r="F2266" s="1" t="s">
        <v>18754</v>
      </c>
      <c r="G2266">
        <v>220502053</v>
      </c>
      <c r="H2266">
        <v>53</v>
      </c>
      <c r="I2266" s="1" t="s">
        <v>19013</v>
      </c>
      <c r="J2266" s="1" t="s">
        <v>19014</v>
      </c>
      <c r="K2266" s="1" t="s">
        <v>19015</v>
      </c>
      <c r="L2266" s="1" t="s">
        <v>19016</v>
      </c>
      <c r="M2266" s="1" t="s">
        <v>19017</v>
      </c>
      <c r="N2266" s="1">
        <f>+Categorias[[#This Row],[Id_producto]]</f>
        <v>220502</v>
      </c>
      <c r="O2266" s="1">
        <f>+Categorias[[#This Row],[Id_categoría]]</f>
        <v>220502053</v>
      </c>
    </row>
    <row r="2267" spans="1:15" x14ac:dyDescent="0.25">
      <c r="A2267">
        <v>22</v>
      </c>
      <c r="B2267" s="1" t="s">
        <v>1795</v>
      </c>
      <c r="C2267">
        <v>2205</v>
      </c>
      <c r="D2267" s="1" t="s">
        <v>17296</v>
      </c>
      <c r="E2267">
        <v>220502</v>
      </c>
      <c r="F2267" s="1" t="s">
        <v>18754</v>
      </c>
      <c r="G2267">
        <v>220502054</v>
      </c>
      <c r="H2267">
        <v>54</v>
      </c>
      <c r="I2267" s="1" t="s">
        <v>19018</v>
      </c>
      <c r="J2267" s="1" t="s">
        <v>19019</v>
      </c>
      <c r="K2267" s="1" t="s">
        <v>19020</v>
      </c>
      <c r="L2267" s="1" t="s">
        <v>19021</v>
      </c>
      <c r="M2267" s="1" t="s">
        <v>19022</v>
      </c>
      <c r="N2267" s="1">
        <f>+Categorias[[#This Row],[Id_producto]]</f>
        <v>220502</v>
      </c>
      <c r="O2267" s="1">
        <f>+Categorias[[#This Row],[Id_categoría]]</f>
        <v>220502054</v>
      </c>
    </row>
    <row r="2268" spans="1:15" x14ac:dyDescent="0.25">
      <c r="A2268">
        <v>22</v>
      </c>
      <c r="B2268" s="1" t="s">
        <v>1795</v>
      </c>
      <c r="C2268">
        <v>2205</v>
      </c>
      <c r="D2268" s="1" t="s">
        <v>17296</v>
      </c>
      <c r="E2268">
        <v>220502</v>
      </c>
      <c r="F2268" s="1" t="s">
        <v>18754</v>
      </c>
      <c r="G2268">
        <v>220502055</v>
      </c>
      <c r="H2268">
        <v>55</v>
      </c>
      <c r="I2268" s="1" t="s">
        <v>19023</v>
      </c>
      <c r="J2268" s="1" t="s">
        <v>19024</v>
      </c>
      <c r="K2268" s="1" t="s">
        <v>19025</v>
      </c>
      <c r="L2268" s="1" t="s">
        <v>19026</v>
      </c>
      <c r="M2268" s="1" t="s">
        <v>19027</v>
      </c>
      <c r="N2268" s="1">
        <f>+Categorias[[#This Row],[Id_producto]]</f>
        <v>220502</v>
      </c>
      <c r="O2268" s="1">
        <f>+Categorias[[#This Row],[Id_categoría]]</f>
        <v>220502055</v>
      </c>
    </row>
    <row r="2269" spans="1:15" x14ac:dyDescent="0.25">
      <c r="A2269">
        <v>22</v>
      </c>
      <c r="B2269" s="1" t="s">
        <v>1795</v>
      </c>
      <c r="C2269">
        <v>2205</v>
      </c>
      <c r="D2269" s="1" t="s">
        <v>17296</v>
      </c>
      <c r="E2269">
        <v>220502</v>
      </c>
      <c r="F2269" s="1" t="s">
        <v>18754</v>
      </c>
      <c r="G2269">
        <v>220502056</v>
      </c>
      <c r="H2269">
        <v>56</v>
      </c>
      <c r="I2269" s="1" t="s">
        <v>19028</v>
      </c>
      <c r="J2269" s="1" t="s">
        <v>19029</v>
      </c>
      <c r="K2269" s="1" t="s">
        <v>19030</v>
      </c>
      <c r="L2269" s="1" t="s">
        <v>19031</v>
      </c>
      <c r="M2269" s="1" t="s">
        <v>19032</v>
      </c>
      <c r="N2269" s="1">
        <f>+Categorias[[#This Row],[Id_producto]]</f>
        <v>220502</v>
      </c>
      <c r="O2269" s="1">
        <f>+Categorias[[#This Row],[Id_categoría]]</f>
        <v>220502056</v>
      </c>
    </row>
    <row r="2270" spans="1:15" x14ac:dyDescent="0.25">
      <c r="A2270">
        <v>22</v>
      </c>
      <c r="B2270" s="1" t="s">
        <v>1795</v>
      </c>
      <c r="C2270">
        <v>2205</v>
      </c>
      <c r="D2270" s="1" t="s">
        <v>17296</v>
      </c>
      <c r="E2270">
        <v>220502</v>
      </c>
      <c r="F2270" s="1" t="s">
        <v>18754</v>
      </c>
      <c r="G2270">
        <v>220502057</v>
      </c>
      <c r="H2270">
        <v>57</v>
      </c>
      <c r="I2270" s="1" t="s">
        <v>19033</v>
      </c>
      <c r="J2270" s="1" t="s">
        <v>19034</v>
      </c>
      <c r="K2270" s="1" t="s">
        <v>19035</v>
      </c>
      <c r="L2270" s="1" t="s">
        <v>19036</v>
      </c>
      <c r="M2270" s="1" t="s">
        <v>19037</v>
      </c>
      <c r="N2270" s="1">
        <f>+Categorias[[#This Row],[Id_producto]]</f>
        <v>220502</v>
      </c>
      <c r="O2270" s="1">
        <f>+Categorias[[#This Row],[Id_categoría]]</f>
        <v>220502057</v>
      </c>
    </row>
    <row r="2271" spans="1:15" x14ac:dyDescent="0.25">
      <c r="A2271">
        <v>22</v>
      </c>
      <c r="B2271" s="1" t="s">
        <v>1795</v>
      </c>
      <c r="C2271">
        <v>2205</v>
      </c>
      <c r="D2271" s="1" t="s">
        <v>17296</v>
      </c>
      <c r="E2271">
        <v>220502</v>
      </c>
      <c r="F2271" s="1" t="s">
        <v>18754</v>
      </c>
      <c r="G2271">
        <v>220502058</v>
      </c>
      <c r="H2271">
        <v>58</v>
      </c>
      <c r="I2271" s="1" t="s">
        <v>19038</v>
      </c>
      <c r="J2271" s="1" t="s">
        <v>19039</v>
      </c>
      <c r="K2271" s="1" t="s">
        <v>19040</v>
      </c>
      <c r="L2271" s="1" t="s">
        <v>19041</v>
      </c>
      <c r="M2271" s="1" t="s">
        <v>19042</v>
      </c>
      <c r="N2271" s="1">
        <f>+Categorias[[#This Row],[Id_producto]]</f>
        <v>220502</v>
      </c>
      <c r="O2271" s="1">
        <f>+Categorias[[#This Row],[Id_categoría]]</f>
        <v>220502058</v>
      </c>
    </row>
    <row r="2272" spans="1:15" x14ac:dyDescent="0.25">
      <c r="A2272">
        <v>22</v>
      </c>
      <c r="B2272" s="1" t="s">
        <v>1795</v>
      </c>
      <c r="C2272">
        <v>2205</v>
      </c>
      <c r="D2272" s="1" t="s">
        <v>17296</v>
      </c>
      <c r="E2272">
        <v>220502</v>
      </c>
      <c r="F2272" s="1" t="s">
        <v>18754</v>
      </c>
      <c r="G2272">
        <v>220502059</v>
      </c>
      <c r="H2272">
        <v>59</v>
      </c>
      <c r="I2272" s="1" t="s">
        <v>11179</v>
      </c>
      <c r="J2272" s="1" t="s">
        <v>19043</v>
      </c>
      <c r="K2272" s="1" t="s">
        <v>19044</v>
      </c>
      <c r="L2272" s="1" t="s">
        <v>19045</v>
      </c>
      <c r="M2272" s="1" t="s">
        <v>19046</v>
      </c>
      <c r="N2272" s="1">
        <f>+Categorias[[#This Row],[Id_producto]]</f>
        <v>220502</v>
      </c>
      <c r="O2272" s="1">
        <f>+Categorias[[#This Row],[Id_categoría]]</f>
        <v>220502059</v>
      </c>
    </row>
    <row r="2273" spans="1:15" x14ac:dyDescent="0.25">
      <c r="A2273">
        <v>22</v>
      </c>
      <c r="B2273" s="1" t="s">
        <v>1795</v>
      </c>
      <c r="C2273">
        <v>2205</v>
      </c>
      <c r="D2273" s="1" t="s">
        <v>17296</v>
      </c>
      <c r="E2273">
        <v>220502</v>
      </c>
      <c r="F2273" s="1" t="s">
        <v>18754</v>
      </c>
      <c r="G2273">
        <v>220502060</v>
      </c>
      <c r="H2273">
        <v>60</v>
      </c>
      <c r="I2273" s="1" t="s">
        <v>19047</v>
      </c>
      <c r="J2273" s="1" t="s">
        <v>19048</v>
      </c>
      <c r="K2273" s="1" t="s">
        <v>19049</v>
      </c>
      <c r="L2273" s="1" t="s">
        <v>19050</v>
      </c>
      <c r="M2273" s="1" t="s">
        <v>19051</v>
      </c>
      <c r="N2273" s="1">
        <f>+Categorias[[#This Row],[Id_producto]]</f>
        <v>220502</v>
      </c>
      <c r="O2273" s="1">
        <f>+Categorias[[#This Row],[Id_categoría]]</f>
        <v>220502060</v>
      </c>
    </row>
    <row r="2274" spans="1:15" x14ac:dyDescent="0.25">
      <c r="A2274">
        <v>22</v>
      </c>
      <c r="B2274" s="1" t="s">
        <v>1795</v>
      </c>
      <c r="C2274">
        <v>2205</v>
      </c>
      <c r="D2274" s="1" t="s">
        <v>17296</v>
      </c>
      <c r="E2274">
        <v>220502</v>
      </c>
      <c r="F2274" s="1" t="s">
        <v>18754</v>
      </c>
      <c r="G2274">
        <v>220502061</v>
      </c>
      <c r="H2274">
        <v>61</v>
      </c>
      <c r="I2274" s="1" t="s">
        <v>19052</v>
      </c>
      <c r="J2274" s="1" t="s">
        <v>19053</v>
      </c>
      <c r="K2274" s="1" t="s">
        <v>19054</v>
      </c>
      <c r="L2274" s="1" t="s">
        <v>19055</v>
      </c>
      <c r="M2274" s="1" t="s">
        <v>19056</v>
      </c>
      <c r="N2274" s="1">
        <f>+Categorias[[#This Row],[Id_producto]]</f>
        <v>220502</v>
      </c>
      <c r="O2274" s="1">
        <f>+Categorias[[#This Row],[Id_categoría]]</f>
        <v>220502061</v>
      </c>
    </row>
    <row r="2275" spans="1:15" x14ac:dyDescent="0.25">
      <c r="A2275">
        <v>22</v>
      </c>
      <c r="B2275" s="1" t="s">
        <v>1795</v>
      </c>
      <c r="C2275">
        <v>2205</v>
      </c>
      <c r="D2275" s="1" t="s">
        <v>17296</v>
      </c>
      <c r="E2275">
        <v>220502</v>
      </c>
      <c r="F2275" s="1" t="s">
        <v>18754</v>
      </c>
      <c r="G2275">
        <v>220502062</v>
      </c>
      <c r="H2275">
        <v>62</v>
      </c>
      <c r="I2275" s="1" t="s">
        <v>19057</v>
      </c>
      <c r="J2275" s="1" t="s">
        <v>19058</v>
      </c>
      <c r="K2275" s="1" t="s">
        <v>19059</v>
      </c>
      <c r="L2275" s="1" t="s">
        <v>19060</v>
      </c>
      <c r="M2275" s="1" t="s">
        <v>19061</v>
      </c>
      <c r="N2275" s="1">
        <f>+Categorias[[#This Row],[Id_producto]]</f>
        <v>220502</v>
      </c>
      <c r="O2275" s="1">
        <f>+Categorias[[#This Row],[Id_categoría]]</f>
        <v>220502062</v>
      </c>
    </row>
    <row r="2276" spans="1:15" x14ac:dyDescent="0.25">
      <c r="A2276">
        <v>22</v>
      </c>
      <c r="B2276" s="1" t="s">
        <v>1795</v>
      </c>
      <c r="C2276">
        <v>2205</v>
      </c>
      <c r="D2276" s="1" t="s">
        <v>17296</v>
      </c>
      <c r="E2276">
        <v>220502</v>
      </c>
      <c r="F2276" s="1" t="s">
        <v>18754</v>
      </c>
      <c r="G2276">
        <v>220502063</v>
      </c>
      <c r="H2276">
        <v>63</v>
      </c>
      <c r="I2276" s="1" t="s">
        <v>19062</v>
      </c>
      <c r="J2276" s="1" t="s">
        <v>19063</v>
      </c>
      <c r="K2276" s="1" t="s">
        <v>19064</v>
      </c>
      <c r="L2276" s="1" t="s">
        <v>19065</v>
      </c>
      <c r="M2276" s="1" t="s">
        <v>19066</v>
      </c>
      <c r="N2276" s="1">
        <f>+Categorias[[#This Row],[Id_producto]]</f>
        <v>220502</v>
      </c>
      <c r="O2276" s="1">
        <f>+Categorias[[#This Row],[Id_categoría]]</f>
        <v>220502063</v>
      </c>
    </row>
    <row r="2277" spans="1:15" x14ac:dyDescent="0.25">
      <c r="A2277">
        <v>22</v>
      </c>
      <c r="B2277" s="1" t="s">
        <v>1795</v>
      </c>
      <c r="C2277">
        <v>2205</v>
      </c>
      <c r="D2277" s="1" t="s">
        <v>17296</v>
      </c>
      <c r="E2277">
        <v>220502</v>
      </c>
      <c r="F2277" s="1" t="s">
        <v>18754</v>
      </c>
      <c r="G2277">
        <v>220502064</v>
      </c>
      <c r="H2277">
        <v>64</v>
      </c>
      <c r="I2277" s="1" t="s">
        <v>19067</v>
      </c>
      <c r="J2277" s="1" t="s">
        <v>19068</v>
      </c>
      <c r="K2277" s="1" t="s">
        <v>19069</v>
      </c>
      <c r="L2277" s="1" t="s">
        <v>19070</v>
      </c>
      <c r="M2277" s="1" t="s">
        <v>19071</v>
      </c>
      <c r="N2277" s="1">
        <f>+Categorias[[#This Row],[Id_producto]]</f>
        <v>220502</v>
      </c>
      <c r="O2277" s="1">
        <f>+Categorias[[#This Row],[Id_categoría]]</f>
        <v>220502064</v>
      </c>
    </row>
    <row r="2278" spans="1:15" x14ac:dyDescent="0.25">
      <c r="A2278">
        <v>22</v>
      </c>
      <c r="B2278" s="1" t="s">
        <v>1795</v>
      </c>
      <c r="C2278">
        <v>2205</v>
      </c>
      <c r="D2278" s="1" t="s">
        <v>17296</v>
      </c>
      <c r="E2278">
        <v>220502</v>
      </c>
      <c r="F2278" s="1" t="s">
        <v>18754</v>
      </c>
      <c r="G2278">
        <v>220502065</v>
      </c>
      <c r="H2278">
        <v>65</v>
      </c>
      <c r="I2278" s="1" t="s">
        <v>19072</v>
      </c>
      <c r="J2278" s="1" t="s">
        <v>19073</v>
      </c>
      <c r="K2278" s="1" t="s">
        <v>19074</v>
      </c>
      <c r="L2278" s="1" t="s">
        <v>19075</v>
      </c>
      <c r="M2278" s="1" t="s">
        <v>19076</v>
      </c>
      <c r="N2278" s="1">
        <f>+Categorias[[#This Row],[Id_producto]]</f>
        <v>220502</v>
      </c>
      <c r="O2278" s="1">
        <f>+Categorias[[#This Row],[Id_categoría]]</f>
        <v>220502065</v>
      </c>
    </row>
    <row r="2279" spans="1:15" x14ac:dyDescent="0.25">
      <c r="A2279">
        <v>22</v>
      </c>
      <c r="B2279" s="1" t="s">
        <v>1795</v>
      </c>
      <c r="C2279">
        <v>2205</v>
      </c>
      <c r="D2279" s="1" t="s">
        <v>17296</v>
      </c>
      <c r="E2279">
        <v>220502</v>
      </c>
      <c r="F2279" s="1" t="s">
        <v>18754</v>
      </c>
      <c r="G2279">
        <v>220502066</v>
      </c>
      <c r="H2279">
        <v>66</v>
      </c>
      <c r="I2279" s="1" t="s">
        <v>19077</v>
      </c>
      <c r="J2279" s="1" t="s">
        <v>19078</v>
      </c>
      <c r="K2279" s="1" t="s">
        <v>19079</v>
      </c>
      <c r="L2279" s="1" t="s">
        <v>19080</v>
      </c>
      <c r="M2279" s="1" t="s">
        <v>19081</v>
      </c>
      <c r="N2279" s="1">
        <f>+Categorias[[#This Row],[Id_producto]]</f>
        <v>220502</v>
      </c>
      <c r="O2279" s="1">
        <f>+Categorias[[#This Row],[Id_categoría]]</f>
        <v>220502066</v>
      </c>
    </row>
    <row r="2280" spans="1:15" x14ac:dyDescent="0.25">
      <c r="A2280">
        <v>22</v>
      </c>
      <c r="B2280" s="1" t="s">
        <v>1795</v>
      </c>
      <c r="C2280">
        <v>2205</v>
      </c>
      <c r="D2280" s="1" t="s">
        <v>17296</v>
      </c>
      <c r="E2280">
        <v>220502</v>
      </c>
      <c r="F2280" s="1" t="s">
        <v>18754</v>
      </c>
      <c r="G2280">
        <v>220502067</v>
      </c>
      <c r="H2280">
        <v>67</v>
      </c>
      <c r="I2280" s="1" t="s">
        <v>19082</v>
      </c>
      <c r="J2280" s="1" t="s">
        <v>19083</v>
      </c>
      <c r="K2280" s="1" t="s">
        <v>19084</v>
      </c>
      <c r="L2280" s="1" t="s">
        <v>19085</v>
      </c>
      <c r="M2280" s="1" t="s">
        <v>19086</v>
      </c>
      <c r="N2280" s="1">
        <f>+Categorias[[#This Row],[Id_producto]]</f>
        <v>220502</v>
      </c>
      <c r="O2280" s="1">
        <f>+Categorias[[#This Row],[Id_categoría]]</f>
        <v>220502067</v>
      </c>
    </row>
    <row r="2281" spans="1:15" x14ac:dyDescent="0.25">
      <c r="A2281">
        <v>22</v>
      </c>
      <c r="B2281" s="1" t="s">
        <v>1795</v>
      </c>
      <c r="C2281">
        <v>2205</v>
      </c>
      <c r="D2281" s="1" t="s">
        <v>17296</v>
      </c>
      <c r="E2281">
        <v>220502</v>
      </c>
      <c r="F2281" s="1" t="s">
        <v>18754</v>
      </c>
      <c r="G2281">
        <v>220502068</v>
      </c>
      <c r="H2281">
        <v>68</v>
      </c>
      <c r="I2281" s="1" t="s">
        <v>19087</v>
      </c>
      <c r="J2281" s="1" t="s">
        <v>19088</v>
      </c>
      <c r="K2281" s="1" t="s">
        <v>19089</v>
      </c>
      <c r="L2281" s="1" t="s">
        <v>19090</v>
      </c>
      <c r="M2281" s="1" t="s">
        <v>19091</v>
      </c>
      <c r="N2281" s="1">
        <f>+Categorias[[#This Row],[Id_producto]]</f>
        <v>220502</v>
      </c>
      <c r="O2281" s="1">
        <f>+Categorias[[#This Row],[Id_categoría]]</f>
        <v>220502068</v>
      </c>
    </row>
    <row r="2282" spans="1:15" x14ac:dyDescent="0.25">
      <c r="A2282">
        <v>22</v>
      </c>
      <c r="B2282" s="1" t="s">
        <v>1795</v>
      </c>
      <c r="C2282">
        <v>2205</v>
      </c>
      <c r="D2282" s="1" t="s">
        <v>17296</v>
      </c>
      <c r="E2282">
        <v>220502</v>
      </c>
      <c r="F2282" s="1" t="s">
        <v>18754</v>
      </c>
      <c r="G2282">
        <v>220502069</v>
      </c>
      <c r="H2282">
        <v>69</v>
      </c>
      <c r="I2282" s="1" t="s">
        <v>19092</v>
      </c>
      <c r="J2282" s="1" t="s">
        <v>19093</v>
      </c>
      <c r="K2282" s="1" t="s">
        <v>19094</v>
      </c>
      <c r="L2282" s="1" t="s">
        <v>19095</v>
      </c>
      <c r="M2282" s="1" t="s">
        <v>19096</v>
      </c>
      <c r="N2282" s="1">
        <f>+Categorias[[#This Row],[Id_producto]]</f>
        <v>220502</v>
      </c>
      <c r="O2282" s="1">
        <f>+Categorias[[#This Row],[Id_categoría]]</f>
        <v>220502069</v>
      </c>
    </row>
    <row r="2283" spans="1:15" x14ac:dyDescent="0.25">
      <c r="A2283">
        <v>22</v>
      </c>
      <c r="B2283" s="1" t="s">
        <v>1795</v>
      </c>
      <c r="C2283">
        <v>2205</v>
      </c>
      <c r="D2283" s="1" t="s">
        <v>17296</v>
      </c>
      <c r="E2283">
        <v>220502</v>
      </c>
      <c r="F2283" s="1" t="s">
        <v>18754</v>
      </c>
      <c r="G2283">
        <v>220502070</v>
      </c>
      <c r="H2283">
        <v>70</v>
      </c>
      <c r="I2283" s="1" t="s">
        <v>19097</v>
      </c>
      <c r="J2283" s="1" t="s">
        <v>19098</v>
      </c>
      <c r="K2283" s="1" t="s">
        <v>19099</v>
      </c>
      <c r="L2283" s="1" t="s">
        <v>19100</v>
      </c>
      <c r="M2283" s="1" t="s">
        <v>19101</v>
      </c>
      <c r="N2283" s="1">
        <f>+Categorias[[#This Row],[Id_producto]]</f>
        <v>220502</v>
      </c>
      <c r="O2283" s="1">
        <f>+Categorias[[#This Row],[Id_categoría]]</f>
        <v>220502070</v>
      </c>
    </row>
    <row r="2284" spans="1:15" x14ac:dyDescent="0.25">
      <c r="A2284">
        <v>22</v>
      </c>
      <c r="B2284" s="1" t="s">
        <v>1795</v>
      </c>
      <c r="C2284">
        <v>2205</v>
      </c>
      <c r="D2284" s="1" t="s">
        <v>17296</v>
      </c>
      <c r="E2284">
        <v>220502</v>
      </c>
      <c r="F2284" s="1" t="s">
        <v>18754</v>
      </c>
      <c r="G2284">
        <v>220502071</v>
      </c>
      <c r="H2284">
        <v>71</v>
      </c>
      <c r="I2284" s="1" t="s">
        <v>19102</v>
      </c>
      <c r="J2284" s="1" t="s">
        <v>19103</v>
      </c>
      <c r="K2284" s="1" t="s">
        <v>19104</v>
      </c>
      <c r="L2284" s="1" t="s">
        <v>19105</v>
      </c>
      <c r="M2284" s="1" t="s">
        <v>19106</v>
      </c>
      <c r="N2284" s="1">
        <f>+Categorias[[#This Row],[Id_producto]]</f>
        <v>220502</v>
      </c>
      <c r="O2284" s="1">
        <f>+Categorias[[#This Row],[Id_categoría]]</f>
        <v>220502071</v>
      </c>
    </row>
    <row r="2285" spans="1:15" x14ac:dyDescent="0.25">
      <c r="A2285">
        <v>22</v>
      </c>
      <c r="B2285" s="1" t="s">
        <v>1795</v>
      </c>
      <c r="C2285">
        <v>2208</v>
      </c>
      <c r="D2285" s="1" t="s">
        <v>18531</v>
      </c>
      <c r="E2285">
        <v>220803</v>
      </c>
      <c r="F2285" s="1" t="s">
        <v>19107</v>
      </c>
      <c r="G2285">
        <v>220803001</v>
      </c>
      <c r="H2285">
        <v>1</v>
      </c>
      <c r="I2285" s="1" t="s">
        <v>19108</v>
      </c>
      <c r="J2285" s="1" t="s">
        <v>19109</v>
      </c>
      <c r="K2285" s="1" t="s">
        <v>19110</v>
      </c>
      <c r="L2285" s="1" t="s">
        <v>19111</v>
      </c>
      <c r="M2285" s="1" t="s">
        <v>19112</v>
      </c>
      <c r="N2285" s="1">
        <f>+Categorias[[#This Row],[Id_producto]]</f>
        <v>220803</v>
      </c>
      <c r="O2285" s="1">
        <f>+Categorias[[#This Row],[Id_categoría]]</f>
        <v>220803001</v>
      </c>
    </row>
    <row r="2286" spans="1:15" x14ac:dyDescent="0.25">
      <c r="A2286">
        <v>22</v>
      </c>
      <c r="B2286" s="1" t="s">
        <v>1795</v>
      </c>
      <c r="C2286">
        <v>2208</v>
      </c>
      <c r="D2286" s="1" t="s">
        <v>18531</v>
      </c>
      <c r="E2286">
        <v>220803</v>
      </c>
      <c r="F2286" s="1" t="s">
        <v>19107</v>
      </c>
      <c r="G2286">
        <v>220803002</v>
      </c>
      <c r="H2286">
        <v>2</v>
      </c>
      <c r="I2286" s="1" t="s">
        <v>19113</v>
      </c>
      <c r="J2286" s="1" t="s">
        <v>19114</v>
      </c>
      <c r="K2286" s="1" t="s">
        <v>19115</v>
      </c>
      <c r="L2286" s="1" t="s">
        <v>19116</v>
      </c>
      <c r="M2286" s="1" t="s">
        <v>19117</v>
      </c>
      <c r="N2286" s="1">
        <f>+Categorias[[#This Row],[Id_producto]]</f>
        <v>220803</v>
      </c>
      <c r="O2286" s="1">
        <f>+Categorias[[#This Row],[Id_categoría]]</f>
        <v>220803002</v>
      </c>
    </row>
    <row r="2287" spans="1:15" x14ac:dyDescent="0.25">
      <c r="A2287">
        <v>22</v>
      </c>
      <c r="B2287" s="1" t="s">
        <v>1795</v>
      </c>
      <c r="C2287">
        <v>2208</v>
      </c>
      <c r="D2287" s="1" t="s">
        <v>18531</v>
      </c>
      <c r="E2287">
        <v>220803</v>
      </c>
      <c r="F2287" s="1" t="s">
        <v>19107</v>
      </c>
      <c r="G2287">
        <v>220803003</v>
      </c>
      <c r="H2287">
        <v>3</v>
      </c>
      <c r="I2287" s="1" t="s">
        <v>19118</v>
      </c>
      <c r="J2287" s="1" t="s">
        <v>19119</v>
      </c>
      <c r="K2287" s="1" t="s">
        <v>19120</v>
      </c>
      <c r="L2287" s="1" t="s">
        <v>19121</v>
      </c>
      <c r="M2287" s="1" t="s">
        <v>19122</v>
      </c>
      <c r="N2287" s="1">
        <f>+Categorias[[#This Row],[Id_producto]]</f>
        <v>220803</v>
      </c>
      <c r="O2287" s="1">
        <f>+Categorias[[#This Row],[Id_categoría]]</f>
        <v>220803003</v>
      </c>
    </row>
    <row r="2288" spans="1:15" x14ac:dyDescent="0.25">
      <c r="A2288">
        <v>22</v>
      </c>
      <c r="B2288" s="1" t="s">
        <v>1795</v>
      </c>
      <c r="C2288">
        <v>2208</v>
      </c>
      <c r="D2288" s="1" t="s">
        <v>18531</v>
      </c>
      <c r="E2288">
        <v>220803</v>
      </c>
      <c r="F2288" s="1" t="s">
        <v>19107</v>
      </c>
      <c r="G2288">
        <v>220803004</v>
      </c>
      <c r="H2288">
        <v>4</v>
      </c>
      <c r="I2288" s="1" t="s">
        <v>19123</v>
      </c>
      <c r="J2288" s="1" t="s">
        <v>19124</v>
      </c>
      <c r="K2288" s="1" t="s">
        <v>19125</v>
      </c>
      <c r="L2288" s="1" t="s">
        <v>19126</v>
      </c>
      <c r="M2288" s="1" t="s">
        <v>19127</v>
      </c>
      <c r="N2288" s="1">
        <f>+Categorias[[#This Row],[Id_producto]]</f>
        <v>220803</v>
      </c>
      <c r="O2288" s="1">
        <f>+Categorias[[#This Row],[Id_categoría]]</f>
        <v>220803004</v>
      </c>
    </row>
    <row r="2289" spans="1:15" x14ac:dyDescent="0.25">
      <c r="A2289">
        <v>22</v>
      </c>
      <c r="B2289" s="1" t="s">
        <v>1795</v>
      </c>
      <c r="C2289">
        <v>2208</v>
      </c>
      <c r="D2289" s="1" t="s">
        <v>18531</v>
      </c>
      <c r="E2289">
        <v>220803</v>
      </c>
      <c r="F2289" s="1" t="s">
        <v>19107</v>
      </c>
      <c r="G2289">
        <v>220803005</v>
      </c>
      <c r="H2289">
        <v>5</v>
      </c>
      <c r="I2289" s="1" t="s">
        <v>19128</v>
      </c>
      <c r="J2289" s="1" t="s">
        <v>19129</v>
      </c>
      <c r="K2289" s="1" t="s">
        <v>19130</v>
      </c>
      <c r="L2289" s="1" t="s">
        <v>19131</v>
      </c>
      <c r="M2289" s="1" t="s">
        <v>19132</v>
      </c>
      <c r="N2289" s="1">
        <f>+Categorias[[#This Row],[Id_producto]]</f>
        <v>220803</v>
      </c>
      <c r="O2289" s="1">
        <f>+Categorias[[#This Row],[Id_categoría]]</f>
        <v>220803005</v>
      </c>
    </row>
    <row r="2290" spans="1:15" x14ac:dyDescent="0.25">
      <c r="A2290">
        <v>22</v>
      </c>
      <c r="B2290" s="1" t="s">
        <v>1795</v>
      </c>
      <c r="C2290">
        <v>2208</v>
      </c>
      <c r="D2290" s="1" t="s">
        <v>18531</v>
      </c>
      <c r="E2290">
        <v>220803</v>
      </c>
      <c r="F2290" s="1" t="s">
        <v>19107</v>
      </c>
      <c r="G2290">
        <v>220803006</v>
      </c>
      <c r="H2290">
        <v>6</v>
      </c>
      <c r="I2290" s="1" t="s">
        <v>19133</v>
      </c>
      <c r="J2290" s="1" t="s">
        <v>19134</v>
      </c>
      <c r="K2290" s="1" t="s">
        <v>19135</v>
      </c>
      <c r="L2290" s="1" t="s">
        <v>19136</v>
      </c>
      <c r="M2290" s="1" t="s">
        <v>19137</v>
      </c>
      <c r="N2290" s="1">
        <f>+Categorias[[#This Row],[Id_producto]]</f>
        <v>220803</v>
      </c>
      <c r="O2290" s="1">
        <f>+Categorias[[#This Row],[Id_categoría]]</f>
        <v>220803006</v>
      </c>
    </row>
    <row r="2291" spans="1:15" x14ac:dyDescent="0.25">
      <c r="A2291">
        <v>22</v>
      </c>
      <c r="B2291" s="1" t="s">
        <v>1795</v>
      </c>
      <c r="C2291">
        <v>2208</v>
      </c>
      <c r="D2291" s="1" t="s">
        <v>18531</v>
      </c>
      <c r="E2291">
        <v>220803</v>
      </c>
      <c r="F2291" s="1" t="s">
        <v>19107</v>
      </c>
      <c r="G2291">
        <v>220803007</v>
      </c>
      <c r="H2291">
        <v>7</v>
      </c>
      <c r="I2291" s="1" t="s">
        <v>19138</v>
      </c>
      <c r="J2291" s="1" t="s">
        <v>19139</v>
      </c>
      <c r="K2291" s="1" t="s">
        <v>19140</v>
      </c>
      <c r="L2291" s="1" t="s">
        <v>19141</v>
      </c>
      <c r="M2291" s="1" t="s">
        <v>19142</v>
      </c>
      <c r="N2291" s="1">
        <f>+Categorias[[#This Row],[Id_producto]]</f>
        <v>220803</v>
      </c>
      <c r="O2291" s="1">
        <f>+Categorias[[#This Row],[Id_categoría]]</f>
        <v>220803007</v>
      </c>
    </row>
    <row r="2292" spans="1:15" x14ac:dyDescent="0.25">
      <c r="A2292">
        <v>22</v>
      </c>
      <c r="B2292" s="1" t="s">
        <v>1795</v>
      </c>
      <c r="C2292">
        <v>2208</v>
      </c>
      <c r="D2292" s="1" t="s">
        <v>18531</v>
      </c>
      <c r="E2292">
        <v>220803</v>
      </c>
      <c r="F2292" s="1" t="s">
        <v>19107</v>
      </c>
      <c r="G2292">
        <v>220803008</v>
      </c>
      <c r="H2292">
        <v>8</v>
      </c>
      <c r="I2292" s="1" t="s">
        <v>19143</v>
      </c>
      <c r="J2292" s="1" t="s">
        <v>19144</v>
      </c>
      <c r="K2292" s="1" t="s">
        <v>19145</v>
      </c>
      <c r="L2292" s="1" t="s">
        <v>19146</v>
      </c>
      <c r="M2292" s="1" t="s">
        <v>19147</v>
      </c>
      <c r="N2292" s="1">
        <f>+Categorias[[#This Row],[Id_producto]]</f>
        <v>220803</v>
      </c>
      <c r="O2292" s="1">
        <f>+Categorias[[#This Row],[Id_categoría]]</f>
        <v>220803008</v>
      </c>
    </row>
    <row r="2293" spans="1:15" x14ac:dyDescent="0.25">
      <c r="A2293">
        <v>22</v>
      </c>
      <c r="B2293" s="1" t="s">
        <v>1795</v>
      </c>
      <c r="C2293">
        <v>2208</v>
      </c>
      <c r="D2293" s="1" t="s">
        <v>18531</v>
      </c>
      <c r="E2293">
        <v>220803</v>
      </c>
      <c r="F2293" s="1" t="s">
        <v>19107</v>
      </c>
      <c r="G2293">
        <v>220803009</v>
      </c>
      <c r="H2293">
        <v>9</v>
      </c>
      <c r="I2293" s="1" t="s">
        <v>19148</v>
      </c>
      <c r="J2293" s="1" t="s">
        <v>19149</v>
      </c>
      <c r="K2293" s="1" t="s">
        <v>19150</v>
      </c>
      <c r="L2293" s="1" t="s">
        <v>19151</v>
      </c>
      <c r="M2293" s="1" t="s">
        <v>19152</v>
      </c>
      <c r="N2293" s="1">
        <f>+Categorias[[#This Row],[Id_producto]]</f>
        <v>220803</v>
      </c>
      <c r="O2293" s="1">
        <f>+Categorias[[#This Row],[Id_categoría]]</f>
        <v>220803009</v>
      </c>
    </row>
    <row r="2294" spans="1:15" x14ac:dyDescent="0.25">
      <c r="A2294">
        <v>22</v>
      </c>
      <c r="B2294" s="1" t="s">
        <v>1795</v>
      </c>
      <c r="C2294">
        <v>2208</v>
      </c>
      <c r="D2294" s="1" t="s">
        <v>18531</v>
      </c>
      <c r="E2294">
        <v>220803</v>
      </c>
      <c r="F2294" s="1" t="s">
        <v>19107</v>
      </c>
      <c r="G2294">
        <v>220803010</v>
      </c>
      <c r="H2294">
        <v>10</v>
      </c>
      <c r="I2294" s="1" t="s">
        <v>19153</v>
      </c>
      <c r="J2294" s="1" t="s">
        <v>19154</v>
      </c>
      <c r="K2294" s="1" t="s">
        <v>19155</v>
      </c>
      <c r="L2294" s="1" t="s">
        <v>19156</v>
      </c>
      <c r="M2294" s="1" t="s">
        <v>19157</v>
      </c>
      <c r="N2294" s="1">
        <f>+Categorias[[#This Row],[Id_producto]]</f>
        <v>220803</v>
      </c>
      <c r="O2294" s="1">
        <f>+Categorias[[#This Row],[Id_categoría]]</f>
        <v>220803010</v>
      </c>
    </row>
    <row r="2295" spans="1:15" x14ac:dyDescent="0.25">
      <c r="A2295">
        <v>22</v>
      </c>
      <c r="B2295" s="1" t="s">
        <v>1795</v>
      </c>
      <c r="C2295">
        <v>2208</v>
      </c>
      <c r="D2295" s="1" t="s">
        <v>18531</v>
      </c>
      <c r="E2295">
        <v>220803</v>
      </c>
      <c r="F2295" s="1" t="s">
        <v>19107</v>
      </c>
      <c r="G2295">
        <v>220803011</v>
      </c>
      <c r="H2295">
        <v>11</v>
      </c>
      <c r="I2295" s="1" t="s">
        <v>19158</v>
      </c>
      <c r="J2295" s="1" t="s">
        <v>19159</v>
      </c>
      <c r="K2295" s="1" t="s">
        <v>19160</v>
      </c>
      <c r="L2295" s="1" t="s">
        <v>19161</v>
      </c>
      <c r="M2295" s="1" t="s">
        <v>19162</v>
      </c>
      <c r="N2295" s="1">
        <f>+Categorias[[#This Row],[Id_producto]]</f>
        <v>220803</v>
      </c>
      <c r="O2295" s="1">
        <f>+Categorias[[#This Row],[Id_categoría]]</f>
        <v>220803011</v>
      </c>
    </row>
    <row r="2296" spans="1:15" x14ac:dyDescent="0.25">
      <c r="A2296">
        <v>22</v>
      </c>
      <c r="B2296" s="1" t="s">
        <v>1795</v>
      </c>
      <c r="C2296">
        <v>2208</v>
      </c>
      <c r="D2296" s="1" t="s">
        <v>18531</v>
      </c>
      <c r="E2296">
        <v>220803</v>
      </c>
      <c r="F2296" s="1" t="s">
        <v>19107</v>
      </c>
      <c r="G2296">
        <v>220803012</v>
      </c>
      <c r="H2296">
        <v>12</v>
      </c>
      <c r="I2296" s="1" t="s">
        <v>19163</v>
      </c>
      <c r="J2296" s="1" t="s">
        <v>19164</v>
      </c>
      <c r="K2296" s="1" t="s">
        <v>19165</v>
      </c>
      <c r="L2296" s="1" t="s">
        <v>19166</v>
      </c>
      <c r="M2296" s="1" t="s">
        <v>19167</v>
      </c>
      <c r="N2296" s="1">
        <f>+Categorias[[#This Row],[Id_producto]]</f>
        <v>220803</v>
      </c>
      <c r="O2296" s="1">
        <f>+Categorias[[#This Row],[Id_categoría]]</f>
        <v>220803012</v>
      </c>
    </row>
    <row r="2297" spans="1:15" x14ac:dyDescent="0.25">
      <c r="A2297">
        <v>22</v>
      </c>
      <c r="B2297" s="1" t="s">
        <v>1795</v>
      </c>
      <c r="C2297">
        <v>2208</v>
      </c>
      <c r="D2297" s="1" t="s">
        <v>18531</v>
      </c>
      <c r="E2297">
        <v>220803</v>
      </c>
      <c r="F2297" s="1" t="s">
        <v>19107</v>
      </c>
      <c r="G2297">
        <v>220803013</v>
      </c>
      <c r="H2297">
        <v>13</v>
      </c>
      <c r="I2297" s="1" t="s">
        <v>19168</v>
      </c>
      <c r="J2297" s="1" t="s">
        <v>19169</v>
      </c>
      <c r="K2297" s="1" t="s">
        <v>19170</v>
      </c>
      <c r="L2297" s="1" t="s">
        <v>19171</v>
      </c>
      <c r="M2297" s="1" t="s">
        <v>19172</v>
      </c>
      <c r="N2297" s="1">
        <f>+Categorias[[#This Row],[Id_producto]]</f>
        <v>220803</v>
      </c>
      <c r="O2297" s="1">
        <f>+Categorias[[#This Row],[Id_categoría]]</f>
        <v>220803013</v>
      </c>
    </row>
    <row r="2298" spans="1:15" x14ac:dyDescent="0.25">
      <c r="A2298">
        <v>22</v>
      </c>
      <c r="B2298" s="1" t="s">
        <v>1795</v>
      </c>
      <c r="C2298">
        <v>2208</v>
      </c>
      <c r="D2298" s="1" t="s">
        <v>18531</v>
      </c>
      <c r="E2298">
        <v>220803</v>
      </c>
      <c r="F2298" s="1" t="s">
        <v>19107</v>
      </c>
      <c r="G2298">
        <v>220803014</v>
      </c>
      <c r="H2298">
        <v>14</v>
      </c>
      <c r="I2298" s="1" t="s">
        <v>19173</v>
      </c>
      <c r="J2298" s="1" t="s">
        <v>19174</v>
      </c>
      <c r="K2298" s="1" t="s">
        <v>19175</v>
      </c>
      <c r="L2298" s="1" t="s">
        <v>19176</v>
      </c>
      <c r="M2298" s="1" t="s">
        <v>19177</v>
      </c>
      <c r="N2298" s="1">
        <f>+Categorias[[#This Row],[Id_producto]]</f>
        <v>220803</v>
      </c>
      <c r="O2298" s="1">
        <f>+Categorias[[#This Row],[Id_categoría]]</f>
        <v>220803014</v>
      </c>
    </row>
    <row r="2299" spans="1:15" x14ac:dyDescent="0.25">
      <c r="A2299">
        <v>22</v>
      </c>
      <c r="B2299" s="1" t="s">
        <v>1795</v>
      </c>
      <c r="C2299">
        <v>2208</v>
      </c>
      <c r="D2299" s="1" t="s">
        <v>18531</v>
      </c>
      <c r="E2299">
        <v>220803</v>
      </c>
      <c r="F2299" s="1" t="s">
        <v>19107</v>
      </c>
      <c r="G2299">
        <v>220803015</v>
      </c>
      <c r="H2299">
        <v>15</v>
      </c>
      <c r="I2299" s="1" t="s">
        <v>19178</v>
      </c>
      <c r="J2299" s="1" t="s">
        <v>19179</v>
      </c>
      <c r="K2299" s="1" t="s">
        <v>19180</v>
      </c>
      <c r="L2299" s="1" t="s">
        <v>19181</v>
      </c>
      <c r="M2299" s="1" t="s">
        <v>19182</v>
      </c>
      <c r="N2299" s="1">
        <f>+Categorias[[#This Row],[Id_producto]]</f>
        <v>220803</v>
      </c>
      <c r="O2299" s="1">
        <f>+Categorias[[#This Row],[Id_categoría]]</f>
        <v>220803015</v>
      </c>
    </row>
    <row r="2300" spans="1:15" x14ac:dyDescent="0.25">
      <c r="A2300">
        <v>22</v>
      </c>
      <c r="B2300" s="1" t="s">
        <v>1795</v>
      </c>
      <c r="C2300">
        <v>2208</v>
      </c>
      <c r="D2300" s="1" t="s">
        <v>18531</v>
      </c>
      <c r="E2300">
        <v>220803</v>
      </c>
      <c r="F2300" s="1" t="s">
        <v>19107</v>
      </c>
      <c r="G2300">
        <v>220803016</v>
      </c>
      <c r="H2300">
        <v>16</v>
      </c>
      <c r="I2300" s="1" t="s">
        <v>19183</v>
      </c>
      <c r="J2300" s="1" t="s">
        <v>19184</v>
      </c>
      <c r="K2300" s="1" t="s">
        <v>19185</v>
      </c>
      <c r="L2300" s="1" t="s">
        <v>19186</v>
      </c>
      <c r="M2300" s="1" t="s">
        <v>19187</v>
      </c>
      <c r="N2300" s="1">
        <f>+Categorias[[#This Row],[Id_producto]]</f>
        <v>220803</v>
      </c>
      <c r="O2300" s="1">
        <f>+Categorias[[#This Row],[Id_categoría]]</f>
        <v>220803016</v>
      </c>
    </row>
    <row r="2301" spans="1:15" x14ac:dyDescent="0.25">
      <c r="A2301">
        <v>22</v>
      </c>
      <c r="B2301" s="1" t="s">
        <v>1795</v>
      </c>
      <c r="C2301">
        <v>2208</v>
      </c>
      <c r="D2301" s="1" t="s">
        <v>18531</v>
      </c>
      <c r="E2301">
        <v>220803</v>
      </c>
      <c r="F2301" s="1" t="s">
        <v>19107</v>
      </c>
      <c r="G2301">
        <v>220803017</v>
      </c>
      <c r="H2301">
        <v>17</v>
      </c>
      <c r="I2301" s="1" t="s">
        <v>19188</v>
      </c>
      <c r="J2301" s="1" t="s">
        <v>19189</v>
      </c>
      <c r="K2301" s="1" t="s">
        <v>19190</v>
      </c>
      <c r="L2301" s="1" t="s">
        <v>19191</v>
      </c>
      <c r="M2301" s="1" t="s">
        <v>19192</v>
      </c>
      <c r="N2301" s="1">
        <f>+Categorias[[#This Row],[Id_producto]]</f>
        <v>220803</v>
      </c>
      <c r="O2301" s="1">
        <f>+Categorias[[#This Row],[Id_categoría]]</f>
        <v>220803017</v>
      </c>
    </row>
    <row r="2302" spans="1:15" x14ac:dyDescent="0.25">
      <c r="A2302">
        <v>22</v>
      </c>
      <c r="B2302" s="1" t="s">
        <v>1795</v>
      </c>
      <c r="C2302">
        <v>2208</v>
      </c>
      <c r="D2302" s="1" t="s">
        <v>18531</v>
      </c>
      <c r="E2302">
        <v>220803</v>
      </c>
      <c r="F2302" s="1" t="s">
        <v>19107</v>
      </c>
      <c r="G2302">
        <v>220803018</v>
      </c>
      <c r="H2302">
        <v>18</v>
      </c>
      <c r="I2302" s="1" t="s">
        <v>19193</v>
      </c>
      <c r="J2302" s="1" t="s">
        <v>19194</v>
      </c>
      <c r="K2302" s="1" t="s">
        <v>19195</v>
      </c>
      <c r="L2302" s="1" t="s">
        <v>19196</v>
      </c>
      <c r="M2302" s="1" t="s">
        <v>19197</v>
      </c>
      <c r="N2302" s="1">
        <f>+Categorias[[#This Row],[Id_producto]]</f>
        <v>220803</v>
      </c>
      <c r="O2302" s="1">
        <f>+Categorias[[#This Row],[Id_categoría]]</f>
        <v>220803018</v>
      </c>
    </row>
    <row r="2303" spans="1:15" x14ac:dyDescent="0.25">
      <c r="A2303">
        <v>22</v>
      </c>
      <c r="B2303" s="1" t="s">
        <v>1795</v>
      </c>
      <c r="C2303">
        <v>2208</v>
      </c>
      <c r="D2303" s="1" t="s">
        <v>18531</v>
      </c>
      <c r="E2303">
        <v>220803</v>
      </c>
      <c r="F2303" s="1" t="s">
        <v>19107</v>
      </c>
      <c r="G2303">
        <v>220803019</v>
      </c>
      <c r="H2303">
        <v>19</v>
      </c>
      <c r="I2303" s="1" t="s">
        <v>19198</v>
      </c>
      <c r="J2303" s="1" t="s">
        <v>19199</v>
      </c>
      <c r="K2303" s="1" t="s">
        <v>19200</v>
      </c>
      <c r="L2303" s="1" t="s">
        <v>19201</v>
      </c>
      <c r="M2303" s="1" t="s">
        <v>19202</v>
      </c>
      <c r="N2303" s="1">
        <f>+Categorias[[#This Row],[Id_producto]]</f>
        <v>220803</v>
      </c>
      <c r="O2303" s="1">
        <f>+Categorias[[#This Row],[Id_categoría]]</f>
        <v>220803019</v>
      </c>
    </row>
    <row r="2304" spans="1:15" x14ac:dyDescent="0.25">
      <c r="A2304">
        <v>22</v>
      </c>
      <c r="B2304" s="1" t="s">
        <v>1795</v>
      </c>
      <c r="C2304">
        <v>2208</v>
      </c>
      <c r="D2304" s="1" t="s">
        <v>18531</v>
      </c>
      <c r="E2304">
        <v>220803</v>
      </c>
      <c r="F2304" s="1" t="s">
        <v>19107</v>
      </c>
      <c r="G2304">
        <v>220803020</v>
      </c>
      <c r="H2304">
        <v>20</v>
      </c>
      <c r="I2304" s="1" t="s">
        <v>19203</v>
      </c>
      <c r="J2304" s="1" t="s">
        <v>19204</v>
      </c>
      <c r="K2304" s="1" t="s">
        <v>19205</v>
      </c>
      <c r="L2304" s="1" t="s">
        <v>19206</v>
      </c>
      <c r="M2304" s="1" t="s">
        <v>19207</v>
      </c>
      <c r="N2304" s="1">
        <f>+Categorias[[#This Row],[Id_producto]]</f>
        <v>220803</v>
      </c>
      <c r="O2304" s="1">
        <f>+Categorias[[#This Row],[Id_categoría]]</f>
        <v>220803020</v>
      </c>
    </row>
    <row r="2305" spans="1:15" x14ac:dyDescent="0.25">
      <c r="A2305">
        <v>22</v>
      </c>
      <c r="B2305" s="1" t="s">
        <v>1795</v>
      </c>
      <c r="C2305">
        <v>2208</v>
      </c>
      <c r="D2305" s="1" t="s">
        <v>18531</v>
      </c>
      <c r="E2305">
        <v>220803</v>
      </c>
      <c r="F2305" s="1" t="s">
        <v>19107</v>
      </c>
      <c r="G2305">
        <v>220803021</v>
      </c>
      <c r="H2305">
        <v>21</v>
      </c>
      <c r="I2305" s="1" t="s">
        <v>19208</v>
      </c>
      <c r="J2305" s="1" t="s">
        <v>19209</v>
      </c>
      <c r="K2305" s="1" t="s">
        <v>19210</v>
      </c>
      <c r="L2305" s="1" t="s">
        <v>19211</v>
      </c>
      <c r="M2305" s="1" t="s">
        <v>19212</v>
      </c>
      <c r="N2305" s="1">
        <f>+Categorias[[#This Row],[Id_producto]]</f>
        <v>220803</v>
      </c>
      <c r="O2305" s="1">
        <f>+Categorias[[#This Row],[Id_categoría]]</f>
        <v>220803021</v>
      </c>
    </row>
    <row r="2306" spans="1:15" x14ac:dyDescent="0.25">
      <c r="A2306">
        <v>22</v>
      </c>
      <c r="B2306" s="1" t="s">
        <v>1795</v>
      </c>
      <c r="C2306">
        <v>2208</v>
      </c>
      <c r="D2306" s="1" t="s">
        <v>18531</v>
      </c>
      <c r="E2306">
        <v>220803</v>
      </c>
      <c r="F2306" s="1" t="s">
        <v>19107</v>
      </c>
      <c r="G2306">
        <v>220803022</v>
      </c>
      <c r="H2306">
        <v>22</v>
      </c>
      <c r="I2306" s="1" t="s">
        <v>19213</v>
      </c>
      <c r="J2306" s="1" t="s">
        <v>19214</v>
      </c>
      <c r="K2306" s="1" t="s">
        <v>19215</v>
      </c>
      <c r="L2306" s="1" t="s">
        <v>19216</v>
      </c>
      <c r="M2306" s="1" t="s">
        <v>19217</v>
      </c>
      <c r="N2306" s="1">
        <f>+Categorias[[#This Row],[Id_producto]]</f>
        <v>220803</v>
      </c>
      <c r="O2306" s="1">
        <f>+Categorias[[#This Row],[Id_categoría]]</f>
        <v>220803022</v>
      </c>
    </row>
    <row r="2307" spans="1:15" x14ac:dyDescent="0.25">
      <c r="A2307">
        <v>22</v>
      </c>
      <c r="B2307" s="1" t="s">
        <v>1795</v>
      </c>
      <c r="C2307">
        <v>2208</v>
      </c>
      <c r="D2307" s="1" t="s">
        <v>18531</v>
      </c>
      <c r="E2307">
        <v>220803</v>
      </c>
      <c r="F2307" s="1" t="s">
        <v>19107</v>
      </c>
      <c r="G2307">
        <v>220803023</v>
      </c>
      <c r="H2307">
        <v>23</v>
      </c>
      <c r="I2307" s="1" t="s">
        <v>19218</v>
      </c>
      <c r="J2307" s="1" t="s">
        <v>19219</v>
      </c>
      <c r="K2307" s="1" t="s">
        <v>19220</v>
      </c>
      <c r="L2307" s="1" t="s">
        <v>19221</v>
      </c>
      <c r="M2307" s="1" t="s">
        <v>19222</v>
      </c>
      <c r="N2307" s="1">
        <f>+Categorias[[#This Row],[Id_producto]]</f>
        <v>220803</v>
      </c>
      <c r="O2307" s="1">
        <f>+Categorias[[#This Row],[Id_categoría]]</f>
        <v>220803023</v>
      </c>
    </row>
    <row r="2308" spans="1:15" x14ac:dyDescent="0.25">
      <c r="A2308">
        <v>22</v>
      </c>
      <c r="B2308" s="1" t="s">
        <v>1795</v>
      </c>
      <c r="C2308">
        <v>2208</v>
      </c>
      <c r="D2308" s="1" t="s">
        <v>18531</v>
      </c>
      <c r="E2308">
        <v>220803</v>
      </c>
      <c r="F2308" s="1" t="s">
        <v>19107</v>
      </c>
      <c r="G2308">
        <v>220803024</v>
      </c>
      <c r="H2308">
        <v>24</v>
      </c>
      <c r="I2308" s="1" t="s">
        <v>19223</v>
      </c>
      <c r="J2308" s="1" t="s">
        <v>19224</v>
      </c>
      <c r="K2308" s="1" t="s">
        <v>19225</v>
      </c>
      <c r="L2308" s="1" t="s">
        <v>19226</v>
      </c>
      <c r="M2308" s="1" t="s">
        <v>19227</v>
      </c>
      <c r="N2308" s="1">
        <f>+Categorias[[#This Row],[Id_producto]]</f>
        <v>220803</v>
      </c>
      <c r="O2308" s="1">
        <f>+Categorias[[#This Row],[Id_categoría]]</f>
        <v>220803024</v>
      </c>
    </row>
    <row r="2309" spans="1:15" x14ac:dyDescent="0.25">
      <c r="A2309">
        <v>22</v>
      </c>
      <c r="B2309" s="1" t="s">
        <v>1795</v>
      </c>
      <c r="C2309">
        <v>2208</v>
      </c>
      <c r="D2309" s="1" t="s">
        <v>18531</v>
      </c>
      <c r="E2309">
        <v>220803</v>
      </c>
      <c r="F2309" s="1" t="s">
        <v>19107</v>
      </c>
      <c r="G2309">
        <v>220803025</v>
      </c>
      <c r="H2309">
        <v>25</v>
      </c>
      <c r="I2309" s="1" t="s">
        <v>19228</v>
      </c>
      <c r="J2309" s="1" t="s">
        <v>19229</v>
      </c>
      <c r="K2309" s="1" t="s">
        <v>19230</v>
      </c>
      <c r="L2309" s="1" t="s">
        <v>19231</v>
      </c>
      <c r="M2309" s="1" t="s">
        <v>19232</v>
      </c>
      <c r="N2309" s="1">
        <f>+Categorias[[#This Row],[Id_producto]]</f>
        <v>220803</v>
      </c>
      <c r="O2309" s="1">
        <f>+Categorias[[#This Row],[Id_categoría]]</f>
        <v>220803025</v>
      </c>
    </row>
    <row r="2310" spans="1:15" x14ac:dyDescent="0.25">
      <c r="A2310">
        <v>22</v>
      </c>
      <c r="B2310" s="1" t="s">
        <v>1795</v>
      </c>
      <c r="C2310">
        <v>2208</v>
      </c>
      <c r="D2310" s="1" t="s">
        <v>18531</v>
      </c>
      <c r="E2310">
        <v>220803</v>
      </c>
      <c r="F2310" s="1" t="s">
        <v>19107</v>
      </c>
      <c r="G2310">
        <v>220803026</v>
      </c>
      <c r="H2310">
        <v>26</v>
      </c>
      <c r="I2310" s="1" t="s">
        <v>19233</v>
      </c>
      <c r="J2310" s="1" t="s">
        <v>19234</v>
      </c>
      <c r="K2310" s="1" t="s">
        <v>19235</v>
      </c>
      <c r="L2310" s="1" t="s">
        <v>19236</v>
      </c>
      <c r="M2310" s="1" t="s">
        <v>19237</v>
      </c>
      <c r="N2310" s="1">
        <f>+Categorias[[#This Row],[Id_producto]]</f>
        <v>220803</v>
      </c>
      <c r="O2310" s="1">
        <f>+Categorias[[#This Row],[Id_categoría]]</f>
        <v>220803026</v>
      </c>
    </row>
    <row r="2311" spans="1:15" x14ac:dyDescent="0.25">
      <c r="A2311">
        <v>22</v>
      </c>
      <c r="B2311" s="1" t="s">
        <v>1795</v>
      </c>
      <c r="C2311">
        <v>2208</v>
      </c>
      <c r="D2311" s="1" t="s">
        <v>18531</v>
      </c>
      <c r="E2311">
        <v>220803</v>
      </c>
      <c r="F2311" s="1" t="s">
        <v>19107</v>
      </c>
      <c r="G2311">
        <v>220803027</v>
      </c>
      <c r="H2311">
        <v>27</v>
      </c>
      <c r="I2311" s="1" t="s">
        <v>19238</v>
      </c>
      <c r="J2311" s="1" t="s">
        <v>19239</v>
      </c>
      <c r="K2311" s="1" t="s">
        <v>19240</v>
      </c>
      <c r="L2311" s="1" t="s">
        <v>19241</v>
      </c>
      <c r="M2311" s="1" t="s">
        <v>19242</v>
      </c>
      <c r="N2311" s="1">
        <f>+Categorias[[#This Row],[Id_producto]]</f>
        <v>220803</v>
      </c>
      <c r="O2311" s="1">
        <f>+Categorias[[#This Row],[Id_categoría]]</f>
        <v>220803027</v>
      </c>
    </row>
    <row r="2312" spans="1:15" x14ac:dyDescent="0.25">
      <c r="A2312">
        <v>22</v>
      </c>
      <c r="B2312" s="1" t="s">
        <v>1795</v>
      </c>
      <c r="C2312">
        <v>2208</v>
      </c>
      <c r="D2312" s="1" t="s">
        <v>18531</v>
      </c>
      <c r="E2312">
        <v>220803</v>
      </c>
      <c r="F2312" s="1" t="s">
        <v>19107</v>
      </c>
      <c r="G2312">
        <v>220803028</v>
      </c>
      <c r="H2312">
        <v>28</v>
      </c>
      <c r="I2312" s="1" t="s">
        <v>18599</v>
      </c>
      <c r="J2312" s="1" t="s">
        <v>19243</v>
      </c>
      <c r="K2312" s="1" t="s">
        <v>19244</v>
      </c>
      <c r="L2312" s="1" t="s">
        <v>19245</v>
      </c>
      <c r="M2312" s="1" t="s">
        <v>19246</v>
      </c>
      <c r="N2312" s="1">
        <f>+Categorias[[#This Row],[Id_producto]]</f>
        <v>220803</v>
      </c>
      <c r="O2312" s="1">
        <f>+Categorias[[#This Row],[Id_categoría]]</f>
        <v>220803028</v>
      </c>
    </row>
    <row r="2313" spans="1:15" x14ac:dyDescent="0.25">
      <c r="A2313">
        <v>22</v>
      </c>
      <c r="B2313" s="1" t="s">
        <v>1795</v>
      </c>
      <c r="C2313">
        <v>2208</v>
      </c>
      <c r="D2313" s="1" t="s">
        <v>18531</v>
      </c>
      <c r="E2313">
        <v>220803</v>
      </c>
      <c r="F2313" s="1" t="s">
        <v>19107</v>
      </c>
      <c r="G2313">
        <v>220803029</v>
      </c>
      <c r="H2313">
        <v>29</v>
      </c>
      <c r="I2313" s="1" t="s">
        <v>19247</v>
      </c>
      <c r="J2313" s="1" t="s">
        <v>19248</v>
      </c>
      <c r="K2313" s="1" t="s">
        <v>19249</v>
      </c>
      <c r="L2313" s="1" t="s">
        <v>19250</v>
      </c>
      <c r="M2313" s="1" t="s">
        <v>19251</v>
      </c>
      <c r="N2313" s="1">
        <f>+Categorias[[#This Row],[Id_producto]]</f>
        <v>220803</v>
      </c>
      <c r="O2313" s="1">
        <f>+Categorias[[#This Row],[Id_categoría]]</f>
        <v>220803029</v>
      </c>
    </row>
    <row r="2314" spans="1:15" x14ac:dyDescent="0.25">
      <c r="A2314">
        <v>22</v>
      </c>
      <c r="B2314" s="1" t="s">
        <v>1795</v>
      </c>
      <c r="C2314">
        <v>2208</v>
      </c>
      <c r="D2314" s="1" t="s">
        <v>18531</v>
      </c>
      <c r="E2314">
        <v>220803</v>
      </c>
      <c r="F2314" s="1" t="s">
        <v>19107</v>
      </c>
      <c r="G2314">
        <v>220803030</v>
      </c>
      <c r="H2314">
        <v>30</v>
      </c>
      <c r="I2314" s="1" t="s">
        <v>19252</v>
      </c>
      <c r="J2314" s="1" t="s">
        <v>19253</v>
      </c>
      <c r="K2314" s="1" t="s">
        <v>19254</v>
      </c>
      <c r="L2314" s="1" t="s">
        <v>19255</v>
      </c>
      <c r="M2314" s="1" t="s">
        <v>19256</v>
      </c>
      <c r="N2314" s="1">
        <f>+Categorias[[#This Row],[Id_producto]]</f>
        <v>220803</v>
      </c>
      <c r="O2314" s="1">
        <f>+Categorias[[#This Row],[Id_categoría]]</f>
        <v>220803030</v>
      </c>
    </row>
    <row r="2315" spans="1:15" x14ac:dyDescent="0.25">
      <c r="A2315">
        <v>22</v>
      </c>
      <c r="B2315" s="1" t="s">
        <v>1795</v>
      </c>
      <c r="C2315">
        <v>2208</v>
      </c>
      <c r="D2315" s="1" t="s">
        <v>18531</v>
      </c>
      <c r="E2315">
        <v>220803</v>
      </c>
      <c r="F2315" s="1" t="s">
        <v>19107</v>
      </c>
      <c r="G2315">
        <v>220803031</v>
      </c>
      <c r="H2315">
        <v>31</v>
      </c>
      <c r="I2315" s="1" t="s">
        <v>19257</v>
      </c>
      <c r="J2315" s="1" t="s">
        <v>19258</v>
      </c>
      <c r="K2315" s="1" t="s">
        <v>19259</v>
      </c>
      <c r="L2315" s="1" t="s">
        <v>19260</v>
      </c>
      <c r="M2315" s="1" t="s">
        <v>19261</v>
      </c>
      <c r="N2315" s="1">
        <f>+Categorias[[#This Row],[Id_producto]]</f>
        <v>220803</v>
      </c>
      <c r="O2315" s="1">
        <f>+Categorias[[#This Row],[Id_categoría]]</f>
        <v>220803031</v>
      </c>
    </row>
    <row r="2316" spans="1:15" x14ac:dyDescent="0.25">
      <c r="A2316">
        <v>22</v>
      </c>
      <c r="B2316" s="1" t="s">
        <v>1795</v>
      </c>
      <c r="C2316">
        <v>2208</v>
      </c>
      <c r="D2316" s="1" t="s">
        <v>18531</v>
      </c>
      <c r="E2316">
        <v>220803</v>
      </c>
      <c r="F2316" s="1" t="s">
        <v>19107</v>
      </c>
      <c r="G2316">
        <v>220803032</v>
      </c>
      <c r="H2316">
        <v>32</v>
      </c>
      <c r="I2316" s="1" t="s">
        <v>19262</v>
      </c>
      <c r="J2316" s="1" t="s">
        <v>19263</v>
      </c>
      <c r="K2316" s="1" t="s">
        <v>19264</v>
      </c>
      <c r="L2316" s="1" t="s">
        <v>19265</v>
      </c>
      <c r="M2316" s="1" t="s">
        <v>19266</v>
      </c>
      <c r="N2316" s="1">
        <f>+Categorias[[#This Row],[Id_producto]]</f>
        <v>220803</v>
      </c>
      <c r="O2316" s="1">
        <f>+Categorias[[#This Row],[Id_categoría]]</f>
        <v>220803032</v>
      </c>
    </row>
    <row r="2317" spans="1:15" x14ac:dyDescent="0.25">
      <c r="A2317">
        <v>22</v>
      </c>
      <c r="B2317" s="1" t="s">
        <v>1795</v>
      </c>
      <c r="C2317">
        <v>2208</v>
      </c>
      <c r="D2317" s="1" t="s">
        <v>18531</v>
      </c>
      <c r="E2317">
        <v>220803</v>
      </c>
      <c r="F2317" s="1" t="s">
        <v>19107</v>
      </c>
      <c r="G2317">
        <v>220803033</v>
      </c>
      <c r="H2317">
        <v>33</v>
      </c>
      <c r="I2317" s="1" t="s">
        <v>19267</v>
      </c>
      <c r="J2317" s="1" t="s">
        <v>19268</v>
      </c>
      <c r="K2317" s="1" t="s">
        <v>19269</v>
      </c>
      <c r="L2317" s="1" t="s">
        <v>19270</v>
      </c>
      <c r="M2317" s="1" t="s">
        <v>19271</v>
      </c>
      <c r="N2317" s="1">
        <f>+Categorias[[#This Row],[Id_producto]]</f>
        <v>220803</v>
      </c>
      <c r="O2317" s="1">
        <f>+Categorias[[#This Row],[Id_categoría]]</f>
        <v>220803033</v>
      </c>
    </row>
    <row r="2318" spans="1:15" x14ac:dyDescent="0.25">
      <c r="A2318">
        <v>22</v>
      </c>
      <c r="B2318" s="1" t="s">
        <v>1795</v>
      </c>
      <c r="C2318">
        <v>2208</v>
      </c>
      <c r="D2318" s="1" t="s">
        <v>18531</v>
      </c>
      <c r="E2318">
        <v>220803</v>
      </c>
      <c r="F2318" s="1" t="s">
        <v>19107</v>
      </c>
      <c r="G2318">
        <v>220803034</v>
      </c>
      <c r="H2318">
        <v>34</v>
      </c>
      <c r="I2318" s="1" t="s">
        <v>19272</v>
      </c>
      <c r="J2318" s="1" t="s">
        <v>19273</v>
      </c>
      <c r="K2318" s="1" t="s">
        <v>19274</v>
      </c>
      <c r="L2318" s="1" t="s">
        <v>19275</v>
      </c>
      <c r="M2318" s="1" t="s">
        <v>19276</v>
      </c>
      <c r="N2318" s="1">
        <f>+Categorias[[#This Row],[Id_producto]]</f>
        <v>220803</v>
      </c>
      <c r="O2318" s="1">
        <f>+Categorias[[#This Row],[Id_categoría]]</f>
        <v>220803034</v>
      </c>
    </row>
    <row r="2319" spans="1:15" x14ac:dyDescent="0.25">
      <c r="A2319">
        <v>22</v>
      </c>
      <c r="B2319" s="1" t="s">
        <v>1795</v>
      </c>
      <c r="C2319">
        <v>2208</v>
      </c>
      <c r="D2319" s="1" t="s">
        <v>18531</v>
      </c>
      <c r="E2319">
        <v>220803</v>
      </c>
      <c r="F2319" s="1" t="s">
        <v>19107</v>
      </c>
      <c r="G2319">
        <v>220803035</v>
      </c>
      <c r="H2319">
        <v>35</v>
      </c>
      <c r="I2319" s="1" t="s">
        <v>19277</v>
      </c>
      <c r="J2319" s="1" t="s">
        <v>19278</v>
      </c>
      <c r="K2319" s="1" t="s">
        <v>19279</v>
      </c>
      <c r="L2319" s="1" t="s">
        <v>19280</v>
      </c>
      <c r="M2319" s="1" t="s">
        <v>19281</v>
      </c>
      <c r="N2319" s="1">
        <f>+Categorias[[#This Row],[Id_producto]]</f>
        <v>220803</v>
      </c>
      <c r="O2319" s="1">
        <f>+Categorias[[#This Row],[Id_categoría]]</f>
        <v>220803035</v>
      </c>
    </row>
    <row r="2320" spans="1:15" x14ac:dyDescent="0.25">
      <c r="A2320">
        <v>22</v>
      </c>
      <c r="B2320" s="1" t="s">
        <v>1795</v>
      </c>
      <c r="C2320">
        <v>2208</v>
      </c>
      <c r="D2320" s="1" t="s">
        <v>18531</v>
      </c>
      <c r="E2320">
        <v>220803</v>
      </c>
      <c r="F2320" s="1" t="s">
        <v>19107</v>
      </c>
      <c r="G2320">
        <v>220803036</v>
      </c>
      <c r="H2320">
        <v>36</v>
      </c>
      <c r="I2320" s="1" t="s">
        <v>19282</v>
      </c>
      <c r="J2320" s="1" t="s">
        <v>19283</v>
      </c>
      <c r="K2320" s="1" t="s">
        <v>19284</v>
      </c>
      <c r="L2320" s="1" t="s">
        <v>19285</v>
      </c>
      <c r="M2320" s="1" t="s">
        <v>19286</v>
      </c>
      <c r="N2320" s="1">
        <f>+Categorias[[#This Row],[Id_producto]]</f>
        <v>220803</v>
      </c>
      <c r="O2320" s="1">
        <f>+Categorias[[#This Row],[Id_categoría]]</f>
        <v>220803036</v>
      </c>
    </row>
    <row r="2321" spans="1:15" x14ac:dyDescent="0.25">
      <c r="A2321">
        <v>22</v>
      </c>
      <c r="B2321" s="1" t="s">
        <v>1795</v>
      </c>
      <c r="C2321">
        <v>2208</v>
      </c>
      <c r="D2321" s="1" t="s">
        <v>18531</v>
      </c>
      <c r="E2321">
        <v>220803</v>
      </c>
      <c r="F2321" s="1" t="s">
        <v>19107</v>
      </c>
      <c r="G2321">
        <v>220803037</v>
      </c>
      <c r="H2321">
        <v>37</v>
      </c>
      <c r="I2321" s="1" t="s">
        <v>19287</v>
      </c>
      <c r="J2321" s="1" t="s">
        <v>19288</v>
      </c>
      <c r="K2321" s="1" t="s">
        <v>19289</v>
      </c>
      <c r="L2321" s="1" t="s">
        <v>19290</v>
      </c>
      <c r="M2321" s="1" t="s">
        <v>19291</v>
      </c>
      <c r="N2321" s="1">
        <f>+Categorias[[#This Row],[Id_producto]]</f>
        <v>220803</v>
      </c>
      <c r="O2321" s="1">
        <f>+Categorias[[#This Row],[Id_categoría]]</f>
        <v>220803037</v>
      </c>
    </row>
    <row r="2322" spans="1:15" x14ac:dyDescent="0.25">
      <c r="A2322">
        <v>22</v>
      </c>
      <c r="B2322" s="1" t="s">
        <v>1795</v>
      </c>
      <c r="C2322">
        <v>2208</v>
      </c>
      <c r="D2322" s="1" t="s">
        <v>18531</v>
      </c>
      <c r="E2322">
        <v>220803</v>
      </c>
      <c r="F2322" s="1" t="s">
        <v>19107</v>
      </c>
      <c r="G2322">
        <v>220803038</v>
      </c>
      <c r="H2322">
        <v>38</v>
      </c>
      <c r="I2322" s="1" t="s">
        <v>19292</v>
      </c>
      <c r="J2322" s="1" t="s">
        <v>19293</v>
      </c>
      <c r="K2322" s="1" t="s">
        <v>19294</v>
      </c>
      <c r="L2322" s="1" t="s">
        <v>19295</v>
      </c>
      <c r="M2322" s="1" t="s">
        <v>19296</v>
      </c>
      <c r="N2322" s="1">
        <f>+Categorias[[#This Row],[Id_producto]]</f>
        <v>220803</v>
      </c>
      <c r="O2322" s="1">
        <f>+Categorias[[#This Row],[Id_categoría]]</f>
        <v>220803038</v>
      </c>
    </row>
    <row r="2323" spans="1:15" x14ac:dyDescent="0.25">
      <c r="A2323">
        <v>22</v>
      </c>
      <c r="B2323" s="1" t="s">
        <v>1795</v>
      </c>
      <c r="C2323">
        <v>2208</v>
      </c>
      <c r="D2323" s="1" t="s">
        <v>18531</v>
      </c>
      <c r="E2323">
        <v>220803</v>
      </c>
      <c r="F2323" s="1" t="s">
        <v>19107</v>
      </c>
      <c r="G2323">
        <v>220803039</v>
      </c>
      <c r="H2323">
        <v>39</v>
      </c>
      <c r="I2323" s="1" t="s">
        <v>19297</v>
      </c>
      <c r="J2323" s="1" t="s">
        <v>19298</v>
      </c>
      <c r="K2323" s="1" t="s">
        <v>19299</v>
      </c>
      <c r="L2323" s="1" t="s">
        <v>19300</v>
      </c>
      <c r="M2323" s="1" t="s">
        <v>19301</v>
      </c>
      <c r="N2323" s="1">
        <f>+Categorias[[#This Row],[Id_producto]]</f>
        <v>220803</v>
      </c>
      <c r="O2323" s="1">
        <f>+Categorias[[#This Row],[Id_categoría]]</f>
        <v>220803039</v>
      </c>
    </row>
    <row r="2324" spans="1:15" x14ac:dyDescent="0.25">
      <c r="A2324">
        <v>22</v>
      </c>
      <c r="B2324" s="1" t="s">
        <v>1795</v>
      </c>
      <c r="C2324">
        <v>2208</v>
      </c>
      <c r="D2324" s="1" t="s">
        <v>18531</v>
      </c>
      <c r="E2324">
        <v>220803</v>
      </c>
      <c r="F2324" s="1" t="s">
        <v>19107</v>
      </c>
      <c r="G2324">
        <v>220803040</v>
      </c>
      <c r="H2324">
        <v>40</v>
      </c>
      <c r="I2324" s="1" t="s">
        <v>19302</v>
      </c>
      <c r="J2324" s="1" t="s">
        <v>19303</v>
      </c>
      <c r="K2324" s="1" t="s">
        <v>19304</v>
      </c>
      <c r="L2324" s="1" t="s">
        <v>19305</v>
      </c>
      <c r="M2324" s="1" t="s">
        <v>19306</v>
      </c>
      <c r="N2324" s="1">
        <f>+Categorias[[#This Row],[Id_producto]]</f>
        <v>220803</v>
      </c>
      <c r="O2324" s="1">
        <f>+Categorias[[#This Row],[Id_categoría]]</f>
        <v>220803040</v>
      </c>
    </row>
    <row r="2325" spans="1:15" x14ac:dyDescent="0.25">
      <c r="A2325">
        <v>22</v>
      </c>
      <c r="B2325" s="1" t="s">
        <v>1795</v>
      </c>
      <c r="C2325">
        <v>2208</v>
      </c>
      <c r="D2325" s="1" t="s">
        <v>18531</v>
      </c>
      <c r="E2325">
        <v>220803</v>
      </c>
      <c r="F2325" s="1" t="s">
        <v>19107</v>
      </c>
      <c r="G2325">
        <v>220803041</v>
      </c>
      <c r="H2325">
        <v>41</v>
      </c>
      <c r="I2325" s="1" t="s">
        <v>19307</v>
      </c>
      <c r="J2325" s="1" t="s">
        <v>19308</v>
      </c>
      <c r="K2325" s="1" t="s">
        <v>19309</v>
      </c>
      <c r="L2325" s="1" t="s">
        <v>19310</v>
      </c>
      <c r="M2325" s="1" t="s">
        <v>19311</v>
      </c>
      <c r="N2325" s="1">
        <f>+Categorias[[#This Row],[Id_producto]]</f>
        <v>220803</v>
      </c>
      <c r="O2325" s="1">
        <f>+Categorias[[#This Row],[Id_categoría]]</f>
        <v>220803041</v>
      </c>
    </row>
    <row r="2326" spans="1:15" x14ac:dyDescent="0.25">
      <c r="A2326">
        <v>22</v>
      </c>
      <c r="B2326" s="1" t="s">
        <v>1795</v>
      </c>
      <c r="C2326">
        <v>2208</v>
      </c>
      <c r="D2326" s="1" t="s">
        <v>18531</v>
      </c>
      <c r="E2326">
        <v>220803</v>
      </c>
      <c r="F2326" s="1" t="s">
        <v>19107</v>
      </c>
      <c r="G2326">
        <v>220803042</v>
      </c>
      <c r="H2326">
        <v>42</v>
      </c>
      <c r="I2326" s="1" t="s">
        <v>19312</v>
      </c>
      <c r="J2326" s="1" t="s">
        <v>19313</v>
      </c>
      <c r="K2326" s="1" t="s">
        <v>19314</v>
      </c>
      <c r="L2326" s="1" t="s">
        <v>19315</v>
      </c>
      <c r="M2326" s="1" t="s">
        <v>19316</v>
      </c>
      <c r="N2326" s="1">
        <f>+Categorias[[#This Row],[Id_producto]]</f>
        <v>220803</v>
      </c>
      <c r="O2326" s="1">
        <f>+Categorias[[#This Row],[Id_categoría]]</f>
        <v>220803042</v>
      </c>
    </row>
    <row r="2327" spans="1:15" x14ac:dyDescent="0.25">
      <c r="A2327">
        <v>22</v>
      </c>
      <c r="B2327" s="1" t="s">
        <v>1795</v>
      </c>
      <c r="C2327">
        <v>2208</v>
      </c>
      <c r="D2327" s="1" t="s">
        <v>18531</v>
      </c>
      <c r="E2327">
        <v>220803</v>
      </c>
      <c r="F2327" s="1" t="s">
        <v>19107</v>
      </c>
      <c r="G2327">
        <v>220803043</v>
      </c>
      <c r="H2327">
        <v>43</v>
      </c>
      <c r="I2327" s="1" t="s">
        <v>19317</v>
      </c>
      <c r="J2327" s="1" t="s">
        <v>19318</v>
      </c>
      <c r="K2327" s="1" t="s">
        <v>19319</v>
      </c>
      <c r="L2327" s="1" t="s">
        <v>19320</v>
      </c>
      <c r="M2327" s="1" t="s">
        <v>19321</v>
      </c>
      <c r="N2327" s="1">
        <f>+Categorias[[#This Row],[Id_producto]]</f>
        <v>220803</v>
      </c>
      <c r="O2327" s="1">
        <f>+Categorias[[#This Row],[Id_categoría]]</f>
        <v>220803043</v>
      </c>
    </row>
    <row r="2328" spans="1:15" x14ac:dyDescent="0.25">
      <c r="A2328">
        <v>22</v>
      </c>
      <c r="B2328" s="1" t="s">
        <v>1795</v>
      </c>
      <c r="C2328">
        <v>2208</v>
      </c>
      <c r="D2328" s="1" t="s">
        <v>18531</v>
      </c>
      <c r="E2328">
        <v>220803</v>
      </c>
      <c r="F2328" s="1" t="s">
        <v>19107</v>
      </c>
      <c r="G2328">
        <v>220803044</v>
      </c>
      <c r="H2328">
        <v>44</v>
      </c>
      <c r="I2328" s="1" t="s">
        <v>19322</v>
      </c>
      <c r="J2328" s="1" t="s">
        <v>19323</v>
      </c>
      <c r="K2328" s="1" t="s">
        <v>19324</v>
      </c>
      <c r="L2328" s="1" t="s">
        <v>19325</v>
      </c>
      <c r="M2328" s="1" t="s">
        <v>19326</v>
      </c>
      <c r="N2328" s="1">
        <f>+Categorias[[#This Row],[Id_producto]]</f>
        <v>220803</v>
      </c>
      <c r="O2328" s="1">
        <f>+Categorias[[#This Row],[Id_categoría]]</f>
        <v>220803044</v>
      </c>
    </row>
    <row r="2329" spans="1:15" x14ac:dyDescent="0.25">
      <c r="A2329">
        <v>22</v>
      </c>
      <c r="B2329" s="1" t="s">
        <v>1795</v>
      </c>
      <c r="C2329">
        <v>2208</v>
      </c>
      <c r="D2329" s="1" t="s">
        <v>18531</v>
      </c>
      <c r="E2329">
        <v>220803</v>
      </c>
      <c r="F2329" s="1" t="s">
        <v>19107</v>
      </c>
      <c r="G2329">
        <v>220803045</v>
      </c>
      <c r="H2329">
        <v>45</v>
      </c>
      <c r="I2329" s="1" t="s">
        <v>19327</v>
      </c>
      <c r="J2329" s="1" t="s">
        <v>19328</v>
      </c>
      <c r="K2329" s="1" t="s">
        <v>19329</v>
      </c>
      <c r="L2329" s="1" t="s">
        <v>19330</v>
      </c>
      <c r="M2329" s="1" t="s">
        <v>19331</v>
      </c>
      <c r="N2329" s="1">
        <f>+Categorias[[#This Row],[Id_producto]]</f>
        <v>220803</v>
      </c>
      <c r="O2329" s="1">
        <f>+Categorias[[#This Row],[Id_categoría]]</f>
        <v>220803045</v>
      </c>
    </row>
    <row r="2330" spans="1:15" x14ac:dyDescent="0.25">
      <c r="A2330">
        <v>22</v>
      </c>
      <c r="B2330" s="1" t="s">
        <v>1795</v>
      </c>
      <c r="C2330">
        <v>2208</v>
      </c>
      <c r="D2330" s="1" t="s">
        <v>18531</v>
      </c>
      <c r="E2330">
        <v>220803</v>
      </c>
      <c r="F2330" s="1" t="s">
        <v>19107</v>
      </c>
      <c r="G2330">
        <v>220803046</v>
      </c>
      <c r="H2330">
        <v>46</v>
      </c>
      <c r="I2330" s="1" t="s">
        <v>19332</v>
      </c>
      <c r="J2330" s="1" t="s">
        <v>19333</v>
      </c>
      <c r="K2330" s="1" t="s">
        <v>19334</v>
      </c>
      <c r="L2330" s="1" t="s">
        <v>19335</v>
      </c>
      <c r="M2330" s="1" t="s">
        <v>19336</v>
      </c>
      <c r="N2330" s="1">
        <f>+Categorias[[#This Row],[Id_producto]]</f>
        <v>220803</v>
      </c>
      <c r="O2330" s="1">
        <f>+Categorias[[#This Row],[Id_categoría]]</f>
        <v>220803046</v>
      </c>
    </row>
    <row r="2331" spans="1:15" x14ac:dyDescent="0.25">
      <c r="A2331">
        <v>22</v>
      </c>
      <c r="B2331" s="1" t="s">
        <v>1795</v>
      </c>
      <c r="C2331">
        <v>2208</v>
      </c>
      <c r="D2331" s="1" t="s">
        <v>18531</v>
      </c>
      <c r="E2331">
        <v>220803</v>
      </c>
      <c r="F2331" s="1" t="s">
        <v>19107</v>
      </c>
      <c r="G2331">
        <v>220803047</v>
      </c>
      <c r="H2331">
        <v>47</v>
      </c>
      <c r="I2331" s="1" t="s">
        <v>11189</v>
      </c>
      <c r="J2331" s="1" t="s">
        <v>19337</v>
      </c>
      <c r="K2331" s="1" t="s">
        <v>19338</v>
      </c>
      <c r="L2331" s="1" t="s">
        <v>19339</v>
      </c>
      <c r="M2331" s="1" t="s">
        <v>19340</v>
      </c>
      <c r="N2331" s="1">
        <f>+Categorias[[#This Row],[Id_producto]]</f>
        <v>220803</v>
      </c>
      <c r="O2331" s="1">
        <f>+Categorias[[#This Row],[Id_categoría]]</f>
        <v>220803047</v>
      </c>
    </row>
    <row r="2332" spans="1:15" x14ac:dyDescent="0.25">
      <c r="A2332">
        <v>22</v>
      </c>
      <c r="B2332" s="1" t="s">
        <v>1795</v>
      </c>
      <c r="C2332">
        <v>2208</v>
      </c>
      <c r="D2332" s="1" t="s">
        <v>18531</v>
      </c>
      <c r="E2332">
        <v>220803</v>
      </c>
      <c r="F2332" s="1" t="s">
        <v>19107</v>
      </c>
      <c r="G2332">
        <v>220803048</v>
      </c>
      <c r="H2332">
        <v>48</v>
      </c>
      <c r="I2332" s="1" t="s">
        <v>19341</v>
      </c>
      <c r="J2332" s="1" t="s">
        <v>19342</v>
      </c>
      <c r="K2332" s="1" t="s">
        <v>19343</v>
      </c>
      <c r="L2332" s="1" t="s">
        <v>19344</v>
      </c>
      <c r="M2332" s="1" t="s">
        <v>19345</v>
      </c>
      <c r="N2332" s="1">
        <f>+Categorias[[#This Row],[Id_producto]]</f>
        <v>220803</v>
      </c>
      <c r="O2332" s="1">
        <f>+Categorias[[#This Row],[Id_categoría]]</f>
        <v>220803048</v>
      </c>
    </row>
    <row r="2333" spans="1:15" x14ac:dyDescent="0.25">
      <c r="A2333">
        <v>22</v>
      </c>
      <c r="B2333" s="1" t="s">
        <v>1795</v>
      </c>
      <c r="C2333">
        <v>2208</v>
      </c>
      <c r="D2333" s="1" t="s">
        <v>18531</v>
      </c>
      <c r="E2333">
        <v>220803</v>
      </c>
      <c r="F2333" s="1" t="s">
        <v>19107</v>
      </c>
      <c r="G2333">
        <v>220803049</v>
      </c>
      <c r="H2333">
        <v>49</v>
      </c>
      <c r="I2333" s="1" t="s">
        <v>19346</v>
      </c>
      <c r="J2333" s="1" t="s">
        <v>19347</v>
      </c>
      <c r="K2333" s="1" t="s">
        <v>19348</v>
      </c>
      <c r="L2333" s="1" t="s">
        <v>19349</v>
      </c>
      <c r="M2333" s="1" t="s">
        <v>19350</v>
      </c>
      <c r="N2333" s="1">
        <f>+Categorias[[#This Row],[Id_producto]]</f>
        <v>220803</v>
      </c>
      <c r="O2333" s="1">
        <f>+Categorias[[#This Row],[Id_categoría]]</f>
        <v>220803049</v>
      </c>
    </row>
    <row r="2334" spans="1:15" x14ac:dyDescent="0.25">
      <c r="A2334">
        <v>22</v>
      </c>
      <c r="B2334" s="1" t="s">
        <v>1795</v>
      </c>
      <c r="C2334">
        <v>2208</v>
      </c>
      <c r="D2334" s="1" t="s">
        <v>18531</v>
      </c>
      <c r="E2334">
        <v>220803</v>
      </c>
      <c r="F2334" s="1" t="s">
        <v>19107</v>
      </c>
      <c r="G2334">
        <v>220803050</v>
      </c>
      <c r="H2334">
        <v>50</v>
      </c>
      <c r="I2334" s="1" t="s">
        <v>19351</v>
      </c>
      <c r="J2334" s="1" t="s">
        <v>19352</v>
      </c>
      <c r="K2334" s="1" t="s">
        <v>19353</v>
      </c>
      <c r="L2334" s="1" t="s">
        <v>19354</v>
      </c>
      <c r="M2334" s="1" t="s">
        <v>19355</v>
      </c>
      <c r="N2334" s="1">
        <f>+Categorias[[#This Row],[Id_producto]]</f>
        <v>220803</v>
      </c>
      <c r="O2334" s="1">
        <f>+Categorias[[#This Row],[Id_categoría]]</f>
        <v>220803050</v>
      </c>
    </row>
    <row r="2335" spans="1:15" x14ac:dyDescent="0.25">
      <c r="A2335">
        <v>22</v>
      </c>
      <c r="B2335" s="1" t="s">
        <v>1795</v>
      </c>
      <c r="C2335">
        <v>2208</v>
      </c>
      <c r="D2335" s="1" t="s">
        <v>18531</v>
      </c>
      <c r="E2335">
        <v>220803</v>
      </c>
      <c r="F2335" s="1" t="s">
        <v>19107</v>
      </c>
      <c r="G2335">
        <v>220803051</v>
      </c>
      <c r="H2335">
        <v>51</v>
      </c>
      <c r="I2335" s="1" t="s">
        <v>19356</v>
      </c>
      <c r="J2335" s="1" t="s">
        <v>19357</v>
      </c>
      <c r="K2335" s="1" t="s">
        <v>19358</v>
      </c>
      <c r="L2335" s="1" t="s">
        <v>19359</v>
      </c>
      <c r="M2335" s="1" t="s">
        <v>19360</v>
      </c>
      <c r="N2335" s="1">
        <f>+Categorias[[#This Row],[Id_producto]]</f>
        <v>220803</v>
      </c>
      <c r="O2335" s="1">
        <f>+Categorias[[#This Row],[Id_categoría]]</f>
        <v>220803051</v>
      </c>
    </row>
    <row r="2336" spans="1:15" x14ac:dyDescent="0.25">
      <c r="A2336">
        <v>22</v>
      </c>
      <c r="B2336" s="1" t="s">
        <v>1795</v>
      </c>
      <c r="C2336">
        <v>2208</v>
      </c>
      <c r="D2336" s="1" t="s">
        <v>18531</v>
      </c>
      <c r="E2336">
        <v>220803</v>
      </c>
      <c r="F2336" s="1" t="s">
        <v>19107</v>
      </c>
      <c r="G2336">
        <v>220803052</v>
      </c>
      <c r="H2336">
        <v>52</v>
      </c>
      <c r="I2336" s="1" t="s">
        <v>19361</v>
      </c>
      <c r="J2336" s="1" t="s">
        <v>19362</v>
      </c>
      <c r="K2336" s="1" t="s">
        <v>19363</v>
      </c>
      <c r="L2336" s="1" t="s">
        <v>19364</v>
      </c>
      <c r="M2336" s="1" t="s">
        <v>19365</v>
      </c>
      <c r="N2336" s="1">
        <f>+Categorias[[#This Row],[Id_producto]]</f>
        <v>220803</v>
      </c>
      <c r="O2336" s="1">
        <f>+Categorias[[#This Row],[Id_categoría]]</f>
        <v>220803052</v>
      </c>
    </row>
    <row r="2337" spans="1:15" x14ac:dyDescent="0.25">
      <c r="A2337">
        <v>22</v>
      </c>
      <c r="B2337" s="1" t="s">
        <v>1795</v>
      </c>
      <c r="C2337">
        <v>2208</v>
      </c>
      <c r="D2337" s="1" t="s">
        <v>18531</v>
      </c>
      <c r="E2337">
        <v>220803</v>
      </c>
      <c r="F2337" s="1" t="s">
        <v>19107</v>
      </c>
      <c r="G2337">
        <v>220803053</v>
      </c>
      <c r="H2337">
        <v>53</v>
      </c>
      <c r="I2337" s="1" t="s">
        <v>19366</v>
      </c>
      <c r="J2337" s="1" t="s">
        <v>19367</v>
      </c>
      <c r="K2337" s="1" t="s">
        <v>19368</v>
      </c>
      <c r="L2337" s="1" t="s">
        <v>19369</v>
      </c>
      <c r="M2337" s="1" t="s">
        <v>19370</v>
      </c>
      <c r="N2337" s="1">
        <f>+Categorias[[#This Row],[Id_producto]]</f>
        <v>220803</v>
      </c>
      <c r="O2337" s="1">
        <f>+Categorias[[#This Row],[Id_categoría]]</f>
        <v>220803053</v>
      </c>
    </row>
    <row r="2338" spans="1:15" x14ac:dyDescent="0.25">
      <c r="A2338">
        <v>22</v>
      </c>
      <c r="B2338" s="1" t="s">
        <v>1795</v>
      </c>
      <c r="C2338">
        <v>2208</v>
      </c>
      <c r="D2338" s="1" t="s">
        <v>18531</v>
      </c>
      <c r="E2338">
        <v>220803</v>
      </c>
      <c r="F2338" s="1" t="s">
        <v>19107</v>
      </c>
      <c r="G2338">
        <v>220803054</v>
      </c>
      <c r="H2338">
        <v>54</v>
      </c>
      <c r="I2338" s="1" t="s">
        <v>19371</v>
      </c>
      <c r="J2338" s="1" t="s">
        <v>19372</v>
      </c>
      <c r="K2338" s="1" t="s">
        <v>19373</v>
      </c>
      <c r="L2338" s="1" t="s">
        <v>19374</v>
      </c>
      <c r="M2338" s="1" t="s">
        <v>19375</v>
      </c>
      <c r="N2338" s="1">
        <f>+Categorias[[#This Row],[Id_producto]]</f>
        <v>220803</v>
      </c>
      <c r="O2338" s="1">
        <f>+Categorias[[#This Row],[Id_categoría]]</f>
        <v>220803054</v>
      </c>
    </row>
    <row r="2339" spans="1:15" x14ac:dyDescent="0.25">
      <c r="A2339">
        <v>22</v>
      </c>
      <c r="B2339" s="1" t="s">
        <v>1795</v>
      </c>
      <c r="C2339">
        <v>2208</v>
      </c>
      <c r="D2339" s="1" t="s">
        <v>18531</v>
      </c>
      <c r="E2339">
        <v>220803</v>
      </c>
      <c r="F2339" s="1" t="s">
        <v>19107</v>
      </c>
      <c r="G2339">
        <v>220803055</v>
      </c>
      <c r="H2339">
        <v>55</v>
      </c>
      <c r="I2339" s="1" t="s">
        <v>19376</v>
      </c>
      <c r="J2339" s="1" t="s">
        <v>19377</v>
      </c>
      <c r="K2339" s="1" t="s">
        <v>19378</v>
      </c>
      <c r="L2339" s="1" t="s">
        <v>19379</v>
      </c>
      <c r="M2339" s="1" t="s">
        <v>19380</v>
      </c>
      <c r="N2339" s="1">
        <f>+Categorias[[#This Row],[Id_producto]]</f>
        <v>220803</v>
      </c>
      <c r="O2339" s="1">
        <f>+Categorias[[#This Row],[Id_categoría]]</f>
        <v>220803055</v>
      </c>
    </row>
    <row r="2340" spans="1:15" x14ac:dyDescent="0.25">
      <c r="A2340">
        <v>22</v>
      </c>
      <c r="B2340" s="1" t="s">
        <v>1795</v>
      </c>
      <c r="C2340">
        <v>2208</v>
      </c>
      <c r="D2340" s="1" t="s">
        <v>18531</v>
      </c>
      <c r="E2340">
        <v>220803</v>
      </c>
      <c r="F2340" s="1" t="s">
        <v>19107</v>
      </c>
      <c r="G2340">
        <v>220803056</v>
      </c>
      <c r="H2340">
        <v>56</v>
      </c>
      <c r="I2340" s="1" t="s">
        <v>19381</v>
      </c>
      <c r="J2340" s="1" t="s">
        <v>19382</v>
      </c>
      <c r="K2340" s="1" t="s">
        <v>19383</v>
      </c>
      <c r="L2340" s="1" t="s">
        <v>19384</v>
      </c>
      <c r="M2340" s="1" t="s">
        <v>19385</v>
      </c>
      <c r="N2340" s="1">
        <f>+Categorias[[#This Row],[Id_producto]]</f>
        <v>220803</v>
      </c>
      <c r="O2340" s="1">
        <f>+Categorias[[#This Row],[Id_categoría]]</f>
        <v>220803056</v>
      </c>
    </row>
    <row r="2341" spans="1:15" x14ac:dyDescent="0.25">
      <c r="A2341">
        <v>22</v>
      </c>
      <c r="B2341" s="1" t="s">
        <v>1795</v>
      </c>
      <c r="C2341">
        <v>2208</v>
      </c>
      <c r="D2341" s="1" t="s">
        <v>18531</v>
      </c>
      <c r="E2341">
        <v>220803</v>
      </c>
      <c r="F2341" s="1" t="s">
        <v>19107</v>
      </c>
      <c r="G2341">
        <v>220803057</v>
      </c>
      <c r="H2341">
        <v>57</v>
      </c>
      <c r="I2341" s="1" t="s">
        <v>19386</v>
      </c>
      <c r="J2341" s="1" t="s">
        <v>19387</v>
      </c>
      <c r="K2341" s="1" t="s">
        <v>19388</v>
      </c>
      <c r="L2341" s="1" t="s">
        <v>19389</v>
      </c>
      <c r="M2341" s="1" t="s">
        <v>19390</v>
      </c>
      <c r="N2341" s="1">
        <f>+Categorias[[#This Row],[Id_producto]]</f>
        <v>220803</v>
      </c>
      <c r="O2341" s="1">
        <f>+Categorias[[#This Row],[Id_categoría]]</f>
        <v>220803057</v>
      </c>
    </row>
    <row r="2342" spans="1:15" x14ac:dyDescent="0.25">
      <c r="A2342">
        <v>22</v>
      </c>
      <c r="B2342" s="1" t="s">
        <v>1795</v>
      </c>
      <c r="C2342">
        <v>2208</v>
      </c>
      <c r="D2342" s="1" t="s">
        <v>18531</v>
      </c>
      <c r="E2342">
        <v>220803</v>
      </c>
      <c r="F2342" s="1" t="s">
        <v>19107</v>
      </c>
      <c r="G2342">
        <v>220803058</v>
      </c>
      <c r="H2342">
        <v>58</v>
      </c>
      <c r="I2342" s="1" t="s">
        <v>19391</v>
      </c>
      <c r="J2342" s="1" t="s">
        <v>19392</v>
      </c>
      <c r="K2342" s="1" t="s">
        <v>19393</v>
      </c>
      <c r="L2342" s="1" t="s">
        <v>19394</v>
      </c>
      <c r="M2342" s="1" t="s">
        <v>19395</v>
      </c>
      <c r="N2342" s="1">
        <f>+Categorias[[#This Row],[Id_producto]]</f>
        <v>220803</v>
      </c>
      <c r="O2342" s="1">
        <f>+Categorias[[#This Row],[Id_categoría]]</f>
        <v>220803058</v>
      </c>
    </row>
    <row r="2343" spans="1:15" x14ac:dyDescent="0.25">
      <c r="A2343">
        <v>22</v>
      </c>
      <c r="B2343" s="1" t="s">
        <v>1795</v>
      </c>
      <c r="C2343">
        <v>2208</v>
      </c>
      <c r="D2343" s="1" t="s">
        <v>18531</v>
      </c>
      <c r="E2343">
        <v>220803</v>
      </c>
      <c r="F2343" s="1" t="s">
        <v>19107</v>
      </c>
      <c r="G2343">
        <v>220803059</v>
      </c>
      <c r="H2343">
        <v>59</v>
      </c>
      <c r="I2343" s="1" t="s">
        <v>19396</v>
      </c>
      <c r="J2343" s="1" t="s">
        <v>19397</v>
      </c>
      <c r="K2343" s="1" t="s">
        <v>19398</v>
      </c>
      <c r="L2343" s="1" t="s">
        <v>19399</v>
      </c>
      <c r="M2343" s="1" t="s">
        <v>19400</v>
      </c>
      <c r="N2343" s="1">
        <f>+Categorias[[#This Row],[Id_producto]]</f>
        <v>220803</v>
      </c>
      <c r="O2343" s="1">
        <f>+Categorias[[#This Row],[Id_categoría]]</f>
        <v>220803059</v>
      </c>
    </row>
    <row r="2344" spans="1:15" x14ac:dyDescent="0.25">
      <c r="A2344">
        <v>22</v>
      </c>
      <c r="B2344" s="1" t="s">
        <v>1795</v>
      </c>
      <c r="C2344">
        <v>2208</v>
      </c>
      <c r="D2344" s="1" t="s">
        <v>18531</v>
      </c>
      <c r="E2344">
        <v>220803</v>
      </c>
      <c r="F2344" s="1" t="s">
        <v>19107</v>
      </c>
      <c r="G2344">
        <v>220803060</v>
      </c>
      <c r="H2344">
        <v>60</v>
      </c>
      <c r="I2344" s="1" t="s">
        <v>19401</v>
      </c>
      <c r="J2344" s="1" t="s">
        <v>19402</v>
      </c>
      <c r="K2344" s="1" t="s">
        <v>19403</v>
      </c>
      <c r="L2344" s="1" t="s">
        <v>19404</v>
      </c>
      <c r="M2344" s="1" t="s">
        <v>19405</v>
      </c>
      <c r="N2344" s="1">
        <f>+Categorias[[#This Row],[Id_producto]]</f>
        <v>220803</v>
      </c>
      <c r="O2344" s="1">
        <f>+Categorias[[#This Row],[Id_categoría]]</f>
        <v>220803060</v>
      </c>
    </row>
    <row r="2345" spans="1:15" x14ac:dyDescent="0.25">
      <c r="A2345">
        <v>22</v>
      </c>
      <c r="B2345" s="1" t="s">
        <v>1795</v>
      </c>
      <c r="C2345">
        <v>2208</v>
      </c>
      <c r="D2345" s="1" t="s">
        <v>18531</v>
      </c>
      <c r="E2345">
        <v>220803</v>
      </c>
      <c r="F2345" s="1" t="s">
        <v>19107</v>
      </c>
      <c r="G2345">
        <v>220803061</v>
      </c>
      <c r="H2345">
        <v>61</v>
      </c>
      <c r="I2345" s="1" t="s">
        <v>19406</v>
      </c>
      <c r="J2345" s="1" t="s">
        <v>19407</v>
      </c>
      <c r="K2345" s="1" t="s">
        <v>19408</v>
      </c>
      <c r="L2345" s="1" t="s">
        <v>19409</v>
      </c>
      <c r="M2345" s="1" t="s">
        <v>19410</v>
      </c>
      <c r="N2345" s="1">
        <f>+Categorias[[#This Row],[Id_producto]]</f>
        <v>220803</v>
      </c>
      <c r="O2345" s="1">
        <f>+Categorias[[#This Row],[Id_categoría]]</f>
        <v>220803061</v>
      </c>
    </row>
    <row r="2346" spans="1:15" x14ac:dyDescent="0.25">
      <c r="A2346">
        <v>22</v>
      </c>
      <c r="B2346" s="1" t="s">
        <v>1795</v>
      </c>
      <c r="C2346">
        <v>2208</v>
      </c>
      <c r="D2346" s="1" t="s">
        <v>18531</v>
      </c>
      <c r="E2346">
        <v>220803</v>
      </c>
      <c r="F2346" s="1" t="s">
        <v>19107</v>
      </c>
      <c r="G2346">
        <v>220803062</v>
      </c>
      <c r="H2346">
        <v>62</v>
      </c>
      <c r="I2346" s="1" t="s">
        <v>19411</v>
      </c>
      <c r="J2346" s="1" t="s">
        <v>19412</v>
      </c>
      <c r="K2346" s="1" t="s">
        <v>19413</v>
      </c>
      <c r="L2346" s="1" t="s">
        <v>19414</v>
      </c>
      <c r="M2346" s="1" t="s">
        <v>19415</v>
      </c>
      <c r="N2346" s="1">
        <f>+Categorias[[#This Row],[Id_producto]]</f>
        <v>220803</v>
      </c>
      <c r="O2346" s="1">
        <f>+Categorias[[#This Row],[Id_categoría]]</f>
        <v>220803062</v>
      </c>
    </row>
    <row r="2347" spans="1:15" x14ac:dyDescent="0.25">
      <c r="A2347">
        <v>22</v>
      </c>
      <c r="B2347" s="1" t="s">
        <v>1795</v>
      </c>
      <c r="C2347">
        <v>2208</v>
      </c>
      <c r="D2347" s="1" t="s">
        <v>18531</v>
      </c>
      <c r="E2347">
        <v>220803</v>
      </c>
      <c r="F2347" s="1" t="s">
        <v>19107</v>
      </c>
      <c r="G2347">
        <v>220803063</v>
      </c>
      <c r="H2347">
        <v>63</v>
      </c>
      <c r="I2347" s="1" t="s">
        <v>19416</v>
      </c>
      <c r="J2347" s="1" t="s">
        <v>19417</v>
      </c>
      <c r="K2347" s="1" t="s">
        <v>19418</v>
      </c>
      <c r="L2347" s="1" t="s">
        <v>19419</v>
      </c>
      <c r="M2347" s="1" t="s">
        <v>19420</v>
      </c>
      <c r="N2347" s="1">
        <f>+Categorias[[#This Row],[Id_producto]]</f>
        <v>220803</v>
      </c>
      <c r="O2347" s="1">
        <f>+Categorias[[#This Row],[Id_categoría]]</f>
        <v>220803063</v>
      </c>
    </row>
    <row r="2348" spans="1:15" x14ac:dyDescent="0.25">
      <c r="A2348">
        <v>22</v>
      </c>
      <c r="B2348" s="1" t="s">
        <v>1795</v>
      </c>
      <c r="C2348">
        <v>2208</v>
      </c>
      <c r="D2348" s="1" t="s">
        <v>18531</v>
      </c>
      <c r="E2348">
        <v>220803</v>
      </c>
      <c r="F2348" s="1" t="s">
        <v>19107</v>
      </c>
      <c r="G2348">
        <v>220803064</v>
      </c>
      <c r="H2348">
        <v>64</v>
      </c>
      <c r="I2348" s="1" t="s">
        <v>19421</v>
      </c>
      <c r="J2348" s="1" t="s">
        <v>19422</v>
      </c>
      <c r="K2348" s="1" t="s">
        <v>19423</v>
      </c>
      <c r="L2348" s="1" t="s">
        <v>19424</v>
      </c>
      <c r="M2348" s="1" t="s">
        <v>19425</v>
      </c>
      <c r="N2348" s="1">
        <f>+Categorias[[#This Row],[Id_producto]]</f>
        <v>220803</v>
      </c>
      <c r="O2348" s="1">
        <f>+Categorias[[#This Row],[Id_categoría]]</f>
        <v>220803064</v>
      </c>
    </row>
    <row r="2349" spans="1:15" x14ac:dyDescent="0.25">
      <c r="A2349">
        <v>22</v>
      </c>
      <c r="B2349" s="1" t="s">
        <v>1795</v>
      </c>
      <c r="C2349">
        <v>2208</v>
      </c>
      <c r="D2349" s="1" t="s">
        <v>18531</v>
      </c>
      <c r="E2349">
        <v>220803</v>
      </c>
      <c r="F2349" s="1" t="s">
        <v>19107</v>
      </c>
      <c r="G2349">
        <v>220803065</v>
      </c>
      <c r="H2349">
        <v>65</v>
      </c>
      <c r="I2349" s="1" t="s">
        <v>19426</v>
      </c>
      <c r="J2349" s="1" t="s">
        <v>19427</v>
      </c>
      <c r="K2349" s="1" t="s">
        <v>19428</v>
      </c>
      <c r="L2349" s="1" t="s">
        <v>19429</v>
      </c>
      <c r="M2349" s="1" t="s">
        <v>19430</v>
      </c>
      <c r="N2349" s="1">
        <f>+Categorias[[#This Row],[Id_producto]]</f>
        <v>220803</v>
      </c>
      <c r="O2349" s="1">
        <f>+Categorias[[#This Row],[Id_categoría]]</f>
        <v>220803065</v>
      </c>
    </row>
    <row r="2350" spans="1:15" x14ac:dyDescent="0.25">
      <c r="A2350">
        <v>22</v>
      </c>
      <c r="B2350" s="1" t="s">
        <v>1795</v>
      </c>
      <c r="C2350">
        <v>2208</v>
      </c>
      <c r="D2350" s="1" t="s">
        <v>18531</v>
      </c>
      <c r="E2350">
        <v>220803</v>
      </c>
      <c r="F2350" s="1" t="s">
        <v>19107</v>
      </c>
      <c r="G2350">
        <v>220803066</v>
      </c>
      <c r="H2350">
        <v>66</v>
      </c>
      <c r="I2350" s="1" t="s">
        <v>18717</v>
      </c>
      <c r="J2350" s="1" t="s">
        <v>19431</v>
      </c>
      <c r="K2350" s="1" t="s">
        <v>19432</v>
      </c>
      <c r="L2350" s="1" t="s">
        <v>19433</v>
      </c>
      <c r="M2350" s="1" t="s">
        <v>19434</v>
      </c>
      <c r="N2350" s="1">
        <f>+Categorias[[#This Row],[Id_producto]]</f>
        <v>220803</v>
      </c>
      <c r="O2350" s="1">
        <f>+Categorias[[#This Row],[Id_categoría]]</f>
        <v>220803066</v>
      </c>
    </row>
    <row r="2351" spans="1:15" x14ac:dyDescent="0.25">
      <c r="A2351">
        <v>22</v>
      </c>
      <c r="B2351" s="1" t="s">
        <v>1795</v>
      </c>
      <c r="C2351">
        <v>2208</v>
      </c>
      <c r="D2351" s="1" t="s">
        <v>18531</v>
      </c>
      <c r="E2351">
        <v>220803</v>
      </c>
      <c r="F2351" s="1" t="s">
        <v>19107</v>
      </c>
      <c r="G2351">
        <v>220803067</v>
      </c>
      <c r="H2351">
        <v>67</v>
      </c>
      <c r="I2351" s="1" t="s">
        <v>19435</v>
      </c>
      <c r="J2351" s="1" t="s">
        <v>19436</v>
      </c>
      <c r="K2351" s="1" t="s">
        <v>19437</v>
      </c>
      <c r="L2351" s="1" t="s">
        <v>19438</v>
      </c>
      <c r="M2351" s="1" t="s">
        <v>19439</v>
      </c>
      <c r="N2351" s="1">
        <f>+Categorias[[#This Row],[Id_producto]]</f>
        <v>220803</v>
      </c>
      <c r="O2351" s="1">
        <f>+Categorias[[#This Row],[Id_categoría]]</f>
        <v>220803067</v>
      </c>
    </row>
    <row r="2352" spans="1:15" x14ac:dyDescent="0.25">
      <c r="A2352">
        <v>22</v>
      </c>
      <c r="B2352" s="1" t="s">
        <v>1795</v>
      </c>
      <c r="C2352">
        <v>2208</v>
      </c>
      <c r="D2352" s="1" t="s">
        <v>18531</v>
      </c>
      <c r="E2352">
        <v>220803</v>
      </c>
      <c r="F2352" s="1" t="s">
        <v>19107</v>
      </c>
      <c r="G2352">
        <v>220803068</v>
      </c>
      <c r="H2352">
        <v>68</v>
      </c>
      <c r="I2352" s="1" t="s">
        <v>19440</v>
      </c>
      <c r="J2352" s="1" t="s">
        <v>19441</v>
      </c>
      <c r="K2352" s="1" t="s">
        <v>19442</v>
      </c>
      <c r="L2352" s="1" t="s">
        <v>19443</v>
      </c>
      <c r="M2352" s="1" t="s">
        <v>19444</v>
      </c>
      <c r="N2352" s="1">
        <f>+Categorias[[#This Row],[Id_producto]]</f>
        <v>220803</v>
      </c>
      <c r="O2352" s="1">
        <f>+Categorias[[#This Row],[Id_categoría]]</f>
        <v>220803068</v>
      </c>
    </row>
    <row r="2353" spans="1:15" x14ac:dyDescent="0.25">
      <c r="A2353">
        <v>22</v>
      </c>
      <c r="B2353" s="1" t="s">
        <v>1795</v>
      </c>
      <c r="C2353">
        <v>2208</v>
      </c>
      <c r="D2353" s="1" t="s">
        <v>18531</v>
      </c>
      <c r="E2353">
        <v>220803</v>
      </c>
      <c r="F2353" s="1" t="s">
        <v>19107</v>
      </c>
      <c r="G2353">
        <v>220803069</v>
      </c>
      <c r="H2353">
        <v>69</v>
      </c>
      <c r="I2353" s="1" t="s">
        <v>19445</v>
      </c>
      <c r="J2353" s="1" t="s">
        <v>19446</v>
      </c>
      <c r="K2353" s="1" t="s">
        <v>19447</v>
      </c>
      <c r="L2353" s="1" t="s">
        <v>19448</v>
      </c>
      <c r="M2353" s="1" t="s">
        <v>19449</v>
      </c>
      <c r="N2353" s="1">
        <f>+Categorias[[#This Row],[Id_producto]]</f>
        <v>220803</v>
      </c>
      <c r="O2353" s="1">
        <f>+Categorias[[#This Row],[Id_categoría]]</f>
        <v>220803069</v>
      </c>
    </row>
    <row r="2354" spans="1:15" x14ac:dyDescent="0.25">
      <c r="A2354">
        <v>22</v>
      </c>
      <c r="B2354" s="1" t="s">
        <v>1795</v>
      </c>
      <c r="C2354">
        <v>2208</v>
      </c>
      <c r="D2354" s="1" t="s">
        <v>18531</v>
      </c>
      <c r="E2354">
        <v>220803</v>
      </c>
      <c r="F2354" s="1" t="s">
        <v>19107</v>
      </c>
      <c r="G2354">
        <v>220803070</v>
      </c>
      <c r="H2354">
        <v>70</v>
      </c>
      <c r="I2354" s="1" t="s">
        <v>19450</v>
      </c>
      <c r="J2354" s="1" t="s">
        <v>19451</v>
      </c>
      <c r="K2354" s="1" t="s">
        <v>19452</v>
      </c>
      <c r="L2354" s="1" t="s">
        <v>19453</v>
      </c>
      <c r="M2354" s="1" t="s">
        <v>19454</v>
      </c>
      <c r="N2354" s="1">
        <f>+Categorias[[#This Row],[Id_producto]]</f>
        <v>220803</v>
      </c>
      <c r="O2354" s="1">
        <f>+Categorias[[#This Row],[Id_categoría]]</f>
        <v>220803070</v>
      </c>
    </row>
    <row r="2355" spans="1:15" x14ac:dyDescent="0.25">
      <c r="A2355">
        <v>22</v>
      </c>
      <c r="B2355" s="1" t="s">
        <v>1795</v>
      </c>
      <c r="C2355">
        <v>2208</v>
      </c>
      <c r="D2355" s="1" t="s">
        <v>18531</v>
      </c>
      <c r="E2355">
        <v>220803</v>
      </c>
      <c r="F2355" s="1" t="s">
        <v>19107</v>
      </c>
      <c r="G2355">
        <v>220803071</v>
      </c>
      <c r="H2355">
        <v>71</v>
      </c>
      <c r="I2355" s="1" t="s">
        <v>19455</v>
      </c>
      <c r="J2355" s="1" t="s">
        <v>19456</v>
      </c>
      <c r="K2355" s="1" t="s">
        <v>19457</v>
      </c>
      <c r="L2355" s="1" t="s">
        <v>19458</v>
      </c>
      <c r="M2355" s="1" t="s">
        <v>19459</v>
      </c>
      <c r="N2355" s="1">
        <f>+Categorias[[#This Row],[Id_producto]]</f>
        <v>220803</v>
      </c>
      <c r="O2355" s="1">
        <f>+Categorias[[#This Row],[Id_categoría]]</f>
        <v>220803071</v>
      </c>
    </row>
    <row r="2356" spans="1:15" x14ac:dyDescent="0.25">
      <c r="A2356">
        <v>22</v>
      </c>
      <c r="B2356" s="1" t="s">
        <v>1795</v>
      </c>
      <c r="C2356">
        <v>2208</v>
      </c>
      <c r="D2356" s="1" t="s">
        <v>18531</v>
      </c>
      <c r="E2356">
        <v>220803</v>
      </c>
      <c r="F2356" s="1" t="s">
        <v>19107</v>
      </c>
      <c r="G2356">
        <v>220803072</v>
      </c>
      <c r="H2356">
        <v>72</v>
      </c>
      <c r="I2356" s="1" t="s">
        <v>19460</v>
      </c>
      <c r="J2356" s="1" t="s">
        <v>19461</v>
      </c>
      <c r="K2356" s="1" t="s">
        <v>19462</v>
      </c>
      <c r="L2356" s="1" t="s">
        <v>19463</v>
      </c>
      <c r="M2356" s="1" t="s">
        <v>19464</v>
      </c>
      <c r="N2356" s="1">
        <f>+Categorias[[#This Row],[Id_producto]]</f>
        <v>220803</v>
      </c>
      <c r="O2356" s="1">
        <f>+Categorias[[#This Row],[Id_categoría]]</f>
        <v>220803072</v>
      </c>
    </row>
    <row r="2357" spans="1:15" x14ac:dyDescent="0.25">
      <c r="A2357">
        <v>22</v>
      </c>
      <c r="B2357" s="1" t="s">
        <v>1795</v>
      </c>
      <c r="C2357">
        <v>2208</v>
      </c>
      <c r="D2357" s="1" t="s">
        <v>18531</v>
      </c>
      <c r="E2357">
        <v>220803</v>
      </c>
      <c r="F2357" s="1" t="s">
        <v>19107</v>
      </c>
      <c r="G2357">
        <v>220803073</v>
      </c>
      <c r="H2357">
        <v>73</v>
      </c>
      <c r="I2357" s="1" t="s">
        <v>19465</v>
      </c>
      <c r="J2357" s="1" t="s">
        <v>19466</v>
      </c>
      <c r="K2357" s="1" t="s">
        <v>19467</v>
      </c>
      <c r="L2357" s="1" t="s">
        <v>19468</v>
      </c>
      <c r="M2357" s="1" t="s">
        <v>19469</v>
      </c>
      <c r="N2357" s="1">
        <f>+Categorias[[#This Row],[Id_producto]]</f>
        <v>220803</v>
      </c>
      <c r="O2357" s="1">
        <f>+Categorias[[#This Row],[Id_categoría]]</f>
        <v>220803073</v>
      </c>
    </row>
    <row r="2358" spans="1:15" x14ac:dyDescent="0.25">
      <c r="A2358">
        <v>22</v>
      </c>
      <c r="B2358" s="1" t="s">
        <v>1795</v>
      </c>
      <c r="C2358">
        <v>2208</v>
      </c>
      <c r="D2358" s="1" t="s">
        <v>18531</v>
      </c>
      <c r="E2358">
        <v>220803</v>
      </c>
      <c r="F2358" s="1" t="s">
        <v>19107</v>
      </c>
      <c r="G2358">
        <v>220803074</v>
      </c>
      <c r="H2358">
        <v>74</v>
      </c>
      <c r="I2358" s="1" t="s">
        <v>19470</v>
      </c>
      <c r="J2358" s="1" t="s">
        <v>19471</v>
      </c>
      <c r="K2358" s="1" t="s">
        <v>19472</v>
      </c>
      <c r="L2358" s="1" t="s">
        <v>19473</v>
      </c>
      <c r="M2358" s="1" t="s">
        <v>19474</v>
      </c>
      <c r="N2358" s="1">
        <f>+Categorias[[#This Row],[Id_producto]]</f>
        <v>220803</v>
      </c>
      <c r="O2358" s="1">
        <f>+Categorias[[#This Row],[Id_categoría]]</f>
        <v>220803074</v>
      </c>
    </row>
    <row r="2359" spans="1:15" x14ac:dyDescent="0.25">
      <c r="A2359">
        <v>22</v>
      </c>
      <c r="B2359" s="1" t="s">
        <v>1795</v>
      </c>
      <c r="C2359">
        <v>2208</v>
      </c>
      <c r="D2359" s="1" t="s">
        <v>18531</v>
      </c>
      <c r="E2359">
        <v>220803</v>
      </c>
      <c r="F2359" s="1" t="s">
        <v>19107</v>
      </c>
      <c r="G2359">
        <v>220803075</v>
      </c>
      <c r="H2359">
        <v>75</v>
      </c>
      <c r="I2359" s="1" t="s">
        <v>19475</v>
      </c>
      <c r="J2359" s="1" t="s">
        <v>19476</v>
      </c>
      <c r="K2359" s="1" t="s">
        <v>19477</v>
      </c>
      <c r="L2359" s="1" t="s">
        <v>19478</v>
      </c>
      <c r="M2359" s="1" t="s">
        <v>19479</v>
      </c>
      <c r="N2359" s="1">
        <f>+Categorias[[#This Row],[Id_producto]]</f>
        <v>220803</v>
      </c>
      <c r="O2359" s="1">
        <f>+Categorias[[#This Row],[Id_categoría]]</f>
        <v>220803075</v>
      </c>
    </row>
    <row r="2360" spans="1:15" x14ac:dyDescent="0.25">
      <c r="A2360">
        <v>22</v>
      </c>
      <c r="B2360" s="1" t="s">
        <v>1795</v>
      </c>
      <c r="C2360">
        <v>2208</v>
      </c>
      <c r="D2360" s="1" t="s">
        <v>18531</v>
      </c>
      <c r="E2360">
        <v>220803</v>
      </c>
      <c r="F2360" s="1" t="s">
        <v>19107</v>
      </c>
      <c r="G2360">
        <v>220803076</v>
      </c>
      <c r="H2360">
        <v>76</v>
      </c>
      <c r="I2360" s="1" t="s">
        <v>19480</v>
      </c>
      <c r="J2360" s="1" t="s">
        <v>19481</v>
      </c>
      <c r="K2360" s="1" t="s">
        <v>19482</v>
      </c>
      <c r="L2360" s="1" t="s">
        <v>19483</v>
      </c>
      <c r="M2360" s="1" t="s">
        <v>19484</v>
      </c>
      <c r="N2360" s="1">
        <f>+Categorias[[#This Row],[Id_producto]]</f>
        <v>220803</v>
      </c>
      <c r="O2360" s="1">
        <f>+Categorias[[#This Row],[Id_categoría]]</f>
        <v>220803076</v>
      </c>
    </row>
    <row r="2361" spans="1:15" x14ac:dyDescent="0.25">
      <c r="A2361">
        <v>22</v>
      </c>
      <c r="B2361" s="1" t="s">
        <v>1795</v>
      </c>
      <c r="C2361">
        <v>2208</v>
      </c>
      <c r="D2361" s="1" t="s">
        <v>18531</v>
      </c>
      <c r="E2361">
        <v>220803</v>
      </c>
      <c r="F2361" s="1" t="s">
        <v>19107</v>
      </c>
      <c r="G2361">
        <v>220803077</v>
      </c>
      <c r="H2361">
        <v>77</v>
      </c>
      <c r="I2361" s="1" t="s">
        <v>19485</v>
      </c>
      <c r="J2361" s="1" t="s">
        <v>19486</v>
      </c>
      <c r="K2361" s="1" t="s">
        <v>19487</v>
      </c>
      <c r="L2361" s="1" t="s">
        <v>19488</v>
      </c>
      <c r="M2361" s="1" t="s">
        <v>19489</v>
      </c>
      <c r="N2361" s="1">
        <f>+Categorias[[#This Row],[Id_producto]]</f>
        <v>220803</v>
      </c>
      <c r="O2361" s="1">
        <f>+Categorias[[#This Row],[Id_categoría]]</f>
        <v>220803077</v>
      </c>
    </row>
    <row r="2362" spans="1:15" x14ac:dyDescent="0.25">
      <c r="A2362">
        <v>22</v>
      </c>
      <c r="B2362" s="1" t="s">
        <v>1795</v>
      </c>
      <c r="C2362">
        <v>2208</v>
      </c>
      <c r="D2362" s="1" t="s">
        <v>18531</v>
      </c>
      <c r="E2362">
        <v>220803</v>
      </c>
      <c r="F2362" s="1" t="s">
        <v>19107</v>
      </c>
      <c r="G2362">
        <v>220803078</v>
      </c>
      <c r="H2362">
        <v>78</v>
      </c>
      <c r="I2362" s="1" t="s">
        <v>19490</v>
      </c>
      <c r="J2362" s="1" t="s">
        <v>19491</v>
      </c>
      <c r="K2362" s="1" t="s">
        <v>19492</v>
      </c>
      <c r="L2362" s="1" t="s">
        <v>19493</v>
      </c>
      <c r="M2362" s="1" t="s">
        <v>19494</v>
      </c>
      <c r="N2362" s="1">
        <f>+Categorias[[#This Row],[Id_producto]]</f>
        <v>220803</v>
      </c>
      <c r="O2362" s="1">
        <f>+Categorias[[#This Row],[Id_categoría]]</f>
        <v>220803078</v>
      </c>
    </row>
    <row r="2363" spans="1:15" x14ac:dyDescent="0.25">
      <c r="A2363">
        <v>22</v>
      </c>
      <c r="B2363" s="1" t="s">
        <v>1795</v>
      </c>
      <c r="C2363">
        <v>2201</v>
      </c>
      <c r="D2363" s="1" t="s">
        <v>19495</v>
      </c>
      <c r="E2363">
        <v>220106</v>
      </c>
      <c r="F2363" s="1" t="s">
        <v>19496</v>
      </c>
      <c r="G2363">
        <v>220106001</v>
      </c>
      <c r="H2363">
        <v>1</v>
      </c>
      <c r="I2363" s="1" t="s">
        <v>19497</v>
      </c>
      <c r="J2363" s="1" t="s">
        <v>19498</v>
      </c>
      <c r="K2363" s="1" t="s">
        <v>19499</v>
      </c>
      <c r="L2363" s="1" t="s">
        <v>19500</v>
      </c>
      <c r="M2363" s="1" t="s">
        <v>19501</v>
      </c>
      <c r="N2363" s="1">
        <f>+Categorias[[#This Row],[Id_producto]]</f>
        <v>220106</v>
      </c>
      <c r="O2363" s="1">
        <f>+Categorias[[#This Row],[Id_categoría]]</f>
        <v>220106001</v>
      </c>
    </row>
    <row r="2364" spans="1:15" x14ac:dyDescent="0.25">
      <c r="A2364">
        <v>22</v>
      </c>
      <c r="B2364" s="1" t="s">
        <v>1795</v>
      </c>
      <c r="C2364">
        <v>2201</v>
      </c>
      <c r="D2364" s="1" t="s">
        <v>19495</v>
      </c>
      <c r="E2364">
        <v>220106</v>
      </c>
      <c r="F2364" s="1" t="s">
        <v>19496</v>
      </c>
      <c r="G2364">
        <v>220106002</v>
      </c>
      <c r="H2364">
        <v>2</v>
      </c>
      <c r="I2364" s="1" t="s">
        <v>19502</v>
      </c>
      <c r="J2364" s="1" t="s">
        <v>19503</v>
      </c>
      <c r="K2364" s="1" t="s">
        <v>19504</v>
      </c>
      <c r="L2364" s="1" t="s">
        <v>19505</v>
      </c>
      <c r="M2364" s="1" t="s">
        <v>19506</v>
      </c>
      <c r="N2364" s="1">
        <f>+Categorias[[#This Row],[Id_producto]]</f>
        <v>220106</v>
      </c>
      <c r="O2364" s="1">
        <f>+Categorias[[#This Row],[Id_categoría]]</f>
        <v>220106002</v>
      </c>
    </row>
    <row r="2365" spans="1:15" x14ac:dyDescent="0.25">
      <c r="A2365">
        <v>22</v>
      </c>
      <c r="B2365" s="1" t="s">
        <v>1795</v>
      </c>
      <c r="C2365">
        <v>2201</v>
      </c>
      <c r="D2365" s="1" t="s">
        <v>19495</v>
      </c>
      <c r="E2365">
        <v>220106</v>
      </c>
      <c r="F2365" s="1" t="s">
        <v>19496</v>
      </c>
      <c r="G2365">
        <v>220106003</v>
      </c>
      <c r="H2365">
        <v>3</v>
      </c>
      <c r="I2365" s="1" t="s">
        <v>19507</v>
      </c>
      <c r="J2365" s="1" t="s">
        <v>19508</v>
      </c>
      <c r="K2365" s="1" t="s">
        <v>19509</v>
      </c>
      <c r="L2365" s="1" t="s">
        <v>19510</v>
      </c>
      <c r="M2365" s="1" t="s">
        <v>19511</v>
      </c>
      <c r="N2365" s="1">
        <f>+Categorias[[#This Row],[Id_producto]]</f>
        <v>220106</v>
      </c>
      <c r="O2365" s="1">
        <f>+Categorias[[#This Row],[Id_categoría]]</f>
        <v>220106003</v>
      </c>
    </row>
    <row r="2366" spans="1:15" x14ac:dyDescent="0.25">
      <c r="A2366">
        <v>22</v>
      </c>
      <c r="B2366" s="1" t="s">
        <v>1795</v>
      </c>
      <c r="C2366">
        <v>2201</v>
      </c>
      <c r="D2366" s="1" t="s">
        <v>19495</v>
      </c>
      <c r="E2366">
        <v>220106</v>
      </c>
      <c r="F2366" s="1" t="s">
        <v>19496</v>
      </c>
      <c r="G2366">
        <v>220106004</v>
      </c>
      <c r="H2366">
        <v>4</v>
      </c>
      <c r="I2366" s="1" t="s">
        <v>19512</v>
      </c>
      <c r="J2366" s="1" t="s">
        <v>19513</v>
      </c>
      <c r="K2366" s="1" t="s">
        <v>19514</v>
      </c>
      <c r="L2366" s="1" t="s">
        <v>19515</v>
      </c>
      <c r="M2366" s="1" t="s">
        <v>19516</v>
      </c>
      <c r="N2366" s="1">
        <f>+Categorias[[#This Row],[Id_producto]]</f>
        <v>220106</v>
      </c>
      <c r="O2366" s="1">
        <f>+Categorias[[#This Row],[Id_categoría]]</f>
        <v>220106004</v>
      </c>
    </row>
    <row r="2367" spans="1:15" x14ac:dyDescent="0.25">
      <c r="A2367">
        <v>22</v>
      </c>
      <c r="B2367" s="1" t="s">
        <v>1795</v>
      </c>
      <c r="C2367">
        <v>2201</v>
      </c>
      <c r="D2367" s="1" t="s">
        <v>19495</v>
      </c>
      <c r="E2367">
        <v>220106</v>
      </c>
      <c r="F2367" s="1" t="s">
        <v>19496</v>
      </c>
      <c r="G2367">
        <v>220106005</v>
      </c>
      <c r="H2367">
        <v>5</v>
      </c>
      <c r="I2367" s="1" t="s">
        <v>19517</v>
      </c>
      <c r="J2367" s="1" t="s">
        <v>19518</v>
      </c>
      <c r="K2367" s="1" t="s">
        <v>19519</v>
      </c>
      <c r="L2367" s="1" t="s">
        <v>19520</v>
      </c>
      <c r="M2367" s="1" t="s">
        <v>19521</v>
      </c>
      <c r="N2367" s="1">
        <f>+Categorias[[#This Row],[Id_producto]]</f>
        <v>220106</v>
      </c>
      <c r="O2367" s="1">
        <f>+Categorias[[#This Row],[Id_categoría]]</f>
        <v>220106005</v>
      </c>
    </row>
    <row r="2368" spans="1:15" x14ac:dyDescent="0.25">
      <c r="A2368">
        <v>22</v>
      </c>
      <c r="B2368" s="1" t="s">
        <v>1795</v>
      </c>
      <c r="C2368">
        <v>2201</v>
      </c>
      <c r="D2368" s="1" t="s">
        <v>19495</v>
      </c>
      <c r="E2368">
        <v>220106</v>
      </c>
      <c r="F2368" s="1" t="s">
        <v>19496</v>
      </c>
      <c r="G2368">
        <v>220106006</v>
      </c>
      <c r="H2368">
        <v>6</v>
      </c>
      <c r="I2368" s="1" t="s">
        <v>19522</v>
      </c>
      <c r="J2368" s="1" t="s">
        <v>19523</v>
      </c>
      <c r="K2368" s="1" t="s">
        <v>19524</v>
      </c>
      <c r="L2368" s="1" t="s">
        <v>19525</v>
      </c>
      <c r="M2368" s="1" t="s">
        <v>19526</v>
      </c>
      <c r="N2368" s="1">
        <f>+Categorias[[#This Row],[Id_producto]]</f>
        <v>220106</v>
      </c>
      <c r="O2368" s="1">
        <f>+Categorias[[#This Row],[Id_categoría]]</f>
        <v>220106006</v>
      </c>
    </row>
    <row r="2369" spans="1:15" x14ac:dyDescent="0.25">
      <c r="A2369">
        <v>22</v>
      </c>
      <c r="B2369" s="1" t="s">
        <v>1795</v>
      </c>
      <c r="C2369">
        <v>2201</v>
      </c>
      <c r="D2369" s="1" t="s">
        <v>19495</v>
      </c>
      <c r="E2369">
        <v>220106</v>
      </c>
      <c r="F2369" s="1" t="s">
        <v>19496</v>
      </c>
      <c r="G2369">
        <v>220106007</v>
      </c>
      <c r="H2369">
        <v>7</v>
      </c>
      <c r="I2369" s="1" t="s">
        <v>19527</v>
      </c>
      <c r="J2369" s="1" t="s">
        <v>19528</v>
      </c>
      <c r="K2369" s="1" t="s">
        <v>19529</v>
      </c>
      <c r="L2369" s="1" t="s">
        <v>19530</v>
      </c>
      <c r="M2369" s="1" t="s">
        <v>19531</v>
      </c>
      <c r="N2369" s="1">
        <f>+Categorias[[#This Row],[Id_producto]]</f>
        <v>220106</v>
      </c>
      <c r="O2369" s="1">
        <f>+Categorias[[#This Row],[Id_categoría]]</f>
        <v>220106007</v>
      </c>
    </row>
    <row r="2370" spans="1:15" x14ac:dyDescent="0.25">
      <c r="A2370">
        <v>22</v>
      </c>
      <c r="B2370" s="1" t="s">
        <v>1795</v>
      </c>
      <c r="C2370">
        <v>2201</v>
      </c>
      <c r="D2370" s="1" t="s">
        <v>19495</v>
      </c>
      <c r="E2370">
        <v>220106</v>
      </c>
      <c r="F2370" s="1" t="s">
        <v>19496</v>
      </c>
      <c r="G2370">
        <v>220106008</v>
      </c>
      <c r="H2370">
        <v>8</v>
      </c>
      <c r="I2370" s="1" t="s">
        <v>19532</v>
      </c>
      <c r="J2370" s="1" t="s">
        <v>19533</v>
      </c>
      <c r="K2370" s="1" t="s">
        <v>19534</v>
      </c>
      <c r="L2370" s="1" t="s">
        <v>19535</v>
      </c>
      <c r="M2370" s="1" t="s">
        <v>19536</v>
      </c>
      <c r="N2370" s="1">
        <f>+Categorias[[#This Row],[Id_producto]]</f>
        <v>220106</v>
      </c>
      <c r="O2370" s="1">
        <f>+Categorias[[#This Row],[Id_categoría]]</f>
        <v>220106008</v>
      </c>
    </row>
    <row r="2371" spans="1:15" x14ac:dyDescent="0.25">
      <c r="A2371">
        <v>22</v>
      </c>
      <c r="B2371" s="1" t="s">
        <v>1795</v>
      </c>
      <c r="C2371">
        <v>2201</v>
      </c>
      <c r="D2371" s="1" t="s">
        <v>19495</v>
      </c>
      <c r="E2371">
        <v>220106</v>
      </c>
      <c r="F2371" s="1" t="s">
        <v>19496</v>
      </c>
      <c r="G2371">
        <v>220106009</v>
      </c>
      <c r="H2371">
        <v>9</v>
      </c>
      <c r="I2371" s="1" t="s">
        <v>19537</v>
      </c>
      <c r="J2371" s="1" t="s">
        <v>19538</v>
      </c>
      <c r="K2371" s="1" t="s">
        <v>19539</v>
      </c>
      <c r="L2371" s="1" t="s">
        <v>19540</v>
      </c>
      <c r="M2371" s="1" t="s">
        <v>19541</v>
      </c>
      <c r="N2371" s="1">
        <f>+Categorias[[#This Row],[Id_producto]]</f>
        <v>220106</v>
      </c>
      <c r="O2371" s="1">
        <f>+Categorias[[#This Row],[Id_categoría]]</f>
        <v>220106009</v>
      </c>
    </row>
    <row r="2372" spans="1:15" x14ac:dyDescent="0.25">
      <c r="A2372">
        <v>22</v>
      </c>
      <c r="B2372" s="1" t="s">
        <v>1795</v>
      </c>
      <c r="C2372">
        <v>2201</v>
      </c>
      <c r="D2372" s="1" t="s">
        <v>19495</v>
      </c>
      <c r="E2372">
        <v>220106</v>
      </c>
      <c r="F2372" s="1" t="s">
        <v>19496</v>
      </c>
      <c r="G2372">
        <v>220106010</v>
      </c>
      <c r="H2372">
        <v>10</v>
      </c>
      <c r="I2372" s="1" t="s">
        <v>19542</v>
      </c>
      <c r="J2372" s="1" t="s">
        <v>19543</v>
      </c>
      <c r="K2372" s="1" t="s">
        <v>19544</v>
      </c>
      <c r="L2372" s="1" t="s">
        <v>19545</v>
      </c>
      <c r="M2372" s="1" t="s">
        <v>19546</v>
      </c>
      <c r="N2372" s="1">
        <f>+Categorias[[#This Row],[Id_producto]]</f>
        <v>220106</v>
      </c>
      <c r="O2372" s="1">
        <f>+Categorias[[#This Row],[Id_categoría]]</f>
        <v>220106010</v>
      </c>
    </row>
    <row r="2373" spans="1:15" x14ac:dyDescent="0.25">
      <c r="A2373">
        <v>22</v>
      </c>
      <c r="B2373" s="1" t="s">
        <v>1795</v>
      </c>
      <c r="C2373">
        <v>2201</v>
      </c>
      <c r="D2373" s="1" t="s">
        <v>19495</v>
      </c>
      <c r="E2373">
        <v>220106</v>
      </c>
      <c r="F2373" s="1" t="s">
        <v>19496</v>
      </c>
      <c r="G2373">
        <v>220106011</v>
      </c>
      <c r="H2373">
        <v>11</v>
      </c>
      <c r="I2373" s="1" t="s">
        <v>19547</v>
      </c>
      <c r="J2373" s="1" t="s">
        <v>19548</v>
      </c>
      <c r="K2373" s="1" t="s">
        <v>19549</v>
      </c>
      <c r="L2373" s="1" t="s">
        <v>19550</v>
      </c>
      <c r="M2373" s="1" t="s">
        <v>19551</v>
      </c>
      <c r="N2373" s="1">
        <f>+Categorias[[#This Row],[Id_producto]]</f>
        <v>220106</v>
      </c>
      <c r="O2373" s="1">
        <f>+Categorias[[#This Row],[Id_categoría]]</f>
        <v>220106011</v>
      </c>
    </row>
    <row r="2374" spans="1:15" x14ac:dyDescent="0.25">
      <c r="A2374">
        <v>22</v>
      </c>
      <c r="B2374" s="1" t="s">
        <v>1795</v>
      </c>
      <c r="C2374">
        <v>2201</v>
      </c>
      <c r="D2374" s="1" t="s">
        <v>19495</v>
      </c>
      <c r="E2374">
        <v>220106</v>
      </c>
      <c r="F2374" s="1" t="s">
        <v>19496</v>
      </c>
      <c r="G2374">
        <v>220106012</v>
      </c>
      <c r="H2374">
        <v>12</v>
      </c>
      <c r="I2374" s="1" t="s">
        <v>19552</v>
      </c>
      <c r="J2374" s="1" t="s">
        <v>19553</v>
      </c>
      <c r="K2374" s="1" t="s">
        <v>19554</v>
      </c>
      <c r="L2374" s="1" t="s">
        <v>19555</v>
      </c>
      <c r="M2374" s="1" t="s">
        <v>19556</v>
      </c>
      <c r="N2374" s="1">
        <f>+Categorias[[#This Row],[Id_producto]]</f>
        <v>220106</v>
      </c>
      <c r="O2374" s="1">
        <f>+Categorias[[#This Row],[Id_categoría]]</f>
        <v>220106012</v>
      </c>
    </row>
    <row r="2375" spans="1:15" x14ac:dyDescent="0.25">
      <c r="A2375">
        <v>22</v>
      </c>
      <c r="B2375" s="1" t="s">
        <v>1795</v>
      </c>
      <c r="C2375">
        <v>2201</v>
      </c>
      <c r="D2375" s="1" t="s">
        <v>19495</v>
      </c>
      <c r="E2375">
        <v>220106</v>
      </c>
      <c r="F2375" s="1" t="s">
        <v>19496</v>
      </c>
      <c r="G2375">
        <v>220106013</v>
      </c>
      <c r="H2375">
        <v>13</v>
      </c>
      <c r="I2375" s="1" t="s">
        <v>19557</v>
      </c>
      <c r="J2375" s="1" t="s">
        <v>19558</v>
      </c>
      <c r="K2375" s="1" t="s">
        <v>19559</v>
      </c>
      <c r="L2375" s="1" t="s">
        <v>19560</v>
      </c>
      <c r="M2375" s="1" t="s">
        <v>19561</v>
      </c>
      <c r="N2375" s="1">
        <f>+Categorias[[#This Row],[Id_producto]]</f>
        <v>220106</v>
      </c>
      <c r="O2375" s="1">
        <f>+Categorias[[#This Row],[Id_categoría]]</f>
        <v>220106013</v>
      </c>
    </row>
    <row r="2376" spans="1:15" x14ac:dyDescent="0.25">
      <c r="A2376">
        <v>22</v>
      </c>
      <c r="B2376" s="1" t="s">
        <v>1795</v>
      </c>
      <c r="C2376">
        <v>2201</v>
      </c>
      <c r="D2376" s="1" t="s">
        <v>19495</v>
      </c>
      <c r="E2376">
        <v>220106</v>
      </c>
      <c r="F2376" s="1" t="s">
        <v>19496</v>
      </c>
      <c r="G2376">
        <v>220106014</v>
      </c>
      <c r="H2376">
        <v>14</v>
      </c>
      <c r="I2376" s="1" t="s">
        <v>19562</v>
      </c>
      <c r="J2376" s="1" t="s">
        <v>19563</v>
      </c>
      <c r="K2376" s="1" t="s">
        <v>19564</v>
      </c>
      <c r="L2376" s="1" t="s">
        <v>19565</v>
      </c>
      <c r="M2376" s="1" t="s">
        <v>19566</v>
      </c>
      <c r="N2376" s="1">
        <f>+Categorias[[#This Row],[Id_producto]]</f>
        <v>220106</v>
      </c>
      <c r="O2376" s="1">
        <f>+Categorias[[#This Row],[Id_categoría]]</f>
        <v>220106014</v>
      </c>
    </row>
    <row r="2377" spans="1:15" x14ac:dyDescent="0.25">
      <c r="A2377">
        <v>22</v>
      </c>
      <c r="B2377" s="1" t="s">
        <v>1795</v>
      </c>
      <c r="C2377">
        <v>2201</v>
      </c>
      <c r="D2377" s="1" t="s">
        <v>19495</v>
      </c>
      <c r="E2377">
        <v>220106</v>
      </c>
      <c r="F2377" s="1" t="s">
        <v>19496</v>
      </c>
      <c r="G2377">
        <v>220106015</v>
      </c>
      <c r="H2377">
        <v>15</v>
      </c>
      <c r="I2377" s="1" t="s">
        <v>19567</v>
      </c>
      <c r="J2377" s="1" t="s">
        <v>19568</v>
      </c>
      <c r="K2377" s="1" t="s">
        <v>19569</v>
      </c>
      <c r="L2377" s="1" t="s">
        <v>19570</v>
      </c>
      <c r="M2377" s="1" t="s">
        <v>19571</v>
      </c>
      <c r="N2377" s="1">
        <f>+Categorias[[#This Row],[Id_producto]]</f>
        <v>220106</v>
      </c>
      <c r="O2377" s="1">
        <f>+Categorias[[#This Row],[Id_categoría]]</f>
        <v>220106015</v>
      </c>
    </row>
    <row r="2378" spans="1:15" x14ac:dyDescent="0.25">
      <c r="A2378">
        <v>22</v>
      </c>
      <c r="B2378" s="1" t="s">
        <v>1795</v>
      </c>
      <c r="C2378">
        <v>2201</v>
      </c>
      <c r="D2378" s="1" t="s">
        <v>19495</v>
      </c>
      <c r="E2378">
        <v>220106</v>
      </c>
      <c r="F2378" s="1" t="s">
        <v>19496</v>
      </c>
      <c r="G2378">
        <v>220106016</v>
      </c>
      <c r="H2378">
        <v>16</v>
      </c>
      <c r="I2378" s="1" t="s">
        <v>19572</v>
      </c>
      <c r="J2378" s="1" t="s">
        <v>19573</v>
      </c>
      <c r="K2378" s="1" t="s">
        <v>19574</v>
      </c>
      <c r="L2378" s="1" t="s">
        <v>19575</v>
      </c>
      <c r="M2378" s="1" t="s">
        <v>19576</v>
      </c>
      <c r="N2378" s="1">
        <f>+Categorias[[#This Row],[Id_producto]]</f>
        <v>220106</v>
      </c>
      <c r="O2378" s="1">
        <f>+Categorias[[#This Row],[Id_categoría]]</f>
        <v>220106016</v>
      </c>
    </row>
    <row r="2379" spans="1:15" x14ac:dyDescent="0.25">
      <c r="A2379">
        <v>22</v>
      </c>
      <c r="B2379" s="1" t="s">
        <v>1795</v>
      </c>
      <c r="C2379">
        <v>2201</v>
      </c>
      <c r="D2379" s="1" t="s">
        <v>19495</v>
      </c>
      <c r="E2379">
        <v>220106</v>
      </c>
      <c r="F2379" s="1" t="s">
        <v>19496</v>
      </c>
      <c r="G2379">
        <v>220106017</v>
      </c>
      <c r="H2379">
        <v>17</v>
      </c>
      <c r="I2379" s="1" t="s">
        <v>19577</v>
      </c>
      <c r="J2379" s="1" t="s">
        <v>19578</v>
      </c>
      <c r="K2379" s="1" t="s">
        <v>19579</v>
      </c>
      <c r="L2379" s="1" t="s">
        <v>19580</v>
      </c>
      <c r="M2379" s="1" t="s">
        <v>19581</v>
      </c>
      <c r="N2379" s="1">
        <f>+Categorias[[#This Row],[Id_producto]]</f>
        <v>220106</v>
      </c>
      <c r="O2379" s="1">
        <f>+Categorias[[#This Row],[Id_categoría]]</f>
        <v>220106017</v>
      </c>
    </row>
    <row r="2380" spans="1:15" x14ac:dyDescent="0.25">
      <c r="A2380">
        <v>22</v>
      </c>
      <c r="B2380" s="1" t="s">
        <v>1795</v>
      </c>
      <c r="C2380">
        <v>2201</v>
      </c>
      <c r="D2380" s="1" t="s">
        <v>19495</v>
      </c>
      <c r="E2380">
        <v>220106</v>
      </c>
      <c r="F2380" s="1" t="s">
        <v>19496</v>
      </c>
      <c r="G2380">
        <v>220106018</v>
      </c>
      <c r="H2380">
        <v>18</v>
      </c>
      <c r="I2380" s="1" t="s">
        <v>19582</v>
      </c>
      <c r="J2380" s="1" t="s">
        <v>19583</v>
      </c>
      <c r="K2380" s="1" t="s">
        <v>19584</v>
      </c>
      <c r="L2380" s="1" t="s">
        <v>19585</v>
      </c>
      <c r="M2380" s="1" t="s">
        <v>19586</v>
      </c>
      <c r="N2380" s="1">
        <f>+Categorias[[#This Row],[Id_producto]]</f>
        <v>220106</v>
      </c>
      <c r="O2380" s="1">
        <f>+Categorias[[#This Row],[Id_categoría]]</f>
        <v>220106018</v>
      </c>
    </row>
    <row r="2381" spans="1:15" x14ac:dyDescent="0.25">
      <c r="A2381">
        <v>22</v>
      </c>
      <c r="B2381" s="1" t="s">
        <v>1795</v>
      </c>
      <c r="C2381">
        <v>2201</v>
      </c>
      <c r="D2381" s="1" t="s">
        <v>19495</v>
      </c>
      <c r="E2381">
        <v>220106</v>
      </c>
      <c r="F2381" s="1" t="s">
        <v>19496</v>
      </c>
      <c r="G2381">
        <v>220106019</v>
      </c>
      <c r="H2381">
        <v>19</v>
      </c>
      <c r="I2381" s="1" t="s">
        <v>19587</v>
      </c>
      <c r="J2381" s="1" t="s">
        <v>19588</v>
      </c>
      <c r="K2381" s="1" t="s">
        <v>19589</v>
      </c>
      <c r="L2381" s="1" t="s">
        <v>19590</v>
      </c>
      <c r="M2381" s="1" t="s">
        <v>19591</v>
      </c>
      <c r="N2381" s="1">
        <f>+Categorias[[#This Row],[Id_producto]]</f>
        <v>220106</v>
      </c>
      <c r="O2381" s="1">
        <f>+Categorias[[#This Row],[Id_categoría]]</f>
        <v>220106019</v>
      </c>
    </row>
    <row r="2382" spans="1:15" x14ac:dyDescent="0.25">
      <c r="A2382">
        <v>22</v>
      </c>
      <c r="B2382" s="1" t="s">
        <v>1795</v>
      </c>
      <c r="C2382">
        <v>2201</v>
      </c>
      <c r="D2382" s="1" t="s">
        <v>19495</v>
      </c>
      <c r="E2382">
        <v>220106</v>
      </c>
      <c r="F2382" s="1" t="s">
        <v>19496</v>
      </c>
      <c r="G2382">
        <v>220106020</v>
      </c>
      <c r="H2382">
        <v>20</v>
      </c>
      <c r="I2382" s="1" t="s">
        <v>19592</v>
      </c>
      <c r="J2382" s="1" t="s">
        <v>19593</v>
      </c>
      <c r="K2382" s="1" t="s">
        <v>19594</v>
      </c>
      <c r="L2382" s="1" t="s">
        <v>19595</v>
      </c>
      <c r="M2382" s="1" t="s">
        <v>19596</v>
      </c>
      <c r="N2382" s="1">
        <f>+Categorias[[#This Row],[Id_producto]]</f>
        <v>220106</v>
      </c>
      <c r="O2382" s="1">
        <f>+Categorias[[#This Row],[Id_categoría]]</f>
        <v>220106020</v>
      </c>
    </row>
    <row r="2383" spans="1:15" x14ac:dyDescent="0.25">
      <c r="A2383">
        <v>22</v>
      </c>
      <c r="B2383" s="1" t="s">
        <v>1795</v>
      </c>
      <c r="C2383">
        <v>2201</v>
      </c>
      <c r="D2383" s="1" t="s">
        <v>19495</v>
      </c>
      <c r="E2383">
        <v>220106</v>
      </c>
      <c r="F2383" s="1" t="s">
        <v>19496</v>
      </c>
      <c r="G2383">
        <v>220106021</v>
      </c>
      <c r="H2383">
        <v>21</v>
      </c>
      <c r="I2383" s="1" t="s">
        <v>19597</v>
      </c>
      <c r="J2383" s="1" t="s">
        <v>19598</v>
      </c>
      <c r="K2383" s="1" t="s">
        <v>19599</v>
      </c>
      <c r="L2383" s="1" t="s">
        <v>19600</v>
      </c>
      <c r="M2383" s="1" t="s">
        <v>19601</v>
      </c>
      <c r="N2383" s="1">
        <f>+Categorias[[#This Row],[Id_producto]]</f>
        <v>220106</v>
      </c>
      <c r="O2383" s="1">
        <f>+Categorias[[#This Row],[Id_categoría]]</f>
        <v>220106021</v>
      </c>
    </row>
    <row r="2384" spans="1:15" x14ac:dyDescent="0.25">
      <c r="A2384">
        <v>22</v>
      </c>
      <c r="B2384" s="1" t="s">
        <v>1795</v>
      </c>
      <c r="C2384">
        <v>2201</v>
      </c>
      <c r="D2384" s="1" t="s">
        <v>19495</v>
      </c>
      <c r="E2384">
        <v>220106</v>
      </c>
      <c r="F2384" s="1" t="s">
        <v>19496</v>
      </c>
      <c r="G2384">
        <v>220106022</v>
      </c>
      <c r="H2384">
        <v>22</v>
      </c>
      <c r="I2384" s="1" t="s">
        <v>19602</v>
      </c>
      <c r="J2384" s="1" t="s">
        <v>19603</v>
      </c>
      <c r="K2384" s="1" t="s">
        <v>19604</v>
      </c>
      <c r="L2384" s="1" t="s">
        <v>19605</v>
      </c>
      <c r="M2384" s="1" t="s">
        <v>19606</v>
      </c>
      <c r="N2384" s="1">
        <f>+Categorias[[#This Row],[Id_producto]]</f>
        <v>220106</v>
      </c>
      <c r="O2384" s="1">
        <f>+Categorias[[#This Row],[Id_categoría]]</f>
        <v>220106022</v>
      </c>
    </row>
    <row r="2385" spans="1:15" x14ac:dyDescent="0.25">
      <c r="A2385">
        <v>22</v>
      </c>
      <c r="B2385" s="1" t="s">
        <v>1795</v>
      </c>
      <c r="C2385">
        <v>2201</v>
      </c>
      <c r="D2385" s="1" t="s">
        <v>19495</v>
      </c>
      <c r="E2385">
        <v>220106</v>
      </c>
      <c r="F2385" s="1" t="s">
        <v>19496</v>
      </c>
      <c r="G2385">
        <v>220106023</v>
      </c>
      <c r="H2385">
        <v>23</v>
      </c>
      <c r="I2385" s="1" t="s">
        <v>19607</v>
      </c>
      <c r="J2385" s="1" t="s">
        <v>19608</v>
      </c>
      <c r="K2385" s="1" t="s">
        <v>19609</v>
      </c>
      <c r="L2385" s="1" t="s">
        <v>19610</v>
      </c>
      <c r="M2385" s="1" t="s">
        <v>19611</v>
      </c>
      <c r="N2385" s="1">
        <f>+Categorias[[#This Row],[Id_producto]]</f>
        <v>220106</v>
      </c>
      <c r="O2385" s="1">
        <f>+Categorias[[#This Row],[Id_categoría]]</f>
        <v>220106023</v>
      </c>
    </row>
    <row r="2386" spans="1:15" x14ac:dyDescent="0.25">
      <c r="A2386">
        <v>22</v>
      </c>
      <c r="B2386" s="1" t="s">
        <v>1795</v>
      </c>
      <c r="C2386">
        <v>2201</v>
      </c>
      <c r="D2386" s="1" t="s">
        <v>19495</v>
      </c>
      <c r="E2386">
        <v>220106</v>
      </c>
      <c r="F2386" s="1" t="s">
        <v>19496</v>
      </c>
      <c r="G2386">
        <v>220106024</v>
      </c>
      <c r="H2386">
        <v>24</v>
      </c>
      <c r="I2386" s="1" t="s">
        <v>19612</v>
      </c>
      <c r="J2386" s="1" t="s">
        <v>19613</v>
      </c>
      <c r="K2386" s="1" t="s">
        <v>19614</v>
      </c>
      <c r="L2386" s="1" t="s">
        <v>19615</v>
      </c>
      <c r="M2386" s="1" t="s">
        <v>19616</v>
      </c>
      <c r="N2386" s="1">
        <f>+Categorias[[#This Row],[Id_producto]]</f>
        <v>220106</v>
      </c>
      <c r="O2386" s="1">
        <f>+Categorias[[#This Row],[Id_categoría]]</f>
        <v>220106024</v>
      </c>
    </row>
    <row r="2387" spans="1:15" x14ac:dyDescent="0.25">
      <c r="A2387">
        <v>22</v>
      </c>
      <c r="B2387" s="1" t="s">
        <v>1795</v>
      </c>
      <c r="C2387">
        <v>2201</v>
      </c>
      <c r="D2387" s="1" t="s">
        <v>19495</v>
      </c>
      <c r="E2387">
        <v>220106</v>
      </c>
      <c r="F2387" s="1" t="s">
        <v>19496</v>
      </c>
      <c r="G2387">
        <v>220106025</v>
      </c>
      <c r="H2387">
        <v>25</v>
      </c>
      <c r="I2387" s="1" t="s">
        <v>19617</v>
      </c>
      <c r="J2387" s="1" t="s">
        <v>19618</v>
      </c>
      <c r="K2387" s="1" t="s">
        <v>19619</v>
      </c>
      <c r="L2387" s="1" t="s">
        <v>19620</v>
      </c>
      <c r="M2387" s="1" t="s">
        <v>19621</v>
      </c>
      <c r="N2387" s="1">
        <f>+Categorias[[#This Row],[Id_producto]]</f>
        <v>220106</v>
      </c>
      <c r="O2387" s="1">
        <f>+Categorias[[#This Row],[Id_categoría]]</f>
        <v>220106025</v>
      </c>
    </row>
    <row r="2388" spans="1:15" x14ac:dyDescent="0.25">
      <c r="A2388">
        <v>22</v>
      </c>
      <c r="B2388" s="1" t="s">
        <v>1795</v>
      </c>
      <c r="C2388">
        <v>2201</v>
      </c>
      <c r="D2388" s="1" t="s">
        <v>19495</v>
      </c>
      <c r="E2388">
        <v>220106</v>
      </c>
      <c r="F2388" s="1" t="s">
        <v>19496</v>
      </c>
      <c r="G2388">
        <v>220106026</v>
      </c>
      <c r="H2388">
        <v>26</v>
      </c>
      <c r="I2388" s="1" t="s">
        <v>19622</v>
      </c>
      <c r="J2388" s="1" t="s">
        <v>19623</v>
      </c>
      <c r="K2388" s="1" t="s">
        <v>19624</v>
      </c>
      <c r="L2388" s="1" t="s">
        <v>19625</v>
      </c>
      <c r="M2388" s="1" t="s">
        <v>19626</v>
      </c>
      <c r="N2388" s="1">
        <f>+Categorias[[#This Row],[Id_producto]]</f>
        <v>220106</v>
      </c>
      <c r="O2388" s="1">
        <f>+Categorias[[#This Row],[Id_categoría]]</f>
        <v>220106026</v>
      </c>
    </row>
    <row r="2389" spans="1:15" x14ac:dyDescent="0.25">
      <c r="A2389">
        <v>22</v>
      </c>
      <c r="B2389" s="1" t="s">
        <v>1795</v>
      </c>
      <c r="C2389">
        <v>2201</v>
      </c>
      <c r="D2389" s="1" t="s">
        <v>19495</v>
      </c>
      <c r="E2389">
        <v>220106</v>
      </c>
      <c r="F2389" s="1" t="s">
        <v>19496</v>
      </c>
      <c r="G2389">
        <v>220106027</v>
      </c>
      <c r="H2389">
        <v>27</v>
      </c>
      <c r="I2389" s="1" t="s">
        <v>19627</v>
      </c>
      <c r="J2389" s="1" t="s">
        <v>19628</v>
      </c>
      <c r="K2389" s="1" t="s">
        <v>19629</v>
      </c>
      <c r="L2389" s="1" t="s">
        <v>19630</v>
      </c>
      <c r="M2389" s="1" t="s">
        <v>19631</v>
      </c>
      <c r="N2389" s="1">
        <f>+Categorias[[#This Row],[Id_producto]]</f>
        <v>220106</v>
      </c>
      <c r="O2389" s="1">
        <f>+Categorias[[#This Row],[Id_categoría]]</f>
        <v>220106027</v>
      </c>
    </row>
    <row r="2390" spans="1:15" x14ac:dyDescent="0.25">
      <c r="A2390">
        <v>22</v>
      </c>
      <c r="B2390" s="1" t="s">
        <v>1795</v>
      </c>
      <c r="C2390">
        <v>2201</v>
      </c>
      <c r="D2390" s="1" t="s">
        <v>19495</v>
      </c>
      <c r="E2390">
        <v>220106</v>
      </c>
      <c r="F2390" s="1" t="s">
        <v>19496</v>
      </c>
      <c r="G2390">
        <v>220106028</v>
      </c>
      <c r="H2390">
        <v>28</v>
      </c>
      <c r="I2390" s="1" t="s">
        <v>19632</v>
      </c>
      <c r="J2390" s="1" t="s">
        <v>19633</v>
      </c>
      <c r="K2390" s="1" t="s">
        <v>19634</v>
      </c>
      <c r="L2390" s="1" t="s">
        <v>19635</v>
      </c>
      <c r="M2390" s="1" t="s">
        <v>19636</v>
      </c>
      <c r="N2390" s="1">
        <f>+Categorias[[#This Row],[Id_producto]]</f>
        <v>220106</v>
      </c>
      <c r="O2390" s="1">
        <f>+Categorias[[#This Row],[Id_categoría]]</f>
        <v>220106028</v>
      </c>
    </row>
    <row r="2391" spans="1:15" x14ac:dyDescent="0.25">
      <c r="A2391">
        <v>22</v>
      </c>
      <c r="B2391" s="1" t="s">
        <v>1795</v>
      </c>
      <c r="C2391">
        <v>2201</v>
      </c>
      <c r="D2391" s="1" t="s">
        <v>19495</v>
      </c>
      <c r="E2391">
        <v>220106</v>
      </c>
      <c r="F2391" s="1" t="s">
        <v>19496</v>
      </c>
      <c r="G2391">
        <v>220106029</v>
      </c>
      <c r="H2391">
        <v>29</v>
      </c>
      <c r="I2391" s="1" t="s">
        <v>19637</v>
      </c>
      <c r="J2391" s="1" t="s">
        <v>19638</v>
      </c>
      <c r="K2391" s="1" t="s">
        <v>19639</v>
      </c>
      <c r="L2391" s="1" t="s">
        <v>19640</v>
      </c>
      <c r="M2391" s="1" t="s">
        <v>19641</v>
      </c>
      <c r="N2391" s="1">
        <f>+Categorias[[#This Row],[Id_producto]]</f>
        <v>220106</v>
      </c>
      <c r="O2391" s="1">
        <f>+Categorias[[#This Row],[Id_categoría]]</f>
        <v>220106029</v>
      </c>
    </row>
    <row r="2392" spans="1:15" x14ac:dyDescent="0.25">
      <c r="A2392">
        <v>22</v>
      </c>
      <c r="B2392" s="1" t="s">
        <v>1795</v>
      </c>
      <c r="C2392">
        <v>2201</v>
      </c>
      <c r="D2392" s="1" t="s">
        <v>19495</v>
      </c>
      <c r="E2392">
        <v>220106</v>
      </c>
      <c r="F2392" s="1" t="s">
        <v>19496</v>
      </c>
      <c r="G2392">
        <v>220106030</v>
      </c>
      <c r="H2392">
        <v>30</v>
      </c>
      <c r="I2392" s="1" t="s">
        <v>19642</v>
      </c>
      <c r="J2392" s="1" t="s">
        <v>19643</v>
      </c>
      <c r="K2392" s="1" t="s">
        <v>19644</v>
      </c>
      <c r="L2392" s="1" t="s">
        <v>19645</v>
      </c>
      <c r="M2392" s="1" t="s">
        <v>19646</v>
      </c>
      <c r="N2392" s="1">
        <f>+Categorias[[#This Row],[Id_producto]]</f>
        <v>220106</v>
      </c>
      <c r="O2392" s="1">
        <f>+Categorias[[#This Row],[Id_categoría]]</f>
        <v>220106030</v>
      </c>
    </row>
    <row r="2393" spans="1:15" x14ac:dyDescent="0.25">
      <c r="A2393">
        <v>22</v>
      </c>
      <c r="B2393" s="1" t="s">
        <v>1795</v>
      </c>
      <c r="C2393">
        <v>2201</v>
      </c>
      <c r="D2393" s="1" t="s">
        <v>19495</v>
      </c>
      <c r="E2393">
        <v>220106</v>
      </c>
      <c r="F2393" s="1" t="s">
        <v>19496</v>
      </c>
      <c r="G2393">
        <v>220106031</v>
      </c>
      <c r="H2393">
        <v>31</v>
      </c>
      <c r="I2393" s="1" t="s">
        <v>19647</v>
      </c>
      <c r="J2393" s="1" t="s">
        <v>19648</v>
      </c>
      <c r="K2393" s="1" t="s">
        <v>19649</v>
      </c>
      <c r="L2393" s="1" t="s">
        <v>19650</v>
      </c>
      <c r="M2393" s="1" t="s">
        <v>19651</v>
      </c>
      <c r="N2393" s="1">
        <f>+Categorias[[#This Row],[Id_producto]]</f>
        <v>220106</v>
      </c>
      <c r="O2393" s="1">
        <f>+Categorias[[#This Row],[Id_categoría]]</f>
        <v>220106031</v>
      </c>
    </row>
    <row r="2394" spans="1:15" x14ac:dyDescent="0.25">
      <c r="A2394">
        <v>22</v>
      </c>
      <c r="B2394" s="1" t="s">
        <v>1795</v>
      </c>
      <c r="C2394">
        <v>2201</v>
      </c>
      <c r="D2394" s="1" t="s">
        <v>19495</v>
      </c>
      <c r="E2394">
        <v>220106</v>
      </c>
      <c r="F2394" s="1" t="s">
        <v>19496</v>
      </c>
      <c r="G2394">
        <v>220106032</v>
      </c>
      <c r="H2394">
        <v>32</v>
      </c>
      <c r="I2394" s="1" t="s">
        <v>19652</v>
      </c>
      <c r="J2394" s="1" t="s">
        <v>19653</v>
      </c>
      <c r="K2394" s="1" t="s">
        <v>19654</v>
      </c>
      <c r="L2394" s="1" t="s">
        <v>19655</v>
      </c>
      <c r="M2394" s="1" t="s">
        <v>19656</v>
      </c>
      <c r="N2394" s="1">
        <f>+Categorias[[#This Row],[Id_producto]]</f>
        <v>220106</v>
      </c>
      <c r="O2394" s="1">
        <f>+Categorias[[#This Row],[Id_categoría]]</f>
        <v>220106032</v>
      </c>
    </row>
    <row r="2395" spans="1:15" x14ac:dyDescent="0.25">
      <c r="A2395">
        <v>22</v>
      </c>
      <c r="B2395" s="1" t="s">
        <v>1795</v>
      </c>
      <c r="C2395">
        <v>2201</v>
      </c>
      <c r="D2395" s="1" t="s">
        <v>19495</v>
      </c>
      <c r="E2395">
        <v>220106</v>
      </c>
      <c r="F2395" s="1" t="s">
        <v>19496</v>
      </c>
      <c r="G2395">
        <v>220106033</v>
      </c>
      <c r="H2395">
        <v>33</v>
      </c>
      <c r="I2395" s="1" t="s">
        <v>19657</v>
      </c>
      <c r="J2395" s="1" t="s">
        <v>19658</v>
      </c>
      <c r="K2395" s="1" t="s">
        <v>19659</v>
      </c>
      <c r="L2395" s="1" t="s">
        <v>19660</v>
      </c>
      <c r="M2395" s="1" t="s">
        <v>19661</v>
      </c>
      <c r="N2395" s="1">
        <f>+Categorias[[#This Row],[Id_producto]]</f>
        <v>220106</v>
      </c>
      <c r="O2395" s="1">
        <f>+Categorias[[#This Row],[Id_categoría]]</f>
        <v>220106033</v>
      </c>
    </row>
    <row r="2396" spans="1:15" x14ac:dyDescent="0.25">
      <c r="A2396">
        <v>22</v>
      </c>
      <c r="B2396" s="1" t="s">
        <v>1795</v>
      </c>
      <c r="C2396">
        <v>2201</v>
      </c>
      <c r="D2396" s="1" t="s">
        <v>19495</v>
      </c>
      <c r="E2396">
        <v>220106</v>
      </c>
      <c r="F2396" s="1" t="s">
        <v>19496</v>
      </c>
      <c r="G2396">
        <v>220106034</v>
      </c>
      <c r="H2396">
        <v>34</v>
      </c>
      <c r="I2396" s="1" t="s">
        <v>19662</v>
      </c>
      <c r="J2396" s="1" t="s">
        <v>19663</v>
      </c>
      <c r="K2396" s="1" t="s">
        <v>19664</v>
      </c>
      <c r="L2396" s="1" t="s">
        <v>19665</v>
      </c>
      <c r="M2396" s="1" t="s">
        <v>19666</v>
      </c>
      <c r="N2396" s="1">
        <f>+Categorias[[#This Row],[Id_producto]]</f>
        <v>220106</v>
      </c>
      <c r="O2396" s="1">
        <f>+Categorias[[#This Row],[Id_categoría]]</f>
        <v>220106034</v>
      </c>
    </row>
    <row r="2397" spans="1:15" x14ac:dyDescent="0.25">
      <c r="A2397">
        <v>22</v>
      </c>
      <c r="B2397" s="1" t="s">
        <v>1795</v>
      </c>
      <c r="C2397">
        <v>2201</v>
      </c>
      <c r="D2397" s="1" t="s">
        <v>19495</v>
      </c>
      <c r="E2397">
        <v>220106</v>
      </c>
      <c r="F2397" s="1" t="s">
        <v>19496</v>
      </c>
      <c r="G2397">
        <v>220106035</v>
      </c>
      <c r="H2397">
        <v>35</v>
      </c>
      <c r="I2397" s="1" t="s">
        <v>19667</v>
      </c>
      <c r="J2397" s="1" t="s">
        <v>19668</v>
      </c>
      <c r="K2397" s="1" t="s">
        <v>19669</v>
      </c>
      <c r="L2397" s="1" t="s">
        <v>19670</v>
      </c>
      <c r="M2397" s="1" t="s">
        <v>19671</v>
      </c>
      <c r="N2397" s="1">
        <f>+Categorias[[#This Row],[Id_producto]]</f>
        <v>220106</v>
      </c>
      <c r="O2397" s="1">
        <f>+Categorias[[#This Row],[Id_categoría]]</f>
        <v>220106035</v>
      </c>
    </row>
    <row r="2398" spans="1:15" x14ac:dyDescent="0.25">
      <c r="A2398">
        <v>22</v>
      </c>
      <c r="B2398" s="1" t="s">
        <v>1795</v>
      </c>
      <c r="C2398">
        <v>2201</v>
      </c>
      <c r="D2398" s="1" t="s">
        <v>19495</v>
      </c>
      <c r="E2398">
        <v>220106</v>
      </c>
      <c r="F2398" s="1" t="s">
        <v>19496</v>
      </c>
      <c r="G2398">
        <v>220106036</v>
      </c>
      <c r="H2398">
        <v>36</v>
      </c>
      <c r="I2398" s="1" t="s">
        <v>19672</v>
      </c>
      <c r="J2398" s="1" t="s">
        <v>19673</v>
      </c>
      <c r="K2398" s="1" t="s">
        <v>19674</v>
      </c>
      <c r="L2398" s="1" t="s">
        <v>19675</v>
      </c>
      <c r="M2398" s="1" t="s">
        <v>19676</v>
      </c>
      <c r="N2398" s="1">
        <f>+Categorias[[#This Row],[Id_producto]]</f>
        <v>220106</v>
      </c>
      <c r="O2398" s="1">
        <f>+Categorias[[#This Row],[Id_categoría]]</f>
        <v>220106036</v>
      </c>
    </row>
    <row r="2399" spans="1:15" x14ac:dyDescent="0.25">
      <c r="A2399">
        <v>22</v>
      </c>
      <c r="B2399" s="1" t="s">
        <v>1795</v>
      </c>
      <c r="C2399">
        <v>2201</v>
      </c>
      <c r="D2399" s="1" t="s">
        <v>19495</v>
      </c>
      <c r="E2399">
        <v>220106</v>
      </c>
      <c r="F2399" s="1" t="s">
        <v>19496</v>
      </c>
      <c r="G2399">
        <v>220106037</v>
      </c>
      <c r="H2399">
        <v>37</v>
      </c>
      <c r="I2399" s="1" t="s">
        <v>19677</v>
      </c>
      <c r="J2399" s="1" t="s">
        <v>19678</v>
      </c>
      <c r="K2399" s="1" t="s">
        <v>19679</v>
      </c>
      <c r="L2399" s="1" t="s">
        <v>19680</v>
      </c>
      <c r="M2399" s="1" t="s">
        <v>19681</v>
      </c>
      <c r="N2399" s="1">
        <f>+Categorias[[#This Row],[Id_producto]]</f>
        <v>220106</v>
      </c>
      <c r="O2399" s="1">
        <f>+Categorias[[#This Row],[Id_categoría]]</f>
        <v>220106037</v>
      </c>
    </row>
    <row r="2400" spans="1:15" x14ac:dyDescent="0.25">
      <c r="A2400">
        <v>22</v>
      </c>
      <c r="B2400" s="1" t="s">
        <v>1795</v>
      </c>
      <c r="C2400">
        <v>2201</v>
      </c>
      <c r="D2400" s="1" t="s">
        <v>19495</v>
      </c>
      <c r="E2400">
        <v>220106</v>
      </c>
      <c r="F2400" s="1" t="s">
        <v>19496</v>
      </c>
      <c r="G2400">
        <v>220106038</v>
      </c>
      <c r="H2400">
        <v>38</v>
      </c>
      <c r="I2400" s="1" t="s">
        <v>19682</v>
      </c>
      <c r="J2400" s="1" t="s">
        <v>19683</v>
      </c>
      <c r="K2400" s="1" t="s">
        <v>19684</v>
      </c>
      <c r="L2400" s="1" t="s">
        <v>19685</v>
      </c>
      <c r="M2400" s="1" t="s">
        <v>19686</v>
      </c>
      <c r="N2400" s="1">
        <f>+Categorias[[#This Row],[Id_producto]]</f>
        <v>220106</v>
      </c>
      <c r="O2400" s="1">
        <f>+Categorias[[#This Row],[Id_categoría]]</f>
        <v>220106038</v>
      </c>
    </row>
    <row r="2401" spans="1:15" x14ac:dyDescent="0.25">
      <c r="A2401">
        <v>22</v>
      </c>
      <c r="B2401" s="1" t="s">
        <v>1795</v>
      </c>
      <c r="C2401">
        <v>2201</v>
      </c>
      <c r="D2401" s="1" t="s">
        <v>19495</v>
      </c>
      <c r="E2401">
        <v>220106</v>
      </c>
      <c r="F2401" s="1" t="s">
        <v>19496</v>
      </c>
      <c r="G2401">
        <v>220106039</v>
      </c>
      <c r="H2401">
        <v>39</v>
      </c>
      <c r="I2401" s="1" t="s">
        <v>19687</v>
      </c>
      <c r="J2401" s="1" t="s">
        <v>19688</v>
      </c>
      <c r="K2401" s="1" t="s">
        <v>19689</v>
      </c>
      <c r="L2401" s="1" t="s">
        <v>19690</v>
      </c>
      <c r="M2401" s="1" t="s">
        <v>19691</v>
      </c>
      <c r="N2401" s="1">
        <f>+Categorias[[#This Row],[Id_producto]]</f>
        <v>220106</v>
      </c>
      <c r="O2401" s="1">
        <f>+Categorias[[#This Row],[Id_categoría]]</f>
        <v>220106039</v>
      </c>
    </row>
    <row r="2402" spans="1:15" x14ac:dyDescent="0.25">
      <c r="A2402">
        <v>22</v>
      </c>
      <c r="B2402" s="1" t="s">
        <v>1795</v>
      </c>
      <c r="C2402">
        <v>2201</v>
      </c>
      <c r="D2402" s="1" t="s">
        <v>19495</v>
      </c>
      <c r="E2402">
        <v>220106</v>
      </c>
      <c r="F2402" s="1" t="s">
        <v>19496</v>
      </c>
      <c r="G2402">
        <v>220106040</v>
      </c>
      <c r="H2402">
        <v>40</v>
      </c>
      <c r="I2402" s="1" t="s">
        <v>19692</v>
      </c>
      <c r="J2402" s="1" t="s">
        <v>19693</v>
      </c>
      <c r="K2402" s="1" t="s">
        <v>19694</v>
      </c>
      <c r="L2402" s="1" t="s">
        <v>19695</v>
      </c>
      <c r="M2402" s="1" t="s">
        <v>19696</v>
      </c>
      <c r="N2402" s="1">
        <f>+Categorias[[#This Row],[Id_producto]]</f>
        <v>220106</v>
      </c>
      <c r="O2402" s="1">
        <f>+Categorias[[#This Row],[Id_categoría]]</f>
        <v>220106040</v>
      </c>
    </row>
    <row r="2403" spans="1:15" x14ac:dyDescent="0.25">
      <c r="A2403">
        <v>22</v>
      </c>
      <c r="B2403" s="1" t="s">
        <v>1795</v>
      </c>
      <c r="C2403">
        <v>2201</v>
      </c>
      <c r="D2403" s="1" t="s">
        <v>19495</v>
      </c>
      <c r="E2403">
        <v>220106</v>
      </c>
      <c r="F2403" s="1" t="s">
        <v>19496</v>
      </c>
      <c r="G2403">
        <v>220106041</v>
      </c>
      <c r="H2403">
        <v>41</v>
      </c>
      <c r="I2403" s="1" t="s">
        <v>19697</v>
      </c>
      <c r="J2403" s="1" t="s">
        <v>19698</v>
      </c>
      <c r="K2403" s="1" t="s">
        <v>19699</v>
      </c>
      <c r="L2403" s="1" t="s">
        <v>19700</v>
      </c>
      <c r="M2403" s="1" t="s">
        <v>19701</v>
      </c>
      <c r="N2403" s="1">
        <f>+Categorias[[#This Row],[Id_producto]]</f>
        <v>220106</v>
      </c>
      <c r="O2403" s="1">
        <f>+Categorias[[#This Row],[Id_categoría]]</f>
        <v>220106041</v>
      </c>
    </row>
    <row r="2404" spans="1:15" x14ac:dyDescent="0.25">
      <c r="A2404">
        <v>22</v>
      </c>
      <c r="B2404" s="1" t="s">
        <v>1795</v>
      </c>
      <c r="C2404">
        <v>2201</v>
      </c>
      <c r="D2404" s="1" t="s">
        <v>19495</v>
      </c>
      <c r="E2404">
        <v>220106</v>
      </c>
      <c r="F2404" s="1" t="s">
        <v>19496</v>
      </c>
      <c r="G2404">
        <v>220106042</v>
      </c>
      <c r="H2404">
        <v>42</v>
      </c>
      <c r="I2404" s="1" t="s">
        <v>19702</v>
      </c>
      <c r="J2404" s="1" t="s">
        <v>19703</v>
      </c>
      <c r="K2404" s="1" t="s">
        <v>19704</v>
      </c>
      <c r="L2404" s="1" t="s">
        <v>19705</v>
      </c>
      <c r="M2404" s="1" t="s">
        <v>19706</v>
      </c>
      <c r="N2404" s="1">
        <f>+Categorias[[#This Row],[Id_producto]]</f>
        <v>220106</v>
      </c>
      <c r="O2404" s="1">
        <f>+Categorias[[#This Row],[Id_categoría]]</f>
        <v>220106042</v>
      </c>
    </row>
    <row r="2405" spans="1:15" x14ac:dyDescent="0.25">
      <c r="A2405">
        <v>22</v>
      </c>
      <c r="B2405" s="1" t="s">
        <v>1795</v>
      </c>
      <c r="C2405">
        <v>2201</v>
      </c>
      <c r="D2405" s="1" t="s">
        <v>19495</v>
      </c>
      <c r="E2405">
        <v>220106</v>
      </c>
      <c r="F2405" s="1" t="s">
        <v>19496</v>
      </c>
      <c r="G2405">
        <v>220106043</v>
      </c>
      <c r="H2405">
        <v>43</v>
      </c>
      <c r="I2405" s="1" t="s">
        <v>19707</v>
      </c>
      <c r="J2405" s="1" t="s">
        <v>19708</v>
      </c>
      <c r="K2405" s="1" t="s">
        <v>19709</v>
      </c>
      <c r="L2405" s="1" t="s">
        <v>19710</v>
      </c>
      <c r="M2405" s="1" t="s">
        <v>19711</v>
      </c>
      <c r="N2405" s="1">
        <f>+Categorias[[#This Row],[Id_producto]]</f>
        <v>220106</v>
      </c>
      <c r="O2405" s="1">
        <f>+Categorias[[#This Row],[Id_categoría]]</f>
        <v>220106043</v>
      </c>
    </row>
    <row r="2406" spans="1:15" x14ac:dyDescent="0.25">
      <c r="A2406">
        <v>22</v>
      </c>
      <c r="B2406" s="1" t="s">
        <v>1795</v>
      </c>
      <c r="C2406">
        <v>2201</v>
      </c>
      <c r="D2406" s="1" t="s">
        <v>19495</v>
      </c>
      <c r="E2406">
        <v>220106</v>
      </c>
      <c r="F2406" s="1" t="s">
        <v>19496</v>
      </c>
      <c r="G2406">
        <v>220106044</v>
      </c>
      <c r="H2406">
        <v>44</v>
      </c>
      <c r="I2406" s="1" t="s">
        <v>19712</v>
      </c>
      <c r="J2406" s="1" t="s">
        <v>19713</v>
      </c>
      <c r="K2406" s="1" t="s">
        <v>19714</v>
      </c>
      <c r="L2406" s="1" t="s">
        <v>19715</v>
      </c>
      <c r="M2406" s="1" t="s">
        <v>19716</v>
      </c>
      <c r="N2406" s="1">
        <f>+Categorias[[#This Row],[Id_producto]]</f>
        <v>220106</v>
      </c>
      <c r="O2406" s="1">
        <f>+Categorias[[#This Row],[Id_categoría]]</f>
        <v>220106044</v>
      </c>
    </row>
    <row r="2407" spans="1:15" x14ac:dyDescent="0.25">
      <c r="A2407">
        <v>22</v>
      </c>
      <c r="B2407" s="1" t="s">
        <v>1795</v>
      </c>
      <c r="C2407">
        <v>2201</v>
      </c>
      <c r="D2407" s="1" t="s">
        <v>19495</v>
      </c>
      <c r="E2407">
        <v>220106</v>
      </c>
      <c r="F2407" s="1" t="s">
        <v>19496</v>
      </c>
      <c r="G2407">
        <v>220106045</v>
      </c>
      <c r="H2407">
        <v>45</v>
      </c>
      <c r="I2407" s="1" t="s">
        <v>19717</v>
      </c>
      <c r="J2407" s="1" t="s">
        <v>19718</v>
      </c>
      <c r="K2407" s="1" t="s">
        <v>19719</v>
      </c>
      <c r="L2407" s="1" t="s">
        <v>19720</v>
      </c>
      <c r="M2407" s="1" t="s">
        <v>19721</v>
      </c>
      <c r="N2407" s="1">
        <f>+Categorias[[#This Row],[Id_producto]]</f>
        <v>220106</v>
      </c>
      <c r="O2407" s="1">
        <f>+Categorias[[#This Row],[Id_categoría]]</f>
        <v>220106045</v>
      </c>
    </row>
    <row r="2408" spans="1:15" x14ac:dyDescent="0.25">
      <c r="A2408">
        <v>22</v>
      </c>
      <c r="B2408" s="1" t="s">
        <v>1795</v>
      </c>
      <c r="C2408">
        <v>2201</v>
      </c>
      <c r="D2408" s="1" t="s">
        <v>19495</v>
      </c>
      <c r="E2408">
        <v>220106</v>
      </c>
      <c r="F2408" s="1" t="s">
        <v>19496</v>
      </c>
      <c r="G2408">
        <v>220106046</v>
      </c>
      <c r="H2408">
        <v>46</v>
      </c>
      <c r="I2408" s="1" t="s">
        <v>19722</v>
      </c>
      <c r="J2408" s="1" t="s">
        <v>19723</v>
      </c>
      <c r="K2408" s="1" t="s">
        <v>19724</v>
      </c>
      <c r="L2408" s="1" t="s">
        <v>19725</v>
      </c>
      <c r="M2408" s="1" t="s">
        <v>19726</v>
      </c>
      <c r="N2408" s="1">
        <f>+Categorias[[#This Row],[Id_producto]]</f>
        <v>220106</v>
      </c>
      <c r="O2408" s="1">
        <f>+Categorias[[#This Row],[Id_categoría]]</f>
        <v>220106046</v>
      </c>
    </row>
    <row r="2409" spans="1:15" x14ac:dyDescent="0.25">
      <c r="A2409">
        <v>22</v>
      </c>
      <c r="B2409" s="1" t="s">
        <v>1795</v>
      </c>
      <c r="C2409">
        <v>2201</v>
      </c>
      <c r="D2409" s="1" t="s">
        <v>19495</v>
      </c>
      <c r="E2409">
        <v>220106</v>
      </c>
      <c r="F2409" s="1" t="s">
        <v>19496</v>
      </c>
      <c r="G2409">
        <v>220106047</v>
      </c>
      <c r="H2409">
        <v>47</v>
      </c>
      <c r="I2409" s="1" t="s">
        <v>19727</v>
      </c>
      <c r="J2409" s="1" t="s">
        <v>19728</v>
      </c>
      <c r="K2409" s="1" t="s">
        <v>19729</v>
      </c>
      <c r="L2409" s="1" t="s">
        <v>19730</v>
      </c>
      <c r="M2409" s="1" t="s">
        <v>19731</v>
      </c>
      <c r="N2409" s="1">
        <f>+Categorias[[#This Row],[Id_producto]]</f>
        <v>220106</v>
      </c>
      <c r="O2409" s="1">
        <f>+Categorias[[#This Row],[Id_categoría]]</f>
        <v>220106047</v>
      </c>
    </row>
    <row r="2410" spans="1:15" x14ac:dyDescent="0.25">
      <c r="A2410">
        <v>22</v>
      </c>
      <c r="B2410" s="1" t="s">
        <v>1795</v>
      </c>
      <c r="C2410">
        <v>2201</v>
      </c>
      <c r="D2410" s="1" t="s">
        <v>19495</v>
      </c>
      <c r="E2410">
        <v>220106</v>
      </c>
      <c r="F2410" s="1" t="s">
        <v>19496</v>
      </c>
      <c r="G2410">
        <v>220106048</v>
      </c>
      <c r="H2410">
        <v>48</v>
      </c>
      <c r="I2410" s="1" t="s">
        <v>19732</v>
      </c>
      <c r="J2410" s="1" t="s">
        <v>19733</v>
      </c>
      <c r="K2410" s="1" t="s">
        <v>19734</v>
      </c>
      <c r="L2410" s="1" t="s">
        <v>19735</v>
      </c>
      <c r="M2410" s="1" t="s">
        <v>19736</v>
      </c>
      <c r="N2410" s="1">
        <f>+Categorias[[#This Row],[Id_producto]]</f>
        <v>220106</v>
      </c>
      <c r="O2410" s="1">
        <f>+Categorias[[#This Row],[Id_categoría]]</f>
        <v>220106048</v>
      </c>
    </row>
    <row r="2411" spans="1:15" x14ac:dyDescent="0.25">
      <c r="A2411">
        <v>22</v>
      </c>
      <c r="B2411" s="1" t="s">
        <v>1795</v>
      </c>
      <c r="C2411">
        <v>2201</v>
      </c>
      <c r="D2411" s="1" t="s">
        <v>19495</v>
      </c>
      <c r="E2411">
        <v>220106</v>
      </c>
      <c r="F2411" s="1" t="s">
        <v>19496</v>
      </c>
      <c r="G2411">
        <v>220106049</v>
      </c>
      <c r="H2411">
        <v>49</v>
      </c>
      <c r="I2411" s="1" t="s">
        <v>19737</v>
      </c>
      <c r="J2411" s="1" t="s">
        <v>19738</v>
      </c>
      <c r="K2411" s="1" t="s">
        <v>19739</v>
      </c>
      <c r="L2411" s="1" t="s">
        <v>19740</v>
      </c>
      <c r="M2411" s="1" t="s">
        <v>19741</v>
      </c>
      <c r="N2411" s="1">
        <f>+Categorias[[#This Row],[Id_producto]]</f>
        <v>220106</v>
      </c>
      <c r="O2411" s="1">
        <f>+Categorias[[#This Row],[Id_categoría]]</f>
        <v>220106049</v>
      </c>
    </row>
    <row r="2412" spans="1:15" x14ac:dyDescent="0.25">
      <c r="A2412">
        <v>22</v>
      </c>
      <c r="B2412" s="1" t="s">
        <v>1795</v>
      </c>
      <c r="C2412">
        <v>2201</v>
      </c>
      <c r="D2412" s="1" t="s">
        <v>19495</v>
      </c>
      <c r="E2412">
        <v>220106</v>
      </c>
      <c r="F2412" s="1" t="s">
        <v>19496</v>
      </c>
      <c r="G2412">
        <v>220106050</v>
      </c>
      <c r="H2412">
        <v>50</v>
      </c>
      <c r="I2412" s="1" t="s">
        <v>19742</v>
      </c>
      <c r="J2412" s="1" t="s">
        <v>19743</v>
      </c>
      <c r="K2412" s="1" t="s">
        <v>19744</v>
      </c>
      <c r="L2412" s="1" t="s">
        <v>19745</v>
      </c>
      <c r="M2412" s="1" t="s">
        <v>19746</v>
      </c>
      <c r="N2412" s="1">
        <f>+Categorias[[#This Row],[Id_producto]]</f>
        <v>220106</v>
      </c>
      <c r="O2412" s="1">
        <f>+Categorias[[#This Row],[Id_categoría]]</f>
        <v>220106050</v>
      </c>
    </row>
    <row r="2413" spans="1:15" x14ac:dyDescent="0.25">
      <c r="A2413">
        <v>22</v>
      </c>
      <c r="B2413" s="1" t="s">
        <v>1795</v>
      </c>
      <c r="C2413">
        <v>2201</v>
      </c>
      <c r="D2413" s="1" t="s">
        <v>19495</v>
      </c>
      <c r="E2413">
        <v>220106</v>
      </c>
      <c r="F2413" s="1" t="s">
        <v>19496</v>
      </c>
      <c r="G2413">
        <v>220106051</v>
      </c>
      <c r="H2413">
        <v>51</v>
      </c>
      <c r="I2413" s="1" t="s">
        <v>19747</v>
      </c>
      <c r="J2413" s="1" t="s">
        <v>19748</v>
      </c>
      <c r="K2413" s="1" t="s">
        <v>19749</v>
      </c>
      <c r="L2413" s="1" t="s">
        <v>19750</v>
      </c>
      <c r="M2413" s="1" t="s">
        <v>19751</v>
      </c>
      <c r="N2413" s="1">
        <f>+Categorias[[#This Row],[Id_producto]]</f>
        <v>220106</v>
      </c>
      <c r="O2413" s="1">
        <f>+Categorias[[#This Row],[Id_categoría]]</f>
        <v>220106051</v>
      </c>
    </row>
    <row r="2414" spans="1:15" x14ac:dyDescent="0.25">
      <c r="A2414">
        <v>22</v>
      </c>
      <c r="B2414" s="1" t="s">
        <v>1795</v>
      </c>
      <c r="C2414">
        <v>2201</v>
      </c>
      <c r="D2414" s="1" t="s">
        <v>19495</v>
      </c>
      <c r="E2414">
        <v>220106</v>
      </c>
      <c r="F2414" s="1" t="s">
        <v>19496</v>
      </c>
      <c r="G2414">
        <v>220106052</v>
      </c>
      <c r="H2414">
        <v>52</v>
      </c>
      <c r="I2414" s="1" t="s">
        <v>19752</v>
      </c>
      <c r="J2414" s="1" t="s">
        <v>19753</v>
      </c>
      <c r="K2414" s="1" t="s">
        <v>19754</v>
      </c>
      <c r="L2414" s="1" t="s">
        <v>19755</v>
      </c>
      <c r="M2414" s="1" t="s">
        <v>19756</v>
      </c>
      <c r="N2414" s="1">
        <f>+Categorias[[#This Row],[Id_producto]]</f>
        <v>220106</v>
      </c>
      <c r="O2414" s="1">
        <f>+Categorias[[#This Row],[Id_categoría]]</f>
        <v>220106052</v>
      </c>
    </row>
    <row r="2415" spans="1:15" x14ac:dyDescent="0.25">
      <c r="A2415">
        <v>22</v>
      </c>
      <c r="B2415" s="1" t="s">
        <v>1795</v>
      </c>
      <c r="C2415">
        <v>2201</v>
      </c>
      <c r="D2415" s="1" t="s">
        <v>19495</v>
      </c>
      <c r="E2415">
        <v>220106</v>
      </c>
      <c r="F2415" s="1" t="s">
        <v>19496</v>
      </c>
      <c r="G2415">
        <v>220106053</v>
      </c>
      <c r="H2415">
        <v>53</v>
      </c>
      <c r="I2415" s="1" t="s">
        <v>19757</v>
      </c>
      <c r="J2415" s="1" t="s">
        <v>19758</v>
      </c>
      <c r="K2415" s="1" t="s">
        <v>19759</v>
      </c>
      <c r="L2415" s="1" t="s">
        <v>19760</v>
      </c>
      <c r="M2415" s="1" t="s">
        <v>19761</v>
      </c>
      <c r="N2415" s="1">
        <f>+Categorias[[#This Row],[Id_producto]]</f>
        <v>220106</v>
      </c>
      <c r="O2415" s="1">
        <f>+Categorias[[#This Row],[Id_categoría]]</f>
        <v>220106053</v>
      </c>
    </row>
    <row r="2416" spans="1:15" x14ac:dyDescent="0.25">
      <c r="A2416">
        <v>22</v>
      </c>
      <c r="B2416" s="1" t="s">
        <v>1795</v>
      </c>
      <c r="C2416">
        <v>2201</v>
      </c>
      <c r="D2416" s="1" t="s">
        <v>19495</v>
      </c>
      <c r="E2416">
        <v>220106</v>
      </c>
      <c r="F2416" s="1" t="s">
        <v>19496</v>
      </c>
      <c r="G2416">
        <v>220106054</v>
      </c>
      <c r="H2416">
        <v>54</v>
      </c>
      <c r="I2416" s="1" t="s">
        <v>19762</v>
      </c>
      <c r="J2416" s="1" t="s">
        <v>19763</v>
      </c>
      <c r="K2416" s="1" t="s">
        <v>19764</v>
      </c>
      <c r="L2416" s="1" t="s">
        <v>19765</v>
      </c>
      <c r="M2416" s="1" t="s">
        <v>19766</v>
      </c>
      <c r="N2416" s="1">
        <f>+Categorias[[#This Row],[Id_producto]]</f>
        <v>220106</v>
      </c>
      <c r="O2416" s="1">
        <f>+Categorias[[#This Row],[Id_categoría]]</f>
        <v>220106054</v>
      </c>
    </row>
    <row r="2417" spans="1:15" x14ac:dyDescent="0.25">
      <c r="A2417">
        <v>22</v>
      </c>
      <c r="B2417" s="1" t="s">
        <v>1795</v>
      </c>
      <c r="C2417">
        <v>2201</v>
      </c>
      <c r="D2417" s="1" t="s">
        <v>19495</v>
      </c>
      <c r="E2417">
        <v>220106</v>
      </c>
      <c r="F2417" s="1" t="s">
        <v>19496</v>
      </c>
      <c r="G2417">
        <v>220106055</v>
      </c>
      <c r="H2417">
        <v>55</v>
      </c>
      <c r="I2417" s="1" t="s">
        <v>19767</v>
      </c>
      <c r="J2417" s="1" t="s">
        <v>19768</v>
      </c>
      <c r="K2417" s="1" t="s">
        <v>19769</v>
      </c>
      <c r="L2417" s="1" t="s">
        <v>19770</v>
      </c>
      <c r="M2417" s="1" t="s">
        <v>19771</v>
      </c>
      <c r="N2417" s="1">
        <f>+Categorias[[#This Row],[Id_producto]]</f>
        <v>220106</v>
      </c>
      <c r="O2417" s="1">
        <f>+Categorias[[#This Row],[Id_categoría]]</f>
        <v>220106055</v>
      </c>
    </row>
    <row r="2418" spans="1:15" x14ac:dyDescent="0.25">
      <c r="A2418">
        <v>22</v>
      </c>
      <c r="B2418" s="1" t="s">
        <v>1795</v>
      </c>
      <c r="C2418">
        <v>2201</v>
      </c>
      <c r="D2418" s="1" t="s">
        <v>19495</v>
      </c>
      <c r="E2418">
        <v>220106</v>
      </c>
      <c r="F2418" s="1" t="s">
        <v>19496</v>
      </c>
      <c r="G2418">
        <v>220106056</v>
      </c>
      <c r="H2418">
        <v>56</v>
      </c>
      <c r="I2418" s="1" t="s">
        <v>19772</v>
      </c>
      <c r="J2418" s="1" t="s">
        <v>19773</v>
      </c>
      <c r="K2418" s="1" t="s">
        <v>19774</v>
      </c>
      <c r="L2418" s="1" t="s">
        <v>19775</v>
      </c>
      <c r="M2418" s="1" t="s">
        <v>19776</v>
      </c>
      <c r="N2418" s="1">
        <f>+Categorias[[#This Row],[Id_producto]]</f>
        <v>220106</v>
      </c>
      <c r="O2418" s="1">
        <f>+Categorias[[#This Row],[Id_categoría]]</f>
        <v>220106056</v>
      </c>
    </row>
    <row r="2419" spans="1:15" x14ac:dyDescent="0.25">
      <c r="A2419">
        <v>22</v>
      </c>
      <c r="B2419" s="1" t="s">
        <v>1795</v>
      </c>
      <c r="C2419">
        <v>2201</v>
      </c>
      <c r="D2419" s="1" t="s">
        <v>19495</v>
      </c>
      <c r="E2419">
        <v>220106</v>
      </c>
      <c r="F2419" s="1" t="s">
        <v>19496</v>
      </c>
      <c r="G2419">
        <v>220106057</v>
      </c>
      <c r="H2419">
        <v>57</v>
      </c>
      <c r="I2419" s="1" t="s">
        <v>19777</v>
      </c>
      <c r="J2419" s="1" t="s">
        <v>19778</v>
      </c>
      <c r="K2419" s="1" t="s">
        <v>19779</v>
      </c>
      <c r="L2419" s="1" t="s">
        <v>19780</v>
      </c>
      <c r="M2419" s="1" t="s">
        <v>19781</v>
      </c>
      <c r="N2419" s="1">
        <f>+Categorias[[#This Row],[Id_producto]]</f>
        <v>220106</v>
      </c>
      <c r="O2419" s="1">
        <f>+Categorias[[#This Row],[Id_categoría]]</f>
        <v>220106057</v>
      </c>
    </row>
    <row r="2420" spans="1:15" x14ac:dyDescent="0.25">
      <c r="A2420">
        <v>22</v>
      </c>
      <c r="B2420" s="1" t="s">
        <v>1795</v>
      </c>
      <c r="C2420">
        <v>2201</v>
      </c>
      <c r="D2420" s="1" t="s">
        <v>19495</v>
      </c>
      <c r="E2420">
        <v>220106</v>
      </c>
      <c r="F2420" s="1" t="s">
        <v>19496</v>
      </c>
      <c r="G2420">
        <v>220106058</v>
      </c>
      <c r="H2420">
        <v>58</v>
      </c>
      <c r="I2420" s="1" t="s">
        <v>19782</v>
      </c>
      <c r="J2420" s="1" t="s">
        <v>19783</v>
      </c>
      <c r="K2420" s="1" t="s">
        <v>19784</v>
      </c>
      <c r="L2420" s="1" t="s">
        <v>19785</v>
      </c>
      <c r="M2420" s="1" t="s">
        <v>19786</v>
      </c>
      <c r="N2420" s="1">
        <f>+Categorias[[#This Row],[Id_producto]]</f>
        <v>220106</v>
      </c>
      <c r="O2420" s="1">
        <f>+Categorias[[#This Row],[Id_categoría]]</f>
        <v>220106058</v>
      </c>
    </row>
    <row r="2421" spans="1:15" x14ac:dyDescent="0.25">
      <c r="A2421">
        <v>22</v>
      </c>
      <c r="B2421" s="1" t="s">
        <v>1795</v>
      </c>
      <c r="C2421">
        <v>2201</v>
      </c>
      <c r="D2421" s="1" t="s">
        <v>19495</v>
      </c>
      <c r="E2421">
        <v>220106</v>
      </c>
      <c r="F2421" s="1" t="s">
        <v>19496</v>
      </c>
      <c r="G2421">
        <v>220106059</v>
      </c>
      <c r="H2421">
        <v>59</v>
      </c>
      <c r="I2421" s="1" t="s">
        <v>19787</v>
      </c>
      <c r="J2421" s="1" t="s">
        <v>19788</v>
      </c>
      <c r="K2421" s="1" t="s">
        <v>19789</v>
      </c>
      <c r="L2421" s="1" t="s">
        <v>19790</v>
      </c>
      <c r="M2421" s="1" t="s">
        <v>19791</v>
      </c>
      <c r="N2421" s="1">
        <f>+Categorias[[#This Row],[Id_producto]]</f>
        <v>220106</v>
      </c>
      <c r="O2421" s="1">
        <f>+Categorias[[#This Row],[Id_categoría]]</f>
        <v>220106059</v>
      </c>
    </row>
    <row r="2422" spans="1:15" x14ac:dyDescent="0.25">
      <c r="A2422">
        <v>22</v>
      </c>
      <c r="B2422" s="1" t="s">
        <v>1795</v>
      </c>
      <c r="C2422">
        <v>2201</v>
      </c>
      <c r="D2422" s="1" t="s">
        <v>19495</v>
      </c>
      <c r="E2422">
        <v>220106</v>
      </c>
      <c r="F2422" s="1" t="s">
        <v>19496</v>
      </c>
      <c r="G2422">
        <v>220106060</v>
      </c>
      <c r="H2422">
        <v>60</v>
      </c>
      <c r="I2422" s="1" t="s">
        <v>19792</v>
      </c>
      <c r="J2422" s="1" t="s">
        <v>19793</v>
      </c>
      <c r="K2422" s="1" t="s">
        <v>19794</v>
      </c>
      <c r="L2422" s="1" t="s">
        <v>19795</v>
      </c>
      <c r="M2422" s="1" t="s">
        <v>19796</v>
      </c>
      <c r="N2422" s="1">
        <f>+Categorias[[#This Row],[Id_producto]]</f>
        <v>220106</v>
      </c>
      <c r="O2422" s="1">
        <f>+Categorias[[#This Row],[Id_categoría]]</f>
        <v>220106060</v>
      </c>
    </row>
    <row r="2423" spans="1:15" x14ac:dyDescent="0.25">
      <c r="A2423">
        <v>22</v>
      </c>
      <c r="B2423" s="1" t="s">
        <v>1795</v>
      </c>
      <c r="C2423">
        <v>2201</v>
      </c>
      <c r="D2423" s="1" t="s">
        <v>19495</v>
      </c>
      <c r="E2423">
        <v>220106</v>
      </c>
      <c r="F2423" s="1" t="s">
        <v>19496</v>
      </c>
      <c r="G2423">
        <v>220106061</v>
      </c>
      <c r="H2423">
        <v>61</v>
      </c>
      <c r="I2423" s="1" t="s">
        <v>19797</v>
      </c>
      <c r="J2423" s="1" t="s">
        <v>19798</v>
      </c>
      <c r="K2423" s="1" t="s">
        <v>19799</v>
      </c>
      <c r="L2423" s="1" t="s">
        <v>19800</v>
      </c>
      <c r="M2423" s="1" t="s">
        <v>19801</v>
      </c>
      <c r="N2423" s="1">
        <f>+Categorias[[#This Row],[Id_producto]]</f>
        <v>220106</v>
      </c>
      <c r="O2423" s="1">
        <f>+Categorias[[#This Row],[Id_categoría]]</f>
        <v>220106061</v>
      </c>
    </row>
    <row r="2424" spans="1:15" x14ac:dyDescent="0.25">
      <c r="A2424">
        <v>22</v>
      </c>
      <c r="B2424" s="1" t="s">
        <v>1795</v>
      </c>
      <c r="C2424">
        <v>2201</v>
      </c>
      <c r="D2424" s="1" t="s">
        <v>19495</v>
      </c>
      <c r="E2424">
        <v>220106</v>
      </c>
      <c r="F2424" s="1" t="s">
        <v>19496</v>
      </c>
      <c r="G2424">
        <v>220106062</v>
      </c>
      <c r="H2424">
        <v>62</v>
      </c>
      <c r="I2424" s="1" t="s">
        <v>19802</v>
      </c>
      <c r="J2424" s="1" t="s">
        <v>19803</v>
      </c>
      <c r="K2424" s="1" t="s">
        <v>19804</v>
      </c>
      <c r="L2424" s="1" t="s">
        <v>19805</v>
      </c>
      <c r="M2424" s="1" t="s">
        <v>19806</v>
      </c>
      <c r="N2424" s="1">
        <f>+Categorias[[#This Row],[Id_producto]]</f>
        <v>220106</v>
      </c>
      <c r="O2424" s="1">
        <f>+Categorias[[#This Row],[Id_categoría]]</f>
        <v>220106062</v>
      </c>
    </row>
    <row r="2425" spans="1:15" x14ac:dyDescent="0.25">
      <c r="A2425">
        <v>22</v>
      </c>
      <c r="B2425" s="1" t="s">
        <v>1795</v>
      </c>
      <c r="C2425">
        <v>2201</v>
      </c>
      <c r="D2425" s="1" t="s">
        <v>19495</v>
      </c>
      <c r="E2425">
        <v>220106</v>
      </c>
      <c r="F2425" s="1" t="s">
        <v>19496</v>
      </c>
      <c r="G2425">
        <v>220106063</v>
      </c>
      <c r="H2425">
        <v>63</v>
      </c>
      <c r="I2425" s="1" t="s">
        <v>19807</v>
      </c>
      <c r="J2425" s="1" t="s">
        <v>19808</v>
      </c>
      <c r="K2425" s="1" t="s">
        <v>19809</v>
      </c>
      <c r="L2425" s="1" t="s">
        <v>19810</v>
      </c>
      <c r="M2425" s="1" t="s">
        <v>19811</v>
      </c>
      <c r="N2425" s="1">
        <f>+Categorias[[#This Row],[Id_producto]]</f>
        <v>220106</v>
      </c>
      <c r="O2425" s="1">
        <f>+Categorias[[#This Row],[Id_categoría]]</f>
        <v>220106063</v>
      </c>
    </row>
    <row r="2426" spans="1:15" x14ac:dyDescent="0.25">
      <c r="A2426">
        <v>22</v>
      </c>
      <c r="B2426" s="1" t="s">
        <v>1795</v>
      </c>
      <c r="C2426">
        <v>2201</v>
      </c>
      <c r="D2426" s="1" t="s">
        <v>19495</v>
      </c>
      <c r="E2426">
        <v>220106</v>
      </c>
      <c r="F2426" s="1" t="s">
        <v>19496</v>
      </c>
      <c r="G2426">
        <v>220106064</v>
      </c>
      <c r="H2426">
        <v>64</v>
      </c>
      <c r="I2426" s="1" t="s">
        <v>19812</v>
      </c>
      <c r="J2426" s="1" t="s">
        <v>19813</v>
      </c>
      <c r="K2426" s="1" t="s">
        <v>19814</v>
      </c>
      <c r="L2426" s="1" t="s">
        <v>19815</v>
      </c>
      <c r="M2426" s="1" t="s">
        <v>19816</v>
      </c>
      <c r="N2426" s="1">
        <f>+Categorias[[#This Row],[Id_producto]]</f>
        <v>220106</v>
      </c>
      <c r="O2426" s="1">
        <f>+Categorias[[#This Row],[Id_categoría]]</f>
        <v>220106064</v>
      </c>
    </row>
    <row r="2427" spans="1:15" x14ac:dyDescent="0.25">
      <c r="A2427">
        <v>22</v>
      </c>
      <c r="B2427" s="1" t="s">
        <v>1795</v>
      </c>
      <c r="C2427">
        <v>2201</v>
      </c>
      <c r="D2427" s="1" t="s">
        <v>19495</v>
      </c>
      <c r="E2427">
        <v>220106</v>
      </c>
      <c r="F2427" s="1" t="s">
        <v>19496</v>
      </c>
      <c r="G2427">
        <v>220106065</v>
      </c>
      <c r="H2427">
        <v>65</v>
      </c>
      <c r="I2427" s="1" t="s">
        <v>19817</v>
      </c>
      <c r="J2427" s="1" t="s">
        <v>19818</v>
      </c>
      <c r="K2427" s="1" t="s">
        <v>19819</v>
      </c>
      <c r="L2427" s="1" t="s">
        <v>19820</v>
      </c>
      <c r="M2427" s="1" t="s">
        <v>19821</v>
      </c>
      <c r="N2427" s="1">
        <f>+Categorias[[#This Row],[Id_producto]]</f>
        <v>220106</v>
      </c>
      <c r="O2427" s="1">
        <f>+Categorias[[#This Row],[Id_categoría]]</f>
        <v>220106065</v>
      </c>
    </row>
    <row r="2428" spans="1:15" x14ac:dyDescent="0.25">
      <c r="A2428">
        <v>22</v>
      </c>
      <c r="B2428" s="1" t="s">
        <v>1795</v>
      </c>
      <c r="C2428">
        <v>2201</v>
      </c>
      <c r="D2428" s="1" t="s">
        <v>19495</v>
      </c>
      <c r="E2428">
        <v>220106</v>
      </c>
      <c r="F2428" s="1" t="s">
        <v>19496</v>
      </c>
      <c r="G2428">
        <v>220106066</v>
      </c>
      <c r="H2428">
        <v>66</v>
      </c>
      <c r="I2428" s="1" t="s">
        <v>19822</v>
      </c>
      <c r="J2428" s="1" t="s">
        <v>19823</v>
      </c>
      <c r="K2428" s="1" t="s">
        <v>19824</v>
      </c>
      <c r="L2428" s="1" t="s">
        <v>19825</v>
      </c>
      <c r="M2428" s="1" t="s">
        <v>19826</v>
      </c>
      <c r="N2428" s="1">
        <f>+Categorias[[#This Row],[Id_producto]]</f>
        <v>220106</v>
      </c>
      <c r="O2428" s="1">
        <f>+Categorias[[#This Row],[Id_categoría]]</f>
        <v>220106066</v>
      </c>
    </row>
    <row r="2429" spans="1:15" x14ac:dyDescent="0.25">
      <c r="A2429">
        <v>22</v>
      </c>
      <c r="B2429" s="1" t="s">
        <v>1795</v>
      </c>
      <c r="C2429">
        <v>2201</v>
      </c>
      <c r="D2429" s="1" t="s">
        <v>19495</v>
      </c>
      <c r="E2429">
        <v>220106</v>
      </c>
      <c r="F2429" s="1" t="s">
        <v>19496</v>
      </c>
      <c r="G2429">
        <v>220106067</v>
      </c>
      <c r="H2429">
        <v>67</v>
      </c>
      <c r="I2429" s="1" t="s">
        <v>19827</v>
      </c>
      <c r="J2429" s="1" t="s">
        <v>19828</v>
      </c>
      <c r="K2429" s="1" t="s">
        <v>19829</v>
      </c>
      <c r="L2429" s="1" t="s">
        <v>19830</v>
      </c>
      <c r="M2429" s="1" t="s">
        <v>19831</v>
      </c>
      <c r="N2429" s="1">
        <f>+Categorias[[#This Row],[Id_producto]]</f>
        <v>220106</v>
      </c>
      <c r="O2429" s="1">
        <f>+Categorias[[#This Row],[Id_categoría]]</f>
        <v>220106067</v>
      </c>
    </row>
    <row r="2430" spans="1:15" x14ac:dyDescent="0.25">
      <c r="A2430">
        <v>22</v>
      </c>
      <c r="B2430" s="1" t="s">
        <v>1795</v>
      </c>
      <c r="C2430">
        <v>2201</v>
      </c>
      <c r="D2430" s="1" t="s">
        <v>19495</v>
      </c>
      <c r="E2430">
        <v>220106</v>
      </c>
      <c r="F2430" s="1" t="s">
        <v>19496</v>
      </c>
      <c r="G2430">
        <v>220106068</v>
      </c>
      <c r="H2430">
        <v>68</v>
      </c>
      <c r="I2430" s="1" t="s">
        <v>19832</v>
      </c>
      <c r="J2430" s="1" t="s">
        <v>19833</v>
      </c>
      <c r="K2430" s="1" t="s">
        <v>19834</v>
      </c>
      <c r="L2430" s="1" t="s">
        <v>19835</v>
      </c>
      <c r="M2430" s="1" t="s">
        <v>19836</v>
      </c>
      <c r="N2430" s="1">
        <f>+Categorias[[#This Row],[Id_producto]]</f>
        <v>220106</v>
      </c>
      <c r="O2430" s="1">
        <f>+Categorias[[#This Row],[Id_categoría]]</f>
        <v>220106068</v>
      </c>
    </row>
    <row r="2431" spans="1:15" x14ac:dyDescent="0.25">
      <c r="A2431">
        <v>22</v>
      </c>
      <c r="B2431" s="1" t="s">
        <v>1795</v>
      </c>
      <c r="C2431">
        <v>2201</v>
      </c>
      <c r="D2431" s="1" t="s">
        <v>19495</v>
      </c>
      <c r="E2431">
        <v>220106</v>
      </c>
      <c r="F2431" s="1" t="s">
        <v>19496</v>
      </c>
      <c r="G2431">
        <v>220106069</v>
      </c>
      <c r="H2431">
        <v>69</v>
      </c>
      <c r="I2431" s="1" t="s">
        <v>19837</v>
      </c>
      <c r="J2431" s="1" t="s">
        <v>19838</v>
      </c>
      <c r="K2431" s="1" t="s">
        <v>19839</v>
      </c>
      <c r="L2431" s="1" t="s">
        <v>19840</v>
      </c>
      <c r="M2431" s="1" t="s">
        <v>19841</v>
      </c>
      <c r="N2431" s="1">
        <f>+Categorias[[#This Row],[Id_producto]]</f>
        <v>220106</v>
      </c>
      <c r="O2431" s="1">
        <f>+Categorias[[#This Row],[Id_categoría]]</f>
        <v>220106069</v>
      </c>
    </row>
    <row r="2432" spans="1:15" x14ac:dyDescent="0.25">
      <c r="A2432">
        <v>22</v>
      </c>
      <c r="B2432" s="1" t="s">
        <v>1795</v>
      </c>
      <c r="C2432">
        <v>2201</v>
      </c>
      <c r="D2432" s="1" t="s">
        <v>19495</v>
      </c>
      <c r="E2432">
        <v>220103</v>
      </c>
      <c r="F2432" s="1" t="s">
        <v>19842</v>
      </c>
      <c r="G2432">
        <v>220103001</v>
      </c>
      <c r="H2432">
        <v>1</v>
      </c>
      <c r="I2432" s="1" t="s">
        <v>19843</v>
      </c>
      <c r="J2432" s="1" t="s">
        <v>19844</v>
      </c>
      <c r="K2432" s="1" t="s">
        <v>19845</v>
      </c>
      <c r="L2432" s="1" t="s">
        <v>19846</v>
      </c>
      <c r="M2432" s="1" t="s">
        <v>19847</v>
      </c>
      <c r="N2432" s="1">
        <f>+Categorias[[#This Row],[Id_producto]]</f>
        <v>220103</v>
      </c>
      <c r="O2432" s="1">
        <f>+Categorias[[#This Row],[Id_categoría]]</f>
        <v>220103001</v>
      </c>
    </row>
    <row r="2433" spans="1:15" x14ac:dyDescent="0.25">
      <c r="A2433">
        <v>22</v>
      </c>
      <c r="B2433" s="1" t="s">
        <v>1795</v>
      </c>
      <c r="C2433">
        <v>2201</v>
      </c>
      <c r="D2433" s="1" t="s">
        <v>19495</v>
      </c>
      <c r="E2433">
        <v>220103</v>
      </c>
      <c r="F2433" s="1" t="s">
        <v>19842</v>
      </c>
      <c r="G2433">
        <v>220103002</v>
      </c>
      <c r="H2433">
        <v>2</v>
      </c>
      <c r="I2433" s="1" t="s">
        <v>19848</v>
      </c>
      <c r="J2433" s="1" t="s">
        <v>19849</v>
      </c>
      <c r="K2433" s="1" t="s">
        <v>19850</v>
      </c>
      <c r="L2433" s="1" t="s">
        <v>19851</v>
      </c>
      <c r="M2433" s="1" t="s">
        <v>19852</v>
      </c>
      <c r="N2433" s="1">
        <f>+Categorias[[#This Row],[Id_producto]]</f>
        <v>220103</v>
      </c>
      <c r="O2433" s="1">
        <f>+Categorias[[#This Row],[Id_categoría]]</f>
        <v>220103002</v>
      </c>
    </row>
    <row r="2434" spans="1:15" x14ac:dyDescent="0.25">
      <c r="A2434">
        <v>22</v>
      </c>
      <c r="B2434" s="1" t="s">
        <v>1795</v>
      </c>
      <c r="C2434">
        <v>2201</v>
      </c>
      <c r="D2434" s="1" t="s">
        <v>19495</v>
      </c>
      <c r="E2434">
        <v>220103</v>
      </c>
      <c r="F2434" s="1" t="s">
        <v>19842</v>
      </c>
      <c r="G2434">
        <v>220103003</v>
      </c>
      <c r="H2434">
        <v>3</v>
      </c>
      <c r="I2434" s="1" t="s">
        <v>19853</v>
      </c>
      <c r="J2434" s="1" t="s">
        <v>19854</v>
      </c>
      <c r="K2434" s="1" t="s">
        <v>19855</v>
      </c>
      <c r="L2434" s="1" t="s">
        <v>19856</v>
      </c>
      <c r="M2434" s="1" t="s">
        <v>19857</v>
      </c>
      <c r="N2434" s="1">
        <f>+Categorias[[#This Row],[Id_producto]]</f>
        <v>220103</v>
      </c>
      <c r="O2434" s="1">
        <f>+Categorias[[#This Row],[Id_categoría]]</f>
        <v>220103003</v>
      </c>
    </row>
    <row r="2435" spans="1:15" x14ac:dyDescent="0.25">
      <c r="A2435">
        <v>22</v>
      </c>
      <c r="B2435" s="1" t="s">
        <v>1795</v>
      </c>
      <c r="C2435">
        <v>2201</v>
      </c>
      <c r="D2435" s="1" t="s">
        <v>19495</v>
      </c>
      <c r="E2435">
        <v>220103</v>
      </c>
      <c r="F2435" s="1" t="s">
        <v>19842</v>
      </c>
      <c r="G2435">
        <v>220103004</v>
      </c>
      <c r="H2435">
        <v>4</v>
      </c>
      <c r="I2435" s="1" t="s">
        <v>19858</v>
      </c>
      <c r="J2435" s="1" t="s">
        <v>19859</v>
      </c>
      <c r="K2435" s="1" t="s">
        <v>19860</v>
      </c>
      <c r="L2435" s="1" t="s">
        <v>19861</v>
      </c>
      <c r="M2435" s="1" t="s">
        <v>19862</v>
      </c>
      <c r="N2435" s="1">
        <f>+Categorias[[#This Row],[Id_producto]]</f>
        <v>220103</v>
      </c>
      <c r="O2435" s="1">
        <f>+Categorias[[#This Row],[Id_categoría]]</f>
        <v>220103004</v>
      </c>
    </row>
    <row r="2436" spans="1:15" x14ac:dyDescent="0.25">
      <c r="A2436">
        <v>22</v>
      </c>
      <c r="B2436" s="1" t="s">
        <v>1795</v>
      </c>
      <c r="C2436">
        <v>2201</v>
      </c>
      <c r="D2436" s="1" t="s">
        <v>19495</v>
      </c>
      <c r="E2436">
        <v>220103</v>
      </c>
      <c r="F2436" s="1" t="s">
        <v>19842</v>
      </c>
      <c r="G2436">
        <v>220103005</v>
      </c>
      <c r="H2436">
        <v>5</v>
      </c>
      <c r="I2436" s="1" t="s">
        <v>19863</v>
      </c>
      <c r="J2436" s="1" t="s">
        <v>19864</v>
      </c>
      <c r="K2436" s="1" t="s">
        <v>19865</v>
      </c>
      <c r="L2436" s="1" t="s">
        <v>19866</v>
      </c>
      <c r="M2436" s="1" t="s">
        <v>19867</v>
      </c>
      <c r="N2436" s="1">
        <f>+Categorias[[#This Row],[Id_producto]]</f>
        <v>220103</v>
      </c>
      <c r="O2436" s="1">
        <f>+Categorias[[#This Row],[Id_categoría]]</f>
        <v>220103005</v>
      </c>
    </row>
    <row r="2437" spans="1:15" x14ac:dyDescent="0.25">
      <c r="A2437">
        <v>22</v>
      </c>
      <c r="B2437" s="1" t="s">
        <v>1795</v>
      </c>
      <c r="C2437">
        <v>2201</v>
      </c>
      <c r="D2437" s="1" t="s">
        <v>19495</v>
      </c>
      <c r="E2437">
        <v>220103</v>
      </c>
      <c r="F2437" s="1" t="s">
        <v>19842</v>
      </c>
      <c r="G2437">
        <v>220103006</v>
      </c>
      <c r="H2437">
        <v>6</v>
      </c>
      <c r="I2437" s="1" t="s">
        <v>19868</v>
      </c>
      <c r="J2437" s="1" t="s">
        <v>19869</v>
      </c>
      <c r="K2437" s="1" t="s">
        <v>19870</v>
      </c>
      <c r="L2437" s="1" t="s">
        <v>19871</v>
      </c>
      <c r="M2437" s="1" t="s">
        <v>19872</v>
      </c>
      <c r="N2437" s="1">
        <f>+Categorias[[#This Row],[Id_producto]]</f>
        <v>220103</v>
      </c>
      <c r="O2437" s="1">
        <f>+Categorias[[#This Row],[Id_categoría]]</f>
        <v>220103006</v>
      </c>
    </row>
    <row r="2438" spans="1:15" x14ac:dyDescent="0.25">
      <c r="A2438">
        <v>22</v>
      </c>
      <c r="B2438" s="1" t="s">
        <v>1795</v>
      </c>
      <c r="C2438">
        <v>2201</v>
      </c>
      <c r="D2438" s="1" t="s">
        <v>19495</v>
      </c>
      <c r="E2438">
        <v>220103</v>
      </c>
      <c r="F2438" s="1" t="s">
        <v>19842</v>
      </c>
      <c r="G2438">
        <v>220103007</v>
      </c>
      <c r="H2438">
        <v>7</v>
      </c>
      <c r="I2438" s="1" t="s">
        <v>19873</v>
      </c>
      <c r="J2438" s="1" t="s">
        <v>19874</v>
      </c>
      <c r="K2438" s="1" t="s">
        <v>19875</v>
      </c>
      <c r="L2438" s="1" t="s">
        <v>19876</v>
      </c>
      <c r="M2438" s="1" t="s">
        <v>19877</v>
      </c>
      <c r="N2438" s="1">
        <f>+Categorias[[#This Row],[Id_producto]]</f>
        <v>220103</v>
      </c>
      <c r="O2438" s="1">
        <f>+Categorias[[#This Row],[Id_categoría]]</f>
        <v>220103007</v>
      </c>
    </row>
    <row r="2439" spans="1:15" x14ac:dyDescent="0.25">
      <c r="A2439">
        <v>22</v>
      </c>
      <c r="B2439" s="1" t="s">
        <v>1795</v>
      </c>
      <c r="C2439">
        <v>2201</v>
      </c>
      <c r="D2439" s="1" t="s">
        <v>19495</v>
      </c>
      <c r="E2439">
        <v>220103</v>
      </c>
      <c r="F2439" s="1" t="s">
        <v>19842</v>
      </c>
      <c r="G2439">
        <v>220103008</v>
      </c>
      <c r="H2439">
        <v>8</v>
      </c>
      <c r="I2439" s="1" t="s">
        <v>19878</v>
      </c>
      <c r="J2439" s="1" t="s">
        <v>19879</v>
      </c>
      <c r="K2439" s="1" t="s">
        <v>19880</v>
      </c>
      <c r="L2439" s="1" t="s">
        <v>19881</v>
      </c>
      <c r="M2439" s="1" t="s">
        <v>19882</v>
      </c>
      <c r="N2439" s="1">
        <f>+Categorias[[#This Row],[Id_producto]]</f>
        <v>220103</v>
      </c>
      <c r="O2439" s="1">
        <f>+Categorias[[#This Row],[Id_categoría]]</f>
        <v>220103008</v>
      </c>
    </row>
    <row r="2440" spans="1:15" x14ac:dyDescent="0.25">
      <c r="A2440">
        <v>22</v>
      </c>
      <c r="B2440" s="1" t="s">
        <v>1795</v>
      </c>
      <c r="C2440">
        <v>2201</v>
      </c>
      <c r="D2440" s="1" t="s">
        <v>19495</v>
      </c>
      <c r="E2440">
        <v>220103</v>
      </c>
      <c r="F2440" s="1" t="s">
        <v>19842</v>
      </c>
      <c r="G2440">
        <v>220103009</v>
      </c>
      <c r="H2440">
        <v>9</v>
      </c>
      <c r="I2440" s="1" t="s">
        <v>19883</v>
      </c>
      <c r="J2440" s="1" t="s">
        <v>19884</v>
      </c>
      <c r="K2440" s="1" t="s">
        <v>19885</v>
      </c>
      <c r="L2440" s="1" t="s">
        <v>19886</v>
      </c>
      <c r="M2440" s="1" t="s">
        <v>19887</v>
      </c>
      <c r="N2440" s="1">
        <f>+Categorias[[#This Row],[Id_producto]]</f>
        <v>220103</v>
      </c>
      <c r="O2440" s="1">
        <f>+Categorias[[#This Row],[Id_categoría]]</f>
        <v>220103009</v>
      </c>
    </row>
    <row r="2441" spans="1:15" x14ac:dyDescent="0.25">
      <c r="A2441">
        <v>22</v>
      </c>
      <c r="B2441" s="1" t="s">
        <v>1795</v>
      </c>
      <c r="C2441">
        <v>2201</v>
      </c>
      <c r="D2441" s="1" t="s">
        <v>19495</v>
      </c>
      <c r="E2441">
        <v>220103</v>
      </c>
      <c r="F2441" s="1" t="s">
        <v>19842</v>
      </c>
      <c r="G2441">
        <v>220103010</v>
      </c>
      <c r="H2441">
        <v>10</v>
      </c>
      <c r="I2441" s="1" t="s">
        <v>19888</v>
      </c>
      <c r="J2441" s="1" t="s">
        <v>19889</v>
      </c>
      <c r="K2441" s="1" t="s">
        <v>19890</v>
      </c>
      <c r="L2441" s="1" t="s">
        <v>19891</v>
      </c>
      <c r="M2441" s="1" t="s">
        <v>19892</v>
      </c>
      <c r="N2441" s="1">
        <f>+Categorias[[#This Row],[Id_producto]]</f>
        <v>220103</v>
      </c>
      <c r="O2441" s="1">
        <f>+Categorias[[#This Row],[Id_categoría]]</f>
        <v>220103010</v>
      </c>
    </row>
    <row r="2442" spans="1:15" x14ac:dyDescent="0.25">
      <c r="A2442">
        <v>22</v>
      </c>
      <c r="B2442" s="1" t="s">
        <v>1795</v>
      </c>
      <c r="C2442">
        <v>2201</v>
      </c>
      <c r="D2442" s="1" t="s">
        <v>19495</v>
      </c>
      <c r="E2442">
        <v>220103</v>
      </c>
      <c r="F2442" s="1" t="s">
        <v>19842</v>
      </c>
      <c r="G2442">
        <v>220103011</v>
      </c>
      <c r="H2442">
        <v>11</v>
      </c>
      <c r="I2442" s="1" t="s">
        <v>19893</v>
      </c>
      <c r="J2442" s="1" t="s">
        <v>19894</v>
      </c>
      <c r="K2442" s="1" t="s">
        <v>19895</v>
      </c>
      <c r="L2442" s="1" t="s">
        <v>19896</v>
      </c>
      <c r="M2442" s="1" t="s">
        <v>19897</v>
      </c>
      <c r="N2442" s="1">
        <f>+Categorias[[#This Row],[Id_producto]]</f>
        <v>220103</v>
      </c>
      <c r="O2442" s="1">
        <f>+Categorias[[#This Row],[Id_categoría]]</f>
        <v>220103011</v>
      </c>
    </row>
    <row r="2443" spans="1:15" x14ac:dyDescent="0.25">
      <c r="A2443">
        <v>22</v>
      </c>
      <c r="B2443" s="1" t="s">
        <v>1795</v>
      </c>
      <c r="C2443">
        <v>2201</v>
      </c>
      <c r="D2443" s="1" t="s">
        <v>19495</v>
      </c>
      <c r="E2443">
        <v>220103</v>
      </c>
      <c r="F2443" s="1" t="s">
        <v>19842</v>
      </c>
      <c r="G2443">
        <v>220103012</v>
      </c>
      <c r="H2443">
        <v>12</v>
      </c>
      <c r="I2443" s="1" t="s">
        <v>19898</v>
      </c>
      <c r="J2443" s="1" t="s">
        <v>19899</v>
      </c>
      <c r="K2443" s="1" t="s">
        <v>19900</v>
      </c>
      <c r="L2443" s="1" t="s">
        <v>19901</v>
      </c>
      <c r="M2443" s="1" t="s">
        <v>19902</v>
      </c>
      <c r="N2443" s="1">
        <f>+Categorias[[#This Row],[Id_producto]]</f>
        <v>220103</v>
      </c>
      <c r="O2443" s="1">
        <f>+Categorias[[#This Row],[Id_categoría]]</f>
        <v>220103012</v>
      </c>
    </row>
    <row r="2444" spans="1:15" x14ac:dyDescent="0.25">
      <c r="A2444">
        <v>22</v>
      </c>
      <c r="B2444" s="1" t="s">
        <v>1795</v>
      </c>
      <c r="C2444">
        <v>2201</v>
      </c>
      <c r="D2444" s="1" t="s">
        <v>19495</v>
      </c>
      <c r="E2444">
        <v>220103</v>
      </c>
      <c r="F2444" s="1" t="s">
        <v>19842</v>
      </c>
      <c r="G2444">
        <v>220103013</v>
      </c>
      <c r="H2444">
        <v>13</v>
      </c>
      <c r="I2444" s="1" t="s">
        <v>19903</v>
      </c>
      <c r="J2444" s="1" t="s">
        <v>19904</v>
      </c>
      <c r="K2444" s="1" t="s">
        <v>19905</v>
      </c>
      <c r="L2444" s="1" t="s">
        <v>19906</v>
      </c>
      <c r="M2444" s="1" t="s">
        <v>19907</v>
      </c>
      <c r="N2444" s="1">
        <f>+Categorias[[#This Row],[Id_producto]]</f>
        <v>220103</v>
      </c>
      <c r="O2444" s="1">
        <f>+Categorias[[#This Row],[Id_categoría]]</f>
        <v>220103013</v>
      </c>
    </row>
    <row r="2445" spans="1:15" x14ac:dyDescent="0.25">
      <c r="A2445">
        <v>22</v>
      </c>
      <c r="B2445" s="1" t="s">
        <v>1795</v>
      </c>
      <c r="C2445">
        <v>2201</v>
      </c>
      <c r="D2445" s="1" t="s">
        <v>19495</v>
      </c>
      <c r="E2445">
        <v>220103</v>
      </c>
      <c r="F2445" s="1" t="s">
        <v>19842</v>
      </c>
      <c r="G2445">
        <v>220103014</v>
      </c>
      <c r="H2445">
        <v>14</v>
      </c>
      <c r="I2445" s="1" t="s">
        <v>19908</v>
      </c>
      <c r="J2445" s="1" t="s">
        <v>19909</v>
      </c>
      <c r="K2445" s="1" t="s">
        <v>19910</v>
      </c>
      <c r="L2445" s="1" t="s">
        <v>19911</v>
      </c>
      <c r="M2445" s="1" t="s">
        <v>19912</v>
      </c>
      <c r="N2445" s="1">
        <f>+Categorias[[#This Row],[Id_producto]]</f>
        <v>220103</v>
      </c>
      <c r="O2445" s="1">
        <f>+Categorias[[#This Row],[Id_categoría]]</f>
        <v>220103014</v>
      </c>
    </row>
    <row r="2446" spans="1:15" x14ac:dyDescent="0.25">
      <c r="A2446">
        <v>22</v>
      </c>
      <c r="B2446" s="1" t="s">
        <v>1795</v>
      </c>
      <c r="C2446">
        <v>2201</v>
      </c>
      <c r="D2446" s="1" t="s">
        <v>19495</v>
      </c>
      <c r="E2446">
        <v>220103</v>
      </c>
      <c r="F2446" s="1" t="s">
        <v>19842</v>
      </c>
      <c r="G2446">
        <v>220103015</v>
      </c>
      <c r="H2446">
        <v>15</v>
      </c>
      <c r="I2446" s="1" t="s">
        <v>19913</v>
      </c>
      <c r="J2446" s="1" t="s">
        <v>19914</v>
      </c>
      <c r="K2446" s="1" t="s">
        <v>19915</v>
      </c>
      <c r="L2446" s="1" t="s">
        <v>19916</v>
      </c>
      <c r="M2446" s="1" t="s">
        <v>19917</v>
      </c>
      <c r="N2446" s="1">
        <f>+Categorias[[#This Row],[Id_producto]]</f>
        <v>220103</v>
      </c>
      <c r="O2446" s="1">
        <f>+Categorias[[#This Row],[Id_categoría]]</f>
        <v>220103015</v>
      </c>
    </row>
    <row r="2447" spans="1:15" x14ac:dyDescent="0.25">
      <c r="A2447">
        <v>22</v>
      </c>
      <c r="B2447" s="1" t="s">
        <v>1795</v>
      </c>
      <c r="C2447">
        <v>2201</v>
      </c>
      <c r="D2447" s="1" t="s">
        <v>19495</v>
      </c>
      <c r="E2447">
        <v>220103</v>
      </c>
      <c r="F2447" s="1" t="s">
        <v>19842</v>
      </c>
      <c r="G2447">
        <v>220103016</v>
      </c>
      <c r="H2447">
        <v>16</v>
      </c>
      <c r="I2447" s="1" t="s">
        <v>19918</v>
      </c>
      <c r="J2447" s="1" t="s">
        <v>19919</v>
      </c>
      <c r="K2447" s="1" t="s">
        <v>19920</v>
      </c>
      <c r="L2447" s="1" t="s">
        <v>19921</v>
      </c>
      <c r="M2447" s="1" t="s">
        <v>19922</v>
      </c>
      <c r="N2447" s="1">
        <f>+Categorias[[#This Row],[Id_producto]]</f>
        <v>220103</v>
      </c>
      <c r="O2447" s="1">
        <f>+Categorias[[#This Row],[Id_categoría]]</f>
        <v>220103016</v>
      </c>
    </row>
    <row r="2448" spans="1:15" x14ac:dyDescent="0.25">
      <c r="A2448">
        <v>22</v>
      </c>
      <c r="B2448" s="1" t="s">
        <v>1795</v>
      </c>
      <c r="C2448">
        <v>2201</v>
      </c>
      <c r="D2448" s="1" t="s">
        <v>19495</v>
      </c>
      <c r="E2448">
        <v>220103</v>
      </c>
      <c r="F2448" s="1" t="s">
        <v>19842</v>
      </c>
      <c r="G2448">
        <v>220103017</v>
      </c>
      <c r="H2448">
        <v>17</v>
      </c>
      <c r="I2448" s="1" t="s">
        <v>19923</v>
      </c>
      <c r="J2448" s="1" t="s">
        <v>19924</v>
      </c>
      <c r="K2448" s="1" t="s">
        <v>19925</v>
      </c>
      <c r="L2448" s="1" t="s">
        <v>19926</v>
      </c>
      <c r="M2448" s="1" t="s">
        <v>19927</v>
      </c>
      <c r="N2448" s="1">
        <f>+Categorias[[#This Row],[Id_producto]]</f>
        <v>220103</v>
      </c>
      <c r="O2448" s="1">
        <f>+Categorias[[#This Row],[Id_categoría]]</f>
        <v>220103017</v>
      </c>
    </row>
    <row r="2449" spans="1:15" x14ac:dyDescent="0.25">
      <c r="A2449">
        <v>22</v>
      </c>
      <c r="B2449" s="1" t="s">
        <v>1795</v>
      </c>
      <c r="C2449">
        <v>2201</v>
      </c>
      <c r="D2449" s="1" t="s">
        <v>19495</v>
      </c>
      <c r="E2449">
        <v>220103</v>
      </c>
      <c r="F2449" s="1" t="s">
        <v>19842</v>
      </c>
      <c r="G2449">
        <v>220103018</v>
      </c>
      <c r="H2449">
        <v>18</v>
      </c>
      <c r="I2449" s="1" t="s">
        <v>19928</v>
      </c>
      <c r="J2449" s="1" t="s">
        <v>19929</v>
      </c>
      <c r="K2449" s="1" t="s">
        <v>19930</v>
      </c>
      <c r="L2449" s="1" t="s">
        <v>19931</v>
      </c>
      <c r="M2449" s="1" t="s">
        <v>19932</v>
      </c>
      <c r="N2449" s="1">
        <f>+Categorias[[#This Row],[Id_producto]]</f>
        <v>220103</v>
      </c>
      <c r="O2449" s="1">
        <f>+Categorias[[#This Row],[Id_categoría]]</f>
        <v>220103018</v>
      </c>
    </row>
    <row r="2450" spans="1:15" x14ac:dyDescent="0.25">
      <c r="A2450">
        <v>22</v>
      </c>
      <c r="B2450" s="1" t="s">
        <v>1795</v>
      </c>
      <c r="C2450">
        <v>2201</v>
      </c>
      <c r="D2450" s="1" t="s">
        <v>19495</v>
      </c>
      <c r="E2450">
        <v>220103</v>
      </c>
      <c r="F2450" s="1" t="s">
        <v>19842</v>
      </c>
      <c r="G2450">
        <v>220103019</v>
      </c>
      <c r="H2450">
        <v>19</v>
      </c>
      <c r="I2450" s="1" t="s">
        <v>19933</v>
      </c>
      <c r="J2450" s="1" t="s">
        <v>19934</v>
      </c>
      <c r="K2450" s="1" t="s">
        <v>19935</v>
      </c>
      <c r="L2450" s="1" t="s">
        <v>19936</v>
      </c>
      <c r="M2450" s="1" t="s">
        <v>19937</v>
      </c>
      <c r="N2450" s="1">
        <f>+Categorias[[#This Row],[Id_producto]]</f>
        <v>220103</v>
      </c>
      <c r="O2450" s="1">
        <f>+Categorias[[#This Row],[Id_categoría]]</f>
        <v>220103019</v>
      </c>
    </row>
    <row r="2451" spans="1:15" x14ac:dyDescent="0.25">
      <c r="A2451">
        <v>22</v>
      </c>
      <c r="B2451" s="1" t="s">
        <v>1795</v>
      </c>
      <c r="C2451">
        <v>2201</v>
      </c>
      <c r="D2451" s="1" t="s">
        <v>19495</v>
      </c>
      <c r="E2451">
        <v>220103</v>
      </c>
      <c r="F2451" s="1" t="s">
        <v>19842</v>
      </c>
      <c r="G2451">
        <v>220103020</v>
      </c>
      <c r="H2451">
        <v>20</v>
      </c>
      <c r="I2451" s="1" t="s">
        <v>19938</v>
      </c>
      <c r="J2451" s="1" t="s">
        <v>19939</v>
      </c>
      <c r="K2451" s="1" t="s">
        <v>19940</v>
      </c>
      <c r="L2451" s="1" t="s">
        <v>19941</v>
      </c>
      <c r="M2451" s="1" t="s">
        <v>19942</v>
      </c>
      <c r="N2451" s="1">
        <f>+Categorias[[#This Row],[Id_producto]]</f>
        <v>220103</v>
      </c>
      <c r="O2451" s="1">
        <f>+Categorias[[#This Row],[Id_categoría]]</f>
        <v>220103020</v>
      </c>
    </row>
    <row r="2452" spans="1:15" x14ac:dyDescent="0.25">
      <c r="A2452">
        <v>22</v>
      </c>
      <c r="B2452" s="1" t="s">
        <v>1795</v>
      </c>
      <c r="C2452">
        <v>2201</v>
      </c>
      <c r="D2452" s="1" t="s">
        <v>19495</v>
      </c>
      <c r="E2452">
        <v>220103</v>
      </c>
      <c r="F2452" s="1" t="s">
        <v>19842</v>
      </c>
      <c r="G2452">
        <v>220103021</v>
      </c>
      <c r="H2452">
        <v>21</v>
      </c>
      <c r="I2452" s="1" t="s">
        <v>19943</v>
      </c>
      <c r="J2452" s="1" t="s">
        <v>19944</v>
      </c>
      <c r="K2452" s="1" t="s">
        <v>19945</v>
      </c>
      <c r="L2452" s="1" t="s">
        <v>19946</v>
      </c>
      <c r="M2452" s="1" t="s">
        <v>19947</v>
      </c>
      <c r="N2452" s="1">
        <f>+Categorias[[#This Row],[Id_producto]]</f>
        <v>220103</v>
      </c>
      <c r="O2452" s="1">
        <f>+Categorias[[#This Row],[Id_categoría]]</f>
        <v>220103021</v>
      </c>
    </row>
    <row r="2453" spans="1:15" x14ac:dyDescent="0.25">
      <c r="A2453">
        <v>22</v>
      </c>
      <c r="B2453" s="1" t="s">
        <v>1795</v>
      </c>
      <c r="C2453">
        <v>2201</v>
      </c>
      <c r="D2453" s="1" t="s">
        <v>19495</v>
      </c>
      <c r="E2453">
        <v>220103</v>
      </c>
      <c r="F2453" s="1" t="s">
        <v>19842</v>
      </c>
      <c r="G2453">
        <v>220103022</v>
      </c>
      <c r="H2453">
        <v>22</v>
      </c>
      <c r="I2453" s="1" t="s">
        <v>19948</v>
      </c>
      <c r="J2453" s="1" t="s">
        <v>19949</v>
      </c>
      <c r="K2453" s="1" t="s">
        <v>19950</v>
      </c>
      <c r="L2453" s="1" t="s">
        <v>19951</v>
      </c>
      <c r="M2453" s="1" t="s">
        <v>19952</v>
      </c>
      <c r="N2453" s="1">
        <f>+Categorias[[#This Row],[Id_producto]]</f>
        <v>220103</v>
      </c>
      <c r="O2453" s="1">
        <f>+Categorias[[#This Row],[Id_categoría]]</f>
        <v>220103022</v>
      </c>
    </row>
    <row r="2454" spans="1:15" x14ac:dyDescent="0.25">
      <c r="A2454">
        <v>22</v>
      </c>
      <c r="B2454" s="1" t="s">
        <v>1795</v>
      </c>
      <c r="C2454">
        <v>2201</v>
      </c>
      <c r="D2454" s="1" t="s">
        <v>19495</v>
      </c>
      <c r="E2454">
        <v>220103</v>
      </c>
      <c r="F2454" s="1" t="s">
        <v>19842</v>
      </c>
      <c r="G2454">
        <v>220103023</v>
      </c>
      <c r="H2454">
        <v>23</v>
      </c>
      <c r="I2454" s="1" t="s">
        <v>19953</v>
      </c>
      <c r="J2454" s="1" t="s">
        <v>19954</v>
      </c>
      <c r="K2454" s="1" t="s">
        <v>19955</v>
      </c>
      <c r="L2454" s="1" t="s">
        <v>19956</v>
      </c>
      <c r="M2454" s="1" t="s">
        <v>19957</v>
      </c>
      <c r="N2454" s="1">
        <f>+Categorias[[#This Row],[Id_producto]]</f>
        <v>220103</v>
      </c>
      <c r="O2454" s="1">
        <f>+Categorias[[#This Row],[Id_categoría]]</f>
        <v>220103023</v>
      </c>
    </row>
    <row r="2455" spans="1:15" x14ac:dyDescent="0.25">
      <c r="A2455">
        <v>22</v>
      </c>
      <c r="B2455" s="1" t="s">
        <v>1795</v>
      </c>
      <c r="C2455">
        <v>2201</v>
      </c>
      <c r="D2455" s="1" t="s">
        <v>19495</v>
      </c>
      <c r="E2455">
        <v>220103</v>
      </c>
      <c r="F2455" s="1" t="s">
        <v>19842</v>
      </c>
      <c r="G2455">
        <v>220103024</v>
      </c>
      <c r="H2455">
        <v>24</v>
      </c>
      <c r="I2455" s="1" t="s">
        <v>19958</v>
      </c>
      <c r="J2455" s="1" t="s">
        <v>19959</v>
      </c>
      <c r="K2455" s="1" t="s">
        <v>19960</v>
      </c>
      <c r="L2455" s="1" t="s">
        <v>19961</v>
      </c>
      <c r="M2455" s="1" t="s">
        <v>19962</v>
      </c>
      <c r="N2455" s="1">
        <f>+Categorias[[#This Row],[Id_producto]]</f>
        <v>220103</v>
      </c>
      <c r="O2455" s="1">
        <f>+Categorias[[#This Row],[Id_categoría]]</f>
        <v>220103024</v>
      </c>
    </row>
    <row r="2456" spans="1:15" x14ac:dyDescent="0.25">
      <c r="A2456">
        <v>22</v>
      </c>
      <c r="B2456" s="1" t="s">
        <v>1795</v>
      </c>
      <c r="C2456">
        <v>2201</v>
      </c>
      <c r="D2456" s="1" t="s">
        <v>19495</v>
      </c>
      <c r="E2456">
        <v>220103</v>
      </c>
      <c r="F2456" s="1" t="s">
        <v>19842</v>
      </c>
      <c r="G2456">
        <v>220103025</v>
      </c>
      <c r="H2456">
        <v>25</v>
      </c>
      <c r="I2456" s="1" t="s">
        <v>19963</v>
      </c>
      <c r="J2456" s="1" t="s">
        <v>19964</v>
      </c>
      <c r="K2456" s="1" t="s">
        <v>19965</v>
      </c>
      <c r="L2456" s="1" t="s">
        <v>19966</v>
      </c>
      <c r="M2456" s="1" t="s">
        <v>19967</v>
      </c>
      <c r="N2456" s="1">
        <f>+Categorias[[#This Row],[Id_producto]]</f>
        <v>220103</v>
      </c>
      <c r="O2456" s="1">
        <f>+Categorias[[#This Row],[Id_categoría]]</f>
        <v>220103025</v>
      </c>
    </row>
    <row r="2457" spans="1:15" x14ac:dyDescent="0.25">
      <c r="A2457">
        <v>22</v>
      </c>
      <c r="B2457" s="1" t="s">
        <v>1795</v>
      </c>
      <c r="C2457">
        <v>2201</v>
      </c>
      <c r="D2457" s="1" t="s">
        <v>19495</v>
      </c>
      <c r="E2457">
        <v>220103</v>
      </c>
      <c r="F2457" s="1" t="s">
        <v>19842</v>
      </c>
      <c r="G2457">
        <v>220103026</v>
      </c>
      <c r="H2457">
        <v>26</v>
      </c>
      <c r="I2457" s="1" t="s">
        <v>19968</v>
      </c>
      <c r="J2457" s="1" t="s">
        <v>19969</v>
      </c>
      <c r="K2457" s="1" t="s">
        <v>19970</v>
      </c>
      <c r="L2457" s="1" t="s">
        <v>19971</v>
      </c>
      <c r="M2457" s="1" t="s">
        <v>19972</v>
      </c>
      <c r="N2457" s="1">
        <f>+Categorias[[#This Row],[Id_producto]]</f>
        <v>220103</v>
      </c>
      <c r="O2457" s="1">
        <f>+Categorias[[#This Row],[Id_categoría]]</f>
        <v>220103026</v>
      </c>
    </row>
    <row r="2458" spans="1:15" x14ac:dyDescent="0.25">
      <c r="A2458">
        <v>22</v>
      </c>
      <c r="B2458" s="1" t="s">
        <v>1795</v>
      </c>
      <c r="C2458">
        <v>2201</v>
      </c>
      <c r="D2458" s="1" t="s">
        <v>19495</v>
      </c>
      <c r="E2458">
        <v>220103</v>
      </c>
      <c r="F2458" s="1" t="s">
        <v>19842</v>
      </c>
      <c r="G2458">
        <v>220103027</v>
      </c>
      <c r="H2458">
        <v>27</v>
      </c>
      <c r="I2458" s="1" t="s">
        <v>19973</v>
      </c>
      <c r="J2458" s="1" t="s">
        <v>19974</v>
      </c>
      <c r="K2458" s="1" t="s">
        <v>19975</v>
      </c>
      <c r="L2458" s="1" t="s">
        <v>19976</v>
      </c>
      <c r="M2458" s="1" t="s">
        <v>19977</v>
      </c>
      <c r="N2458" s="1">
        <f>+Categorias[[#This Row],[Id_producto]]</f>
        <v>220103</v>
      </c>
      <c r="O2458" s="1">
        <f>+Categorias[[#This Row],[Id_categoría]]</f>
        <v>220103027</v>
      </c>
    </row>
    <row r="2459" spans="1:15" x14ac:dyDescent="0.25">
      <c r="A2459">
        <v>22</v>
      </c>
      <c r="B2459" s="1" t="s">
        <v>1795</v>
      </c>
      <c r="C2459">
        <v>2201</v>
      </c>
      <c r="D2459" s="1" t="s">
        <v>19495</v>
      </c>
      <c r="E2459">
        <v>220103</v>
      </c>
      <c r="F2459" s="1" t="s">
        <v>19842</v>
      </c>
      <c r="G2459">
        <v>220103028</v>
      </c>
      <c r="H2459">
        <v>28</v>
      </c>
      <c r="I2459" s="1" t="s">
        <v>19978</v>
      </c>
      <c r="J2459" s="1" t="s">
        <v>19979</v>
      </c>
      <c r="K2459" s="1" t="s">
        <v>19980</v>
      </c>
      <c r="L2459" s="1" t="s">
        <v>19981</v>
      </c>
      <c r="M2459" s="1" t="s">
        <v>19982</v>
      </c>
      <c r="N2459" s="1">
        <f>+Categorias[[#This Row],[Id_producto]]</f>
        <v>220103</v>
      </c>
      <c r="O2459" s="1">
        <f>+Categorias[[#This Row],[Id_categoría]]</f>
        <v>220103028</v>
      </c>
    </row>
    <row r="2460" spans="1:15" x14ac:dyDescent="0.25">
      <c r="A2460">
        <v>22</v>
      </c>
      <c r="B2460" s="1" t="s">
        <v>1795</v>
      </c>
      <c r="C2460">
        <v>2201</v>
      </c>
      <c r="D2460" s="1" t="s">
        <v>19495</v>
      </c>
      <c r="E2460">
        <v>220103</v>
      </c>
      <c r="F2460" s="1" t="s">
        <v>19842</v>
      </c>
      <c r="G2460">
        <v>220103029</v>
      </c>
      <c r="H2460">
        <v>29</v>
      </c>
      <c r="I2460" s="1" t="s">
        <v>19983</v>
      </c>
      <c r="J2460" s="1" t="s">
        <v>19984</v>
      </c>
      <c r="K2460" s="1" t="s">
        <v>19985</v>
      </c>
      <c r="L2460" s="1" t="s">
        <v>19986</v>
      </c>
      <c r="M2460" s="1" t="s">
        <v>19987</v>
      </c>
      <c r="N2460" s="1">
        <f>+Categorias[[#This Row],[Id_producto]]</f>
        <v>220103</v>
      </c>
      <c r="O2460" s="1">
        <f>+Categorias[[#This Row],[Id_categoría]]</f>
        <v>220103029</v>
      </c>
    </row>
    <row r="2461" spans="1:15" x14ac:dyDescent="0.25">
      <c r="A2461">
        <v>22</v>
      </c>
      <c r="B2461" s="1" t="s">
        <v>1795</v>
      </c>
      <c r="C2461">
        <v>2201</v>
      </c>
      <c r="D2461" s="1" t="s">
        <v>19495</v>
      </c>
      <c r="E2461">
        <v>220103</v>
      </c>
      <c r="F2461" s="1" t="s">
        <v>19842</v>
      </c>
      <c r="G2461">
        <v>220103030</v>
      </c>
      <c r="H2461">
        <v>30</v>
      </c>
      <c r="I2461" s="1" t="s">
        <v>19988</v>
      </c>
      <c r="J2461" s="1" t="s">
        <v>19989</v>
      </c>
      <c r="K2461" s="1" t="s">
        <v>19990</v>
      </c>
      <c r="L2461" s="1" t="s">
        <v>19991</v>
      </c>
      <c r="M2461" s="1" t="s">
        <v>19992</v>
      </c>
      <c r="N2461" s="1">
        <f>+Categorias[[#This Row],[Id_producto]]</f>
        <v>220103</v>
      </c>
      <c r="O2461" s="1">
        <f>+Categorias[[#This Row],[Id_categoría]]</f>
        <v>220103030</v>
      </c>
    </row>
    <row r="2462" spans="1:15" x14ac:dyDescent="0.25">
      <c r="A2462">
        <v>22</v>
      </c>
      <c r="B2462" s="1" t="s">
        <v>1795</v>
      </c>
      <c r="C2462">
        <v>2201</v>
      </c>
      <c r="D2462" s="1" t="s">
        <v>19495</v>
      </c>
      <c r="E2462">
        <v>220103</v>
      </c>
      <c r="F2462" s="1" t="s">
        <v>19842</v>
      </c>
      <c r="G2462">
        <v>220103031</v>
      </c>
      <c r="H2462">
        <v>31</v>
      </c>
      <c r="I2462" s="1" t="s">
        <v>19993</v>
      </c>
      <c r="J2462" s="1" t="s">
        <v>19994</v>
      </c>
      <c r="K2462" s="1" t="s">
        <v>19995</v>
      </c>
      <c r="L2462" s="1" t="s">
        <v>19996</v>
      </c>
      <c r="M2462" s="1" t="s">
        <v>19997</v>
      </c>
      <c r="N2462" s="1">
        <f>+Categorias[[#This Row],[Id_producto]]</f>
        <v>220103</v>
      </c>
      <c r="O2462" s="1">
        <f>+Categorias[[#This Row],[Id_categoría]]</f>
        <v>220103031</v>
      </c>
    </row>
    <row r="2463" spans="1:15" x14ac:dyDescent="0.25">
      <c r="A2463">
        <v>22</v>
      </c>
      <c r="B2463" s="1" t="s">
        <v>1795</v>
      </c>
      <c r="C2463">
        <v>2201</v>
      </c>
      <c r="D2463" s="1" t="s">
        <v>19495</v>
      </c>
      <c r="E2463">
        <v>220103</v>
      </c>
      <c r="F2463" s="1" t="s">
        <v>19842</v>
      </c>
      <c r="G2463">
        <v>220103032</v>
      </c>
      <c r="H2463">
        <v>32</v>
      </c>
      <c r="I2463" s="1" t="s">
        <v>19998</v>
      </c>
      <c r="J2463" s="1" t="s">
        <v>19999</v>
      </c>
      <c r="K2463" s="1" t="s">
        <v>20000</v>
      </c>
      <c r="L2463" s="1" t="s">
        <v>20001</v>
      </c>
      <c r="M2463" s="1" t="s">
        <v>20002</v>
      </c>
      <c r="N2463" s="1">
        <f>+Categorias[[#This Row],[Id_producto]]</f>
        <v>220103</v>
      </c>
      <c r="O2463" s="1">
        <f>+Categorias[[#This Row],[Id_categoría]]</f>
        <v>220103032</v>
      </c>
    </row>
    <row r="2464" spans="1:15" x14ac:dyDescent="0.25">
      <c r="A2464">
        <v>22</v>
      </c>
      <c r="B2464" s="1" t="s">
        <v>1795</v>
      </c>
      <c r="C2464">
        <v>2201</v>
      </c>
      <c r="D2464" s="1" t="s">
        <v>19495</v>
      </c>
      <c r="E2464">
        <v>220103</v>
      </c>
      <c r="F2464" s="1" t="s">
        <v>19842</v>
      </c>
      <c r="G2464">
        <v>220103033</v>
      </c>
      <c r="H2464">
        <v>33</v>
      </c>
      <c r="I2464" s="1" t="s">
        <v>20003</v>
      </c>
      <c r="J2464" s="1" t="s">
        <v>20004</v>
      </c>
      <c r="K2464" s="1" t="s">
        <v>20005</v>
      </c>
      <c r="L2464" s="1" t="s">
        <v>20006</v>
      </c>
      <c r="M2464" s="1" t="s">
        <v>20007</v>
      </c>
      <c r="N2464" s="1">
        <f>+Categorias[[#This Row],[Id_producto]]</f>
        <v>220103</v>
      </c>
      <c r="O2464" s="1">
        <f>+Categorias[[#This Row],[Id_categoría]]</f>
        <v>220103033</v>
      </c>
    </row>
    <row r="2465" spans="1:15" x14ac:dyDescent="0.25">
      <c r="A2465">
        <v>22</v>
      </c>
      <c r="B2465" s="1" t="s">
        <v>1795</v>
      </c>
      <c r="C2465">
        <v>2201</v>
      </c>
      <c r="D2465" s="1" t="s">
        <v>19495</v>
      </c>
      <c r="E2465">
        <v>220103</v>
      </c>
      <c r="F2465" s="1" t="s">
        <v>19842</v>
      </c>
      <c r="G2465">
        <v>220103034</v>
      </c>
      <c r="H2465">
        <v>34</v>
      </c>
      <c r="I2465" s="1" t="s">
        <v>20008</v>
      </c>
      <c r="J2465" s="1" t="s">
        <v>20009</v>
      </c>
      <c r="K2465" s="1" t="s">
        <v>20010</v>
      </c>
      <c r="L2465" s="1" t="s">
        <v>20011</v>
      </c>
      <c r="M2465" s="1" t="s">
        <v>20012</v>
      </c>
      <c r="N2465" s="1">
        <f>+Categorias[[#This Row],[Id_producto]]</f>
        <v>220103</v>
      </c>
      <c r="O2465" s="1">
        <f>+Categorias[[#This Row],[Id_categoría]]</f>
        <v>220103034</v>
      </c>
    </row>
    <row r="2466" spans="1:15" x14ac:dyDescent="0.25">
      <c r="A2466">
        <v>22</v>
      </c>
      <c r="B2466" s="1" t="s">
        <v>1795</v>
      </c>
      <c r="C2466">
        <v>2201</v>
      </c>
      <c r="D2466" s="1" t="s">
        <v>19495</v>
      </c>
      <c r="E2466">
        <v>220103</v>
      </c>
      <c r="F2466" s="1" t="s">
        <v>19842</v>
      </c>
      <c r="G2466">
        <v>220103035</v>
      </c>
      <c r="H2466">
        <v>35</v>
      </c>
      <c r="I2466" s="1" t="s">
        <v>20013</v>
      </c>
      <c r="J2466" s="1" t="s">
        <v>20014</v>
      </c>
      <c r="K2466" s="1" t="s">
        <v>20015</v>
      </c>
      <c r="L2466" s="1" t="s">
        <v>20016</v>
      </c>
      <c r="M2466" s="1" t="s">
        <v>20017</v>
      </c>
      <c r="N2466" s="1">
        <f>+Categorias[[#This Row],[Id_producto]]</f>
        <v>220103</v>
      </c>
      <c r="O2466" s="1">
        <f>+Categorias[[#This Row],[Id_categoría]]</f>
        <v>220103035</v>
      </c>
    </row>
    <row r="2467" spans="1:15" x14ac:dyDescent="0.25">
      <c r="A2467">
        <v>22</v>
      </c>
      <c r="B2467" s="1" t="s">
        <v>1795</v>
      </c>
      <c r="C2467">
        <v>2201</v>
      </c>
      <c r="D2467" s="1" t="s">
        <v>19495</v>
      </c>
      <c r="E2467">
        <v>220103</v>
      </c>
      <c r="F2467" s="1" t="s">
        <v>19842</v>
      </c>
      <c r="G2467">
        <v>220103036</v>
      </c>
      <c r="H2467">
        <v>36</v>
      </c>
      <c r="I2467" s="1" t="s">
        <v>20018</v>
      </c>
      <c r="J2467" s="1" t="s">
        <v>20019</v>
      </c>
      <c r="K2467" s="1" t="s">
        <v>20020</v>
      </c>
      <c r="L2467" s="1" t="s">
        <v>20021</v>
      </c>
      <c r="M2467" s="1" t="s">
        <v>20022</v>
      </c>
      <c r="N2467" s="1">
        <f>+Categorias[[#This Row],[Id_producto]]</f>
        <v>220103</v>
      </c>
      <c r="O2467" s="1">
        <f>+Categorias[[#This Row],[Id_categoría]]</f>
        <v>220103036</v>
      </c>
    </row>
    <row r="2468" spans="1:15" x14ac:dyDescent="0.25">
      <c r="A2468">
        <v>22</v>
      </c>
      <c r="B2468" s="1" t="s">
        <v>1795</v>
      </c>
      <c r="C2468">
        <v>2201</v>
      </c>
      <c r="D2468" s="1" t="s">
        <v>19495</v>
      </c>
      <c r="E2468">
        <v>220103</v>
      </c>
      <c r="F2468" s="1" t="s">
        <v>19842</v>
      </c>
      <c r="G2468">
        <v>220103037</v>
      </c>
      <c r="H2468">
        <v>37</v>
      </c>
      <c r="I2468" s="1" t="s">
        <v>20023</v>
      </c>
      <c r="J2468" s="1" t="s">
        <v>20024</v>
      </c>
      <c r="K2468" s="1" t="s">
        <v>20025</v>
      </c>
      <c r="L2468" s="1" t="s">
        <v>20026</v>
      </c>
      <c r="M2468" s="1" t="s">
        <v>20027</v>
      </c>
      <c r="N2468" s="1">
        <f>+Categorias[[#This Row],[Id_producto]]</f>
        <v>220103</v>
      </c>
      <c r="O2468" s="1">
        <f>+Categorias[[#This Row],[Id_categoría]]</f>
        <v>220103037</v>
      </c>
    </row>
    <row r="2469" spans="1:15" x14ac:dyDescent="0.25">
      <c r="A2469">
        <v>22</v>
      </c>
      <c r="B2469" s="1" t="s">
        <v>1795</v>
      </c>
      <c r="C2469">
        <v>2201</v>
      </c>
      <c r="D2469" s="1" t="s">
        <v>19495</v>
      </c>
      <c r="E2469">
        <v>220103</v>
      </c>
      <c r="F2469" s="1" t="s">
        <v>19842</v>
      </c>
      <c r="G2469">
        <v>220103038</v>
      </c>
      <c r="H2469">
        <v>38</v>
      </c>
      <c r="I2469" s="1" t="s">
        <v>20028</v>
      </c>
      <c r="J2469" s="1" t="s">
        <v>20029</v>
      </c>
      <c r="K2469" s="1" t="s">
        <v>20030</v>
      </c>
      <c r="L2469" s="1" t="s">
        <v>20031</v>
      </c>
      <c r="M2469" s="1" t="s">
        <v>20032</v>
      </c>
      <c r="N2469" s="1">
        <f>+Categorias[[#This Row],[Id_producto]]</f>
        <v>220103</v>
      </c>
      <c r="O2469" s="1">
        <f>+Categorias[[#This Row],[Id_categoría]]</f>
        <v>220103038</v>
      </c>
    </row>
    <row r="2470" spans="1:15" x14ac:dyDescent="0.25">
      <c r="A2470">
        <v>22</v>
      </c>
      <c r="B2470" s="1" t="s">
        <v>1795</v>
      </c>
      <c r="C2470">
        <v>2201</v>
      </c>
      <c r="D2470" s="1" t="s">
        <v>19495</v>
      </c>
      <c r="E2470">
        <v>220103</v>
      </c>
      <c r="F2470" s="1" t="s">
        <v>19842</v>
      </c>
      <c r="G2470">
        <v>220103039</v>
      </c>
      <c r="H2470">
        <v>39</v>
      </c>
      <c r="I2470" s="1" t="s">
        <v>20033</v>
      </c>
      <c r="J2470" s="1" t="s">
        <v>20034</v>
      </c>
      <c r="K2470" s="1" t="s">
        <v>20035</v>
      </c>
      <c r="L2470" s="1" t="s">
        <v>20036</v>
      </c>
      <c r="M2470" s="1" t="s">
        <v>20037</v>
      </c>
      <c r="N2470" s="1">
        <f>+Categorias[[#This Row],[Id_producto]]</f>
        <v>220103</v>
      </c>
      <c r="O2470" s="1">
        <f>+Categorias[[#This Row],[Id_categoría]]</f>
        <v>220103039</v>
      </c>
    </row>
    <row r="2471" spans="1:15" x14ac:dyDescent="0.25">
      <c r="A2471">
        <v>22</v>
      </c>
      <c r="B2471" s="1" t="s">
        <v>1795</v>
      </c>
      <c r="C2471">
        <v>2201</v>
      </c>
      <c r="D2471" s="1" t="s">
        <v>19495</v>
      </c>
      <c r="E2471">
        <v>220103</v>
      </c>
      <c r="F2471" s="1" t="s">
        <v>19842</v>
      </c>
      <c r="G2471">
        <v>220103040</v>
      </c>
      <c r="H2471">
        <v>40</v>
      </c>
      <c r="I2471" s="1" t="s">
        <v>20038</v>
      </c>
      <c r="J2471" s="1" t="s">
        <v>20039</v>
      </c>
      <c r="K2471" s="1" t="s">
        <v>20040</v>
      </c>
      <c r="L2471" s="1" t="s">
        <v>20041</v>
      </c>
      <c r="M2471" s="1" t="s">
        <v>20042</v>
      </c>
      <c r="N2471" s="1">
        <f>+Categorias[[#This Row],[Id_producto]]</f>
        <v>220103</v>
      </c>
      <c r="O2471" s="1">
        <f>+Categorias[[#This Row],[Id_categoría]]</f>
        <v>220103040</v>
      </c>
    </row>
    <row r="2472" spans="1:15" x14ac:dyDescent="0.25">
      <c r="A2472">
        <v>22</v>
      </c>
      <c r="B2472" s="1" t="s">
        <v>1795</v>
      </c>
      <c r="C2472">
        <v>2201</v>
      </c>
      <c r="D2472" s="1" t="s">
        <v>19495</v>
      </c>
      <c r="E2472">
        <v>220103</v>
      </c>
      <c r="F2472" s="1" t="s">
        <v>19842</v>
      </c>
      <c r="G2472">
        <v>220103041</v>
      </c>
      <c r="H2472">
        <v>41</v>
      </c>
      <c r="I2472" s="1" t="s">
        <v>20043</v>
      </c>
      <c r="J2472" s="1" t="s">
        <v>20044</v>
      </c>
      <c r="K2472" s="1" t="s">
        <v>20045</v>
      </c>
      <c r="L2472" s="1" t="s">
        <v>20046</v>
      </c>
      <c r="M2472" s="1" t="s">
        <v>20047</v>
      </c>
      <c r="N2472" s="1">
        <f>+Categorias[[#This Row],[Id_producto]]</f>
        <v>220103</v>
      </c>
      <c r="O2472" s="1">
        <f>+Categorias[[#This Row],[Id_categoría]]</f>
        <v>220103041</v>
      </c>
    </row>
    <row r="2473" spans="1:15" x14ac:dyDescent="0.25">
      <c r="A2473">
        <v>22</v>
      </c>
      <c r="B2473" s="1" t="s">
        <v>1795</v>
      </c>
      <c r="C2473">
        <v>2201</v>
      </c>
      <c r="D2473" s="1" t="s">
        <v>19495</v>
      </c>
      <c r="E2473">
        <v>220103</v>
      </c>
      <c r="F2473" s="1" t="s">
        <v>19842</v>
      </c>
      <c r="G2473">
        <v>220103042</v>
      </c>
      <c r="H2473">
        <v>42</v>
      </c>
      <c r="I2473" s="1" t="s">
        <v>20048</v>
      </c>
      <c r="J2473" s="1" t="s">
        <v>20049</v>
      </c>
      <c r="K2473" s="1" t="s">
        <v>20050</v>
      </c>
      <c r="L2473" s="1" t="s">
        <v>20051</v>
      </c>
      <c r="M2473" s="1" t="s">
        <v>20052</v>
      </c>
      <c r="N2473" s="1">
        <f>+Categorias[[#This Row],[Id_producto]]</f>
        <v>220103</v>
      </c>
      <c r="O2473" s="1">
        <f>+Categorias[[#This Row],[Id_categoría]]</f>
        <v>220103042</v>
      </c>
    </row>
    <row r="2474" spans="1:15" x14ac:dyDescent="0.25">
      <c r="A2474">
        <v>22</v>
      </c>
      <c r="B2474" s="1" t="s">
        <v>1795</v>
      </c>
      <c r="C2474">
        <v>2201</v>
      </c>
      <c r="D2474" s="1" t="s">
        <v>19495</v>
      </c>
      <c r="E2474">
        <v>220103</v>
      </c>
      <c r="F2474" s="1" t="s">
        <v>19842</v>
      </c>
      <c r="G2474">
        <v>220103043</v>
      </c>
      <c r="H2474">
        <v>43</v>
      </c>
      <c r="I2474" s="1" t="s">
        <v>20053</v>
      </c>
      <c r="J2474" s="1" t="s">
        <v>20054</v>
      </c>
      <c r="K2474" s="1" t="s">
        <v>20055</v>
      </c>
      <c r="L2474" s="1" t="s">
        <v>20056</v>
      </c>
      <c r="M2474" s="1" t="s">
        <v>20057</v>
      </c>
      <c r="N2474" s="1">
        <f>+Categorias[[#This Row],[Id_producto]]</f>
        <v>220103</v>
      </c>
      <c r="O2474" s="1">
        <f>+Categorias[[#This Row],[Id_categoría]]</f>
        <v>220103043</v>
      </c>
    </row>
    <row r="2475" spans="1:15" x14ac:dyDescent="0.25">
      <c r="A2475">
        <v>22</v>
      </c>
      <c r="B2475" s="1" t="s">
        <v>1795</v>
      </c>
      <c r="C2475">
        <v>2201</v>
      </c>
      <c r="D2475" s="1" t="s">
        <v>19495</v>
      </c>
      <c r="E2475">
        <v>220103</v>
      </c>
      <c r="F2475" s="1" t="s">
        <v>19842</v>
      </c>
      <c r="G2475">
        <v>220103044</v>
      </c>
      <c r="H2475">
        <v>44</v>
      </c>
      <c r="I2475" s="1" t="s">
        <v>20058</v>
      </c>
      <c r="J2475" s="1" t="s">
        <v>20059</v>
      </c>
      <c r="K2475" s="1" t="s">
        <v>20060</v>
      </c>
      <c r="L2475" s="1" t="s">
        <v>20061</v>
      </c>
      <c r="M2475" s="1" t="s">
        <v>20062</v>
      </c>
      <c r="N2475" s="1">
        <f>+Categorias[[#This Row],[Id_producto]]</f>
        <v>220103</v>
      </c>
      <c r="O2475" s="1">
        <f>+Categorias[[#This Row],[Id_categoría]]</f>
        <v>220103044</v>
      </c>
    </row>
    <row r="2476" spans="1:15" x14ac:dyDescent="0.25">
      <c r="A2476">
        <v>22</v>
      </c>
      <c r="B2476" s="1" t="s">
        <v>1795</v>
      </c>
      <c r="C2476">
        <v>2201</v>
      </c>
      <c r="D2476" s="1" t="s">
        <v>19495</v>
      </c>
      <c r="E2476">
        <v>220103</v>
      </c>
      <c r="F2476" s="1" t="s">
        <v>19842</v>
      </c>
      <c r="G2476">
        <v>220103045</v>
      </c>
      <c r="H2476">
        <v>45</v>
      </c>
      <c r="I2476" s="1" t="s">
        <v>20063</v>
      </c>
      <c r="J2476" s="1" t="s">
        <v>20064</v>
      </c>
      <c r="K2476" s="1" t="s">
        <v>20065</v>
      </c>
      <c r="L2476" s="1" t="s">
        <v>20066</v>
      </c>
      <c r="M2476" s="1" t="s">
        <v>20067</v>
      </c>
      <c r="N2476" s="1">
        <f>+Categorias[[#This Row],[Id_producto]]</f>
        <v>220103</v>
      </c>
      <c r="O2476" s="1">
        <f>+Categorias[[#This Row],[Id_categoría]]</f>
        <v>220103045</v>
      </c>
    </row>
    <row r="2477" spans="1:15" x14ac:dyDescent="0.25">
      <c r="A2477">
        <v>22</v>
      </c>
      <c r="B2477" s="1" t="s">
        <v>1795</v>
      </c>
      <c r="C2477">
        <v>2201</v>
      </c>
      <c r="D2477" s="1" t="s">
        <v>19495</v>
      </c>
      <c r="E2477">
        <v>220103</v>
      </c>
      <c r="F2477" s="1" t="s">
        <v>19842</v>
      </c>
      <c r="G2477">
        <v>220103046</v>
      </c>
      <c r="H2477">
        <v>46</v>
      </c>
      <c r="I2477" s="1" t="s">
        <v>20068</v>
      </c>
      <c r="J2477" s="1" t="s">
        <v>20069</v>
      </c>
      <c r="K2477" s="1" t="s">
        <v>20070</v>
      </c>
      <c r="L2477" s="1" t="s">
        <v>20071</v>
      </c>
      <c r="M2477" s="1" t="s">
        <v>20072</v>
      </c>
      <c r="N2477" s="1">
        <f>+Categorias[[#This Row],[Id_producto]]</f>
        <v>220103</v>
      </c>
      <c r="O2477" s="1">
        <f>+Categorias[[#This Row],[Id_categoría]]</f>
        <v>220103046</v>
      </c>
    </row>
    <row r="2478" spans="1:15" x14ac:dyDescent="0.25">
      <c r="A2478">
        <v>22</v>
      </c>
      <c r="B2478" s="1" t="s">
        <v>1795</v>
      </c>
      <c r="C2478">
        <v>2201</v>
      </c>
      <c r="D2478" s="1" t="s">
        <v>19495</v>
      </c>
      <c r="E2478">
        <v>220103</v>
      </c>
      <c r="F2478" s="1" t="s">
        <v>19842</v>
      </c>
      <c r="G2478">
        <v>220103047</v>
      </c>
      <c r="H2478">
        <v>47</v>
      </c>
      <c r="I2478" s="1" t="s">
        <v>20073</v>
      </c>
      <c r="J2478" s="1" t="s">
        <v>20074</v>
      </c>
      <c r="K2478" s="1" t="s">
        <v>20075</v>
      </c>
      <c r="L2478" s="1" t="s">
        <v>20076</v>
      </c>
      <c r="M2478" s="1" t="s">
        <v>20077</v>
      </c>
      <c r="N2478" s="1">
        <f>+Categorias[[#This Row],[Id_producto]]</f>
        <v>220103</v>
      </c>
      <c r="O2478" s="1">
        <f>+Categorias[[#This Row],[Id_categoría]]</f>
        <v>220103047</v>
      </c>
    </row>
    <row r="2479" spans="1:15" x14ac:dyDescent="0.25">
      <c r="A2479">
        <v>22</v>
      </c>
      <c r="B2479" s="1" t="s">
        <v>1795</v>
      </c>
      <c r="C2479">
        <v>2201</v>
      </c>
      <c r="D2479" s="1" t="s">
        <v>19495</v>
      </c>
      <c r="E2479">
        <v>220103</v>
      </c>
      <c r="F2479" s="1" t="s">
        <v>19842</v>
      </c>
      <c r="G2479">
        <v>220103048</v>
      </c>
      <c r="H2479">
        <v>48</v>
      </c>
      <c r="I2479" s="1" t="s">
        <v>20078</v>
      </c>
      <c r="J2479" s="1" t="s">
        <v>20079</v>
      </c>
      <c r="K2479" s="1" t="s">
        <v>20080</v>
      </c>
      <c r="L2479" s="1" t="s">
        <v>20081</v>
      </c>
      <c r="M2479" s="1" t="s">
        <v>20082</v>
      </c>
      <c r="N2479" s="1">
        <f>+Categorias[[#This Row],[Id_producto]]</f>
        <v>220103</v>
      </c>
      <c r="O2479" s="1">
        <f>+Categorias[[#This Row],[Id_categoría]]</f>
        <v>220103048</v>
      </c>
    </row>
    <row r="2480" spans="1:15" x14ac:dyDescent="0.25">
      <c r="A2480">
        <v>22</v>
      </c>
      <c r="B2480" s="1" t="s">
        <v>1795</v>
      </c>
      <c r="C2480">
        <v>2201</v>
      </c>
      <c r="D2480" s="1" t="s">
        <v>19495</v>
      </c>
      <c r="E2480">
        <v>220103</v>
      </c>
      <c r="F2480" s="1" t="s">
        <v>19842</v>
      </c>
      <c r="G2480">
        <v>220103049</v>
      </c>
      <c r="H2480">
        <v>49</v>
      </c>
      <c r="I2480" s="1" t="s">
        <v>20083</v>
      </c>
      <c r="J2480" s="1" t="s">
        <v>20084</v>
      </c>
      <c r="K2480" s="1" t="s">
        <v>20085</v>
      </c>
      <c r="L2480" s="1" t="s">
        <v>20086</v>
      </c>
      <c r="M2480" s="1" t="s">
        <v>20087</v>
      </c>
      <c r="N2480" s="1">
        <f>+Categorias[[#This Row],[Id_producto]]</f>
        <v>220103</v>
      </c>
      <c r="O2480" s="1">
        <f>+Categorias[[#This Row],[Id_categoría]]</f>
        <v>220103049</v>
      </c>
    </row>
    <row r="2481" spans="1:15" x14ac:dyDescent="0.25">
      <c r="A2481">
        <v>22</v>
      </c>
      <c r="B2481" s="1" t="s">
        <v>1795</v>
      </c>
      <c r="C2481">
        <v>2201</v>
      </c>
      <c r="D2481" s="1" t="s">
        <v>19495</v>
      </c>
      <c r="E2481">
        <v>220103</v>
      </c>
      <c r="F2481" s="1" t="s">
        <v>19842</v>
      </c>
      <c r="G2481">
        <v>220103050</v>
      </c>
      <c r="H2481">
        <v>50</v>
      </c>
      <c r="I2481" s="1" t="s">
        <v>20088</v>
      </c>
      <c r="J2481" s="1" t="s">
        <v>20089</v>
      </c>
      <c r="K2481" s="1" t="s">
        <v>20090</v>
      </c>
      <c r="L2481" s="1" t="s">
        <v>20091</v>
      </c>
      <c r="M2481" s="1" t="s">
        <v>20092</v>
      </c>
      <c r="N2481" s="1">
        <f>+Categorias[[#This Row],[Id_producto]]</f>
        <v>220103</v>
      </c>
      <c r="O2481" s="1">
        <f>+Categorias[[#This Row],[Id_categoría]]</f>
        <v>220103050</v>
      </c>
    </row>
    <row r="2482" spans="1:15" x14ac:dyDescent="0.25">
      <c r="A2482">
        <v>22</v>
      </c>
      <c r="B2482" s="1" t="s">
        <v>1795</v>
      </c>
      <c r="C2482">
        <v>2201</v>
      </c>
      <c r="D2482" s="1" t="s">
        <v>19495</v>
      </c>
      <c r="E2482">
        <v>220103</v>
      </c>
      <c r="F2482" s="1" t="s">
        <v>19842</v>
      </c>
      <c r="G2482">
        <v>220103051</v>
      </c>
      <c r="H2482">
        <v>51</v>
      </c>
      <c r="I2482" s="1" t="s">
        <v>20093</v>
      </c>
      <c r="J2482" s="1" t="s">
        <v>20094</v>
      </c>
      <c r="K2482" s="1" t="s">
        <v>20095</v>
      </c>
      <c r="L2482" s="1" t="s">
        <v>20096</v>
      </c>
      <c r="M2482" s="1" t="s">
        <v>20097</v>
      </c>
      <c r="N2482" s="1">
        <f>+Categorias[[#This Row],[Id_producto]]</f>
        <v>220103</v>
      </c>
      <c r="O2482" s="1">
        <f>+Categorias[[#This Row],[Id_categoría]]</f>
        <v>220103051</v>
      </c>
    </row>
    <row r="2483" spans="1:15" x14ac:dyDescent="0.25">
      <c r="A2483">
        <v>22</v>
      </c>
      <c r="B2483" s="1" t="s">
        <v>1795</v>
      </c>
      <c r="C2483">
        <v>2201</v>
      </c>
      <c r="D2483" s="1" t="s">
        <v>19495</v>
      </c>
      <c r="E2483">
        <v>220103</v>
      </c>
      <c r="F2483" s="1" t="s">
        <v>19842</v>
      </c>
      <c r="G2483">
        <v>220103052</v>
      </c>
      <c r="H2483">
        <v>52</v>
      </c>
      <c r="I2483" s="1" t="s">
        <v>20098</v>
      </c>
      <c r="J2483" s="1" t="s">
        <v>20099</v>
      </c>
      <c r="K2483" s="1" t="s">
        <v>20100</v>
      </c>
      <c r="L2483" s="1" t="s">
        <v>20101</v>
      </c>
      <c r="M2483" s="1" t="s">
        <v>20102</v>
      </c>
      <c r="N2483" s="1">
        <f>+Categorias[[#This Row],[Id_producto]]</f>
        <v>220103</v>
      </c>
      <c r="O2483" s="1">
        <f>+Categorias[[#This Row],[Id_categoría]]</f>
        <v>220103052</v>
      </c>
    </row>
    <row r="2484" spans="1:15" x14ac:dyDescent="0.25">
      <c r="A2484">
        <v>22</v>
      </c>
      <c r="B2484" s="1" t="s">
        <v>1795</v>
      </c>
      <c r="C2484">
        <v>2201</v>
      </c>
      <c r="D2484" s="1" t="s">
        <v>19495</v>
      </c>
      <c r="E2484">
        <v>220103</v>
      </c>
      <c r="F2484" s="1" t="s">
        <v>19842</v>
      </c>
      <c r="G2484">
        <v>220103053</v>
      </c>
      <c r="H2484">
        <v>53</v>
      </c>
      <c r="I2484" s="1" t="s">
        <v>20103</v>
      </c>
      <c r="J2484" s="1" t="s">
        <v>20104</v>
      </c>
      <c r="K2484" s="1" t="s">
        <v>20105</v>
      </c>
      <c r="L2484" s="1" t="s">
        <v>20106</v>
      </c>
      <c r="M2484" s="1" t="s">
        <v>20107</v>
      </c>
      <c r="N2484" s="1">
        <f>+Categorias[[#This Row],[Id_producto]]</f>
        <v>220103</v>
      </c>
      <c r="O2484" s="1">
        <f>+Categorias[[#This Row],[Id_categoría]]</f>
        <v>220103053</v>
      </c>
    </row>
    <row r="2485" spans="1:15" x14ac:dyDescent="0.25">
      <c r="A2485">
        <v>22</v>
      </c>
      <c r="B2485" s="1" t="s">
        <v>1795</v>
      </c>
      <c r="C2485">
        <v>2201</v>
      </c>
      <c r="D2485" s="1" t="s">
        <v>19495</v>
      </c>
      <c r="E2485">
        <v>220103</v>
      </c>
      <c r="F2485" s="1" t="s">
        <v>19842</v>
      </c>
      <c r="G2485">
        <v>220103054</v>
      </c>
      <c r="H2485">
        <v>54</v>
      </c>
      <c r="I2485" s="1" t="s">
        <v>20108</v>
      </c>
      <c r="J2485" s="1" t="s">
        <v>20109</v>
      </c>
      <c r="K2485" s="1" t="s">
        <v>20110</v>
      </c>
      <c r="L2485" s="1" t="s">
        <v>20111</v>
      </c>
      <c r="M2485" s="1" t="s">
        <v>20112</v>
      </c>
      <c r="N2485" s="1">
        <f>+Categorias[[#This Row],[Id_producto]]</f>
        <v>220103</v>
      </c>
      <c r="O2485" s="1">
        <f>+Categorias[[#This Row],[Id_categoría]]</f>
        <v>220103054</v>
      </c>
    </row>
    <row r="2486" spans="1:15" x14ac:dyDescent="0.25">
      <c r="A2486">
        <v>22</v>
      </c>
      <c r="B2486" s="1" t="s">
        <v>1795</v>
      </c>
      <c r="C2486">
        <v>2201</v>
      </c>
      <c r="D2486" s="1" t="s">
        <v>19495</v>
      </c>
      <c r="E2486">
        <v>220103</v>
      </c>
      <c r="F2486" s="1" t="s">
        <v>19842</v>
      </c>
      <c r="G2486">
        <v>220103055</v>
      </c>
      <c r="H2486">
        <v>55</v>
      </c>
      <c r="I2486" s="1" t="s">
        <v>20113</v>
      </c>
      <c r="J2486" s="1" t="s">
        <v>20114</v>
      </c>
      <c r="K2486" s="1" t="s">
        <v>20115</v>
      </c>
      <c r="L2486" s="1" t="s">
        <v>20116</v>
      </c>
      <c r="M2486" s="1" t="s">
        <v>20117</v>
      </c>
      <c r="N2486" s="1">
        <f>+Categorias[[#This Row],[Id_producto]]</f>
        <v>220103</v>
      </c>
      <c r="O2486" s="1">
        <f>+Categorias[[#This Row],[Id_categoría]]</f>
        <v>220103055</v>
      </c>
    </row>
    <row r="2487" spans="1:15" x14ac:dyDescent="0.25">
      <c r="A2487">
        <v>22</v>
      </c>
      <c r="B2487" s="1" t="s">
        <v>1795</v>
      </c>
      <c r="C2487">
        <v>2201</v>
      </c>
      <c r="D2487" s="1" t="s">
        <v>19495</v>
      </c>
      <c r="E2487">
        <v>220103</v>
      </c>
      <c r="F2487" s="1" t="s">
        <v>19842</v>
      </c>
      <c r="G2487">
        <v>220103056</v>
      </c>
      <c r="H2487">
        <v>56</v>
      </c>
      <c r="I2487" s="1" t="s">
        <v>20118</v>
      </c>
      <c r="J2487" s="1" t="s">
        <v>20119</v>
      </c>
      <c r="K2487" s="1" t="s">
        <v>20120</v>
      </c>
      <c r="L2487" s="1" t="s">
        <v>20121</v>
      </c>
      <c r="M2487" s="1" t="s">
        <v>20122</v>
      </c>
      <c r="N2487" s="1">
        <f>+Categorias[[#This Row],[Id_producto]]</f>
        <v>220103</v>
      </c>
      <c r="O2487" s="1">
        <f>+Categorias[[#This Row],[Id_categoría]]</f>
        <v>220103056</v>
      </c>
    </row>
    <row r="2488" spans="1:15" x14ac:dyDescent="0.25">
      <c r="A2488">
        <v>22</v>
      </c>
      <c r="B2488" s="1" t="s">
        <v>1795</v>
      </c>
      <c r="C2488">
        <v>2201</v>
      </c>
      <c r="D2488" s="1" t="s">
        <v>19495</v>
      </c>
      <c r="E2488">
        <v>220103</v>
      </c>
      <c r="F2488" s="1" t="s">
        <v>19842</v>
      </c>
      <c r="G2488">
        <v>220103057</v>
      </c>
      <c r="H2488">
        <v>57</v>
      </c>
      <c r="I2488" s="1" t="s">
        <v>20123</v>
      </c>
      <c r="J2488" s="1" t="s">
        <v>20124</v>
      </c>
      <c r="K2488" s="1" t="s">
        <v>20125</v>
      </c>
      <c r="L2488" s="1" t="s">
        <v>20126</v>
      </c>
      <c r="M2488" s="1" t="s">
        <v>20127</v>
      </c>
      <c r="N2488" s="1">
        <f>+Categorias[[#This Row],[Id_producto]]</f>
        <v>220103</v>
      </c>
      <c r="O2488" s="1">
        <f>+Categorias[[#This Row],[Id_categoría]]</f>
        <v>220103057</v>
      </c>
    </row>
    <row r="2489" spans="1:15" x14ac:dyDescent="0.25">
      <c r="A2489">
        <v>22</v>
      </c>
      <c r="B2489" s="1" t="s">
        <v>1795</v>
      </c>
      <c r="C2489">
        <v>2201</v>
      </c>
      <c r="D2489" s="1" t="s">
        <v>19495</v>
      </c>
      <c r="E2489">
        <v>220103</v>
      </c>
      <c r="F2489" s="1" t="s">
        <v>19842</v>
      </c>
      <c r="G2489">
        <v>220103058</v>
      </c>
      <c r="H2489">
        <v>58</v>
      </c>
      <c r="I2489" s="1" t="s">
        <v>20128</v>
      </c>
      <c r="J2489" s="1" t="s">
        <v>20129</v>
      </c>
      <c r="K2489" s="1" t="s">
        <v>20130</v>
      </c>
      <c r="L2489" s="1" t="s">
        <v>20131</v>
      </c>
      <c r="M2489" s="1" t="s">
        <v>20132</v>
      </c>
      <c r="N2489" s="1">
        <f>+Categorias[[#This Row],[Id_producto]]</f>
        <v>220103</v>
      </c>
      <c r="O2489" s="1">
        <f>+Categorias[[#This Row],[Id_categoría]]</f>
        <v>220103058</v>
      </c>
    </row>
    <row r="2490" spans="1:15" x14ac:dyDescent="0.25">
      <c r="A2490">
        <v>22</v>
      </c>
      <c r="B2490" s="1" t="s">
        <v>1795</v>
      </c>
      <c r="C2490">
        <v>2201</v>
      </c>
      <c r="D2490" s="1" t="s">
        <v>19495</v>
      </c>
      <c r="E2490">
        <v>220103</v>
      </c>
      <c r="F2490" s="1" t="s">
        <v>19842</v>
      </c>
      <c r="G2490">
        <v>220103059</v>
      </c>
      <c r="H2490">
        <v>59</v>
      </c>
      <c r="I2490" s="1" t="s">
        <v>20133</v>
      </c>
      <c r="J2490" s="1" t="s">
        <v>20134</v>
      </c>
      <c r="K2490" s="1" t="s">
        <v>20135</v>
      </c>
      <c r="L2490" s="1" t="s">
        <v>20136</v>
      </c>
      <c r="M2490" s="1" t="s">
        <v>20137</v>
      </c>
      <c r="N2490" s="1">
        <f>+Categorias[[#This Row],[Id_producto]]</f>
        <v>220103</v>
      </c>
      <c r="O2490" s="1">
        <f>+Categorias[[#This Row],[Id_categoría]]</f>
        <v>220103059</v>
      </c>
    </row>
    <row r="2491" spans="1:15" x14ac:dyDescent="0.25">
      <c r="A2491">
        <v>22</v>
      </c>
      <c r="B2491" s="1" t="s">
        <v>1795</v>
      </c>
      <c r="C2491">
        <v>2201</v>
      </c>
      <c r="D2491" s="1" t="s">
        <v>19495</v>
      </c>
      <c r="E2491">
        <v>220103</v>
      </c>
      <c r="F2491" s="1" t="s">
        <v>19842</v>
      </c>
      <c r="G2491">
        <v>220103060</v>
      </c>
      <c r="H2491">
        <v>60</v>
      </c>
      <c r="I2491" s="1" t="s">
        <v>20138</v>
      </c>
      <c r="J2491" s="1" t="s">
        <v>20139</v>
      </c>
      <c r="K2491" s="1" t="s">
        <v>20140</v>
      </c>
      <c r="L2491" s="1" t="s">
        <v>20141</v>
      </c>
      <c r="M2491" s="1" t="s">
        <v>20142</v>
      </c>
      <c r="N2491" s="1">
        <f>+Categorias[[#This Row],[Id_producto]]</f>
        <v>220103</v>
      </c>
      <c r="O2491" s="1">
        <f>+Categorias[[#This Row],[Id_categoría]]</f>
        <v>220103060</v>
      </c>
    </row>
    <row r="2492" spans="1:15" x14ac:dyDescent="0.25">
      <c r="A2492">
        <v>22</v>
      </c>
      <c r="B2492" s="1" t="s">
        <v>1795</v>
      </c>
      <c r="C2492">
        <v>2201</v>
      </c>
      <c r="D2492" s="1" t="s">
        <v>19495</v>
      </c>
      <c r="E2492">
        <v>220103</v>
      </c>
      <c r="F2492" s="1" t="s">
        <v>19842</v>
      </c>
      <c r="G2492">
        <v>220103061</v>
      </c>
      <c r="H2492">
        <v>61</v>
      </c>
      <c r="I2492" s="1" t="s">
        <v>20143</v>
      </c>
      <c r="J2492" s="1" t="s">
        <v>20144</v>
      </c>
      <c r="K2492" s="1" t="s">
        <v>20145</v>
      </c>
      <c r="L2492" s="1" t="s">
        <v>20146</v>
      </c>
      <c r="M2492" s="1" t="s">
        <v>20147</v>
      </c>
      <c r="N2492" s="1">
        <f>+Categorias[[#This Row],[Id_producto]]</f>
        <v>220103</v>
      </c>
      <c r="O2492" s="1">
        <f>+Categorias[[#This Row],[Id_categoría]]</f>
        <v>220103061</v>
      </c>
    </row>
    <row r="2493" spans="1:15" x14ac:dyDescent="0.25">
      <c r="A2493">
        <v>22</v>
      </c>
      <c r="B2493" s="1" t="s">
        <v>1795</v>
      </c>
      <c r="C2493">
        <v>2201</v>
      </c>
      <c r="D2493" s="1" t="s">
        <v>19495</v>
      </c>
      <c r="E2493">
        <v>220103</v>
      </c>
      <c r="F2493" s="1" t="s">
        <v>19842</v>
      </c>
      <c r="G2493">
        <v>220103062</v>
      </c>
      <c r="H2493">
        <v>62</v>
      </c>
      <c r="I2493" s="1" t="s">
        <v>20148</v>
      </c>
      <c r="J2493" s="1" t="s">
        <v>20149</v>
      </c>
      <c r="K2493" s="1" t="s">
        <v>20150</v>
      </c>
      <c r="L2493" s="1" t="s">
        <v>20151</v>
      </c>
      <c r="M2493" s="1" t="s">
        <v>20152</v>
      </c>
      <c r="N2493" s="1">
        <f>+Categorias[[#This Row],[Id_producto]]</f>
        <v>220103</v>
      </c>
      <c r="O2493" s="1">
        <f>+Categorias[[#This Row],[Id_categoría]]</f>
        <v>220103062</v>
      </c>
    </row>
    <row r="2494" spans="1:15" x14ac:dyDescent="0.25">
      <c r="A2494">
        <v>22</v>
      </c>
      <c r="B2494" s="1" t="s">
        <v>1795</v>
      </c>
      <c r="C2494">
        <v>2201</v>
      </c>
      <c r="D2494" s="1" t="s">
        <v>19495</v>
      </c>
      <c r="E2494">
        <v>220103</v>
      </c>
      <c r="F2494" s="1" t="s">
        <v>19842</v>
      </c>
      <c r="G2494">
        <v>220103063</v>
      </c>
      <c r="H2494">
        <v>63</v>
      </c>
      <c r="I2494" s="1" t="s">
        <v>20153</v>
      </c>
      <c r="J2494" s="1" t="s">
        <v>20154</v>
      </c>
      <c r="K2494" s="1" t="s">
        <v>20155</v>
      </c>
      <c r="L2494" s="1" t="s">
        <v>20156</v>
      </c>
      <c r="M2494" s="1" t="s">
        <v>20157</v>
      </c>
      <c r="N2494" s="1">
        <f>+Categorias[[#This Row],[Id_producto]]</f>
        <v>220103</v>
      </c>
      <c r="O2494" s="1">
        <f>+Categorias[[#This Row],[Id_categoría]]</f>
        <v>220103063</v>
      </c>
    </row>
    <row r="2495" spans="1:15" x14ac:dyDescent="0.25">
      <c r="A2495">
        <v>22</v>
      </c>
      <c r="B2495" s="1" t="s">
        <v>1795</v>
      </c>
      <c r="C2495">
        <v>2201</v>
      </c>
      <c r="D2495" s="1" t="s">
        <v>19495</v>
      </c>
      <c r="E2495">
        <v>220103</v>
      </c>
      <c r="F2495" s="1" t="s">
        <v>19842</v>
      </c>
      <c r="G2495">
        <v>220103064</v>
      </c>
      <c r="H2495">
        <v>64</v>
      </c>
      <c r="I2495" s="1" t="s">
        <v>20158</v>
      </c>
      <c r="J2495" s="1" t="s">
        <v>20159</v>
      </c>
      <c r="K2495" s="1" t="s">
        <v>20160</v>
      </c>
      <c r="L2495" s="1" t="s">
        <v>20161</v>
      </c>
      <c r="M2495" s="1" t="s">
        <v>20162</v>
      </c>
      <c r="N2495" s="1">
        <f>+Categorias[[#This Row],[Id_producto]]</f>
        <v>220103</v>
      </c>
      <c r="O2495" s="1">
        <f>+Categorias[[#This Row],[Id_categoría]]</f>
        <v>220103064</v>
      </c>
    </row>
    <row r="2496" spans="1:15" x14ac:dyDescent="0.25">
      <c r="A2496">
        <v>22</v>
      </c>
      <c r="B2496" s="1" t="s">
        <v>1795</v>
      </c>
      <c r="C2496">
        <v>2201</v>
      </c>
      <c r="D2496" s="1" t="s">
        <v>19495</v>
      </c>
      <c r="E2496">
        <v>220103</v>
      </c>
      <c r="F2496" s="1" t="s">
        <v>19842</v>
      </c>
      <c r="G2496">
        <v>220103065</v>
      </c>
      <c r="H2496">
        <v>65</v>
      </c>
      <c r="I2496" s="1" t="s">
        <v>20163</v>
      </c>
      <c r="J2496" s="1" t="s">
        <v>20164</v>
      </c>
      <c r="K2496" s="1" t="s">
        <v>20165</v>
      </c>
      <c r="L2496" s="1" t="s">
        <v>20166</v>
      </c>
      <c r="M2496" s="1" t="s">
        <v>20167</v>
      </c>
      <c r="N2496" s="1">
        <f>+Categorias[[#This Row],[Id_producto]]</f>
        <v>220103</v>
      </c>
      <c r="O2496" s="1">
        <f>+Categorias[[#This Row],[Id_categoría]]</f>
        <v>220103065</v>
      </c>
    </row>
    <row r="2497" spans="1:15" x14ac:dyDescent="0.25">
      <c r="A2497">
        <v>22</v>
      </c>
      <c r="B2497" s="1" t="s">
        <v>1795</v>
      </c>
      <c r="C2497">
        <v>2201</v>
      </c>
      <c r="D2497" s="1" t="s">
        <v>19495</v>
      </c>
      <c r="E2497">
        <v>220101</v>
      </c>
      <c r="F2497" s="1" t="s">
        <v>20168</v>
      </c>
      <c r="G2497">
        <v>220101001</v>
      </c>
      <c r="H2497">
        <v>1</v>
      </c>
      <c r="I2497" s="1" t="s">
        <v>20169</v>
      </c>
      <c r="J2497" s="1" t="s">
        <v>20170</v>
      </c>
      <c r="K2497" s="1" t="s">
        <v>20171</v>
      </c>
      <c r="L2497" s="1" t="s">
        <v>20172</v>
      </c>
      <c r="M2497" s="1" t="s">
        <v>20173</v>
      </c>
      <c r="N2497" s="1">
        <f>+Categorias[[#This Row],[Id_producto]]</f>
        <v>220101</v>
      </c>
      <c r="O2497" s="1">
        <f>+Categorias[[#This Row],[Id_categoría]]</f>
        <v>220101001</v>
      </c>
    </row>
    <row r="2498" spans="1:15" x14ac:dyDescent="0.25">
      <c r="A2498">
        <v>22</v>
      </c>
      <c r="B2498" s="1" t="s">
        <v>1795</v>
      </c>
      <c r="C2498">
        <v>2201</v>
      </c>
      <c r="D2498" s="1" t="s">
        <v>19495</v>
      </c>
      <c r="E2498">
        <v>220101</v>
      </c>
      <c r="F2498" s="1" t="s">
        <v>20168</v>
      </c>
      <c r="G2498">
        <v>220101002</v>
      </c>
      <c r="H2498">
        <v>2</v>
      </c>
      <c r="I2498" s="1" t="s">
        <v>20174</v>
      </c>
      <c r="J2498" s="1" t="s">
        <v>20175</v>
      </c>
      <c r="K2498" s="1" t="s">
        <v>20176</v>
      </c>
      <c r="L2498" s="1" t="s">
        <v>20177</v>
      </c>
      <c r="M2498" s="1" t="s">
        <v>20178</v>
      </c>
      <c r="N2498" s="1">
        <f>+Categorias[[#This Row],[Id_producto]]</f>
        <v>220101</v>
      </c>
      <c r="O2498" s="1">
        <f>+Categorias[[#This Row],[Id_categoría]]</f>
        <v>220101002</v>
      </c>
    </row>
    <row r="2499" spans="1:15" x14ac:dyDescent="0.25">
      <c r="A2499">
        <v>22</v>
      </c>
      <c r="B2499" s="1" t="s">
        <v>1795</v>
      </c>
      <c r="C2499">
        <v>2201</v>
      </c>
      <c r="D2499" s="1" t="s">
        <v>19495</v>
      </c>
      <c r="E2499">
        <v>220101</v>
      </c>
      <c r="F2499" s="1" t="s">
        <v>20168</v>
      </c>
      <c r="G2499">
        <v>220101003</v>
      </c>
      <c r="H2499">
        <v>3</v>
      </c>
      <c r="I2499" s="1" t="s">
        <v>20179</v>
      </c>
      <c r="J2499" s="1" t="s">
        <v>20180</v>
      </c>
      <c r="K2499" s="1" t="s">
        <v>20181</v>
      </c>
      <c r="L2499" s="1" t="s">
        <v>20182</v>
      </c>
      <c r="M2499" s="1" t="s">
        <v>20183</v>
      </c>
      <c r="N2499" s="1">
        <f>+Categorias[[#This Row],[Id_producto]]</f>
        <v>220101</v>
      </c>
      <c r="O2499" s="1">
        <f>+Categorias[[#This Row],[Id_categoría]]</f>
        <v>220101003</v>
      </c>
    </row>
    <row r="2500" spans="1:15" x14ac:dyDescent="0.25">
      <c r="A2500">
        <v>22</v>
      </c>
      <c r="B2500" s="1" t="s">
        <v>1795</v>
      </c>
      <c r="C2500">
        <v>2201</v>
      </c>
      <c r="D2500" s="1" t="s">
        <v>19495</v>
      </c>
      <c r="E2500">
        <v>220101</v>
      </c>
      <c r="F2500" s="1" t="s">
        <v>20168</v>
      </c>
      <c r="G2500">
        <v>220101004</v>
      </c>
      <c r="H2500">
        <v>4</v>
      </c>
      <c r="I2500" s="1" t="s">
        <v>20184</v>
      </c>
      <c r="J2500" s="1" t="s">
        <v>20185</v>
      </c>
      <c r="K2500" s="1" t="s">
        <v>20186</v>
      </c>
      <c r="L2500" s="1" t="s">
        <v>20187</v>
      </c>
      <c r="M2500" s="1" t="s">
        <v>20188</v>
      </c>
      <c r="N2500" s="1">
        <f>+Categorias[[#This Row],[Id_producto]]</f>
        <v>220101</v>
      </c>
      <c r="O2500" s="1">
        <f>+Categorias[[#This Row],[Id_categoría]]</f>
        <v>220101004</v>
      </c>
    </row>
    <row r="2501" spans="1:15" x14ac:dyDescent="0.25">
      <c r="A2501">
        <v>22</v>
      </c>
      <c r="B2501" s="1" t="s">
        <v>1795</v>
      </c>
      <c r="C2501">
        <v>2201</v>
      </c>
      <c r="D2501" s="1" t="s">
        <v>19495</v>
      </c>
      <c r="E2501">
        <v>220101</v>
      </c>
      <c r="F2501" s="1" t="s">
        <v>20168</v>
      </c>
      <c r="G2501">
        <v>220101005</v>
      </c>
      <c r="H2501">
        <v>5</v>
      </c>
      <c r="I2501" s="1" t="s">
        <v>20189</v>
      </c>
      <c r="J2501" s="1" t="s">
        <v>20190</v>
      </c>
      <c r="K2501" s="1" t="s">
        <v>20191</v>
      </c>
      <c r="L2501" s="1" t="s">
        <v>20192</v>
      </c>
      <c r="M2501" s="1" t="s">
        <v>20193</v>
      </c>
      <c r="N2501" s="1">
        <f>+Categorias[[#This Row],[Id_producto]]</f>
        <v>220101</v>
      </c>
      <c r="O2501" s="1">
        <f>+Categorias[[#This Row],[Id_categoría]]</f>
        <v>220101005</v>
      </c>
    </row>
    <row r="2502" spans="1:15" x14ac:dyDescent="0.25">
      <c r="A2502">
        <v>22</v>
      </c>
      <c r="B2502" s="1" t="s">
        <v>1795</v>
      </c>
      <c r="C2502">
        <v>2201</v>
      </c>
      <c r="D2502" s="1" t="s">
        <v>19495</v>
      </c>
      <c r="E2502">
        <v>220101</v>
      </c>
      <c r="F2502" s="1" t="s">
        <v>20168</v>
      </c>
      <c r="G2502">
        <v>220101006</v>
      </c>
      <c r="H2502">
        <v>6</v>
      </c>
      <c r="I2502" s="1" t="s">
        <v>20194</v>
      </c>
      <c r="J2502" s="1" t="s">
        <v>20195</v>
      </c>
      <c r="K2502" s="1" t="s">
        <v>20196</v>
      </c>
      <c r="L2502" s="1" t="s">
        <v>20197</v>
      </c>
      <c r="M2502" s="1" t="s">
        <v>20198</v>
      </c>
      <c r="N2502" s="1">
        <f>+Categorias[[#This Row],[Id_producto]]</f>
        <v>220101</v>
      </c>
      <c r="O2502" s="1">
        <f>+Categorias[[#This Row],[Id_categoría]]</f>
        <v>220101006</v>
      </c>
    </row>
    <row r="2503" spans="1:15" x14ac:dyDescent="0.25">
      <c r="A2503">
        <v>22</v>
      </c>
      <c r="B2503" s="1" t="s">
        <v>1795</v>
      </c>
      <c r="C2503">
        <v>2201</v>
      </c>
      <c r="D2503" s="1" t="s">
        <v>19495</v>
      </c>
      <c r="E2503">
        <v>220101</v>
      </c>
      <c r="F2503" s="1" t="s">
        <v>20168</v>
      </c>
      <c r="G2503">
        <v>220101007</v>
      </c>
      <c r="H2503">
        <v>7</v>
      </c>
      <c r="I2503" s="1" t="s">
        <v>20199</v>
      </c>
      <c r="J2503" s="1" t="s">
        <v>20200</v>
      </c>
      <c r="K2503" s="1" t="s">
        <v>20201</v>
      </c>
      <c r="L2503" s="1" t="s">
        <v>20202</v>
      </c>
      <c r="M2503" s="1" t="s">
        <v>20203</v>
      </c>
      <c r="N2503" s="1">
        <f>+Categorias[[#This Row],[Id_producto]]</f>
        <v>220101</v>
      </c>
      <c r="O2503" s="1">
        <f>+Categorias[[#This Row],[Id_categoría]]</f>
        <v>220101007</v>
      </c>
    </row>
    <row r="2504" spans="1:15" x14ac:dyDescent="0.25">
      <c r="A2504">
        <v>22</v>
      </c>
      <c r="B2504" s="1" t="s">
        <v>1795</v>
      </c>
      <c r="C2504">
        <v>2201</v>
      </c>
      <c r="D2504" s="1" t="s">
        <v>19495</v>
      </c>
      <c r="E2504">
        <v>220101</v>
      </c>
      <c r="F2504" s="1" t="s">
        <v>20168</v>
      </c>
      <c r="G2504">
        <v>220101008</v>
      </c>
      <c r="H2504">
        <v>8</v>
      </c>
      <c r="I2504" s="1" t="s">
        <v>20204</v>
      </c>
      <c r="J2504" s="1" t="s">
        <v>20205</v>
      </c>
      <c r="K2504" s="1" t="s">
        <v>20206</v>
      </c>
      <c r="L2504" s="1" t="s">
        <v>20207</v>
      </c>
      <c r="M2504" s="1" t="s">
        <v>20208</v>
      </c>
      <c r="N2504" s="1">
        <f>+Categorias[[#This Row],[Id_producto]]</f>
        <v>220101</v>
      </c>
      <c r="O2504" s="1">
        <f>+Categorias[[#This Row],[Id_categoría]]</f>
        <v>220101008</v>
      </c>
    </row>
    <row r="2505" spans="1:15" x14ac:dyDescent="0.25">
      <c r="A2505">
        <v>22</v>
      </c>
      <c r="B2505" s="1" t="s">
        <v>1795</v>
      </c>
      <c r="C2505">
        <v>2201</v>
      </c>
      <c r="D2505" s="1" t="s">
        <v>19495</v>
      </c>
      <c r="E2505">
        <v>220101</v>
      </c>
      <c r="F2505" s="1" t="s">
        <v>20168</v>
      </c>
      <c r="G2505">
        <v>220101009</v>
      </c>
      <c r="H2505">
        <v>9</v>
      </c>
      <c r="I2505" s="1" t="s">
        <v>20209</v>
      </c>
      <c r="J2505" s="1" t="s">
        <v>20210</v>
      </c>
      <c r="K2505" s="1" t="s">
        <v>20211</v>
      </c>
      <c r="L2505" s="1" t="s">
        <v>20212</v>
      </c>
      <c r="M2505" s="1" t="s">
        <v>20213</v>
      </c>
      <c r="N2505" s="1">
        <f>+Categorias[[#This Row],[Id_producto]]</f>
        <v>220101</v>
      </c>
      <c r="O2505" s="1">
        <f>+Categorias[[#This Row],[Id_categoría]]</f>
        <v>220101009</v>
      </c>
    </row>
    <row r="2506" spans="1:15" x14ac:dyDescent="0.25">
      <c r="A2506">
        <v>22</v>
      </c>
      <c r="B2506" s="1" t="s">
        <v>1795</v>
      </c>
      <c r="C2506">
        <v>2201</v>
      </c>
      <c r="D2506" s="1" t="s">
        <v>19495</v>
      </c>
      <c r="E2506">
        <v>220101</v>
      </c>
      <c r="F2506" s="1" t="s">
        <v>20168</v>
      </c>
      <c r="G2506">
        <v>220101010</v>
      </c>
      <c r="H2506">
        <v>10</v>
      </c>
      <c r="I2506" s="1" t="s">
        <v>20214</v>
      </c>
      <c r="J2506" s="1" t="s">
        <v>20215</v>
      </c>
      <c r="K2506" s="1" t="s">
        <v>20216</v>
      </c>
      <c r="L2506" s="1" t="s">
        <v>20217</v>
      </c>
      <c r="M2506" s="1" t="s">
        <v>20218</v>
      </c>
      <c r="N2506" s="1">
        <f>+Categorias[[#This Row],[Id_producto]]</f>
        <v>220101</v>
      </c>
      <c r="O2506" s="1">
        <f>+Categorias[[#This Row],[Id_categoría]]</f>
        <v>220101010</v>
      </c>
    </row>
    <row r="2507" spans="1:15" x14ac:dyDescent="0.25">
      <c r="A2507">
        <v>22</v>
      </c>
      <c r="B2507" s="1" t="s">
        <v>1795</v>
      </c>
      <c r="C2507">
        <v>2201</v>
      </c>
      <c r="D2507" s="1" t="s">
        <v>19495</v>
      </c>
      <c r="E2507">
        <v>220101</v>
      </c>
      <c r="F2507" s="1" t="s">
        <v>20168</v>
      </c>
      <c r="G2507">
        <v>220101011</v>
      </c>
      <c r="H2507">
        <v>11</v>
      </c>
      <c r="I2507" s="1" t="s">
        <v>20219</v>
      </c>
      <c r="J2507" s="1" t="s">
        <v>20220</v>
      </c>
      <c r="K2507" s="1" t="s">
        <v>20221</v>
      </c>
      <c r="L2507" s="1" t="s">
        <v>20222</v>
      </c>
      <c r="M2507" s="1" t="s">
        <v>20223</v>
      </c>
      <c r="N2507" s="1">
        <f>+Categorias[[#This Row],[Id_producto]]</f>
        <v>220101</v>
      </c>
      <c r="O2507" s="1">
        <f>+Categorias[[#This Row],[Id_categoría]]</f>
        <v>220101011</v>
      </c>
    </row>
    <row r="2508" spans="1:15" x14ac:dyDescent="0.25">
      <c r="A2508">
        <v>22</v>
      </c>
      <c r="B2508" s="1" t="s">
        <v>1795</v>
      </c>
      <c r="C2508">
        <v>2201</v>
      </c>
      <c r="D2508" s="1" t="s">
        <v>19495</v>
      </c>
      <c r="E2508">
        <v>220101</v>
      </c>
      <c r="F2508" s="1" t="s">
        <v>20168</v>
      </c>
      <c r="G2508">
        <v>220101012</v>
      </c>
      <c r="H2508">
        <v>12</v>
      </c>
      <c r="I2508" s="1" t="s">
        <v>20224</v>
      </c>
      <c r="J2508" s="1" t="s">
        <v>20225</v>
      </c>
      <c r="K2508" s="1" t="s">
        <v>20226</v>
      </c>
      <c r="L2508" s="1" t="s">
        <v>20227</v>
      </c>
      <c r="M2508" s="1" t="s">
        <v>20228</v>
      </c>
      <c r="N2508" s="1">
        <f>+Categorias[[#This Row],[Id_producto]]</f>
        <v>220101</v>
      </c>
      <c r="O2508" s="1">
        <f>+Categorias[[#This Row],[Id_categoría]]</f>
        <v>220101012</v>
      </c>
    </row>
    <row r="2509" spans="1:15" x14ac:dyDescent="0.25">
      <c r="A2509">
        <v>22</v>
      </c>
      <c r="B2509" s="1" t="s">
        <v>1795</v>
      </c>
      <c r="C2509">
        <v>2201</v>
      </c>
      <c r="D2509" s="1" t="s">
        <v>19495</v>
      </c>
      <c r="E2509">
        <v>220101</v>
      </c>
      <c r="F2509" s="1" t="s">
        <v>20168</v>
      </c>
      <c r="G2509">
        <v>220101013</v>
      </c>
      <c r="H2509">
        <v>13</v>
      </c>
      <c r="I2509" s="1" t="s">
        <v>20229</v>
      </c>
      <c r="J2509" s="1" t="s">
        <v>20230</v>
      </c>
      <c r="K2509" s="1" t="s">
        <v>20231</v>
      </c>
      <c r="L2509" s="1" t="s">
        <v>20232</v>
      </c>
      <c r="M2509" s="1" t="s">
        <v>20233</v>
      </c>
      <c r="N2509" s="1">
        <f>+Categorias[[#This Row],[Id_producto]]</f>
        <v>220101</v>
      </c>
      <c r="O2509" s="1">
        <f>+Categorias[[#This Row],[Id_categoría]]</f>
        <v>220101013</v>
      </c>
    </row>
    <row r="2510" spans="1:15" x14ac:dyDescent="0.25">
      <c r="A2510">
        <v>22</v>
      </c>
      <c r="B2510" s="1" t="s">
        <v>1795</v>
      </c>
      <c r="C2510">
        <v>2201</v>
      </c>
      <c r="D2510" s="1" t="s">
        <v>19495</v>
      </c>
      <c r="E2510">
        <v>220101</v>
      </c>
      <c r="F2510" s="1" t="s">
        <v>20168</v>
      </c>
      <c r="G2510">
        <v>220101014</v>
      </c>
      <c r="H2510">
        <v>14</v>
      </c>
      <c r="I2510" s="1" t="s">
        <v>20234</v>
      </c>
      <c r="J2510" s="1" t="s">
        <v>20235</v>
      </c>
      <c r="K2510" s="1" t="s">
        <v>20236</v>
      </c>
      <c r="L2510" s="1" t="s">
        <v>20237</v>
      </c>
      <c r="M2510" s="1" t="s">
        <v>20238</v>
      </c>
      <c r="N2510" s="1">
        <f>+Categorias[[#This Row],[Id_producto]]</f>
        <v>220101</v>
      </c>
      <c r="O2510" s="1">
        <f>+Categorias[[#This Row],[Id_categoría]]</f>
        <v>220101014</v>
      </c>
    </row>
    <row r="2511" spans="1:15" x14ac:dyDescent="0.25">
      <c r="A2511">
        <v>22</v>
      </c>
      <c r="B2511" s="1" t="s">
        <v>1795</v>
      </c>
      <c r="C2511">
        <v>2201</v>
      </c>
      <c r="D2511" s="1" t="s">
        <v>19495</v>
      </c>
      <c r="E2511">
        <v>220101</v>
      </c>
      <c r="F2511" s="1" t="s">
        <v>20168</v>
      </c>
      <c r="G2511">
        <v>220101015</v>
      </c>
      <c r="H2511">
        <v>15</v>
      </c>
      <c r="I2511" s="1" t="s">
        <v>20239</v>
      </c>
      <c r="J2511" s="1" t="s">
        <v>20240</v>
      </c>
      <c r="K2511" s="1" t="s">
        <v>20241</v>
      </c>
      <c r="L2511" s="1" t="s">
        <v>20242</v>
      </c>
      <c r="M2511" s="1" t="s">
        <v>20243</v>
      </c>
      <c r="N2511" s="1">
        <f>+Categorias[[#This Row],[Id_producto]]</f>
        <v>220101</v>
      </c>
      <c r="O2511" s="1">
        <f>+Categorias[[#This Row],[Id_categoría]]</f>
        <v>220101015</v>
      </c>
    </row>
    <row r="2512" spans="1:15" x14ac:dyDescent="0.25">
      <c r="A2512">
        <v>22</v>
      </c>
      <c r="B2512" s="1" t="s">
        <v>1795</v>
      </c>
      <c r="C2512">
        <v>2201</v>
      </c>
      <c r="D2512" s="1" t="s">
        <v>19495</v>
      </c>
      <c r="E2512">
        <v>220101</v>
      </c>
      <c r="F2512" s="1" t="s">
        <v>20168</v>
      </c>
      <c r="G2512">
        <v>220101016</v>
      </c>
      <c r="H2512">
        <v>16</v>
      </c>
      <c r="I2512" s="1" t="s">
        <v>20244</v>
      </c>
      <c r="J2512" s="1" t="s">
        <v>20245</v>
      </c>
      <c r="K2512" s="1" t="s">
        <v>20246</v>
      </c>
      <c r="L2512" s="1" t="s">
        <v>20247</v>
      </c>
      <c r="M2512" s="1" t="s">
        <v>20248</v>
      </c>
      <c r="N2512" s="1">
        <f>+Categorias[[#This Row],[Id_producto]]</f>
        <v>220101</v>
      </c>
      <c r="O2512" s="1">
        <f>+Categorias[[#This Row],[Id_categoría]]</f>
        <v>220101016</v>
      </c>
    </row>
    <row r="2513" spans="1:15" x14ac:dyDescent="0.25">
      <c r="A2513">
        <v>22</v>
      </c>
      <c r="B2513" s="1" t="s">
        <v>1795</v>
      </c>
      <c r="C2513">
        <v>2201</v>
      </c>
      <c r="D2513" s="1" t="s">
        <v>19495</v>
      </c>
      <c r="E2513">
        <v>220101</v>
      </c>
      <c r="F2513" s="1" t="s">
        <v>20168</v>
      </c>
      <c r="G2513">
        <v>220101017</v>
      </c>
      <c r="H2513">
        <v>17</v>
      </c>
      <c r="I2513" s="1" t="s">
        <v>20249</v>
      </c>
      <c r="J2513" s="1" t="s">
        <v>20250</v>
      </c>
      <c r="K2513" s="1" t="s">
        <v>20251</v>
      </c>
      <c r="L2513" s="1" t="s">
        <v>20252</v>
      </c>
      <c r="M2513" s="1" t="s">
        <v>20253</v>
      </c>
      <c r="N2513" s="1">
        <f>+Categorias[[#This Row],[Id_producto]]</f>
        <v>220101</v>
      </c>
      <c r="O2513" s="1">
        <f>+Categorias[[#This Row],[Id_categoría]]</f>
        <v>220101017</v>
      </c>
    </row>
    <row r="2514" spans="1:15" x14ac:dyDescent="0.25">
      <c r="A2514">
        <v>22</v>
      </c>
      <c r="B2514" s="1" t="s">
        <v>1795</v>
      </c>
      <c r="C2514">
        <v>2201</v>
      </c>
      <c r="D2514" s="1" t="s">
        <v>19495</v>
      </c>
      <c r="E2514">
        <v>220101</v>
      </c>
      <c r="F2514" s="1" t="s">
        <v>20168</v>
      </c>
      <c r="G2514">
        <v>220101018</v>
      </c>
      <c r="H2514">
        <v>18</v>
      </c>
      <c r="I2514" s="1" t="s">
        <v>20254</v>
      </c>
      <c r="J2514" s="1" t="s">
        <v>20255</v>
      </c>
      <c r="K2514" s="1" t="s">
        <v>20256</v>
      </c>
      <c r="L2514" s="1" t="s">
        <v>20257</v>
      </c>
      <c r="M2514" s="1" t="s">
        <v>20258</v>
      </c>
      <c r="N2514" s="1">
        <f>+Categorias[[#This Row],[Id_producto]]</f>
        <v>220101</v>
      </c>
      <c r="O2514" s="1">
        <f>+Categorias[[#This Row],[Id_categoría]]</f>
        <v>220101018</v>
      </c>
    </row>
    <row r="2515" spans="1:15" x14ac:dyDescent="0.25">
      <c r="A2515">
        <v>22</v>
      </c>
      <c r="B2515" s="1" t="s">
        <v>1795</v>
      </c>
      <c r="C2515">
        <v>2201</v>
      </c>
      <c r="D2515" s="1" t="s">
        <v>19495</v>
      </c>
      <c r="E2515">
        <v>220102</v>
      </c>
      <c r="F2515" s="1" t="s">
        <v>20259</v>
      </c>
      <c r="G2515">
        <v>220102001</v>
      </c>
      <c r="H2515">
        <v>1</v>
      </c>
      <c r="I2515" s="1" t="s">
        <v>20260</v>
      </c>
      <c r="J2515" s="1" t="s">
        <v>20261</v>
      </c>
      <c r="K2515" s="1" t="s">
        <v>20262</v>
      </c>
      <c r="L2515" s="1" t="s">
        <v>20263</v>
      </c>
      <c r="M2515" s="1" t="s">
        <v>20264</v>
      </c>
      <c r="N2515" s="1">
        <f>+Categorias[[#This Row],[Id_producto]]</f>
        <v>220102</v>
      </c>
      <c r="O2515" s="1">
        <f>+Categorias[[#This Row],[Id_categoría]]</f>
        <v>220102001</v>
      </c>
    </row>
    <row r="2516" spans="1:15" x14ac:dyDescent="0.25">
      <c r="A2516">
        <v>22</v>
      </c>
      <c r="B2516" s="1" t="s">
        <v>1795</v>
      </c>
      <c r="C2516">
        <v>2201</v>
      </c>
      <c r="D2516" s="1" t="s">
        <v>19495</v>
      </c>
      <c r="E2516">
        <v>220102</v>
      </c>
      <c r="F2516" s="1" t="s">
        <v>20259</v>
      </c>
      <c r="G2516">
        <v>220102002</v>
      </c>
      <c r="H2516">
        <v>2</v>
      </c>
      <c r="I2516" s="1" t="s">
        <v>20265</v>
      </c>
      <c r="J2516" s="1" t="s">
        <v>20266</v>
      </c>
      <c r="K2516" s="1" t="s">
        <v>20267</v>
      </c>
      <c r="L2516" s="1" t="s">
        <v>20268</v>
      </c>
      <c r="M2516" s="1" t="s">
        <v>20269</v>
      </c>
      <c r="N2516" s="1">
        <f>+Categorias[[#This Row],[Id_producto]]</f>
        <v>220102</v>
      </c>
      <c r="O2516" s="1">
        <f>+Categorias[[#This Row],[Id_categoría]]</f>
        <v>220102002</v>
      </c>
    </row>
    <row r="2517" spans="1:15" x14ac:dyDescent="0.25">
      <c r="A2517">
        <v>22</v>
      </c>
      <c r="B2517" s="1" t="s">
        <v>1795</v>
      </c>
      <c r="C2517">
        <v>2201</v>
      </c>
      <c r="D2517" s="1" t="s">
        <v>19495</v>
      </c>
      <c r="E2517">
        <v>220102</v>
      </c>
      <c r="F2517" s="1" t="s">
        <v>20259</v>
      </c>
      <c r="G2517">
        <v>220102003</v>
      </c>
      <c r="H2517">
        <v>3</v>
      </c>
      <c r="I2517" s="1" t="s">
        <v>20270</v>
      </c>
      <c r="J2517" s="1" t="s">
        <v>20271</v>
      </c>
      <c r="K2517" s="1" t="s">
        <v>20272</v>
      </c>
      <c r="L2517" s="1" t="s">
        <v>20273</v>
      </c>
      <c r="M2517" s="1" t="s">
        <v>20274</v>
      </c>
      <c r="N2517" s="1">
        <f>+Categorias[[#This Row],[Id_producto]]</f>
        <v>220102</v>
      </c>
      <c r="O2517" s="1">
        <f>+Categorias[[#This Row],[Id_categoría]]</f>
        <v>220102003</v>
      </c>
    </row>
    <row r="2518" spans="1:15" x14ac:dyDescent="0.25">
      <c r="A2518">
        <v>22</v>
      </c>
      <c r="B2518" s="1" t="s">
        <v>1795</v>
      </c>
      <c r="C2518">
        <v>2201</v>
      </c>
      <c r="D2518" s="1" t="s">
        <v>19495</v>
      </c>
      <c r="E2518">
        <v>220102</v>
      </c>
      <c r="F2518" s="1" t="s">
        <v>20259</v>
      </c>
      <c r="G2518">
        <v>220102004</v>
      </c>
      <c r="H2518">
        <v>4</v>
      </c>
      <c r="I2518" s="1" t="s">
        <v>20275</v>
      </c>
      <c r="J2518" s="1" t="s">
        <v>20276</v>
      </c>
      <c r="K2518" s="1" t="s">
        <v>20277</v>
      </c>
      <c r="L2518" s="1" t="s">
        <v>20278</v>
      </c>
      <c r="M2518" s="1" t="s">
        <v>20279</v>
      </c>
      <c r="N2518" s="1">
        <f>+Categorias[[#This Row],[Id_producto]]</f>
        <v>220102</v>
      </c>
      <c r="O2518" s="1">
        <f>+Categorias[[#This Row],[Id_categoría]]</f>
        <v>220102004</v>
      </c>
    </row>
    <row r="2519" spans="1:15" x14ac:dyDescent="0.25">
      <c r="A2519">
        <v>22</v>
      </c>
      <c r="B2519" s="1" t="s">
        <v>1795</v>
      </c>
      <c r="C2519">
        <v>2201</v>
      </c>
      <c r="D2519" s="1" t="s">
        <v>19495</v>
      </c>
      <c r="E2519">
        <v>220102</v>
      </c>
      <c r="F2519" s="1" t="s">
        <v>20259</v>
      </c>
      <c r="G2519">
        <v>220102005</v>
      </c>
      <c r="H2519">
        <v>5</v>
      </c>
      <c r="I2519" s="1" t="s">
        <v>20280</v>
      </c>
      <c r="J2519" s="1" t="s">
        <v>20281</v>
      </c>
      <c r="K2519" s="1" t="s">
        <v>20282</v>
      </c>
      <c r="L2519" s="1" t="s">
        <v>20283</v>
      </c>
      <c r="M2519" s="1" t="s">
        <v>20284</v>
      </c>
      <c r="N2519" s="1">
        <f>+Categorias[[#This Row],[Id_producto]]</f>
        <v>220102</v>
      </c>
      <c r="O2519" s="1">
        <f>+Categorias[[#This Row],[Id_categoría]]</f>
        <v>220102005</v>
      </c>
    </row>
    <row r="2520" spans="1:15" x14ac:dyDescent="0.25">
      <c r="A2520">
        <v>22</v>
      </c>
      <c r="B2520" s="1" t="s">
        <v>1795</v>
      </c>
      <c r="C2520">
        <v>2201</v>
      </c>
      <c r="D2520" s="1" t="s">
        <v>19495</v>
      </c>
      <c r="E2520">
        <v>220102</v>
      </c>
      <c r="F2520" s="1" t="s">
        <v>20259</v>
      </c>
      <c r="G2520">
        <v>220102006</v>
      </c>
      <c r="H2520">
        <v>6</v>
      </c>
      <c r="I2520" s="1" t="s">
        <v>20285</v>
      </c>
      <c r="J2520" s="1" t="s">
        <v>20286</v>
      </c>
      <c r="K2520" s="1" t="s">
        <v>20287</v>
      </c>
      <c r="L2520" s="1" t="s">
        <v>20288</v>
      </c>
      <c r="M2520" s="1" t="s">
        <v>20289</v>
      </c>
      <c r="N2520" s="1">
        <f>+Categorias[[#This Row],[Id_producto]]</f>
        <v>220102</v>
      </c>
      <c r="O2520" s="1">
        <f>+Categorias[[#This Row],[Id_categoría]]</f>
        <v>220102006</v>
      </c>
    </row>
    <row r="2521" spans="1:15" x14ac:dyDescent="0.25">
      <c r="A2521">
        <v>22</v>
      </c>
      <c r="B2521" s="1" t="s">
        <v>1795</v>
      </c>
      <c r="C2521">
        <v>2201</v>
      </c>
      <c r="D2521" s="1" t="s">
        <v>19495</v>
      </c>
      <c r="E2521">
        <v>220102</v>
      </c>
      <c r="F2521" s="1" t="s">
        <v>20259</v>
      </c>
      <c r="G2521">
        <v>220102007</v>
      </c>
      <c r="H2521">
        <v>7</v>
      </c>
      <c r="I2521" s="1" t="s">
        <v>20290</v>
      </c>
      <c r="J2521" s="1" t="s">
        <v>20291</v>
      </c>
      <c r="K2521" s="1" t="s">
        <v>20292</v>
      </c>
      <c r="L2521" s="1" t="s">
        <v>20293</v>
      </c>
      <c r="M2521" s="1" t="s">
        <v>20294</v>
      </c>
      <c r="N2521" s="1">
        <f>+Categorias[[#This Row],[Id_producto]]</f>
        <v>220102</v>
      </c>
      <c r="O2521" s="1">
        <f>+Categorias[[#This Row],[Id_categoría]]</f>
        <v>220102007</v>
      </c>
    </row>
    <row r="2522" spans="1:15" x14ac:dyDescent="0.25">
      <c r="A2522">
        <v>22</v>
      </c>
      <c r="B2522" s="1" t="s">
        <v>1795</v>
      </c>
      <c r="C2522">
        <v>2201</v>
      </c>
      <c r="D2522" s="1" t="s">
        <v>19495</v>
      </c>
      <c r="E2522">
        <v>220102</v>
      </c>
      <c r="F2522" s="1" t="s">
        <v>20259</v>
      </c>
      <c r="G2522">
        <v>220102008</v>
      </c>
      <c r="H2522">
        <v>8</v>
      </c>
      <c r="I2522" s="1" t="s">
        <v>20295</v>
      </c>
      <c r="J2522" s="1" t="s">
        <v>20296</v>
      </c>
      <c r="K2522" s="1" t="s">
        <v>20297</v>
      </c>
      <c r="L2522" s="1" t="s">
        <v>20298</v>
      </c>
      <c r="M2522" s="1" t="s">
        <v>20299</v>
      </c>
      <c r="N2522" s="1">
        <f>+Categorias[[#This Row],[Id_producto]]</f>
        <v>220102</v>
      </c>
      <c r="O2522" s="1">
        <f>+Categorias[[#This Row],[Id_categoría]]</f>
        <v>220102008</v>
      </c>
    </row>
    <row r="2523" spans="1:15" x14ac:dyDescent="0.25">
      <c r="A2523">
        <v>22</v>
      </c>
      <c r="B2523" s="1" t="s">
        <v>1795</v>
      </c>
      <c r="C2523">
        <v>2201</v>
      </c>
      <c r="D2523" s="1" t="s">
        <v>19495</v>
      </c>
      <c r="E2523">
        <v>220102</v>
      </c>
      <c r="F2523" s="1" t="s">
        <v>20259</v>
      </c>
      <c r="G2523">
        <v>220102009</v>
      </c>
      <c r="H2523">
        <v>9</v>
      </c>
      <c r="I2523" s="1" t="s">
        <v>20300</v>
      </c>
      <c r="J2523" s="1" t="s">
        <v>20301</v>
      </c>
      <c r="K2523" s="1" t="s">
        <v>20302</v>
      </c>
      <c r="L2523" s="1" t="s">
        <v>20303</v>
      </c>
      <c r="M2523" s="1" t="s">
        <v>20304</v>
      </c>
      <c r="N2523" s="1">
        <f>+Categorias[[#This Row],[Id_producto]]</f>
        <v>220102</v>
      </c>
      <c r="O2523" s="1">
        <f>+Categorias[[#This Row],[Id_categoría]]</f>
        <v>220102009</v>
      </c>
    </row>
    <row r="2524" spans="1:15" x14ac:dyDescent="0.25">
      <c r="A2524">
        <v>22</v>
      </c>
      <c r="B2524" s="1" t="s">
        <v>1795</v>
      </c>
      <c r="C2524">
        <v>2201</v>
      </c>
      <c r="D2524" s="1" t="s">
        <v>19495</v>
      </c>
      <c r="E2524">
        <v>220102</v>
      </c>
      <c r="F2524" s="1" t="s">
        <v>20259</v>
      </c>
      <c r="G2524">
        <v>220102010</v>
      </c>
      <c r="H2524">
        <v>10</v>
      </c>
      <c r="I2524" s="1" t="s">
        <v>20305</v>
      </c>
      <c r="J2524" s="1" t="s">
        <v>20306</v>
      </c>
      <c r="K2524" s="1" t="s">
        <v>20307</v>
      </c>
      <c r="L2524" s="1" t="s">
        <v>20308</v>
      </c>
      <c r="M2524" s="1" t="s">
        <v>20309</v>
      </c>
      <c r="N2524" s="1">
        <f>+Categorias[[#This Row],[Id_producto]]</f>
        <v>220102</v>
      </c>
      <c r="O2524" s="1">
        <f>+Categorias[[#This Row],[Id_categoría]]</f>
        <v>220102010</v>
      </c>
    </row>
    <row r="2525" spans="1:15" x14ac:dyDescent="0.25">
      <c r="A2525">
        <v>22</v>
      </c>
      <c r="B2525" s="1" t="s">
        <v>1795</v>
      </c>
      <c r="C2525">
        <v>2201</v>
      </c>
      <c r="D2525" s="1" t="s">
        <v>19495</v>
      </c>
      <c r="E2525">
        <v>220102</v>
      </c>
      <c r="F2525" s="1" t="s">
        <v>20259</v>
      </c>
      <c r="G2525">
        <v>220102011</v>
      </c>
      <c r="H2525">
        <v>11</v>
      </c>
      <c r="I2525" s="1" t="s">
        <v>20310</v>
      </c>
      <c r="J2525" s="1" t="s">
        <v>20311</v>
      </c>
      <c r="K2525" s="1" t="s">
        <v>20312</v>
      </c>
      <c r="L2525" s="1" t="s">
        <v>20313</v>
      </c>
      <c r="M2525" s="1" t="s">
        <v>20314</v>
      </c>
      <c r="N2525" s="1">
        <f>+Categorias[[#This Row],[Id_producto]]</f>
        <v>220102</v>
      </c>
      <c r="O2525" s="1">
        <f>+Categorias[[#This Row],[Id_categoría]]</f>
        <v>220102011</v>
      </c>
    </row>
    <row r="2526" spans="1:15" x14ac:dyDescent="0.25">
      <c r="A2526">
        <v>22</v>
      </c>
      <c r="B2526" s="1" t="s">
        <v>1795</v>
      </c>
      <c r="C2526">
        <v>2201</v>
      </c>
      <c r="D2526" s="1" t="s">
        <v>19495</v>
      </c>
      <c r="E2526">
        <v>220104</v>
      </c>
      <c r="F2526" s="1" t="s">
        <v>20315</v>
      </c>
      <c r="G2526">
        <v>220104001</v>
      </c>
      <c r="H2526">
        <v>1</v>
      </c>
      <c r="I2526" s="1" t="s">
        <v>20316</v>
      </c>
      <c r="J2526" s="1" t="s">
        <v>20317</v>
      </c>
      <c r="K2526" s="1" t="s">
        <v>20318</v>
      </c>
      <c r="L2526" s="1" t="s">
        <v>20319</v>
      </c>
      <c r="M2526" s="1" t="s">
        <v>20320</v>
      </c>
      <c r="N2526" s="1">
        <f>+Categorias[[#This Row],[Id_producto]]</f>
        <v>220104</v>
      </c>
      <c r="O2526" s="1">
        <f>+Categorias[[#This Row],[Id_categoría]]</f>
        <v>220104001</v>
      </c>
    </row>
    <row r="2527" spans="1:15" x14ac:dyDescent="0.25">
      <c r="A2527">
        <v>22</v>
      </c>
      <c r="B2527" s="1" t="s">
        <v>1795</v>
      </c>
      <c r="C2527">
        <v>2201</v>
      </c>
      <c r="D2527" s="1" t="s">
        <v>19495</v>
      </c>
      <c r="E2527">
        <v>220104</v>
      </c>
      <c r="F2527" s="1" t="s">
        <v>20315</v>
      </c>
      <c r="G2527">
        <v>220104002</v>
      </c>
      <c r="H2527">
        <v>2</v>
      </c>
      <c r="I2527" s="1" t="s">
        <v>20321</v>
      </c>
      <c r="J2527" s="1" t="s">
        <v>20322</v>
      </c>
      <c r="K2527" s="1" t="s">
        <v>20323</v>
      </c>
      <c r="L2527" s="1" t="s">
        <v>20324</v>
      </c>
      <c r="M2527" s="1" t="s">
        <v>20325</v>
      </c>
      <c r="N2527" s="1">
        <f>+Categorias[[#This Row],[Id_producto]]</f>
        <v>220104</v>
      </c>
      <c r="O2527" s="1">
        <f>+Categorias[[#This Row],[Id_categoría]]</f>
        <v>220104002</v>
      </c>
    </row>
    <row r="2528" spans="1:15" x14ac:dyDescent="0.25">
      <c r="A2528">
        <v>22</v>
      </c>
      <c r="B2528" s="1" t="s">
        <v>1795</v>
      </c>
      <c r="C2528">
        <v>2201</v>
      </c>
      <c r="D2528" s="1" t="s">
        <v>19495</v>
      </c>
      <c r="E2528">
        <v>220104</v>
      </c>
      <c r="F2528" s="1" t="s">
        <v>20315</v>
      </c>
      <c r="G2528">
        <v>220104003</v>
      </c>
      <c r="H2528">
        <v>3</v>
      </c>
      <c r="I2528" s="1" t="s">
        <v>20326</v>
      </c>
      <c r="J2528" s="1" t="s">
        <v>20327</v>
      </c>
      <c r="K2528" s="1" t="s">
        <v>20328</v>
      </c>
      <c r="L2528" s="1" t="s">
        <v>20329</v>
      </c>
      <c r="M2528" s="1" t="s">
        <v>20330</v>
      </c>
      <c r="N2528" s="1">
        <f>+Categorias[[#This Row],[Id_producto]]</f>
        <v>220104</v>
      </c>
      <c r="O2528" s="1">
        <f>+Categorias[[#This Row],[Id_categoría]]</f>
        <v>220104003</v>
      </c>
    </row>
    <row r="2529" spans="1:15" x14ac:dyDescent="0.25">
      <c r="A2529">
        <v>22</v>
      </c>
      <c r="B2529" s="1" t="s">
        <v>1795</v>
      </c>
      <c r="C2529">
        <v>2201</v>
      </c>
      <c r="D2529" s="1" t="s">
        <v>19495</v>
      </c>
      <c r="E2529">
        <v>220104</v>
      </c>
      <c r="F2529" s="1" t="s">
        <v>20315</v>
      </c>
      <c r="G2529">
        <v>220104004</v>
      </c>
      <c r="H2529">
        <v>4</v>
      </c>
      <c r="I2529" s="1" t="s">
        <v>20331</v>
      </c>
      <c r="J2529" s="1" t="s">
        <v>20332</v>
      </c>
      <c r="K2529" s="1" t="s">
        <v>20333</v>
      </c>
      <c r="L2529" s="1" t="s">
        <v>20334</v>
      </c>
      <c r="M2529" s="1" t="s">
        <v>20335</v>
      </c>
      <c r="N2529" s="1">
        <f>+Categorias[[#This Row],[Id_producto]]</f>
        <v>220104</v>
      </c>
      <c r="O2529" s="1">
        <f>+Categorias[[#This Row],[Id_categoría]]</f>
        <v>220104004</v>
      </c>
    </row>
    <row r="2530" spans="1:15" x14ac:dyDescent="0.25">
      <c r="A2530">
        <v>22</v>
      </c>
      <c r="B2530" s="1" t="s">
        <v>1795</v>
      </c>
      <c r="C2530">
        <v>2201</v>
      </c>
      <c r="D2530" s="1" t="s">
        <v>19495</v>
      </c>
      <c r="E2530">
        <v>220104</v>
      </c>
      <c r="F2530" s="1" t="s">
        <v>20315</v>
      </c>
      <c r="G2530">
        <v>220104005</v>
      </c>
      <c r="H2530">
        <v>5</v>
      </c>
      <c r="I2530" s="1" t="s">
        <v>20336</v>
      </c>
      <c r="J2530" s="1" t="s">
        <v>20337</v>
      </c>
      <c r="K2530" s="1" t="s">
        <v>20338</v>
      </c>
      <c r="L2530" s="1" t="s">
        <v>20339</v>
      </c>
      <c r="M2530" s="1" t="s">
        <v>20340</v>
      </c>
      <c r="N2530" s="1">
        <f>+Categorias[[#This Row],[Id_producto]]</f>
        <v>220104</v>
      </c>
      <c r="O2530" s="1">
        <f>+Categorias[[#This Row],[Id_categoría]]</f>
        <v>220104005</v>
      </c>
    </row>
    <row r="2531" spans="1:15" x14ac:dyDescent="0.25">
      <c r="A2531">
        <v>22</v>
      </c>
      <c r="B2531" s="1" t="s">
        <v>1795</v>
      </c>
      <c r="C2531">
        <v>2201</v>
      </c>
      <c r="D2531" s="1" t="s">
        <v>19495</v>
      </c>
      <c r="E2531">
        <v>220104</v>
      </c>
      <c r="F2531" s="1" t="s">
        <v>20315</v>
      </c>
      <c r="G2531">
        <v>220104006</v>
      </c>
      <c r="H2531">
        <v>6</v>
      </c>
      <c r="I2531" s="1" t="s">
        <v>20341</v>
      </c>
      <c r="J2531" s="1" t="s">
        <v>20342</v>
      </c>
      <c r="K2531" s="1" t="s">
        <v>20343</v>
      </c>
      <c r="L2531" s="1" t="s">
        <v>20344</v>
      </c>
      <c r="M2531" s="1" t="s">
        <v>20345</v>
      </c>
      <c r="N2531" s="1">
        <f>+Categorias[[#This Row],[Id_producto]]</f>
        <v>220104</v>
      </c>
      <c r="O2531" s="1">
        <f>+Categorias[[#This Row],[Id_categoría]]</f>
        <v>220104006</v>
      </c>
    </row>
    <row r="2532" spans="1:15" x14ac:dyDescent="0.25">
      <c r="A2532">
        <v>22</v>
      </c>
      <c r="B2532" s="1" t="s">
        <v>1795</v>
      </c>
      <c r="C2532">
        <v>2201</v>
      </c>
      <c r="D2532" s="1" t="s">
        <v>19495</v>
      </c>
      <c r="E2532">
        <v>220104</v>
      </c>
      <c r="F2532" s="1" t="s">
        <v>20315</v>
      </c>
      <c r="G2532">
        <v>220104007</v>
      </c>
      <c r="H2532">
        <v>7</v>
      </c>
      <c r="I2532" s="1" t="s">
        <v>20346</v>
      </c>
      <c r="J2532" s="1" t="s">
        <v>20347</v>
      </c>
      <c r="K2532" s="1" t="s">
        <v>20348</v>
      </c>
      <c r="L2532" s="1" t="s">
        <v>20349</v>
      </c>
      <c r="M2532" s="1" t="s">
        <v>20350</v>
      </c>
      <c r="N2532" s="1">
        <f>+Categorias[[#This Row],[Id_producto]]</f>
        <v>220104</v>
      </c>
      <c r="O2532" s="1">
        <f>+Categorias[[#This Row],[Id_categoría]]</f>
        <v>220104007</v>
      </c>
    </row>
    <row r="2533" spans="1:15" x14ac:dyDescent="0.25">
      <c r="A2533">
        <v>22</v>
      </c>
      <c r="B2533" s="1" t="s">
        <v>1795</v>
      </c>
      <c r="C2533">
        <v>2201</v>
      </c>
      <c r="D2533" s="1" t="s">
        <v>19495</v>
      </c>
      <c r="E2533">
        <v>220104</v>
      </c>
      <c r="F2533" s="1" t="s">
        <v>20315</v>
      </c>
      <c r="G2533">
        <v>220104008</v>
      </c>
      <c r="H2533">
        <v>8</v>
      </c>
      <c r="I2533" s="1" t="s">
        <v>20351</v>
      </c>
      <c r="J2533" s="1" t="s">
        <v>20352</v>
      </c>
      <c r="K2533" s="1" t="s">
        <v>20353</v>
      </c>
      <c r="L2533" s="1" t="s">
        <v>20354</v>
      </c>
      <c r="M2533" s="1" t="s">
        <v>20355</v>
      </c>
      <c r="N2533" s="1">
        <f>+Categorias[[#This Row],[Id_producto]]</f>
        <v>220104</v>
      </c>
      <c r="O2533" s="1">
        <f>+Categorias[[#This Row],[Id_categoría]]</f>
        <v>220104008</v>
      </c>
    </row>
    <row r="2534" spans="1:15" x14ac:dyDescent="0.25">
      <c r="A2534">
        <v>22</v>
      </c>
      <c r="B2534" s="1" t="s">
        <v>1795</v>
      </c>
      <c r="C2534">
        <v>2201</v>
      </c>
      <c r="D2534" s="1" t="s">
        <v>19495</v>
      </c>
      <c r="E2534">
        <v>220104</v>
      </c>
      <c r="F2534" s="1" t="s">
        <v>20315</v>
      </c>
      <c r="G2534">
        <v>220104009</v>
      </c>
      <c r="H2534">
        <v>9</v>
      </c>
      <c r="I2534" s="1" t="s">
        <v>20356</v>
      </c>
      <c r="J2534" s="1" t="s">
        <v>20357</v>
      </c>
      <c r="K2534" s="1" t="s">
        <v>20358</v>
      </c>
      <c r="L2534" s="1" t="s">
        <v>20359</v>
      </c>
      <c r="M2534" s="1" t="s">
        <v>20360</v>
      </c>
      <c r="N2534" s="1">
        <f>+Categorias[[#This Row],[Id_producto]]</f>
        <v>220104</v>
      </c>
      <c r="O2534" s="1">
        <f>+Categorias[[#This Row],[Id_categoría]]</f>
        <v>220104009</v>
      </c>
    </row>
    <row r="2535" spans="1:15" x14ac:dyDescent="0.25">
      <c r="A2535">
        <v>22</v>
      </c>
      <c r="B2535" s="1" t="s">
        <v>1795</v>
      </c>
      <c r="C2535">
        <v>2201</v>
      </c>
      <c r="D2535" s="1" t="s">
        <v>19495</v>
      </c>
      <c r="E2535">
        <v>220104</v>
      </c>
      <c r="F2535" s="1" t="s">
        <v>20315</v>
      </c>
      <c r="G2535">
        <v>220104010</v>
      </c>
      <c r="H2535">
        <v>10</v>
      </c>
      <c r="I2535" s="1" t="s">
        <v>20361</v>
      </c>
      <c r="J2535" s="1" t="s">
        <v>20362</v>
      </c>
      <c r="K2535" s="1" t="s">
        <v>20363</v>
      </c>
      <c r="L2535" s="1" t="s">
        <v>20364</v>
      </c>
      <c r="M2535" s="1" t="s">
        <v>20365</v>
      </c>
      <c r="N2535" s="1">
        <f>+Categorias[[#This Row],[Id_producto]]</f>
        <v>220104</v>
      </c>
      <c r="O2535" s="1">
        <f>+Categorias[[#This Row],[Id_categoría]]</f>
        <v>220104010</v>
      </c>
    </row>
    <row r="2536" spans="1:15" x14ac:dyDescent="0.25">
      <c r="A2536">
        <v>22</v>
      </c>
      <c r="B2536" s="1" t="s">
        <v>1795</v>
      </c>
      <c r="C2536">
        <v>2201</v>
      </c>
      <c r="D2536" s="1" t="s">
        <v>19495</v>
      </c>
      <c r="E2536">
        <v>220104</v>
      </c>
      <c r="F2536" s="1" t="s">
        <v>20315</v>
      </c>
      <c r="G2536">
        <v>220104011</v>
      </c>
      <c r="H2536">
        <v>11</v>
      </c>
      <c r="I2536" s="1" t="s">
        <v>20366</v>
      </c>
      <c r="J2536" s="1" t="s">
        <v>20367</v>
      </c>
      <c r="K2536" s="1" t="s">
        <v>20368</v>
      </c>
      <c r="L2536" s="1" t="s">
        <v>20369</v>
      </c>
      <c r="M2536" s="1" t="s">
        <v>20370</v>
      </c>
      <c r="N2536" s="1">
        <f>+Categorias[[#This Row],[Id_producto]]</f>
        <v>220104</v>
      </c>
      <c r="O2536" s="1">
        <f>+Categorias[[#This Row],[Id_categoría]]</f>
        <v>220104011</v>
      </c>
    </row>
    <row r="2537" spans="1:15" x14ac:dyDescent="0.25">
      <c r="A2537">
        <v>22</v>
      </c>
      <c r="B2537" s="1" t="s">
        <v>1795</v>
      </c>
      <c r="C2537">
        <v>2201</v>
      </c>
      <c r="D2537" s="1" t="s">
        <v>19495</v>
      </c>
      <c r="E2537">
        <v>220104</v>
      </c>
      <c r="F2537" s="1" t="s">
        <v>20315</v>
      </c>
      <c r="G2537">
        <v>220104012</v>
      </c>
      <c r="H2537">
        <v>12</v>
      </c>
      <c r="I2537" s="1" t="s">
        <v>20371</v>
      </c>
      <c r="J2537" s="1" t="s">
        <v>20372</v>
      </c>
      <c r="K2537" s="1" t="s">
        <v>20373</v>
      </c>
      <c r="L2537" s="1" t="s">
        <v>20374</v>
      </c>
      <c r="M2537" s="1" t="s">
        <v>20375</v>
      </c>
      <c r="N2537" s="1">
        <f>+Categorias[[#This Row],[Id_producto]]</f>
        <v>220104</v>
      </c>
      <c r="O2537" s="1">
        <f>+Categorias[[#This Row],[Id_categoría]]</f>
        <v>220104012</v>
      </c>
    </row>
    <row r="2538" spans="1:15" x14ac:dyDescent="0.25">
      <c r="A2538">
        <v>22</v>
      </c>
      <c r="B2538" s="1" t="s">
        <v>1795</v>
      </c>
      <c r="C2538">
        <v>2201</v>
      </c>
      <c r="D2538" s="1" t="s">
        <v>19495</v>
      </c>
      <c r="E2538">
        <v>220104</v>
      </c>
      <c r="F2538" s="1" t="s">
        <v>20315</v>
      </c>
      <c r="G2538">
        <v>220104013</v>
      </c>
      <c r="H2538">
        <v>13</v>
      </c>
      <c r="I2538" s="1" t="s">
        <v>20376</v>
      </c>
      <c r="J2538" s="1" t="s">
        <v>20377</v>
      </c>
      <c r="K2538" s="1" t="s">
        <v>20378</v>
      </c>
      <c r="L2538" s="1" t="s">
        <v>20379</v>
      </c>
      <c r="M2538" s="1" t="s">
        <v>20380</v>
      </c>
      <c r="N2538" s="1">
        <f>+Categorias[[#This Row],[Id_producto]]</f>
        <v>220104</v>
      </c>
      <c r="O2538" s="1">
        <f>+Categorias[[#This Row],[Id_categoría]]</f>
        <v>220104013</v>
      </c>
    </row>
    <row r="2539" spans="1:15" x14ac:dyDescent="0.25">
      <c r="A2539">
        <v>22</v>
      </c>
      <c r="B2539" s="1" t="s">
        <v>1795</v>
      </c>
      <c r="C2539">
        <v>2201</v>
      </c>
      <c r="D2539" s="1" t="s">
        <v>19495</v>
      </c>
      <c r="E2539">
        <v>220104</v>
      </c>
      <c r="F2539" s="1" t="s">
        <v>20315</v>
      </c>
      <c r="G2539">
        <v>220104014</v>
      </c>
      <c r="H2539">
        <v>14</v>
      </c>
      <c r="I2539" s="1" t="s">
        <v>20381</v>
      </c>
      <c r="J2539" s="1" t="s">
        <v>20382</v>
      </c>
      <c r="K2539" s="1" t="s">
        <v>20383</v>
      </c>
      <c r="L2539" s="1" t="s">
        <v>20384</v>
      </c>
      <c r="M2539" s="1" t="s">
        <v>20385</v>
      </c>
      <c r="N2539" s="1">
        <f>+Categorias[[#This Row],[Id_producto]]</f>
        <v>220104</v>
      </c>
      <c r="O2539" s="1">
        <f>+Categorias[[#This Row],[Id_categoría]]</f>
        <v>220104014</v>
      </c>
    </row>
    <row r="2540" spans="1:15" x14ac:dyDescent="0.25">
      <c r="A2540">
        <v>22</v>
      </c>
      <c r="B2540" s="1" t="s">
        <v>1795</v>
      </c>
      <c r="C2540">
        <v>2201</v>
      </c>
      <c r="D2540" s="1" t="s">
        <v>19495</v>
      </c>
      <c r="E2540">
        <v>220104</v>
      </c>
      <c r="F2540" s="1" t="s">
        <v>20315</v>
      </c>
      <c r="G2540">
        <v>220104015</v>
      </c>
      <c r="H2540">
        <v>15</v>
      </c>
      <c r="I2540" s="1" t="s">
        <v>20386</v>
      </c>
      <c r="J2540" s="1" t="s">
        <v>20387</v>
      </c>
      <c r="K2540" s="1" t="s">
        <v>20388</v>
      </c>
      <c r="L2540" s="1" t="s">
        <v>20389</v>
      </c>
      <c r="M2540" s="1" t="s">
        <v>20390</v>
      </c>
      <c r="N2540" s="1">
        <f>+Categorias[[#This Row],[Id_producto]]</f>
        <v>220104</v>
      </c>
      <c r="O2540" s="1">
        <f>+Categorias[[#This Row],[Id_categoría]]</f>
        <v>220104015</v>
      </c>
    </row>
    <row r="2541" spans="1:15" x14ac:dyDescent="0.25">
      <c r="A2541">
        <v>22</v>
      </c>
      <c r="B2541" s="1" t="s">
        <v>1795</v>
      </c>
      <c r="C2541">
        <v>2201</v>
      </c>
      <c r="D2541" s="1" t="s">
        <v>19495</v>
      </c>
      <c r="E2541">
        <v>220104</v>
      </c>
      <c r="F2541" s="1" t="s">
        <v>20315</v>
      </c>
      <c r="G2541">
        <v>220104016</v>
      </c>
      <c r="H2541">
        <v>16</v>
      </c>
      <c r="I2541" s="1" t="s">
        <v>20391</v>
      </c>
      <c r="J2541" s="1" t="s">
        <v>20392</v>
      </c>
      <c r="K2541" s="1" t="s">
        <v>20393</v>
      </c>
      <c r="L2541" s="1" t="s">
        <v>20394</v>
      </c>
      <c r="M2541" s="1" t="s">
        <v>20395</v>
      </c>
      <c r="N2541" s="1">
        <f>+Categorias[[#This Row],[Id_producto]]</f>
        <v>220104</v>
      </c>
      <c r="O2541" s="1">
        <f>+Categorias[[#This Row],[Id_categoría]]</f>
        <v>220104016</v>
      </c>
    </row>
    <row r="2542" spans="1:15" x14ac:dyDescent="0.25">
      <c r="A2542">
        <v>22</v>
      </c>
      <c r="B2542" s="1" t="s">
        <v>1795</v>
      </c>
      <c r="C2542">
        <v>2201</v>
      </c>
      <c r="D2542" s="1" t="s">
        <v>19495</v>
      </c>
      <c r="E2542">
        <v>220104</v>
      </c>
      <c r="F2542" s="1" t="s">
        <v>20315</v>
      </c>
      <c r="G2542">
        <v>220104017</v>
      </c>
      <c r="H2542">
        <v>17</v>
      </c>
      <c r="I2542" s="1" t="s">
        <v>20396</v>
      </c>
      <c r="J2542" s="1" t="s">
        <v>20397</v>
      </c>
      <c r="K2542" s="1" t="s">
        <v>20398</v>
      </c>
      <c r="L2542" s="1" t="s">
        <v>20399</v>
      </c>
      <c r="M2542" s="1" t="s">
        <v>20400</v>
      </c>
      <c r="N2542" s="1">
        <f>+Categorias[[#This Row],[Id_producto]]</f>
        <v>220104</v>
      </c>
      <c r="O2542" s="1">
        <f>+Categorias[[#This Row],[Id_categoría]]</f>
        <v>220104017</v>
      </c>
    </row>
    <row r="2543" spans="1:15" x14ac:dyDescent="0.25">
      <c r="A2543">
        <v>22</v>
      </c>
      <c r="B2543" s="1" t="s">
        <v>1795</v>
      </c>
      <c r="C2543">
        <v>2201</v>
      </c>
      <c r="D2543" s="1" t="s">
        <v>19495</v>
      </c>
      <c r="E2543">
        <v>220104</v>
      </c>
      <c r="F2543" s="1" t="s">
        <v>20315</v>
      </c>
      <c r="G2543">
        <v>220104018</v>
      </c>
      <c r="H2543">
        <v>18</v>
      </c>
      <c r="I2543" s="1" t="s">
        <v>20401</v>
      </c>
      <c r="J2543" s="1" t="s">
        <v>20402</v>
      </c>
      <c r="K2543" s="1" t="s">
        <v>20403</v>
      </c>
      <c r="L2543" s="1" t="s">
        <v>20404</v>
      </c>
      <c r="M2543" s="1" t="s">
        <v>20405</v>
      </c>
      <c r="N2543" s="1">
        <f>+Categorias[[#This Row],[Id_producto]]</f>
        <v>220104</v>
      </c>
      <c r="O2543" s="1">
        <f>+Categorias[[#This Row],[Id_categoría]]</f>
        <v>220104018</v>
      </c>
    </row>
    <row r="2544" spans="1:15" x14ac:dyDescent="0.25">
      <c r="A2544">
        <v>22</v>
      </c>
      <c r="B2544" s="1" t="s">
        <v>1795</v>
      </c>
      <c r="C2544">
        <v>2201</v>
      </c>
      <c r="D2544" s="1" t="s">
        <v>19495</v>
      </c>
      <c r="E2544">
        <v>220104</v>
      </c>
      <c r="F2544" s="1" t="s">
        <v>20315</v>
      </c>
      <c r="G2544">
        <v>220104019</v>
      </c>
      <c r="H2544">
        <v>19</v>
      </c>
      <c r="I2544" s="1" t="s">
        <v>20406</v>
      </c>
      <c r="J2544" s="1" t="s">
        <v>20407</v>
      </c>
      <c r="K2544" s="1" t="s">
        <v>20408</v>
      </c>
      <c r="L2544" s="1" t="s">
        <v>20409</v>
      </c>
      <c r="M2544" s="1" t="s">
        <v>20410</v>
      </c>
      <c r="N2544" s="1">
        <f>+Categorias[[#This Row],[Id_producto]]</f>
        <v>220104</v>
      </c>
      <c r="O2544" s="1">
        <f>+Categorias[[#This Row],[Id_categoría]]</f>
        <v>220104019</v>
      </c>
    </row>
    <row r="2545" spans="1:15" x14ac:dyDescent="0.25">
      <c r="A2545">
        <v>22</v>
      </c>
      <c r="B2545" s="1" t="s">
        <v>1795</v>
      </c>
      <c r="C2545">
        <v>2201</v>
      </c>
      <c r="D2545" s="1" t="s">
        <v>19495</v>
      </c>
      <c r="E2545">
        <v>220104</v>
      </c>
      <c r="F2545" s="1" t="s">
        <v>20315</v>
      </c>
      <c r="G2545">
        <v>220104020</v>
      </c>
      <c r="H2545">
        <v>20</v>
      </c>
      <c r="I2545" s="1" t="s">
        <v>20411</v>
      </c>
      <c r="J2545" s="1" t="s">
        <v>20412</v>
      </c>
      <c r="K2545" s="1" t="s">
        <v>20413</v>
      </c>
      <c r="L2545" s="1" t="s">
        <v>20414</v>
      </c>
      <c r="M2545" s="1" t="s">
        <v>20415</v>
      </c>
      <c r="N2545" s="1">
        <f>+Categorias[[#This Row],[Id_producto]]</f>
        <v>220104</v>
      </c>
      <c r="O2545" s="1">
        <f>+Categorias[[#This Row],[Id_categoría]]</f>
        <v>220104020</v>
      </c>
    </row>
    <row r="2546" spans="1:15" x14ac:dyDescent="0.25">
      <c r="A2546">
        <v>22</v>
      </c>
      <c r="B2546" s="1" t="s">
        <v>1795</v>
      </c>
      <c r="C2546">
        <v>2201</v>
      </c>
      <c r="D2546" s="1" t="s">
        <v>19495</v>
      </c>
      <c r="E2546">
        <v>220104</v>
      </c>
      <c r="F2546" s="1" t="s">
        <v>20315</v>
      </c>
      <c r="G2546">
        <v>220104021</v>
      </c>
      <c r="H2546">
        <v>21</v>
      </c>
      <c r="I2546" s="1" t="s">
        <v>20416</v>
      </c>
      <c r="J2546" s="1" t="s">
        <v>20417</v>
      </c>
      <c r="K2546" s="1" t="s">
        <v>20418</v>
      </c>
      <c r="L2546" s="1" t="s">
        <v>20419</v>
      </c>
      <c r="M2546" s="1" t="s">
        <v>20420</v>
      </c>
      <c r="N2546" s="1">
        <f>+Categorias[[#This Row],[Id_producto]]</f>
        <v>220104</v>
      </c>
      <c r="O2546" s="1">
        <f>+Categorias[[#This Row],[Id_categoría]]</f>
        <v>220104021</v>
      </c>
    </row>
    <row r="2547" spans="1:15" x14ac:dyDescent="0.25">
      <c r="A2547">
        <v>22</v>
      </c>
      <c r="B2547" s="1" t="s">
        <v>1795</v>
      </c>
      <c r="C2547">
        <v>2201</v>
      </c>
      <c r="D2547" s="1" t="s">
        <v>19495</v>
      </c>
      <c r="E2547">
        <v>220104</v>
      </c>
      <c r="F2547" s="1" t="s">
        <v>20315</v>
      </c>
      <c r="G2547">
        <v>220104022</v>
      </c>
      <c r="H2547">
        <v>22</v>
      </c>
      <c r="I2547" s="1" t="s">
        <v>20421</v>
      </c>
      <c r="J2547" s="1" t="s">
        <v>20422</v>
      </c>
      <c r="K2547" s="1" t="s">
        <v>20423</v>
      </c>
      <c r="L2547" s="1" t="s">
        <v>20424</v>
      </c>
      <c r="M2547" s="1" t="s">
        <v>20425</v>
      </c>
      <c r="N2547" s="1">
        <f>+Categorias[[#This Row],[Id_producto]]</f>
        <v>220104</v>
      </c>
      <c r="O2547" s="1">
        <f>+Categorias[[#This Row],[Id_categoría]]</f>
        <v>220104022</v>
      </c>
    </row>
    <row r="2548" spans="1:15" x14ac:dyDescent="0.25">
      <c r="A2548">
        <v>22</v>
      </c>
      <c r="B2548" s="1" t="s">
        <v>1795</v>
      </c>
      <c r="C2548">
        <v>2201</v>
      </c>
      <c r="D2548" s="1" t="s">
        <v>19495</v>
      </c>
      <c r="E2548">
        <v>220104</v>
      </c>
      <c r="F2548" s="1" t="s">
        <v>20315</v>
      </c>
      <c r="G2548">
        <v>220104023</v>
      </c>
      <c r="H2548">
        <v>23</v>
      </c>
      <c r="I2548" s="1" t="s">
        <v>20426</v>
      </c>
      <c r="J2548" s="1" t="s">
        <v>20427</v>
      </c>
      <c r="K2548" s="1" t="s">
        <v>20428</v>
      </c>
      <c r="L2548" s="1" t="s">
        <v>20429</v>
      </c>
      <c r="M2548" s="1" t="s">
        <v>20430</v>
      </c>
      <c r="N2548" s="1">
        <f>+Categorias[[#This Row],[Id_producto]]</f>
        <v>220104</v>
      </c>
      <c r="O2548" s="1">
        <f>+Categorias[[#This Row],[Id_categoría]]</f>
        <v>220104023</v>
      </c>
    </row>
    <row r="2549" spans="1:15" x14ac:dyDescent="0.25">
      <c r="A2549">
        <v>22</v>
      </c>
      <c r="B2549" s="1" t="s">
        <v>1795</v>
      </c>
      <c r="C2549">
        <v>2201</v>
      </c>
      <c r="D2549" s="1" t="s">
        <v>19495</v>
      </c>
      <c r="E2549">
        <v>220104</v>
      </c>
      <c r="F2549" s="1" t="s">
        <v>20315</v>
      </c>
      <c r="G2549">
        <v>220104024</v>
      </c>
      <c r="H2549">
        <v>24</v>
      </c>
      <c r="I2549" s="1" t="s">
        <v>20431</v>
      </c>
      <c r="J2549" s="1" t="s">
        <v>20432</v>
      </c>
      <c r="K2549" s="1" t="s">
        <v>20433</v>
      </c>
      <c r="L2549" s="1" t="s">
        <v>20434</v>
      </c>
      <c r="M2549" s="1" t="s">
        <v>20435</v>
      </c>
      <c r="N2549" s="1">
        <f>+Categorias[[#This Row],[Id_producto]]</f>
        <v>220104</v>
      </c>
      <c r="O2549" s="1">
        <f>+Categorias[[#This Row],[Id_categoría]]</f>
        <v>220104024</v>
      </c>
    </row>
    <row r="2550" spans="1:15" x14ac:dyDescent="0.25">
      <c r="A2550">
        <v>22</v>
      </c>
      <c r="B2550" s="1" t="s">
        <v>1795</v>
      </c>
      <c r="C2550">
        <v>2201</v>
      </c>
      <c r="D2550" s="1" t="s">
        <v>19495</v>
      </c>
      <c r="E2550">
        <v>220104</v>
      </c>
      <c r="F2550" s="1" t="s">
        <v>20315</v>
      </c>
      <c r="G2550">
        <v>220104025</v>
      </c>
      <c r="H2550">
        <v>25</v>
      </c>
      <c r="I2550" s="1" t="s">
        <v>20436</v>
      </c>
      <c r="J2550" s="1" t="s">
        <v>20437</v>
      </c>
      <c r="K2550" s="1" t="s">
        <v>20438</v>
      </c>
      <c r="L2550" s="1" t="s">
        <v>20439</v>
      </c>
      <c r="M2550" s="1" t="s">
        <v>20440</v>
      </c>
      <c r="N2550" s="1">
        <f>+Categorias[[#This Row],[Id_producto]]</f>
        <v>220104</v>
      </c>
      <c r="O2550" s="1">
        <f>+Categorias[[#This Row],[Id_categoría]]</f>
        <v>220104025</v>
      </c>
    </row>
    <row r="2551" spans="1:15" x14ac:dyDescent="0.25">
      <c r="A2551">
        <v>22</v>
      </c>
      <c r="B2551" s="1" t="s">
        <v>1795</v>
      </c>
      <c r="C2551">
        <v>2201</v>
      </c>
      <c r="D2551" s="1" t="s">
        <v>19495</v>
      </c>
      <c r="E2551">
        <v>220104</v>
      </c>
      <c r="F2551" s="1" t="s">
        <v>20315</v>
      </c>
      <c r="G2551">
        <v>220104026</v>
      </c>
      <c r="H2551">
        <v>26</v>
      </c>
      <c r="I2551" s="1" t="s">
        <v>20441</v>
      </c>
      <c r="J2551" s="1" t="s">
        <v>20442</v>
      </c>
      <c r="K2551" s="1" t="s">
        <v>20443</v>
      </c>
      <c r="L2551" s="1" t="s">
        <v>20444</v>
      </c>
      <c r="M2551" s="1" t="s">
        <v>20445</v>
      </c>
      <c r="N2551" s="1">
        <f>+Categorias[[#This Row],[Id_producto]]</f>
        <v>220104</v>
      </c>
      <c r="O2551" s="1">
        <f>+Categorias[[#This Row],[Id_categoría]]</f>
        <v>220104026</v>
      </c>
    </row>
    <row r="2552" spans="1:15" x14ac:dyDescent="0.25">
      <c r="A2552">
        <v>22</v>
      </c>
      <c r="B2552" s="1" t="s">
        <v>1795</v>
      </c>
      <c r="C2552">
        <v>2201</v>
      </c>
      <c r="D2552" s="1" t="s">
        <v>19495</v>
      </c>
      <c r="E2552">
        <v>220104</v>
      </c>
      <c r="F2552" s="1" t="s">
        <v>20315</v>
      </c>
      <c r="G2552">
        <v>220104027</v>
      </c>
      <c r="H2552">
        <v>27</v>
      </c>
      <c r="I2552" s="1" t="s">
        <v>20446</v>
      </c>
      <c r="J2552" s="1" t="s">
        <v>20447</v>
      </c>
      <c r="K2552" s="1" t="s">
        <v>20448</v>
      </c>
      <c r="L2552" s="1" t="s">
        <v>20449</v>
      </c>
      <c r="M2552" s="1" t="s">
        <v>20450</v>
      </c>
      <c r="N2552" s="1">
        <f>+Categorias[[#This Row],[Id_producto]]</f>
        <v>220104</v>
      </c>
      <c r="O2552" s="1">
        <f>+Categorias[[#This Row],[Id_categoría]]</f>
        <v>220104027</v>
      </c>
    </row>
    <row r="2553" spans="1:15" x14ac:dyDescent="0.25">
      <c r="A2553">
        <v>22</v>
      </c>
      <c r="B2553" s="1" t="s">
        <v>1795</v>
      </c>
      <c r="C2553">
        <v>2201</v>
      </c>
      <c r="D2553" s="1" t="s">
        <v>19495</v>
      </c>
      <c r="E2553">
        <v>220104</v>
      </c>
      <c r="F2553" s="1" t="s">
        <v>20315</v>
      </c>
      <c r="G2553">
        <v>220104028</v>
      </c>
      <c r="H2553">
        <v>28</v>
      </c>
      <c r="I2553" s="1" t="s">
        <v>20451</v>
      </c>
      <c r="J2553" s="1" t="s">
        <v>20452</v>
      </c>
      <c r="K2553" s="1" t="s">
        <v>20453</v>
      </c>
      <c r="L2553" s="1" t="s">
        <v>20454</v>
      </c>
      <c r="M2553" s="1" t="s">
        <v>20455</v>
      </c>
      <c r="N2553" s="1">
        <f>+Categorias[[#This Row],[Id_producto]]</f>
        <v>220104</v>
      </c>
      <c r="O2553" s="1">
        <f>+Categorias[[#This Row],[Id_categoría]]</f>
        <v>220104028</v>
      </c>
    </row>
    <row r="2554" spans="1:15" x14ac:dyDescent="0.25">
      <c r="A2554">
        <v>22</v>
      </c>
      <c r="B2554" s="1" t="s">
        <v>1795</v>
      </c>
      <c r="C2554">
        <v>2201</v>
      </c>
      <c r="D2554" s="1" t="s">
        <v>19495</v>
      </c>
      <c r="E2554">
        <v>220104</v>
      </c>
      <c r="F2554" s="1" t="s">
        <v>20315</v>
      </c>
      <c r="G2554">
        <v>220104029</v>
      </c>
      <c r="H2554">
        <v>29</v>
      </c>
      <c r="I2554" s="1" t="s">
        <v>20456</v>
      </c>
      <c r="J2554" s="1" t="s">
        <v>20457</v>
      </c>
      <c r="K2554" s="1" t="s">
        <v>20458</v>
      </c>
      <c r="L2554" s="1" t="s">
        <v>20459</v>
      </c>
      <c r="M2554" s="1" t="s">
        <v>20460</v>
      </c>
      <c r="N2554" s="1">
        <f>+Categorias[[#This Row],[Id_producto]]</f>
        <v>220104</v>
      </c>
      <c r="O2554" s="1">
        <f>+Categorias[[#This Row],[Id_categoría]]</f>
        <v>220104029</v>
      </c>
    </row>
    <row r="2555" spans="1:15" x14ac:dyDescent="0.25">
      <c r="A2555">
        <v>22</v>
      </c>
      <c r="B2555" s="1" t="s">
        <v>1795</v>
      </c>
      <c r="C2555">
        <v>2201</v>
      </c>
      <c r="D2555" s="1" t="s">
        <v>19495</v>
      </c>
      <c r="E2555">
        <v>220104</v>
      </c>
      <c r="F2555" s="1" t="s">
        <v>20315</v>
      </c>
      <c r="G2555">
        <v>220104030</v>
      </c>
      <c r="H2555">
        <v>30</v>
      </c>
      <c r="I2555" s="1" t="s">
        <v>20461</v>
      </c>
      <c r="J2555" s="1" t="s">
        <v>20462</v>
      </c>
      <c r="K2555" s="1" t="s">
        <v>20463</v>
      </c>
      <c r="L2555" s="1" t="s">
        <v>20464</v>
      </c>
      <c r="M2555" s="1" t="s">
        <v>20465</v>
      </c>
      <c r="N2555" s="1">
        <f>+Categorias[[#This Row],[Id_producto]]</f>
        <v>220104</v>
      </c>
      <c r="O2555" s="1">
        <f>+Categorias[[#This Row],[Id_categoría]]</f>
        <v>220104030</v>
      </c>
    </row>
    <row r="2556" spans="1:15" x14ac:dyDescent="0.25">
      <c r="A2556">
        <v>22</v>
      </c>
      <c r="B2556" s="1" t="s">
        <v>1795</v>
      </c>
      <c r="C2556">
        <v>2201</v>
      </c>
      <c r="D2556" s="1" t="s">
        <v>19495</v>
      </c>
      <c r="E2556">
        <v>220105</v>
      </c>
      <c r="F2556" s="1" t="s">
        <v>20466</v>
      </c>
      <c r="G2556">
        <v>220105001</v>
      </c>
      <c r="H2556">
        <v>1</v>
      </c>
      <c r="I2556" s="1" t="s">
        <v>20467</v>
      </c>
      <c r="J2556" s="1" t="s">
        <v>20468</v>
      </c>
      <c r="K2556" s="1" t="s">
        <v>20469</v>
      </c>
      <c r="L2556" s="1" t="s">
        <v>20470</v>
      </c>
      <c r="M2556" s="1" t="s">
        <v>20471</v>
      </c>
      <c r="N2556" s="1">
        <f>+Categorias[[#This Row],[Id_producto]]</f>
        <v>220105</v>
      </c>
      <c r="O2556" s="1">
        <f>+Categorias[[#This Row],[Id_categoría]]</f>
        <v>220105001</v>
      </c>
    </row>
    <row r="2557" spans="1:15" x14ac:dyDescent="0.25">
      <c r="A2557">
        <v>22</v>
      </c>
      <c r="B2557" s="1" t="s">
        <v>1795</v>
      </c>
      <c r="C2557">
        <v>2201</v>
      </c>
      <c r="D2557" s="1" t="s">
        <v>19495</v>
      </c>
      <c r="E2557">
        <v>220105</v>
      </c>
      <c r="F2557" s="1" t="s">
        <v>20466</v>
      </c>
      <c r="G2557">
        <v>220105002</v>
      </c>
      <c r="H2557">
        <v>2</v>
      </c>
      <c r="I2557" s="1" t="s">
        <v>20472</v>
      </c>
      <c r="J2557" s="1" t="s">
        <v>20473</v>
      </c>
      <c r="K2557" s="1" t="s">
        <v>20474</v>
      </c>
      <c r="L2557" s="1" t="s">
        <v>20475</v>
      </c>
      <c r="M2557" s="1" t="s">
        <v>20476</v>
      </c>
      <c r="N2557" s="1">
        <f>+Categorias[[#This Row],[Id_producto]]</f>
        <v>220105</v>
      </c>
      <c r="O2557" s="1">
        <f>+Categorias[[#This Row],[Id_categoría]]</f>
        <v>220105002</v>
      </c>
    </row>
    <row r="2558" spans="1:15" x14ac:dyDescent="0.25">
      <c r="A2558">
        <v>22</v>
      </c>
      <c r="B2558" s="1" t="s">
        <v>1795</v>
      </c>
      <c r="C2558">
        <v>2201</v>
      </c>
      <c r="D2558" s="1" t="s">
        <v>19495</v>
      </c>
      <c r="E2558">
        <v>220105</v>
      </c>
      <c r="F2558" s="1" t="s">
        <v>20466</v>
      </c>
      <c r="G2558">
        <v>220105003</v>
      </c>
      <c r="H2558">
        <v>3</v>
      </c>
      <c r="I2558" s="1" t="s">
        <v>20477</v>
      </c>
      <c r="J2558" s="1" t="s">
        <v>20478</v>
      </c>
      <c r="K2558" s="1" t="s">
        <v>20479</v>
      </c>
      <c r="L2558" s="1" t="s">
        <v>20480</v>
      </c>
      <c r="M2558" s="1" t="s">
        <v>20481</v>
      </c>
      <c r="N2558" s="1">
        <f>+Categorias[[#This Row],[Id_producto]]</f>
        <v>220105</v>
      </c>
      <c r="O2558" s="1">
        <f>+Categorias[[#This Row],[Id_categoría]]</f>
        <v>220105003</v>
      </c>
    </row>
    <row r="2559" spans="1:15" x14ac:dyDescent="0.25">
      <c r="A2559">
        <v>22</v>
      </c>
      <c r="B2559" s="1" t="s">
        <v>1795</v>
      </c>
      <c r="C2559">
        <v>2201</v>
      </c>
      <c r="D2559" s="1" t="s">
        <v>19495</v>
      </c>
      <c r="E2559">
        <v>220105</v>
      </c>
      <c r="F2559" s="1" t="s">
        <v>20466</v>
      </c>
      <c r="G2559">
        <v>220105004</v>
      </c>
      <c r="H2559">
        <v>4</v>
      </c>
      <c r="I2559" s="1" t="s">
        <v>20482</v>
      </c>
      <c r="J2559" s="1" t="s">
        <v>20483</v>
      </c>
      <c r="K2559" s="1" t="s">
        <v>20484</v>
      </c>
      <c r="L2559" s="1" t="s">
        <v>20485</v>
      </c>
      <c r="M2559" s="1" t="s">
        <v>20486</v>
      </c>
      <c r="N2559" s="1">
        <f>+Categorias[[#This Row],[Id_producto]]</f>
        <v>220105</v>
      </c>
      <c r="O2559" s="1">
        <f>+Categorias[[#This Row],[Id_categoría]]</f>
        <v>220105004</v>
      </c>
    </row>
    <row r="2560" spans="1:15" x14ac:dyDescent="0.25">
      <c r="A2560">
        <v>22</v>
      </c>
      <c r="B2560" s="1" t="s">
        <v>1795</v>
      </c>
      <c r="C2560">
        <v>2201</v>
      </c>
      <c r="D2560" s="1" t="s">
        <v>19495</v>
      </c>
      <c r="E2560">
        <v>220105</v>
      </c>
      <c r="F2560" s="1" t="s">
        <v>20466</v>
      </c>
      <c r="G2560">
        <v>220105005</v>
      </c>
      <c r="H2560">
        <v>5</v>
      </c>
      <c r="I2560" s="1" t="s">
        <v>20487</v>
      </c>
      <c r="J2560" s="1" t="s">
        <v>20488</v>
      </c>
      <c r="K2560" s="1" t="s">
        <v>20489</v>
      </c>
      <c r="L2560" s="1" t="s">
        <v>20490</v>
      </c>
      <c r="M2560" s="1" t="s">
        <v>20491</v>
      </c>
      <c r="N2560" s="1">
        <f>+Categorias[[#This Row],[Id_producto]]</f>
        <v>220105</v>
      </c>
      <c r="O2560" s="1">
        <f>+Categorias[[#This Row],[Id_categoría]]</f>
        <v>220105005</v>
      </c>
    </row>
    <row r="2561" spans="1:15" x14ac:dyDescent="0.25">
      <c r="A2561">
        <v>22</v>
      </c>
      <c r="B2561" s="1" t="s">
        <v>1795</v>
      </c>
      <c r="C2561">
        <v>2201</v>
      </c>
      <c r="D2561" s="1" t="s">
        <v>19495</v>
      </c>
      <c r="E2561">
        <v>220105</v>
      </c>
      <c r="F2561" s="1" t="s">
        <v>20466</v>
      </c>
      <c r="G2561">
        <v>220105006</v>
      </c>
      <c r="H2561">
        <v>6</v>
      </c>
      <c r="I2561" s="1" t="s">
        <v>20492</v>
      </c>
      <c r="J2561" s="1" t="s">
        <v>20493</v>
      </c>
      <c r="K2561" s="1" t="s">
        <v>20494</v>
      </c>
      <c r="L2561" s="1" t="s">
        <v>20495</v>
      </c>
      <c r="M2561" s="1" t="s">
        <v>20496</v>
      </c>
      <c r="N2561" s="1">
        <f>+Categorias[[#This Row],[Id_producto]]</f>
        <v>220105</v>
      </c>
      <c r="O2561" s="1">
        <f>+Categorias[[#This Row],[Id_categoría]]</f>
        <v>220105006</v>
      </c>
    </row>
    <row r="2562" spans="1:15" x14ac:dyDescent="0.25">
      <c r="A2562">
        <v>22</v>
      </c>
      <c r="B2562" s="1" t="s">
        <v>1795</v>
      </c>
      <c r="C2562">
        <v>2201</v>
      </c>
      <c r="D2562" s="1" t="s">
        <v>19495</v>
      </c>
      <c r="E2562">
        <v>220105</v>
      </c>
      <c r="F2562" s="1" t="s">
        <v>20466</v>
      </c>
      <c r="G2562">
        <v>220105007</v>
      </c>
      <c r="H2562">
        <v>7</v>
      </c>
      <c r="I2562" s="1" t="s">
        <v>20497</v>
      </c>
      <c r="J2562" s="1" t="s">
        <v>20498</v>
      </c>
      <c r="K2562" s="1" t="s">
        <v>20499</v>
      </c>
      <c r="L2562" s="1" t="s">
        <v>20500</v>
      </c>
      <c r="M2562" s="1" t="s">
        <v>20501</v>
      </c>
      <c r="N2562" s="1">
        <f>+Categorias[[#This Row],[Id_producto]]</f>
        <v>220105</v>
      </c>
      <c r="O2562" s="1">
        <f>+Categorias[[#This Row],[Id_categoría]]</f>
        <v>220105007</v>
      </c>
    </row>
    <row r="2563" spans="1:15" x14ac:dyDescent="0.25">
      <c r="A2563">
        <v>22</v>
      </c>
      <c r="B2563" s="1" t="s">
        <v>1795</v>
      </c>
      <c r="C2563">
        <v>2201</v>
      </c>
      <c r="D2563" s="1" t="s">
        <v>19495</v>
      </c>
      <c r="E2563">
        <v>220105</v>
      </c>
      <c r="F2563" s="1" t="s">
        <v>20466</v>
      </c>
      <c r="G2563">
        <v>220105008</v>
      </c>
      <c r="H2563">
        <v>8</v>
      </c>
      <c r="I2563" s="1" t="s">
        <v>20502</v>
      </c>
      <c r="J2563" s="1" t="s">
        <v>20503</v>
      </c>
      <c r="K2563" s="1" t="s">
        <v>20504</v>
      </c>
      <c r="L2563" s="1" t="s">
        <v>20505</v>
      </c>
      <c r="M2563" s="1" t="s">
        <v>20506</v>
      </c>
      <c r="N2563" s="1">
        <f>+Categorias[[#This Row],[Id_producto]]</f>
        <v>220105</v>
      </c>
      <c r="O2563" s="1">
        <f>+Categorias[[#This Row],[Id_categoría]]</f>
        <v>220105008</v>
      </c>
    </row>
    <row r="2564" spans="1:15" x14ac:dyDescent="0.25">
      <c r="A2564">
        <v>22</v>
      </c>
      <c r="B2564" s="1" t="s">
        <v>1795</v>
      </c>
      <c r="C2564">
        <v>2201</v>
      </c>
      <c r="D2564" s="1" t="s">
        <v>19495</v>
      </c>
      <c r="E2564">
        <v>220105</v>
      </c>
      <c r="F2564" s="1" t="s">
        <v>20466</v>
      </c>
      <c r="G2564">
        <v>220105009</v>
      </c>
      <c r="H2564">
        <v>9</v>
      </c>
      <c r="I2564" s="1" t="s">
        <v>20507</v>
      </c>
      <c r="J2564" s="1" t="s">
        <v>20508</v>
      </c>
      <c r="K2564" s="1" t="s">
        <v>20509</v>
      </c>
      <c r="L2564" s="1" t="s">
        <v>20510</v>
      </c>
      <c r="M2564" s="1" t="s">
        <v>20511</v>
      </c>
      <c r="N2564" s="1">
        <f>+Categorias[[#This Row],[Id_producto]]</f>
        <v>220105</v>
      </c>
      <c r="O2564" s="1">
        <f>+Categorias[[#This Row],[Id_categoría]]</f>
        <v>220105009</v>
      </c>
    </row>
    <row r="2565" spans="1:15" x14ac:dyDescent="0.25">
      <c r="A2565">
        <v>22</v>
      </c>
      <c r="B2565" s="1" t="s">
        <v>1795</v>
      </c>
      <c r="C2565">
        <v>2201</v>
      </c>
      <c r="D2565" s="1" t="s">
        <v>19495</v>
      </c>
      <c r="E2565">
        <v>220105</v>
      </c>
      <c r="F2565" s="1" t="s">
        <v>20466</v>
      </c>
      <c r="G2565">
        <v>220105010</v>
      </c>
      <c r="H2565">
        <v>10</v>
      </c>
      <c r="I2565" s="1" t="s">
        <v>20512</v>
      </c>
      <c r="J2565" s="1" t="s">
        <v>20513</v>
      </c>
      <c r="K2565" s="1" t="s">
        <v>20514</v>
      </c>
      <c r="L2565" s="1" t="s">
        <v>20515</v>
      </c>
      <c r="M2565" s="1" t="s">
        <v>20516</v>
      </c>
      <c r="N2565" s="1">
        <f>+Categorias[[#This Row],[Id_producto]]</f>
        <v>220105</v>
      </c>
      <c r="O2565" s="1">
        <f>+Categorias[[#This Row],[Id_categoría]]</f>
        <v>220105010</v>
      </c>
    </row>
    <row r="2566" spans="1:15" x14ac:dyDescent="0.25">
      <c r="A2566">
        <v>22</v>
      </c>
      <c r="B2566" s="1" t="s">
        <v>1795</v>
      </c>
      <c r="C2566">
        <v>2201</v>
      </c>
      <c r="D2566" s="1" t="s">
        <v>19495</v>
      </c>
      <c r="E2566">
        <v>220105</v>
      </c>
      <c r="F2566" s="1" t="s">
        <v>20466</v>
      </c>
      <c r="G2566">
        <v>220105011</v>
      </c>
      <c r="H2566">
        <v>11</v>
      </c>
      <c r="I2566" s="1" t="s">
        <v>20517</v>
      </c>
      <c r="J2566" s="1" t="s">
        <v>20518</v>
      </c>
      <c r="K2566" s="1" t="s">
        <v>20519</v>
      </c>
      <c r="L2566" s="1" t="s">
        <v>20520</v>
      </c>
      <c r="M2566" s="1" t="s">
        <v>20521</v>
      </c>
      <c r="N2566" s="1">
        <f>+Categorias[[#This Row],[Id_producto]]</f>
        <v>220105</v>
      </c>
      <c r="O2566" s="1">
        <f>+Categorias[[#This Row],[Id_categoría]]</f>
        <v>220105011</v>
      </c>
    </row>
    <row r="2567" spans="1:15" x14ac:dyDescent="0.25">
      <c r="A2567">
        <v>22</v>
      </c>
      <c r="B2567" s="1" t="s">
        <v>1795</v>
      </c>
      <c r="C2567">
        <v>2201</v>
      </c>
      <c r="D2567" s="1" t="s">
        <v>19495</v>
      </c>
      <c r="E2567">
        <v>220105</v>
      </c>
      <c r="F2567" s="1" t="s">
        <v>20466</v>
      </c>
      <c r="G2567">
        <v>220105012</v>
      </c>
      <c r="H2567">
        <v>12</v>
      </c>
      <c r="I2567" s="1" t="s">
        <v>20522</v>
      </c>
      <c r="J2567" s="1" t="s">
        <v>20523</v>
      </c>
      <c r="K2567" s="1" t="s">
        <v>20524</v>
      </c>
      <c r="L2567" s="1" t="s">
        <v>20525</v>
      </c>
      <c r="M2567" s="1" t="s">
        <v>20526</v>
      </c>
      <c r="N2567" s="1">
        <f>+Categorias[[#This Row],[Id_producto]]</f>
        <v>220105</v>
      </c>
      <c r="O2567" s="1">
        <f>+Categorias[[#This Row],[Id_categoría]]</f>
        <v>220105012</v>
      </c>
    </row>
    <row r="2568" spans="1:15" x14ac:dyDescent="0.25">
      <c r="A2568">
        <v>22</v>
      </c>
      <c r="B2568" s="1" t="s">
        <v>1795</v>
      </c>
      <c r="C2568">
        <v>2201</v>
      </c>
      <c r="D2568" s="1" t="s">
        <v>19495</v>
      </c>
      <c r="E2568">
        <v>220105</v>
      </c>
      <c r="F2568" s="1" t="s">
        <v>20466</v>
      </c>
      <c r="G2568">
        <v>220105013</v>
      </c>
      <c r="H2568">
        <v>13</v>
      </c>
      <c r="I2568" s="1" t="s">
        <v>20527</v>
      </c>
      <c r="J2568" s="1" t="s">
        <v>20528</v>
      </c>
      <c r="K2568" s="1" t="s">
        <v>20529</v>
      </c>
      <c r="L2568" s="1" t="s">
        <v>20530</v>
      </c>
      <c r="M2568" s="1" t="s">
        <v>20531</v>
      </c>
      <c r="N2568" s="1">
        <f>+Categorias[[#This Row],[Id_producto]]</f>
        <v>220105</v>
      </c>
      <c r="O2568" s="1">
        <f>+Categorias[[#This Row],[Id_categoría]]</f>
        <v>220105013</v>
      </c>
    </row>
    <row r="2569" spans="1:15" x14ac:dyDescent="0.25">
      <c r="A2569">
        <v>22</v>
      </c>
      <c r="B2569" s="1" t="s">
        <v>1795</v>
      </c>
      <c r="C2569">
        <v>2201</v>
      </c>
      <c r="D2569" s="1" t="s">
        <v>19495</v>
      </c>
      <c r="E2569">
        <v>220105</v>
      </c>
      <c r="F2569" s="1" t="s">
        <v>20466</v>
      </c>
      <c r="G2569">
        <v>220105014</v>
      </c>
      <c r="H2569">
        <v>14</v>
      </c>
      <c r="I2569" s="1" t="s">
        <v>20532</v>
      </c>
      <c r="J2569" s="1" t="s">
        <v>20533</v>
      </c>
      <c r="K2569" s="1" t="s">
        <v>20534</v>
      </c>
      <c r="L2569" s="1" t="s">
        <v>20535</v>
      </c>
      <c r="M2569" s="1" t="s">
        <v>20536</v>
      </c>
      <c r="N2569" s="1">
        <f>+Categorias[[#This Row],[Id_producto]]</f>
        <v>220105</v>
      </c>
      <c r="O2569" s="1">
        <f>+Categorias[[#This Row],[Id_categoría]]</f>
        <v>220105014</v>
      </c>
    </row>
    <row r="2570" spans="1:15" x14ac:dyDescent="0.25">
      <c r="A2570">
        <v>22</v>
      </c>
      <c r="B2570" s="1" t="s">
        <v>1795</v>
      </c>
      <c r="C2570">
        <v>2201</v>
      </c>
      <c r="D2570" s="1" t="s">
        <v>19495</v>
      </c>
      <c r="E2570">
        <v>220105</v>
      </c>
      <c r="F2570" s="1" t="s">
        <v>20466</v>
      </c>
      <c r="G2570">
        <v>220105015</v>
      </c>
      <c r="H2570">
        <v>15</v>
      </c>
      <c r="I2570" s="1" t="s">
        <v>20537</v>
      </c>
      <c r="J2570" s="1" t="s">
        <v>20538</v>
      </c>
      <c r="K2570" s="1" t="s">
        <v>20539</v>
      </c>
      <c r="L2570" s="1" t="s">
        <v>20540</v>
      </c>
      <c r="M2570" s="1" t="s">
        <v>20541</v>
      </c>
      <c r="N2570" s="1">
        <f>+Categorias[[#This Row],[Id_producto]]</f>
        <v>220105</v>
      </c>
      <c r="O2570" s="1">
        <f>+Categorias[[#This Row],[Id_categoría]]</f>
        <v>220105015</v>
      </c>
    </row>
    <row r="2571" spans="1:15" x14ac:dyDescent="0.25">
      <c r="A2571">
        <v>22</v>
      </c>
      <c r="B2571" s="1" t="s">
        <v>1795</v>
      </c>
      <c r="C2571">
        <v>2201</v>
      </c>
      <c r="D2571" s="1" t="s">
        <v>19495</v>
      </c>
      <c r="E2571">
        <v>220105</v>
      </c>
      <c r="F2571" s="1" t="s">
        <v>20466</v>
      </c>
      <c r="G2571">
        <v>220105016</v>
      </c>
      <c r="H2571">
        <v>16</v>
      </c>
      <c r="I2571" s="1" t="s">
        <v>20542</v>
      </c>
      <c r="J2571" s="1" t="s">
        <v>20543</v>
      </c>
      <c r="K2571" s="1" t="s">
        <v>20544</v>
      </c>
      <c r="L2571" s="1" t="s">
        <v>20545</v>
      </c>
      <c r="M2571" s="1" t="s">
        <v>20546</v>
      </c>
      <c r="N2571" s="1">
        <f>+Categorias[[#This Row],[Id_producto]]</f>
        <v>220105</v>
      </c>
      <c r="O2571" s="1">
        <f>+Categorias[[#This Row],[Id_categoría]]</f>
        <v>220105016</v>
      </c>
    </row>
    <row r="2572" spans="1:15" x14ac:dyDescent="0.25">
      <c r="A2572">
        <v>22</v>
      </c>
      <c r="B2572" s="1" t="s">
        <v>1795</v>
      </c>
      <c r="C2572">
        <v>2201</v>
      </c>
      <c r="D2572" s="1" t="s">
        <v>19495</v>
      </c>
      <c r="E2572">
        <v>220105</v>
      </c>
      <c r="F2572" s="1" t="s">
        <v>20466</v>
      </c>
      <c r="G2572">
        <v>220105017</v>
      </c>
      <c r="H2572">
        <v>17</v>
      </c>
      <c r="I2572" s="1" t="s">
        <v>20547</v>
      </c>
      <c r="J2572" s="1" t="s">
        <v>20548</v>
      </c>
      <c r="K2572" s="1" t="s">
        <v>20549</v>
      </c>
      <c r="L2572" s="1" t="s">
        <v>20550</v>
      </c>
      <c r="M2572" s="1" t="s">
        <v>20551</v>
      </c>
      <c r="N2572" s="1">
        <f>+Categorias[[#This Row],[Id_producto]]</f>
        <v>220105</v>
      </c>
      <c r="O2572" s="1">
        <f>+Categorias[[#This Row],[Id_categoría]]</f>
        <v>220105017</v>
      </c>
    </row>
    <row r="2573" spans="1:15" x14ac:dyDescent="0.25">
      <c r="A2573">
        <v>22</v>
      </c>
      <c r="B2573" s="1" t="s">
        <v>1795</v>
      </c>
      <c r="C2573">
        <v>2201</v>
      </c>
      <c r="D2573" s="1" t="s">
        <v>19495</v>
      </c>
      <c r="E2573">
        <v>220105</v>
      </c>
      <c r="F2573" s="1" t="s">
        <v>20466</v>
      </c>
      <c r="G2573">
        <v>220105018</v>
      </c>
      <c r="H2573">
        <v>18</v>
      </c>
      <c r="I2573" s="1" t="s">
        <v>20552</v>
      </c>
      <c r="J2573" s="1" t="s">
        <v>20553</v>
      </c>
      <c r="K2573" s="1" t="s">
        <v>20554</v>
      </c>
      <c r="L2573" s="1" t="s">
        <v>20555</v>
      </c>
      <c r="M2573" s="1" t="s">
        <v>20556</v>
      </c>
      <c r="N2573" s="1">
        <f>+Categorias[[#This Row],[Id_producto]]</f>
        <v>220105</v>
      </c>
      <c r="O2573" s="1">
        <f>+Categorias[[#This Row],[Id_categoría]]</f>
        <v>220105018</v>
      </c>
    </row>
    <row r="2574" spans="1:15" x14ac:dyDescent="0.25">
      <c r="A2574">
        <v>22</v>
      </c>
      <c r="B2574" s="1" t="s">
        <v>1795</v>
      </c>
      <c r="C2574">
        <v>2201</v>
      </c>
      <c r="D2574" s="1" t="s">
        <v>19495</v>
      </c>
      <c r="E2574">
        <v>220105</v>
      </c>
      <c r="F2574" s="1" t="s">
        <v>20466</v>
      </c>
      <c r="G2574">
        <v>220105019</v>
      </c>
      <c r="H2574">
        <v>19</v>
      </c>
      <c r="I2574" s="1" t="s">
        <v>20557</v>
      </c>
      <c r="J2574" s="1" t="s">
        <v>20558</v>
      </c>
      <c r="K2574" s="1" t="s">
        <v>20559</v>
      </c>
      <c r="L2574" s="1" t="s">
        <v>20560</v>
      </c>
      <c r="M2574" s="1" t="s">
        <v>20561</v>
      </c>
      <c r="N2574" s="1">
        <f>+Categorias[[#This Row],[Id_producto]]</f>
        <v>220105</v>
      </c>
      <c r="O2574" s="1">
        <f>+Categorias[[#This Row],[Id_categoría]]</f>
        <v>220105019</v>
      </c>
    </row>
    <row r="2575" spans="1:15" x14ac:dyDescent="0.25">
      <c r="A2575">
        <v>22</v>
      </c>
      <c r="B2575" s="1" t="s">
        <v>1795</v>
      </c>
      <c r="C2575">
        <v>2201</v>
      </c>
      <c r="D2575" s="1" t="s">
        <v>19495</v>
      </c>
      <c r="E2575">
        <v>220105</v>
      </c>
      <c r="F2575" s="1" t="s">
        <v>20466</v>
      </c>
      <c r="G2575">
        <v>220105020</v>
      </c>
      <c r="H2575">
        <v>20</v>
      </c>
      <c r="I2575" s="1" t="s">
        <v>20562</v>
      </c>
      <c r="J2575" s="1" t="s">
        <v>20563</v>
      </c>
      <c r="K2575" s="1" t="s">
        <v>20564</v>
      </c>
      <c r="L2575" s="1" t="s">
        <v>20565</v>
      </c>
      <c r="M2575" s="1" t="s">
        <v>20566</v>
      </c>
      <c r="N2575" s="1">
        <f>+Categorias[[#This Row],[Id_producto]]</f>
        <v>220105</v>
      </c>
      <c r="O2575" s="1">
        <f>+Categorias[[#This Row],[Id_categoría]]</f>
        <v>220105020</v>
      </c>
    </row>
    <row r="2576" spans="1:15" x14ac:dyDescent="0.25">
      <c r="A2576">
        <v>22</v>
      </c>
      <c r="B2576" s="1" t="s">
        <v>1795</v>
      </c>
      <c r="C2576">
        <v>2201</v>
      </c>
      <c r="D2576" s="1" t="s">
        <v>19495</v>
      </c>
      <c r="E2576">
        <v>220105</v>
      </c>
      <c r="F2576" s="1" t="s">
        <v>20466</v>
      </c>
      <c r="G2576">
        <v>220105021</v>
      </c>
      <c r="H2576">
        <v>21</v>
      </c>
      <c r="I2576" s="1" t="s">
        <v>20567</v>
      </c>
      <c r="J2576" s="1" t="s">
        <v>20568</v>
      </c>
      <c r="K2576" s="1" t="s">
        <v>20569</v>
      </c>
      <c r="L2576" s="1" t="s">
        <v>20570</v>
      </c>
      <c r="M2576" s="1" t="s">
        <v>20571</v>
      </c>
      <c r="N2576" s="1">
        <f>+Categorias[[#This Row],[Id_producto]]</f>
        <v>220105</v>
      </c>
      <c r="O2576" s="1">
        <f>+Categorias[[#This Row],[Id_categoría]]</f>
        <v>220105021</v>
      </c>
    </row>
    <row r="2577" spans="1:15" x14ac:dyDescent="0.25">
      <c r="A2577">
        <v>22</v>
      </c>
      <c r="B2577" s="1" t="s">
        <v>1795</v>
      </c>
      <c r="C2577">
        <v>2201</v>
      </c>
      <c r="D2577" s="1" t="s">
        <v>19495</v>
      </c>
      <c r="E2577">
        <v>220105</v>
      </c>
      <c r="F2577" s="1" t="s">
        <v>20466</v>
      </c>
      <c r="G2577">
        <v>220105022</v>
      </c>
      <c r="H2577">
        <v>22</v>
      </c>
      <c r="I2577" s="1" t="s">
        <v>20572</v>
      </c>
      <c r="J2577" s="1" t="s">
        <v>20573</v>
      </c>
      <c r="K2577" s="1" t="s">
        <v>20574</v>
      </c>
      <c r="L2577" s="1" t="s">
        <v>20575</v>
      </c>
      <c r="M2577" s="1" t="s">
        <v>20576</v>
      </c>
      <c r="N2577" s="1">
        <f>+Categorias[[#This Row],[Id_producto]]</f>
        <v>220105</v>
      </c>
      <c r="O2577" s="1">
        <f>+Categorias[[#This Row],[Id_categoría]]</f>
        <v>220105022</v>
      </c>
    </row>
    <row r="2578" spans="1:15" x14ac:dyDescent="0.25">
      <c r="A2578">
        <v>22</v>
      </c>
      <c r="B2578" s="1" t="s">
        <v>1795</v>
      </c>
      <c r="C2578">
        <v>2201</v>
      </c>
      <c r="D2578" s="1" t="s">
        <v>19495</v>
      </c>
      <c r="E2578">
        <v>220105</v>
      </c>
      <c r="F2578" s="1" t="s">
        <v>20466</v>
      </c>
      <c r="G2578">
        <v>220105023</v>
      </c>
      <c r="H2578">
        <v>23</v>
      </c>
      <c r="I2578" s="1" t="s">
        <v>20577</v>
      </c>
      <c r="J2578" s="1" t="s">
        <v>20578</v>
      </c>
      <c r="K2578" s="1" t="s">
        <v>20579</v>
      </c>
      <c r="L2578" s="1" t="s">
        <v>20580</v>
      </c>
      <c r="M2578" s="1" t="s">
        <v>20581</v>
      </c>
      <c r="N2578" s="1">
        <f>+Categorias[[#This Row],[Id_producto]]</f>
        <v>220105</v>
      </c>
      <c r="O2578" s="1">
        <f>+Categorias[[#This Row],[Id_categoría]]</f>
        <v>220105023</v>
      </c>
    </row>
    <row r="2579" spans="1:15" x14ac:dyDescent="0.25">
      <c r="A2579">
        <v>22</v>
      </c>
      <c r="B2579" s="1" t="s">
        <v>1795</v>
      </c>
      <c r="C2579">
        <v>2201</v>
      </c>
      <c r="D2579" s="1" t="s">
        <v>19495</v>
      </c>
      <c r="E2579">
        <v>220105</v>
      </c>
      <c r="F2579" s="1" t="s">
        <v>20466</v>
      </c>
      <c r="G2579">
        <v>220105024</v>
      </c>
      <c r="H2579">
        <v>24</v>
      </c>
      <c r="I2579" s="1" t="s">
        <v>20582</v>
      </c>
      <c r="J2579" s="1" t="s">
        <v>20583</v>
      </c>
      <c r="K2579" s="1" t="s">
        <v>20584</v>
      </c>
      <c r="L2579" s="1" t="s">
        <v>20585</v>
      </c>
      <c r="M2579" s="1" t="s">
        <v>20586</v>
      </c>
      <c r="N2579" s="1">
        <f>+Categorias[[#This Row],[Id_producto]]</f>
        <v>220105</v>
      </c>
      <c r="O2579" s="1">
        <f>+Categorias[[#This Row],[Id_categoría]]</f>
        <v>220105024</v>
      </c>
    </row>
    <row r="2580" spans="1:15" x14ac:dyDescent="0.25">
      <c r="A2580">
        <v>22</v>
      </c>
      <c r="B2580" s="1" t="s">
        <v>1795</v>
      </c>
      <c r="C2580">
        <v>2201</v>
      </c>
      <c r="D2580" s="1" t="s">
        <v>19495</v>
      </c>
      <c r="E2580">
        <v>220105</v>
      </c>
      <c r="F2580" s="1" t="s">
        <v>20466</v>
      </c>
      <c r="G2580">
        <v>220105025</v>
      </c>
      <c r="H2580">
        <v>25</v>
      </c>
      <c r="I2580" s="1" t="s">
        <v>20587</v>
      </c>
      <c r="J2580" s="1" t="s">
        <v>20588</v>
      </c>
      <c r="K2580" s="1" t="s">
        <v>20589</v>
      </c>
      <c r="L2580" s="1" t="s">
        <v>20590</v>
      </c>
      <c r="M2580" s="1" t="s">
        <v>20591</v>
      </c>
      <c r="N2580" s="1">
        <f>+Categorias[[#This Row],[Id_producto]]</f>
        <v>220105</v>
      </c>
      <c r="O2580" s="1">
        <f>+Categorias[[#This Row],[Id_categoría]]</f>
        <v>220105025</v>
      </c>
    </row>
    <row r="2581" spans="1:15" x14ac:dyDescent="0.25">
      <c r="A2581">
        <v>22</v>
      </c>
      <c r="B2581" s="1" t="s">
        <v>1795</v>
      </c>
      <c r="C2581">
        <v>2201</v>
      </c>
      <c r="D2581" s="1" t="s">
        <v>19495</v>
      </c>
      <c r="E2581">
        <v>220105</v>
      </c>
      <c r="F2581" s="1" t="s">
        <v>20466</v>
      </c>
      <c r="G2581">
        <v>220105026</v>
      </c>
      <c r="H2581">
        <v>26</v>
      </c>
      <c r="I2581" s="1" t="s">
        <v>20592</v>
      </c>
      <c r="J2581" s="1" t="s">
        <v>20593</v>
      </c>
      <c r="K2581" s="1" t="s">
        <v>20594</v>
      </c>
      <c r="L2581" s="1" t="s">
        <v>20595</v>
      </c>
      <c r="M2581" s="1" t="s">
        <v>20596</v>
      </c>
      <c r="N2581" s="1">
        <f>+Categorias[[#This Row],[Id_producto]]</f>
        <v>220105</v>
      </c>
      <c r="O2581" s="1">
        <f>+Categorias[[#This Row],[Id_categoría]]</f>
        <v>220105026</v>
      </c>
    </row>
    <row r="2582" spans="1:15" x14ac:dyDescent="0.25">
      <c r="A2582">
        <v>22</v>
      </c>
      <c r="B2582" s="1" t="s">
        <v>1795</v>
      </c>
      <c r="C2582">
        <v>2201</v>
      </c>
      <c r="D2582" s="1" t="s">
        <v>19495</v>
      </c>
      <c r="E2582">
        <v>220105</v>
      </c>
      <c r="F2582" s="1" t="s">
        <v>20466</v>
      </c>
      <c r="G2582">
        <v>220105027</v>
      </c>
      <c r="H2582">
        <v>27</v>
      </c>
      <c r="I2582" s="1" t="s">
        <v>20597</v>
      </c>
      <c r="J2582" s="1" t="s">
        <v>20598</v>
      </c>
      <c r="K2582" s="1" t="s">
        <v>20599</v>
      </c>
      <c r="L2582" s="1" t="s">
        <v>20600</v>
      </c>
      <c r="M2582" s="1" t="s">
        <v>20601</v>
      </c>
      <c r="N2582" s="1">
        <f>+Categorias[[#This Row],[Id_producto]]</f>
        <v>220105</v>
      </c>
      <c r="O2582" s="1">
        <f>+Categorias[[#This Row],[Id_categoría]]</f>
        <v>220105027</v>
      </c>
    </row>
    <row r="2583" spans="1:15" x14ac:dyDescent="0.25">
      <c r="A2583">
        <v>22</v>
      </c>
      <c r="B2583" s="1" t="s">
        <v>1795</v>
      </c>
      <c r="C2583">
        <v>2201</v>
      </c>
      <c r="D2583" s="1" t="s">
        <v>19495</v>
      </c>
      <c r="E2583">
        <v>220105</v>
      </c>
      <c r="F2583" s="1" t="s">
        <v>20466</v>
      </c>
      <c r="G2583">
        <v>220105028</v>
      </c>
      <c r="H2583">
        <v>28</v>
      </c>
      <c r="I2583" s="1" t="s">
        <v>20602</v>
      </c>
      <c r="J2583" s="1" t="s">
        <v>20603</v>
      </c>
      <c r="K2583" s="1" t="s">
        <v>20604</v>
      </c>
      <c r="L2583" s="1" t="s">
        <v>20605</v>
      </c>
      <c r="M2583" s="1" t="s">
        <v>20606</v>
      </c>
      <c r="N2583" s="1">
        <f>+Categorias[[#This Row],[Id_producto]]</f>
        <v>220105</v>
      </c>
      <c r="O2583" s="1">
        <f>+Categorias[[#This Row],[Id_categoría]]</f>
        <v>220105028</v>
      </c>
    </row>
    <row r="2584" spans="1:15" x14ac:dyDescent="0.25">
      <c r="A2584">
        <v>22</v>
      </c>
      <c r="B2584" s="1" t="s">
        <v>1795</v>
      </c>
      <c r="C2584">
        <v>2201</v>
      </c>
      <c r="D2584" s="1" t="s">
        <v>19495</v>
      </c>
      <c r="E2584">
        <v>220105</v>
      </c>
      <c r="F2584" s="1" t="s">
        <v>20466</v>
      </c>
      <c r="G2584">
        <v>220105029</v>
      </c>
      <c r="H2584">
        <v>29</v>
      </c>
      <c r="I2584" s="1" t="s">
        <v>20607</v>
      </c>
      <c r="J2584" s="1" t="s">
        <v>20608</v>
      </c>
      <c r="K2584" s="1" t="s">
        <v>20609</v>
      </c>
      <c r="L2584" s="1" t="s">
        <v>20610</v>
      </c>
      <c r="M2584" s="1" t="s">
        <v>20611</v>
      </c>
      <c r="N2584" s="1">
        <f>+Categorias[[#This Row],[Id_producto]]</f>
        <v>220105</v>
      </c>
      <c r="O2584" s="1">
        <f>+Categorias[[#This Row],[Id_categoría]]</f>
        <v>220105029</v>
      </c>
    </row>
    <row r="2585" spans="1:15" x14ac:dyDescent="0.25">
      <c r="A2585">
        <v>22</v>
      </c>
      <c r="B2585" s="1" t="s">
        <v>1795</v>
      </c>
      <c r="C2585">
        <v>2201</v>
      </c>
      <c r="D2585" s="1" t="s">
        <v>19495</v>
      </c>
      <c r="E2585">
        <v>220107</v>
      </c>
      <c r="F2585" s="1" t="s">
        <v>20612</v>
      </c>
      <c r="G2585">
        <v>220107001</v>
      </c>
      <c r="H2585">
        <v>1</v>
      </c>
      <c r="I2585" s="1" t="s">
        <v>20613</v>
      </c>
      <c r="J2585" s="1" t="s">
        <v>20614</v>
      </c>
      <c r="K2585" s="1" t="s">
        <v>20615</v>
      </c>
      <c r="L2585" s="1" t="s">
        <v>20616</v>
      </c>
      <c r="M2585" s="1" t="s">
        <v>20617</v>
      </c>
      <c r="N2585" s="1">
        <f>+Categorias[[#This Row],[Id_producto]]</f>
        <v>220107</v>
      </c>
      <c r="O2585" s="1">
        <f>+Categorias[[#This Row],[Id_categoría]]</f>
        <v>220107001</v>
      </c>
    </row>
    <row r="2586" spans="1:15" x14ac:dyDescent="0.25">
      <c r="A2586">
        <v>22</v>
      </c>
      <c r="B2586" s="1" t="s">
        <v>1795</v>
      </c>
      <c r="C2586">
        <v>2201</v>
      </c>
      <c r="D2586" s="1" t="s">
        <v>19495</v>
      </c>
      <c r="E2586">
        <v>220107</v>
      </c>
      <c r="F2586" s="1" t="s">
        <v>20612</v>
      </c>
      <c r="G2586">
        <v>220107002</v>
      </c>
      <c r="H2586">
        <v>2</v>
      </c>
      <c r="I2586" s="1" t="s">
        <v>20618</v>
      </c>
      <c r="J2586" s="1" t="s">
        <v>20619</v>
      </c>
      <c r="K2586" s="1" t="s">
        <v>20620</v>
      </c>
      <c r="L2586" s="1" t="s">
        <v>20621</v>
      </c>
      <c r="M2586" s="1" t="s">
        <v>20622</v>
      </c>
      <c r="N2586" s="1">
        <f>+Categorias[[#This Row],[Id_producto]]</f>
        <v>220107</v>
      </c>
      <c r="O2586" s="1">
        <f>+Categorias[[#This Row],[Id_categoría]]</f>
        <v>220107002</v>
      </c>
    </row>
    <row r="2587" spans="1:15" x14ac:dyDescent="0.25">
      <c r="A2587">
        <v>22</v>
      </c>
      <c r="B2587" s="1" t="s">
        <v>1795</v>
      </c>
      <c r="C2587">
        <v>2201</v>
      </c>
      <c r="D2587" s="1" t="s">
        <v>19495</v>
      </c>
      <c r="E2587">
        <v>220107</v>
      </c>
      <c r="F2587" s="1" t="s">
        <v>20612</v>
      </c>
      <c r="G2587">
        <v>220107003</v>
      </c>
      <c r="H2587">
        <v>3</v>
      </c>
      <c r="I2587" s="1" t="s">
        <v>20623</v>
      </c>
      <c r="J2587" s="1" t="s">
        <v>20624</v>
      </c>
      <c r="K2587" s="1" t="s">
        <v>20625</v>
      </c>
      <c r="L2587" s="1" t="s">
        <v>20626</v>
      </c>
      <c r="M2587" s="1" t="s">
        <v>20627</v>
      </c>
      <c r="N2587" s="1">
        <f>+Categorias[[#This Row],[Id_producto]]</f>
        <v>220107</v>
      </c>
      <c r="O2587" s="1">
        <f>+Categorias[[#This Row],[Id_categoría]]</f>
        <v>220107003</v>
      </c>
    </row>
    <row r="2588" spans="1:15" x14ac:dyDescent="0.25">
      <c r="A2588">
        <v>22</v>
      </c>
      <c r="B2588" s="1" t="s">
        <v>1795</v>
      </c>
      <c r="C2588">
        <v>2201</v>
      </c>
      <c r="D2588" s="1" t="s">
        <v>19495</v>
      </c>
      <c r="E2588">
        <v>220107</v>
      </c>
      <c r="F2588" s="1" t="s">
        <v>20612</v>
      </c>
      <c r="G2588">
        <v>220107004</v>
      </c>
      <c r="H2588">
        <v>4</v>
      </c>
      <c r="I2588" s="1" t="s">
        <v>20628</v>
      </c>
      <c r="J2588" s="1" t="s">
        <v>20629</v>
      </c>
      <c r="K2588" s="1" t="s">
        <v>20630</v>
      </c>
      <c r="L2588" s="1" t="s">
        <v>20631</v>
      </c>
      <c r="M2588" s="1" t="s">
        <v>20632</v>
      </c>
      <c r="N2588" s="1">
        <f>+Categorias[[#This Row],[Id_producto]]</f>
        <v>220107</v>
      </c>
      <c r="O2588" s="1">
        <f>+Categorias[[#This Row],[Id_categoría]]</f>
        <v>220107004</v>
      </c>
    </row>
    <row r="2589" spans="1:15" x14ac:dyDescent="0.25">
      <c r="A2589">
        <v>22</v>
      </c>
      <c r="B2589" s="1" t="s">
        <v>1795</v>
      </c>
      <c r="C2589">
        <v>2201</v>
      </c>
      <c r="D2589" s="1" t="s">
        <v>19495</v>
      </c>
      <c r="E2589">
        <v>220107</v>
      </c>
      <c r="F2589" s="1" t="s">
        <v>20612</v>
      </c>
      <c r="G2589">
        <v>220107005</v>
      </c>
      <c r="H2589">
        <v>5</v>
      </c>
      <c r="I2589" s="1" t="s">
        <v>20633</v>
      </c>
      <c r="J2589" s="1" t="s">
        <v>20634</v>
      </c>
      <c r="K2589" s="1" t="s">
        <v>20635</v>
      </c>
      <c r="L2589" s="1" t="s">
        <v>20636</v>
      </c>
      <c r="M2589" s="1" t="s">
        <v>20637</v>
      </c>
      <c r="N2589" s="1">
        <f>+Categorias[[#This Row],[Id_producto]]</f>
        <v>220107</v>
      </c>
      <c r="O2589" s="1">
        <f>+Categorias[[#This Row],[Id_categoría]]</f>
        <v>220107005</v>
      </c>
    </row>
    <row r="2590" spans="1:15" x14ac:dyDescent="0.25">
      <c r="A2590">
        <v>22</v>
      </c>
      <c r="B2590" s="1" t="s">
        <v>1795</v>
      </c>
      <c r="C2590">
        <v>2201</v>
      </c>
      <c r="D2590" s="1" t="s">
        <v>19495</v>
      </c>
      <c r="E2590">
        <v>220107</v>
      </c>
      <c r="F2590" s="1" t="s">
        <v>20612</v>
      </c>
      <c r="G2590">
        <v>220107006</v>
      </c>
      <c r="H2590">
        <v>6</v>
      </c>
      <c r="I2590" s="1" t="s">
        <v>20638</v>
      </c>
      <c r="J2590" s="1" t="s">
        <v>20639</v>
      </c>
      <c r="K2590" s="1" t="s">
        <v>20640</v>
      </c>
      <c r="L2590" s="1" t="s">
        <v>20641</v>
      </c>
      <c r="M2590" s="1" t="s">
        <v>20642</v>
      </c>
      <c r="N2590" s="1">
        <f>+Categorias[[#This Row],[Id_producto]]</f>
        <v>220107</v>
      </c>
      <c r="O2590" s="1">
        <f>+Categorias[[#This Row],[Id_categoría]]</f>
        <v>220107006</v>
      </c>
    </row>
    <row r="2591" spans="1:15" x14ac:dyDescent="0.25">
      <c r="A2591">
        <v>22</v>
      </c>
      <c r="B2591" s="1" t="s">
        <v>1795</v>
      </c>
      <c r="C2591">
        <v>2201</v>
      </c>
      <c r="D2591" s="1" t="s">
        <v>19495</v>
      </c>
      <c r="E2591">
        <v>220107</v>
      </c>
      <c r="F2591" s="1" t="s">
        <v>20612</v>
      </c>
      <c r="G2591">
        <v>220107007</v>
      </c>
      <c r="H2591">
        <v>7</v>
      </c>
      <c r="I2591" s="1" t="s">
        <v>20643</v>
      </c>
      <c r="J2591" s="1" t="s">
        <v>20644</v>
      </c>
      <c r="K2591" s="1" t="s">
        <v>20645</v>
      </c>
      <c r="L2591" s="1" t="s">
        <v>20646</v>
      </c>
      <c r="M2591" s="1" t="s">
        <v>20647</v>
      </c>
      <c r="N2591" s="1">
        <f>+Categorias[[#This Row],[Id_producto]]</f>
        <v>220107</v>
      </c>
      <c r="O2591" s="1">
        <f>+Categorias[[#This Row],[Id_categoría]]</f>
        <v>220107007</v>
      </c>
    </row>
    <row r="2592" spans="1:15" x14ac:dyDescent="0.25">
      <c r="A2592">
        <v>22</v>
      </c>
      <c r="B2592" s="1" t="s">
        <v>1795</v>
      </c>
      <c r="C2592">
        <v>2201</v>
      </c>
      <c r="D2592" s="1" t="s">
        <v>19495</v>
      </c>
      <c r="E2592">
        <v>220107</v>
      </c>
      <c r="F2592" s="1" t="s">
        <v>20612</v>
      </c>
      <c r="G2592">
        <v>220107008</v>
      </c>
      <c r="H2592">
        <v>8</v>
      </c>
      <c r="I2592" s="1" t="s">
        <v>20648</v>
      </c>
      <c r="J2592" s="1" t="s">
        <v>20649</v>
      </c>
      <c r="K2592" s="1" t="s">
        <v>20650</v>
      </c>
      <c r="L2592" s="1" t="s">
        <v>20651</v>
      </c>
      <c r="M2592" s="1" t="s">
        <v>20652</v>
      </c>
      <c r="N2592" s="1">
        <f>+Categorias[[#This Row],[Id_producto]]</f>
        <v>220107</v>
      </c>
      <c r="O2592" s="1">
        <f>+Categorias[[#This Row],[Id_categoría]]</f>
        <v>220107008</v>
      </c>
    </row>
    <row r="2593" spans="1:15" x14ac:dyDescent="0.25">
      <c r="A2593">
        <v>22</v>
      </c>
      <c r="B2593" s="1" t="s">
        <v>1795</v>
      </c>
      <c r="C2593">
        <v>2201</v>
      </c>
      <c r="D2593" s="1" t="s">
        <v>19495</v>
      </c>
      <c r="E2593">
        <v>220107</v>
      </c>
      <c r="F2593" s="1" t="s">
        <v>20612</v>
      </c>
      <c r="G2593">
        <v>220107009</v>
      </c>
      <c r="H2593">
        <v>9</v>
      </c>
      <c r="I2593" s="1" t="s">
        <v>20653</v>
      </c>
      <c r="J2593" s="1" t="s">
        <v>20654</v>
      </c>
      <c r="K2593" s="1" t="s">
        <v>20655</v>
      </c>
      <c r="L2593" s="1" t="s">
        <v>20656</v>
      </c>
      <c r="M2593" s="1" t="s">
        <v>20657</v>
      </c>
      <c r="N2593" s="1">
        <f>+Categorias[[#This Row],[Id_producto]]</f>
        <v>220107</v>
      </c>
      <c r="O2593" s="1">
        <f>+Categorias[[#This Row],[Id_categoría]]</f>
        <v>220107009</v>
      </c>
    </row>
    <row r="2594" spans="1:15" x14ac:dyDescent="0.25">
      <c r="A2594">
        <v>22</v>
      </c>
      <c r="B2594" s="1" t="s">
        <v>1795</v>
      </c>
      <c r="C2594">
        <v>2201</v>
      </c>
      <c r="D2594" s="1" t="s">
        <v>19495</v>
      </c>
      <c r="E2594">
        <v>220107</v>
      </c>
      <c r="F2594" s="1" t="s">
        <v>20612</v>
      </c>
      <c r="G2594">
        <v>220107010</v>
      </c>
      <c r="H2594">
        <v>10</v>
      </c>
      <c r="I2594" s="1" t="s">
        <v>20658</v>
      </c>
      <c r="J2594" s="1" t="s">
        <v>20659</v>
      </c>
      <c r="K2594" s="1" t="s">
        <v>20660</v>
      </c>
      <c r="L2594" s="1" t="s">
        <v>20661</v>
      </c>
      <c r="M2594" s="1" t="s">
        <v>20662</v>
      </c>
      <c r="N2594" s="1">
        <f>+Categorias[[#This Row],[Id_producto]]</f>
        <v>220107</v>
      </c>
      <c r="O2594" s="1">
        <f>+Categorias[[#This Row],[Id_categoría]]</f>
        <v>220107010</v>
      </c>
    </row>
    <row r="2595" spans="1:15" x14ac:dyDescent="0.25">
      <c r="A2595">
        <v>22</v>
      </c>
      <c r="B2595" s="1" t="s">
        <v>1795</v>
      </c>
      <c r="C2595">
        <v>2201</v>
      </c>
      <c r="D2595" s="1" t="s">
        <v>19495</v>
      </c>
      <c r="E2595">
        <v>220107</v>
      </c>
      <c r="F2595" s="1" t="s">
        <v>20612</v>
      </c>
      <c r="G2595">
        <v>220107011</v>
      </c>
      <c r="H2595">
        <v>11</v>
      </c>
      <c r="I2595" s="1" t="s">
        <v>20663</v>
      </c>
      <c r="J2595" s="1" t="s">
        <v>20664</v>
      </c>
      <c r="K2595" s="1" t="s">
        <v>20665</v>
      </c>
      <c r="L2595" s="1" t="s">
        <v>20666</v>
      </c>
      <c r="M2595" s="1" t="s">
        <v>20667</v>
      </c>
      <c r="N2595" s="1">
        <f>+Categorias[[#This Row],[Id_producto]]</f>
        <v>220107</v>
      </c>
      <c r="O2595" s="1">
        <f>+Categorias[[#This Row],[Id_categoría]]</f>
        <v>220107011</v>
      </c>
    </row>
    <row r="2596" spans="1:15" x14ac:dyDescent="0.25">
      <c r="A2596">
        <v>22</v>
      </c>
      <c r="B2596" s="1" t="s">
        <v>1795</v>
      </c>
      <c r="C2596">
        <v>2201</v>
      </c>
      <c r="D2596" s="1" t="s">
        <v>19495</v>
      </c>
      <c r="E2596">
        <v>220107</v>
      </c>
      <c r="F2596" s="1" t="s">
        <v>20612</v>
      </c>
      <c r="G2596">
        <v>220107012</v>
      </c>
      <c r="H2596">
        <v>12</v>
      </c>
      <c r="I2596" s="1" t="s">
        <v>20668</v>
      </c>
      <c r="J2596" s="1" t="s">
        <v>20669</v>
      </c>
      <c r="K2596" s="1" t="s">
        <v>20670</v>
      </c>
      <c r="L2596" s="1" t="s">
        <v>20671</v>
      </c>
      <c r="M2596" s="1" t="s">
        <v>20672</v>
      </c>
      <c r="N2596" s="1">
        <f>+Categorias[[#This Row],[Id_producto]]</f>
        <v>220107</v>
      </c>
      <c r="O2596" s="1">
        <f>+Categorias[[#This Row],[Id_categoría]]</f>
        <v>220107012</v>
      </c>
    </row>
    <row r="2597" spans="1:15" x14ac:dyDescent="0.25">
      <c r="A2597">
        <v>22</v>
      </c>
      <c r="B2597" s="1" t="s">
        <v>1795</v>
      </c>
      <c r="C2597">
        <v>2201</v>
      </c>
      <c r="D2597" s="1" t="s">
        <v>19495</v>
      </c>
      <c r="E2597">
        <v>220107</v>
      </c>
      <c r="F2597" s="1" t="s">
        <v>20612</v>
      </c>
      <c r="G2597">
        <v>220107013</v>
      </c>
      <c r="H2597">
        <v>13</v>
      </c>
      <c r="I2597" s="1" t="s">
        <v>20673</v>
      </c>
      <c r="J2597" s="1" t="s">
        <v>20674</v>
      </c>
      <c r="K2597" s="1" t="s">
        <v>20675</v>
      </c>
      <c r="L2597" s="1" t="s">
        <v>20676</v>
      </c>
      <c r="M2597" s="1" t="s">
        <v>20677</v>
      </c>
      <c r="N2597" s="1">
        <f>+Categorias[[#This Row],[Id_producto]]</f>
        <v>220107</v>
      </c>
      <c r="O2597" s="1">
        <f>+Categorias[[#This Row],[Id_categoría]]</f>
        <v>220107013</v>
      </c>
    </row>
    <row r="2598" spans="1:15" x14ac:dyDescent="0.25">
      <c r="A2598">
        <v>22</v>
      </c>
      <c r="B2598" s="1" t="s">
        <v>1795</v>
      </c>
      <c r="C2598">
        <v>2201</v>
      </c>
      <c r="D2598" s="1" t="s">
        <v>19495</v>
      </c>
      <c r="E2598">
        <v>220107</v>
      </c>
      <c r="F2598" s="1" t="s">
        <v>20612</v>
      </c>
      <c r="G2598">
        <v>220107014</v>
      </c>
      <c r="H2598">
        <v>14</v>
      </c>
      <c r="I2598" s="1" t="s">
        <v>20678</v>
      </c>
      <c r="J2598" s="1" t="s">
        <v>20679</v>
      </c>
      <c r="K2598" s="1" t="s">
        <v>20680</v>
      </c>
      <c r="L2598" s="1" t="s">
        <v>20681</v>
      </c>
      <c r="M2598" s="1" t="s">
        <v>20682</v>
      </c>
      <c r="N2598" s="1">
        <f>+Categorias[[#This Row],[Id_producto]]</f>
        <v>220107</v>
      </c>
      <c r="O2598" s="1">
        <f>+Categorias[[#This Row],[Id_categoría]]</f>
        <v>220107014</v>
      </c>
    </row>
    <row r="2599" spans="1:15" x14ac:dyDescent="0.25">
      <c r="A2599">
        <v>22</v>
      </c>
      <c r="B2599" s="1" t="s">
        <v>1795</v>
      </c>
      <c r="C2599">
        <v>2201</v>
      </c>
      <c r="D2599" s="1" t="s">
        <v>19495</v>
      </c>
      <c r="E2599">
        <v>220107</v>
      </c>
      <c r="F2599" s="1" t="s">
        <v>20612</v>
      </c>
      <c r="G2599">
        <v>220107015</v>
      </c>
      <c r="H2599">
        <v>15</v>
      </c>
      <c r="I2599" s="1" t="s">
        <v>20683</v>
      </c>
      <c r="J2599" s="1" t="s">
        <v>20684</v>
      </c>
      <c r="K2599" s="1" t="s">
        <v>20685</v>
      </c>
      <c r="L2599" s="1" t="s">
        <v>20686</v>
      </c>
      <c r="M2599" s="1" t="s">
        <v>20687</v>
      </c>
      <c r="N2599" s="1">
        <f>+Categorias[[#This Row],[Id_producto]]</f>
        <v>220107</v>
      </c>
      <c r="O2599" s="1">
        <f>+Categorias[[#This Row],[Id_categoría]]</f>
        <v>220107015</v>
      </c>
    </row>
    <row r="2600" spans="1:15" x14ac:dyDescent="0.25">
      <c r="A2600">
        <v>22</v>
      </c>
      <c r="B2600" s="1" t="s">
        <v>1795</v>
      </c>
      <c r="C2600">
        <v>2201</v>
      </c>
      <c r="D2600" s="1" t="s">
        <v>19495</v>
      </c>
      <c r="E2600">
        <v>220107</v>
      </c>
      <c r="F2600" s="1" t="s">
        <v>20612</v>
      </c>
      <c r="G2600">
        <v>220107016</v>
      </c>
      <c r="H2600">
        <v>16</v>
      </c>
      <c r="I2600" s="1" t="s">
        <v>20688</v>
      </c>
      <c r="J2600" s="1" t="s">
        <v>20689</v>
      </c>
      <c r="K2600" s="1" t="s">
        <v>20690</v>
      </c>
      <c r="L2600" s="1" t="s">
        <v>20691</v>
      </c>
      <c r="M2600" s="1" t="s">
        <v>20692</v>
      </c>
      <c r="N2600" s="1">
        <f>+Categorias[[#This Row],[Id_producto]]</f>
        <v>220107</v>
      </c>
      <c r="O2600" s="1">
        <f>+Categorias[[#This Row],[Id_categoría]]</f>
        <v>220107016</v>
      </c>
    </row>
    <row r="2601" spans="1:15" x14ac:dyDescent="0.25">
      <c r="A2601">
        <v>22</v>
      </c>
      <c r="B2601" s="1" t="s">
        <v>1795</v>
      </c>
      <c r="C2601">
        <v>2201</v>
      </c>
      <c r="D2601" s="1" t="s">
        <v>19495</v>
      </c>
      <c r="E2601">
        <v>220107</v>
      </c>
      <c r="F2601" s="1" t="s">
        <v>20612</v>
      </c>
      <c r="G2601">
        <v>220107017</v>
      </c>
      <c r="H2601">
        <v>17</v>
      </c>
      <c r="I2601" s="1" t="s">
        <v>20693</v>
      </c>
      <c r="J2601" s="1" t="s">
        <v>20694</v>
      </c>
      <c r="K2601" s="1" t="s">
        <v>20695</v>
      </c>
      <c r="L2601" s="1" t="s">
        <v>20696</v>
      </c>
      <c r="M2601" s="1" t="s">
        <v>20697</v>
      </c>
      <c r="N2601" s="1">
        <f>+Categorias[[#This Row],[Id_producto]]</f>
        <v>220107</v>
      </c>
      <c r="O2601" s="1">
        <f>+Categorias[[#This Row],[Id_categoría]]</f>
        <v>220107017</v>
      </c>
    </row>
    <row r="2602" spans="1:15" x14ac:dyDescent="0.25">
      <c r="A2602">
        <v>22</v>
      </c>
      <c r="B2602" s="1" t="s">
        <v>1795</v>
      </c>
      <c r="C2602">
        <v>2201</v>
      </c>
      <c r="D2602" s="1" t="s">
        <v>19495</v>
      </c>
      <c r="E2602">
        <v>220107</v>
      </c>
      <c r="F2602" s="1" t="s">
        <v>20612</v>
      </c>
      <c r="G2602">
        <v>220107018</v>
      </c>
      <c r="H2602">
        <v>18</v>
      </c>
      <c r="I2602" s="1" t="s">
        <v>20698</v>
      </c>
      <c r="J2602" s="1" t="s">
        <v>20699</v>
      </c>
      <c r="K2602" s="1" t="s">
        <v>20700</v>
      </c>
      <c r="L2602" s="1" t="s">
        <v>20701</v>
      </c>
      <c r="M2602" s="1" t="s">
        <v>20702</v>
      </c>
      <c r="N2602" s="1">
        <f>+Categorias[[#This Row],[Id_producto]]</f>
        <v>220107</v>
      </c>
      <c r="O2602" s="1">
        <f>+Categorias[[#This Row],[Id_categoría]]</f>
        <v>220107018</v>
      </c>
    </row>
    <row r="2603" spans="1:15" x14ac:dyDescent="0.25">
      <c r="A2603">
        <v>22</v>
      </c>
      <c r="B2603" s="1" t="s">
        <v>1795</v>
      </c>
      <c r="C2603">
        <v>2201</v>
      </c>
      <c r="D2603" s="1" t="s">
        <v>19495</v>
      </c>
      <c r="E2603">
        <v>220107</v>
      </c>
      <c r="F2603" s="1" t="s">
        <v>20612</v>
      </c>
      <c r="G2603">
        <v>220107019</v>
      </c>
      <c r="H2603">
        <v>19</v>
      </c>
      <c r="I2603" s="1" t="s">
        <v>20703</v>
      </c>
      <c r="J2603" s="1" t="s">
        <v>20704</v>
      </c>
      <c r="K2603" s="1" t="s">
        <v>20705</v>
      </c>
      <c r="L2603" s="1" t="s">
        <v>20706</v>
      </c>
      <c r="M2603" s="1" t="s">
        <v>20707</v>
      </c>
      <c r="N2603" s="1">
        <f>+Categorias[[#This Row],[Id_producto]]</f>
        <v>220107</v>
      </c>
      <c r="O2603" s="1">
        <f>+Categorias[[#This Row],[Id_categoría]]</f>
        <v>220107019</v>
      </c>
    </row>
    <row r="2604" spans="1:15" x14ac:dyDescent="0.25">
      <c r="A2604">
        <v>22</v>
      </c>
      <c r="B2604" s="1" t="s">
        <v>1795</v>
      </c>
      <c r="C2604">
        <v>2201</v>
      </c>
      <c r="D2604" s="1" t="s">
        <v>19495</v>
      </c>
      <c r="E2604">
        <v>220107</v>
      </c>
      <c r="F2604" s="1" t="s">
        <v>20612</v>
      </c>
      <c r="G2604">
        <v>220107020</v>
      </c>
      <c r="H2604">
        <v>20</v>
      </c>
      <c r="I2604" s="1" t="s">
        <v>20708</v>
      </c>
      <c r="J2604" s="1" t="s">
        <v>20709</v>
      </c>
      <c r="K2604" s="1" t="s">
        <v>20710</v>
      </c>
      <c r="L2604" s="1" t="s">
        <v>20711</v>
      </c>
      <c r="M2604" s="1" t="s">
        <v>20712</v>
      </c>
      <c r="N2604" s="1">
        <f>+Categorias[[#This Row],[Id_producto]]</f>
        <v>220107</v>
      </c>
      <c r="O2604" s="1">
        <f>+Categorias[[#This Row],[Id_categoría]]</f>
        <v>220107020</v>
      </c>
    </row>
    <row r="2605" spans="1:15" x14ac:dyDescent="0.25">
      <c r="A2605">
        <v>22</v>
      </c>
      <c r="B2605" s="1" t="s">
        <v>1795</v>
      </c>
      <c r="C2605">
        <v>2201</v>
      </c>
      <c r="D2605" s="1" t="s">
        <v>19495</v>
      </c>
      <c r="E2605">
        <v>220107</v>
      </c>
      <c r="F2605" s="1" t="s">
        <v>20612</v>
      </c>
      <c r="G2605">
        <v>220107021</v>
      </c>
      <c r="H2605">
        <v>21</v>
      </c>
      <c r="I2605" s="1" t="s">
        <v>20713</v>
      </c>
      <c r="J2605" s="1" t="s">
        <v>20714</v>
      </c>
      <c r="K2605" s="1" t="s">
        <v>20715</v>
      </c>
      <c r="L2605" s="1" t="s">
        <v>20716</v>
      </c>
      <c r="M2605" s="1" t="s">
        <v>20717</v>
      </c>
      <c r="N2605" s="1">
        <f>+Categorias[[#This Row],[Id_producto]]</f>
        <v>220107</v>
      </c>
      <c r="O2605" s="1">
        <f>+Categorias[[#This Row],[Id_categoría]]</f>
        <v>220107021</v>
      </c>
    </row>
    <row r="2606" spans="1:15" x14ac:dyDescent="0.25">
      <c r="A2606">
        <v>22</v>
      </c>
      <c r="B2606" s="1" t="s">
        <v>1795</v>
      </c>
      <c r="C2606">
        <v>2201</v>
      </c>
      <c r="D2606" s="1" t="s">
        <v>19495</v>
      </c>
      <c r="E2606">
        <v>220107</v>
      </c>
      <c r="F2606" s="1" t="s">
        <v>20612</v>
      </c>
      <c r="G2606">
        <v>220107022</v>
      </c>
      <c r="H2606">
        <v>22</v>
      </c>
      <c r="I2606" s="1" t="s">
        <v>20718</v>
      </c>
      <c r="J2606" s="1" t="s">
        <v>20719</v>
      </c>
      <c r="K2606" s="1" t="s">
        <v>20720</v>
      </c>
      <c r="L2606" s="1" t="s">
        <v>20721</v>
      </c>
      <c r="M2606" s="1" t="s">
        <v>20722</v>
      </c>
      <c r="N2606" s="1">
        <f>+Categorias[[#This Row],[Id_producto]]</f>
        <v>220107</v>
      </c>
      <c r="O2606" s="1">
        <f>+Categorias[[#This Row],[Id_categoría]]</f>
        <v>220107022</v>
      </c>
    </row>
    <row r="2607" spans="1:15" x14ac:dyDescent="0.25">
      <c r="A2607">
        <v>22</v>
      </c>
      <c r="B2607" s="1" t="s">
        <v>1795</v>
      </c>
      <c r="C2607">
        <v>2201</v>
      </c>
      <c r="D2607" s="1" t="s">
        <v>19495</v>
      </c>
      <c r="E2607">
        <v>220107</v>
      </c>
      <c r="F2607" s="1" t="s">
        <v>20612</v>
      </c>
      <c r="G2607">
        <v>220107023</v>
      </c>
      <c r="H2607">
        <v>23</v>
      </c>
      <c r="I2607" s="1" t="s">
        <v>20723</v>
      </c>
      <c r="J2607" s="1" t="s">
        <v>20724</v>
      </c>
      <c r="K2607" s="1" t="s">
        <v>20725</v>
      </c>
      <c r="L2607" s="1" t="s">
        <v>20726</v>
      </c>
      <c r="M2607" s="1" t="s">
        <v>20727</v>
      </c>
      <c r="N2607" s="1">
        <f>+Categorias[[#This Row],[Id_producto]]</f>
        <v>220107</v>
      </c>
      <c r="O2607" s="1">
        <f>+Categorias[[#This Row],[Id_categoría]]</f>
        <v>220107023</v>
      </c>
    </row>
    <row r="2608" spans="1:15" x14ac:dyDescent="0.25">
      <c r="A2608">
        <v>22</v>
      </c>
      <c r="B2608" s="1" t="s">
        <v>1795</v>
      </c>
      <c r="C2608">
        <v>2201</v>
      </c>
      <c r="D2608" s="1" t="s">
        <v>19495</v>
      </c>
      <c r="E2608">
        <v>220107</v>
      </c>
      <c r="F2608" s="1" t="s">
        <v>20612</v>
      </c>
      <c r="G2608">
        <v>220107024</v>
      </c>
      <c r="H2608">
        <v>24</v>
      </c>
      <c r="I2608" s="1" t="s">
        <v>20728</v>
      </c>
      <c r="J2608" s="1" t="s">
        <v>20729</v>
      </c>
      <c r="K2608" s="1" t="s">
        <v>20730</v>
      </c>
      <c r="L2608" s="1" t="s">
        <v>20731</v>
      </c>
      <c r="M2608" s="1" t="s">
        <v>20732</v>
      </c>
      <c r="N2608" s="1">
        <f>+Categorias[[#This Row],[Id_producto]]</f>
        <v>220107</v>
      </c>
      <c r="O2608" s="1">
        <f>+Categorias[[#This Row],[Id_categoría]]</f>
        <v>220107024</v>
      </c>
    </row>
    <row r="2609" spans="1:15" x14ac:dyDescent="0.25">
      <c r="A2609">
        <v>22</v>
      </c>
      <c r="B2609" s="1" t="s">
        <v>1795</v>
      </c>
      <c r="C2609">
        <v>2201</v>
      </c>
      <c r="D2609" s="1" t="s">
        <v>19495</v>
      </c>
      <c r="E2609">
        <v>220107</v>
      </c>
      <c r="F2609" s="1" t="s">
        <v>20612</v>
      </c>
      <c r="G2609">
        <v>220107025</v>
      </c>
      <c r="H2609">
        <v>25</v>
      </c>
      <c r="I2609" s="1" t="s">
        <v>20733</v>
      </c>
      <c r="J2609" s="1" t="s">
        <v>20734</v>
      </c>
      <c r="K2609" s="1" t="s">
        <v>20735</v>
      </c>
      <c r="L2609" s="1" t="s">
        <v>20736</v>
      </c>
      <c r="M2609" s="1" t="s">
        <v>20737</v>
      </c>
      <c r="N2609" s="1">
        <f>+Categorias[[#This Row],[Id_producto]]</f>
        <v>220107</v>
      </c>
      <c r="O2609" s="1">
        <f>+Categorias[[#This Row],[Id_categoría]]</f>
        <v>220107025</v>
      </c>
    </row>
    <row r="2610" spans="1:15" x14ac:dyDescent="0.25">
      <c r="A2610">
        <v>22</v>
      </c>
      <c r="B2610" s="1" t="s">
        <v>1795</v>
      </c>
      <c r="C2610">
        <v>2201</v>
      </c>
      <c r="D2610" s="1" t="s">
        <v>19495</v>
      </c>
      <c r="E2610">
        <v>220107</v>
      </c>
      <c r="F2610" s="1" t="s">
        <v>20612</v>
      </c>
      <c r="G2610">
        <v>220107026</v>
      </c>
      <c r="H2610">
        <v>26</v>
      </c>
      <c r="I2610" s="1" t="s">
        <v>20738</v>
      </c>
      <c r="J2610" s="1" t="s">
        <v>20739</v>
      </c>
      <c r="K2610" s="1" t="s">
        <v>20740</v>
      </c>
      <c r="L2610" s="1" t="s">
        <v>20741</v>
      </c>
      <c r="M2610" s="1" t="s">
        <v>20742</v>
      </c>
      <c r="N2610" s="1">
        <f>+Categorias[[#This Row],[Id_producto]]</f>
        <v>220107</v>
      </c>
      <c r="O2610" s="1">
        <f>+Categorias[[#This Row],[Id_categoría]]</f>
        <v>220107026</v>
      </c>
    </row>
    <row r="2611" spans="1:15" x14ac:dyDescent="0.25">
      <c r="A2611">
        <v>22</v>
      </c>
      <c r="B2611" s="1" t="s">
        <v>1795</v>
      </c>
      <c r="C2611">
        <v>2201</v>
      </c>
      <c r="D2611" s="1" t="s">
        <v>19495</v>
      </c>
      <c r="E2611">
        <v>220107</v>
      </c>
      <c r="F2611" s="1" t="s">
        <v>20612</v>
      </c>
      <c r="G2611">
        <v>220107027</v>
      </c>
      <c r="H2611">
        <v>27</v>
      </c>
      <c r="I2611" s="1" t="s">
        <v>20743</v>
      </c>
      <c r="J2611" s="1" t="s">
        <v>20744</v>
      </c>
      <c r="K2611" s="1" t="s">
        <v>20745</v>
      </c>
      <c r="L2611" s="1" t="s">
        <v>20746</v>
      </c>
      <c r="M2611" s="1" t="s">
        <v>20747</v>
      </c>
      <c r="N2611" s="1">
        <f>+Categorias[[#This Row],[Id_producto]]</f>
        <v>220107</v>
      </c>
      <c r="O2611" s="1">
        <f>+Categorias[[#This Row],[Id_categoría]]</f>
        <v>220107027</v>
      </c>
    </row>
    <row r="2612" spans="1:15" x14ac:dyDescent="0.25">
      <c r="A2612">
        <v>22</v>
      </c>
      <c r="B2612" s="1" t="s">
        <v>1795</v>
      </c>
      <c r="C2612">
        <v>2201</v>
      </c>
      <c r="D2612" s="1" t="s">
        <v>19495</v>
      </c>
      <c r="E2612">
        <v>220107</v>
      </c>
      <c r="F2612" s="1" t="s">
        <v>20612</v>
      </c>
      <c r="G2612">
        <v>220107028</v>
      </c>
      <c r="H2612">
        <v>28</v>
      </c>
      <c r="I2612" s="1" t="s">
        <v>20748</v>
      </c>
      <c r="J2612" s="1" t="s">
        <v>20749</v>
      </c>
      <c r="K2612" s="1" t="s">
        <v>20750</v>
      </c>
      <c r="L2612" s="1" t="s">
        <v>20751</v>
      </c>
      <c r="M2612" s="1" t="s">
        <v>20752</v>
      </c>
      <c r="N2612" s="1">
        <f>+Categorias[[#This Row],[Id_producto]]</f>
        <v>220107</v>
      </c>
      <c r="O2612" s="1">
        <f>+Categorias[[#This Row],[Id_categoría]]</f>
        <v>220107028</v>
      </c>
    </row>
    <row r="2613" spans="1:15" x14ac:dyDescent="0.25">
      <c r="A2613">
        <v>22</v>
      </c>
      <c r="B2613" s="1" t="s">
        <v>1795</v>
      </c>
      <c r="C2613">
        <v>2201</v>
      </c>
      <c r="D2613" s="1" t="s">
        <v>19495</v>
      </c>
      <c r="E2613">
        <v>220107</v>
      </c>
      <c r="F2613" s="1" t="s">
        <v>20612</v>
      </c>
      <c r="G2613">
        <v>220107029</v>
      </c>
      <c r="H2613">
        <v>29</v>
      </c>
      <c r="I2613" s="1" t="s">
        <v>20753</v>
      </c>
      <c r="J2613" s="1" t="s">
        <v>20754</v>
      </c>
      <c r="K2613" s="1" t="s">
        <v>20755</v>
      </c>
      <c r="L2613" s="1" t="s">
        <v>20756</v>
      </c>
      <c r="M2613" s="1" t="s">
        <v>20757</v>
      </c>
      <c r="N2613" s="1">
        <f>+Categorias[[#This Row],[Id_producto]]</f>
        <v>220107</v>
      </c>
      <c r="O2613" s="1">
        <f>+Categorias[[#This Row],[Id_categoría]]</f>
        <v>220107029</v>
      </c>
    </row>
    <row r="2614" spans="1:15" x14ac:dyDescent="0.25">
      <c r="A2614">
        <v>22</v>
      </c>
      <c r="B2614" s="1" t="s">
        <v>1795</v>
      </c>
      <c r="C2614">
        <v>2201</v>
      </c>
      <c r="D2614" s="1" t="s">
        <v>19495</v>
      </c>
      <c r="E2614">
        <v>220107</v>
      </c>
      <c r="F2614" s="1" t="s">
        <v>20612</v>
      </c>
      <c r="G2614">
        <v>220107030</v>
      </c>
      <c r="H2614">
        <v>30</v>
      </c>
      <c r="I2614" s="1" t="s">
        <v>20758</v>
      </c>
      <c r="J2614" s="1" t="s">
        <v>20759</v>
      </c>
      <c r="K2614" s="1" t="s">
        <v>20760</v>
      </c>
      <c r="L2614" s="1" t="s">
        <v>20761</v>
      </c>
      <c r="M2614" s="1" t="s">
        <v>20762</v>
      </c>
      <c r="N2614" s="1">
        <f>+Categorias[[#This Row],[Id_producto]]</f>
        <v>220107</v>
      </c>
      <c r="O2614" s="1">
        <f>+Categorias[[#This Row],[Id_categoría]]</f>
        <v>220107030</v>
      </c>
    </row>
    <row r="2615" spans="1:15" x14ac:dyDescent="0.25">
      <c r="A2615">
        <v>22</v>
      </c>
      <c r="B2615" s="1" t="s">
        <v>1795</v>
      </c>
      <c r="C2615">
        <v>2201</v>
      </c>
      <c r="D2615" s="1" t="s">
        <v>19495</v>
      </c>
      <c r="E2615">
        <v>220107</v>
      </c>
      <c r="F2615" s="1" t="s">
        <v>20612</v>
      </c>
      <c r="G2615">
        <v>220107031</v>
      </c>
      <c r="H2615">
        <v>31</v>
      </c>
      <c r="I2615" s="1" t="s">
        <v>20763</v>
      </c>
      <c r="J2615" s="1" t="s">
        <v>20764</v>
      </c>
      <c r="K2615" s="1" t="s">
        <v>20765</v>
      </c>
      <c r="L2615" s="1" t="s">
        <v>20766</v>
      </c>
      <c r="M2615" s="1" t="s">
        <v>20767</v>
      </c>
      <c r="N2615" s="1">
        <f>+Categorias[[#This Row],[Id_producto]]</f>
        <v>220107</v>
      </c>
      <c r="O2615" s="1">
        <f>+Categorias[[#This Row],[Id_categoría]]</f>
        <v>220107031</v>
      </c>
    </row>
    <row r="2616" spans="1:15" x14ac:dyDescent="0.25">
      <c r="A2616">
        <v>22</v>
      </c>
      <c r="B2616" s="1" t="s">
        <v>1795</v>
      </c>
      <c r="C2616">
        <v>2201</v>
      </c>
      <c r="D2616" s="1" t="s">
        <v>19495</v>
      </c>
      <c r="E2616">
        <v>220107</v>
      </c>
      <c r="F2616" s="1" t="s">
        <v>20612</v>
      </c>
      <c r="G2616">
        <v>220107032</v>
      </c>
      <c r="H2616">
        <v>32</v>
      </c>
      <c r="I2616" s="1" t="s">
        <v>20768</v>
      </c>
      <c r="J2616" s="1" t="s">
        <v>20769</v>
      </c>
      <c r="K2616" s="1" t="s">
        <v>20770</v>
      </c>
      <c r="L2616" s="1" t="s">
        <v>20771</v>
      </c>
      <c r="M2616" s="1" t="s">
        <v>20772</v>
      </c>
      <c r="N2616" s="1">
        <f>+Categorias[[#This Row],[Id_producto]]</f>
        <v>220107</v>
      </c>
      <c r="O2616" s="1">
        <f>+Categorias[[#This Row],[Id_categoría]]</f>
        <v>220107032</v>
      </c>
    </row>
    <row r="2617" spans="1:15" x14ac:dyDescent="0.25">
      <c r="A2617">
        <v>22</v>
      </c>
      <c r="B2617" s="1" t="s">
        <v>1795</v>
      </c>
      <c r="C2617">
        <v>2201</v>
      </c>
      <c r="D2617" s="1" t="s">
        <v>19495</v>
      </c>
      <c r="E2617">
        <v>220107</v>
      </c>
      <c r="F2617" s="1" t="s">
        <v>20612</v>
      </c>
      <c r="G2617">
        <v>220107033</v>
      </c>
      <c r="H2617">
        <v>33</v>
      </c>
      <c r="I2617" s="1" t="s">
        <v>20773</v>
      </c>
      <c r="J2617" s="1" t="s">
        <v>20774</v>
      </c>
      <c r="K2617" s="1" t="s">
        <v>20775</v>
      </c>
      <c r="L2617" s="1" t="s">
        <v>20776</v>
      </c>
      <c r="M2617" s="1" t="s">
        <v>20777</v>
      </c>
      <c r="N2617" s="1">
        <f>+Categorias[[#This Row],[Id_producto]]</f>
        <v>220107</v>
      </c>
      <c r="O2617" s="1">
        <f>+Categorias[[#This Row],[Id_categoría]]</f>
        <v>220107033</v>
      </c>
    </row>
    <row r="2618" spans="1:15" x14ac:dyDescent="0.25">
      <c r="A2618">
        <v>22</v>
      </c>
      <c r="B2618" s="1" t="s">
        <v>1795</v>
      </c>
      <c r="C2618">
        <v>2201</v>
      </c>
      <c r="D2618" s="1" t="s">
        <v>19495</v>
      </c>
      <c r="E2618">
        <v>220107</v>
      </c>
      <c r="F2618" s="1" t="s">
        <v>20612</v>
      </c>
      <c r="G2618">
        <v>220107034</v>
      </c>
      <c r="H2618">
        <v>34</v>
      </c>
      <c r="I2618" s="1" t="s">
        <v>9664</v>
      </c>
      <c r="J2618" s="1" t="s">
        <v>20778</v>
      </c>
      <c r="K2618" s="1" t="s">
        <v>20779</v>
      </c>
      <c r="L2618" s="1" t="s">
        <v>20780</v>
      </c>
      <c r="M2618" s="1" t="s">
        <v>20781</v>
      </c>
      <c r="N2618" s="1">
        <f>+Categorias[[#This Row],[Id_producto]]</f>
        <v>220107</v>
      </c>
      <c r="O2618" s="1">
        <f>+Categorias[[#This Row],[Id_categoría]]</f>
        <v>220107034</v>
      </c>
    </row>
    <row r="2619" spans="1:15" x14ac:dyDescent="0.25">
      <c r="A2619">
        <v>22</v>
      </c>
      <c r="B2619" s="1" t="s">
        <v>1795</v>
      </c>
      <c r="C2619">
        <v>2201</v>
      </c>
      <c r="D2619" s="1" t="s">
        <v>19495</v>
      </c>
      <c r="E2619">
        <v>220107</v>
      </c>
      <c r="F2619" s="1" t="s">
        <v>20612</v>
      </c>
      <c r="G2619">
        <v>220107035</v>
      </c>
      <c r="H2619">
        <v>35</v>
      </c>
      <c r="I2619" s="1" t="s">
        <v>20782</v>
      </c>
      <c r="J2619" s="1" t="s">
        <v>20783</v>
      </c>
      <c r="K2619" s="1" t="s">
        <v>20784</v>
      </c>
      <c r="L2619" s="1" t="s">
        <v>20785</v>
      </c>
      <c r="M2619" s="1" t="s">
        <v>20786</v>
      </c>
      <c r="N2619" s="1">
        <f>+Categorias[[#This Row],[Id_producto]]</f>
        <v>220107</v>
      </c>
      <c r="O2619" s="1">
        <f>+Categorias[[#This Row],[Id_categoría]]</f>
        <v>220107035</v>
      </c>
    </row>
    <row r="2620" spans="1:15" x14ac:dyDescent="0.25">
      <c r="A2620">
        <v>22</v>
      </c>
      <c r="B2620" s="1" t="s">
        <v>1795</v>
      </c>
      <c r="C2620">
        <v>2201</v>
      </c>
      <c r="D2620" s="1" t="s">
        <v>19495</v>
      </c>
      <c r="E2620">
        <v>220107</v>
      </c>
      <c r="F2620" s="1" t="s">
        <v>20612</v>
      </c>
      <c r="G2620">
        <v>220107036</v>
      </c>
      <c r="H2620">
        <v>36</v>
      </c>
      <c r="I2620" s="1" t="s">
        <v>20787</v>
      </c>
      <c r="J2620" s="1" t="s">
        <v>20788</v>
      </c>
      <c r="K2620" s="1" t="s">
        <v>20789</v>
      </c>
      <c r="L2620" s="1" t="s">
        <v>20790</v>
      </c>
      <c r="M2620" s="1" t="s">
        <v>20791</v>
      </c>
      <c r="N2620" s="1">
        <f>+Categorias[[#This Row],[Id_producto]]</f>
        <v>220107</v>
      </c>
      <c r="O2620" s="1">
        <f>+Categorias[[#This Row],[Id_categoría]]</f>
        <v>220107036</v>
      </c>
    </row>
    <row r="2621" spans="1:15" x14ac:dyDescent="0.25">
      <c r="A2621">
        <v>22</v>
      </c>
      <c r="B2621" s="1" t="s">
        <v>1795</v>
      </c>
      <c r="C2621">
        <v>2201</v>
      </c>
      <c r="D2621" s="1" t="s">
        <v>19495</v>
      </c>
      <c r="E2621">
        <v>220108</v>
      </c>
      <c r="F2621" s="1" t="s">
        <v>17997</v>
      </c>
      <c r="G2621">
        <v>220108001</v>
      </c>
      <c r="H2621">
        <v>1</v>
      </c>
      <c r="I2621" s="1" t="s">
        <v>20792</v>
      </c>
      <c r="J2621" s="1" t="s">
        <v>20793</v>
      </c>
      <c r="K2621" s="1" t="s">
        <v>20794</v>
      </c>
      <c r="L2621" s="1" t="s">
        <v>20795</v>
      </c>
      <c r="M2621" s="1" t="s">
        <v>20796</v>
      </c>
      <c r="N2621" s="1">
        <f>+Categorias[[#This Row],[Id_producto]]</f>
        <v>220108</v>
      </c>
      <c r="O2621" s="1">
        <f>+Categorias[[#This Row],[Id_categoría]]</f>
        <v>220108001</v>
      </c>
    </row>
    <row r="2622" spans="1:15" x14ac:dyDescent="0.25">
      <c r="A2622">
        <v>22</v>
      </c>
      <c r="B2622" s="1" t="s">
        <v>1795</v>
      </c>
      <c r="C2622">
        <v>2201</v>
      </c>
      <c r="D2622" s="1" t="s">
        <v>19495</v>
      </c>
      <c r="E2622">
        <v>220108</v>
      </c>
      <c r="F2622" s="1" t="s">
        <v>17997</v>
      </c>
      <c r="G2622">
        <v>220108002</v>
      </c>
      <c r="H2622">
        <v>2</v>
      </c>
      <c r="I2622" s="1" t="s">
        <v>20797</v>
      </c>
      <c r="J2622" s="1" t="s">
        <v>20798</v>
      </c>
      <c r="K2622" s="1" t="s">
        <v>20799</v>
      </c>
      <c r="L2622" s="1" t="s">
        <v>20800</v>
      </c>
      <c r="M2622" s="1" t="s">
        <v>20801</v>
      </c>
      <c r="N2622" s="1">
        <f>+Categorias[[#This Row],[Id_producto]]</f>
        <v>220108</v>
      </c>
      <c r="O2622" s="1">
        <f>+Categorias[[#This Row],[Id_categoría]]</f>
        <v>220108002</v>
      </c>
    </row>
    <row r="2623" spans="1:15" x14ac:dyDescent="0.25">
      <c r="A2623">
        <v>22</v>
      </c>
      <c r="B2623" s="1" t="s">
        <v>1795</v>
      </c>
      <c r="C2623">
        <v>2201</v>
      </c>
      <c r="D2623" s="1" t="s">
        <v>19495</v>
      </c>
      <c r="E2623">
        <v>220108</v>
      </c>
      <c r="F2623" s="1" t="s">
        <v>17997</v>
      </c>
      <c r="G2623">
        <v>220108003</v>
      </c>
      <c r="H2623">
        <v>3</v>
      </c>
      <c r="I2623" s="1" t="s">
        <v>20802</v>
      </c>
      <c r="J2623" s="1" t="s">
        <v>20803</v>
      </c>
      <c r="K2623" s="1" t="s">
        <v>20804</v>
      </c>
      <c r="L2623" s="1" t="s">
        <v>20805</v>
      </c>
      <c r="M2623" s="1" t="s">
        <v>20806</v>
      </c>
      <c r="N2623" s="1">
        <f>+Categorias[[#This Row],[Id_producto]]</f>
        <v>220108</v>
      </c>
      <c r="O2623" s="1">
        <f>+Categorias[[#This Row],[Id_categoría]]</f>
        <v>220108003</v>
      </c>
    </row>
    <row r="2624" spans="1:15" x14ac:dyDescent="0.25">
      <c r="A2624">
        <v>22</v>
      </c>
      <c r="B2624" s="1" t="s">
        <v>1795</v>
      </c>
      <c r="C2624">
        <v>2201</v>
      </c>
      <c r="D2624" s="1" t="s">
        <v>19495</v>
      </c>
      <c r="E2624">
        <v>220108</v>
      </c>
      <c r="F2624" s="1" t="s">
        <v>17997</v>
      </c>
      <c r="G2624">
        <v>220108004</v>
      </c>
      <c r="H2624">
        <v>4</v>
      </c>
      <c r="I2624" s="1" t="s">
        <v>20807</v>
      </c>
      <c r="J2624" s="1" t="s">
        <v>20808</v>
      </c>
      <c r="K2624" s="1" t="s">
        <v>20809</v>
      </c>
      <c r="L2624" s="1" t="s">
        <v>20810</v>
      </c>
      <c r="M2624" s="1" t="s">
        <v>20811</v>
      </c>
      <c r="N2624" s="1">
        <f>+Categorias[[#This Row],[Id_producto]]</f>
        <v>220108</v>
      </c>
      <c r="O2624" s="1">
        <f>+Categorias[[#This Row],[Id_categoría]]</f>
        <v>220108004</v>
      </c>
    </row>
    <row r="2625" spans="1:15" x14ac:dyDescent="0.25">
      <c r="A2625">
        <v>22</v>
      </c>
      <c r="B2625" s="1" t="s">
        <v>1795</v>
      </c>
      <c r="C2625">
        <v>2201</v>
      </c>
      <c r="D2625" s="1" t="s">
        <v>19495</v>
      </c>
      <c r="E2625">
        <v>220108</v>
      </c>
      <c r="F2625" s="1" t="s">
        <v>17997</v>
      </c>
      <c r="G2625">
        <v>220108005</v>
      </c>
      <c r="H2625">
        <v>5</v>
      </c>
      <c r="I2625" s="1" t="s">
        <v>20812</v>
      </c>
      <c r="J2625" s="1" t="s">
        <v>20813</v>
      </c>
      <c r="K2625" s="1" t="s">
        <v>20814</v>
      </c>
      <c r="L2625" s="1" t="s">
        <v>20815</v>
      </c>
      <c r="M2625" s="1" t="s">
        <v>20816</v>
      </c>
      <c r="N2625" s="1">
        <f>+Categorias[[#This Row],[Id_producto]]</f>
        <v>220108</v>
      </c>
      <c r="O2625" s="1">
        <f>+Categorias[[#This Row],[Id_categoría]]</f>
        <v>220108005</v>
      </c>
    </row>
    <row r="2626" spans="1:15" x14ac:dyDescent="0.25">
      <c r="A2626">
        <v>22</v>
      </c>
      <c r="B2626" s="1" t="s">
        <v>1795</v>
      </c>
      <c r="C2626">
        <v>2201</v>
      </c>
      <c r="D2626" s="1" t="s">
        <v>19495</v>
      </c>
      <c r="E2626">
        <v>220108</v>
      </c>
      <c r="F2626" s="1" t="s">
        <v>17997</v>
      </c>
      <c r="G2626">
        <v>220108006</v>
      </c>
      <c r="H2626">
        <v>6</v>
      </c>
      <c r="I2626" s="1" t="s">
        <v>20817</v>
      </c>
      <c r="J2626" s="1" t="s">
        <v>20818</v>
      </c>
      <c r="K2626" s="1" t="s">
        <v>20819</v>
      </c>
      <c r="L2626" s="1" t="s">
        <v>20820</v>
      </c>
      <c r="M2626" s="1" t="s">
        <v>20821</v>
      </c>
      <c r="N2626" s="1">
        <f>+Categorias[[#This Row],[Id_producto]]</f>
        <v>220108</v>
      </c>
      <c r="O2626" s="1">
        <f>+Categorias[[#This Row],[Id_categoría]]</f>
        <v>220108006</v>
      </c>
    </row>
    <row r="2627" spans="1:15" x14ac:dyDescent="0.25">
      <c r="A2627">
        <v>22</v>
      </c>
      <c r="B2627" s="1" t="s">
        <v>1795</v>
      </c>
      <c r="C2627">
        <v>2201</v>
      </c>
      <c r="D2627" s="1" t="s">
        <v>19495</v>
      </c>
      <c r="E2627">
        <v>220108</v>
      </c>
      <c r="F2627" s="1" t="s">
        <v>17997</v>
      </c>
      <c r="G2627">
        <v>220108007</v>
      </c>
      <c r="H2627">
        <v>7</v>
      </c>
      <c r="I2627" s="1" t="s">
        <v>20822</v>
      </c>
      <c r="J2627" s="1" t="s">
        <v>20823</v>
      </c>
      <c r="K2627" s="1" t="s">
        <v>20824</v>
      </c>
      <c r="L2627" s="1" t="s">
        <v>20825</v>
      </c>
      <c r="M2627" s="1" t="s">
        <v>20826</v>
      </c>
      <c r="N2627" s="1">
        <f>+Categorias[[#This Row],[Id_producto]]</f>
        <v>220108</v>
      </c>
      <c r="O2627" s="1">
        <f>+Categorias[[#This Row],[Id_categoría]]</f>
        <v>220108007</v>
      </c>
    </row>
    <row r="2628" spans="1:15" x14ac:dyDescent="0.25">
      <c r="A2628">
        <v>22</v>
      </c>
      <c r="B2628" s="1" t="s">
        <v>1795</v>
      </c>
      <c r="C2628">
        <v>2201</v>
      </c>
      <c r="D2628" s="1" t="s">
        <v>19495</v>
      </c>
      <c r="E2628">
        <v>220108</v>
      </c>
      <c r="F2628" s="1" t="s">
        <v>17997</v>
      </c>
      <c r="G2628">
        <v>220108008</v>
      </c>
      <c r="H2628">
        <v>8</v>
      </c>
      <c r="I2628" s="1" t="s">
        <v>20827</v>
      </c>
      <c r="J2628" s="1" t="s">
        <v>20828</v>
      </c>
      <c r="K2628" s="1" t="s">
        <v>20829</v>
      </c>
      <c r="L2628" s="1" t="s">
        <v>20830</v>
      </c>
      <c r="M2628" s="1" t="s">
        <v>20831</v>
      </c>
      <c r="N2628" s="1">
        <f>+Categorias[[#This Row],[Id_producto]]</f>
        <v>220108</v>
      </c>
      <c r="O2628" s="1">
        <f>+Categorias[[#This Row],[Id_categoría]]</f>
        <v>220108008</v>
      </c>
    </row>
    <row r="2629" spans="1:15" x14ac:dyDescent="0.25">
      <c r="A2629">
        <v>22</v>
      </c>
      <c r="B2629" s="1" t="s">
        <v>1795</v>
      </c>
      <c r="C2629">
        <v>2201</v>
      </c>
      <c r="D2629" s="1" t="s">
        <v>19495</v>
      </c>
      <c r="E2629">
        <v>220108</v>
      </c>
      <c r="F2629" s="1" t="s">
        <v>17997</v>
      </c>
      <c r="G2629">
        <v>220108009</v>
      </c>
      <c r="H2629">
        <v>9</v>
      </c>
      <c r="I2629" s="1" t="s">
        <v>20832</v>
      </c>
      <c r="J2629" s="1" t="s">
        <v>20833</v>
      </c>
      <c r="K2629" s="1" t="s">
        <v>20834</v>
      </c>
      <c r="L2629" s="1" t="s">
        <v>20835</v>
      </c>
      <c r="M2629" s="1" t="s">
        <v>20836</v>
      </c>
      <c r="N2629" s="1">
        <f>+Categorias[[#This Row],[Id_producto]]</f>
        <v>220108</v>
      </c>
      <c r="O2629" s="1">
        <f>+Categorias[[#This Row],[Id_categoría]]</f>
        <v>220108009</v>
      </c>
    </row>
    <row r="2630" spans="1:15" x14ac:dyDescent="0.25">
      <c r="A2630">
        <v>22</v>
      </c>
      <c r="B2630" s="1" t="s">
        <v>1795</v>
      </c>
      <c r="C2630">
        <v>2201</v>
      </c>
      <c r="D2630" s="1" t="s">
        <v>19495</v>
      </c>
      <c r="E2630">
        <v>220108</v>
      </c>
      <c r="F2630" s="1" t="s">
        <v>17997</v>
      </c>
      <c r="G2630">
        <v>220108010</v>
      </c>
      <c r="H2630">
        <v>10</v>
      </c>
      <c r="I2630" s="1" t="s">
        <v>17967</v>
      </c>
      <c r="J2630" s="1" t="s">
        <v>20837</v>
      </c>
      <c r="K2630" s="1" t="s">
        <v>20838</v>
      </c>
      <c r="L2630" s="1" t="s">
        <v>20839</v>
      </c>
      <c r="M2630" s="1" t="s">
        <v>20840</v>
      </c>
      <c r="N2630" s="1">
        <f>+Categorias[[#This Row],[Id_producto]]</f>
        <v>220108</v>
      </c>
      <c r="O2630" s="1">
        <f>+Categorias[[#This Row],[Id_categoría]]</f>
        <v>220108010</v>
      </c>
    </row>
    <row r="2631" spans="1:15" x14ac:dyDescent="0.25">
      <c r="A2631">
        <v>22</v>
      </c>
      <c r="B2631" s="1" t="s">
        <v>1795</v>
      </c>
      <c r="C2631">
        <v>2201</v>
      </c>
      <c r="D2631" s="1" t="s">
        <v>19495</v>
      </c>
      <c r="E2631">
        <v>220108</v>
      </c>
      <c r="F2631" s="1" t="s">
        <v>17997</v>
      </c>
      <c r="G2631">
        <v>220108011</v>
      </c>
      <c r="H2631">
        <v>11</v>
      </c>
      <c r="I2631" s="1" t="s">
        <v>20841</v>
      </c>
      <c r="J2631" s="1" t="s">
        <v>20842</v>
      </c>
      <c r="K2631" s="1" t="s">
        <v>20843</v>
      </c>
      <c r="L2631" s="1" t="s">
        <v>20844</v>
      </c>
      <c r="M2631" s="1" t="s">
        <v>20845</v>
      </c>
      <c r="N2631" s="1">
        <f>+Categorias[[#This Row],[Id_producto]]</f>
        <v>220108</v>
      </c>
      <c r="O2631" s="1">
        <f>+Categorias[[#This Row],[Id_categoría]]</f>
        <v>220108011</v>
      </c>
    </row>
    <row r="2632" spans="1:15" x14ac:dyDescent="0.25">
      <c r="A2632">
        <v>22</v>
      </c>
      <c r="B2632" s="1" t="s">
        <v>1795</v>
      </c>
      <c r="C2632">
        <v>2201</v>
      </c>
      <c r="D2632" s="1" t="s">
        <v>19495</v>
      </c>
      <c r="E2632">
        <v>220108</v>
      </c>
      <c r="F2632" s="1" t="s">
        <v>17997</v>
      </c>
      <c r="G2632">
        <v>220108012</v>
      </c>
      <c r="H2632">
        <v>12</v>
      </c>
      <c r="I2632" s="1" t="s">
        <v>20846</v>
      </c>
      <c r="J2632" s="1" t="s">
        <v>20847</v>
      </c>
      <c r="K2632" s="1" t="s">
        <v>20848</v>
      </c>
      <c r="L2632" s="1" t="s">
        <v>20849</v>
      </c>
      <c r="M2632" s="1" t="s">
        <v>20850</v>
      </c>
      <c r="N2632" s="1">
        <f>+Categorias[[#This Row],[Id_producto]]</f>
        <v>220108</v>
      </c>
      <c r="O2632" s="1">
        <f>+Categorias[[#This Row],[Id_categoría]]</f>
        <v>220108012</v>
      </c>
    </row>
    <row r="2633" spans="1:15" x14ac:dyDescent="0.25">
      <c r="A2633">
        <v>22</v>
      </c>
      <c r="B2633" s="1" t="s">
        <v>1795</v>
      </c>
      <c r="C2633">
        <v>2201</v>
      </c>
      <c r="D2633" s="1" t="s">
        <v>19495</v>
      </c>
      <c r="E2633">
        <v>220108</v>
      </c>
      <c r="F2633" s="1" t="s">
        <v>17997</v>
      </c>
      <c r="G2633">
        <v>220108013</v>
      </c>
      <c r="H2633">
        <v>13</v>
      </c>
      <c r="I2633" s="1" t="s">
        <v>20851</v>
      </c>
      <c r="J2633" s="1" t="s">
        <v>20852</v>
      </c>
      <c r="K2633" s="1" t="s">
        <v>20853</v>
      </c>
      <c r="L2633" s="1" t="s">
        <v>20854</v>
      </c>
      <c r="M2633" s="1" t="s">
        <v>20855</v>
      </c>
      <c r="N2633" s="1">
        <f>+Categorias[[#This Row],[Id_producto]]</f>
        <v>220108</v>
      </c>
      <c r="O2633" s="1">
        <f>+Categorias[[#This Row],[Id_categoría]]</f>
        <v>220108013</v>
      </c>
    </row>
    <row r="2634" spans="1:15" x14ac:dyDescent="0.25">
      <c r="A2634">
        <v>22</v>
      </c>
      <c r="B2634" s="1" t="s">
        <v>1795</v>
      </c>
      <c r="C2634">
        <v>2201</v>
      </c>
      <c r="D2634" s="1" t="s">
        <v>19495</v>
      </c>
      <c r="E2634">
        <v>220108</v>
      </c>
      <c r="F2634" s="1" t="s">
        <v>17997</v>
      </c>
      <c r="G2634">
        <v>220108014</v>
      </c>
      <c r="H2634">
        <v>14</v>
      </c>
      <c r="I2634" s="1" t="s">
        <v>20856</v>
      </c>
      <c r="J2634" s="1" t="s">
        <v>20857</v>
      </c>
      <c r="K2634" s="1" t="s">
        <v>20858</v>
      </c>
      <c r="L2634" s="1" t="s">
        <v>20859</v>
      </c>
      <c r="M2634" s="1" t="s">
        <v>20860</v>
      </c>
      <c r="N2634" s="1">
        <f>+Categorias[[#This Row],[Id_producto]]</f>
        <v>220108</v>
      </c>
      <c r="O2634" s="1">
        <f>+Categorias[[#This Row],[Id_categoría]]</f>
        <v>220108014</v>
      </c>
    </row>
    <row r="2635" spans="1:15" x14ac:dyDescent="0.25">
      <c r="A2635">
        <v>22</v>
      </c>
      <c r="B2635" s="1" t="s">
        <v>1795</v>
      </c>
      <c r="C2635">
        <v>2201</v>
      </c>
      <c r="D2635" s="1" t="s">
        <v>19495</v>
      </c>
      <c r="E2635">
        <v>220108</v>
      </c>
      <c r="F2635" s="1" t="s">
        <v>17997</v>
      </c>
      <c r="G2635">
        <v>220108015</v>
      </c>
      <c r="H2635">
        <v>15</v>
      </c>
      <c r="I2635" s="1" t="s">
        <v>20861</v>
      </c>
      <c r="J2635" s="1" t="s">
        <v>20862</v>
      </c>
      <c r="K2635" s="1" t="s">
        <v>20863</v>
      </c>
      <c r="L2635" s="1" t="s">
        <v>20864</v>
      </c>
      <c r="M2635" s="1" t="s">
        <v>20865</v>
      </c>
      <c r="N2635" s="1">
        <f>+Categorias[[#This Row],[Id_producto]]</f>
        <v>220108</v>
      </c>
      <c r="O2635" s="1">
        <f>+Categorias[[#This Row],[Id_categoría]]</f>
        <v>220108015</v>
      </c>
    </row>
    <row r="2636" spans="1:15" x14ac:dyDescent="0.25">
      <c r="A2636">
        <v>22</v>
      </c>
      <c r="B2636" s="1" t="s">
        <v>1795</v>
      </c>
      <c r="C2636">
        <v>2201</v>
      </c>
      <c r="D2636" s="1" t="s">
        <v>19495</v>
      </c>
      <c r="E2636">
        <v>220108</v>
      </c>
      <c r="F2636" s="1" t="s">
        <v>17997</v>
      </c>
      <c r="G2636">
        <v>220108016</v>
      </c>
      <c r="H2636">
        <v>16</v>
      </c>
      <c r="I2636" s="1" t="s">
        <v>20866</v>
      </c>
      <c r="J2636" s="1" t="s">
        <v>20867</v>
      </c>
      <c r="K2636" s="1" t="s">
        <v>20868</v>
      </c>
      <c r="L2636" s="1" t="s">
        <v>20869</v>
      </c>
      <c r="M2636" s="1" t="s">
        <v>20870</v>
      </c>
      <c r="N2636" s="1">
        <f>+Categorias[[#This Row],[Id_producto]]</f>
        <v>220108</v>
      </c>
      <c r="O2636" s="1">
        <f>+Categorias[[#This Row],[Id_categoría]]</f>
        <v>220108016</v>
      </c>
    </row>
    <row r="2637" spans="1:15" x14ac:dyDescent="0.25">
      <c r="A2637">
        <v>22</v>
      </c>
      <c r="B2637" s="1" t="s">
        <v>1795</v>
      </c>
      <c r="C2637">
        <v>2201</v>
      </c>
      <c r="D2637" s="1" t="s">
        <v>19495</v>
      </c>
      <c r="E2637">
        <v>220109</v>
      </c>
      <c r="F2637" s="1" t="s">
        <v>20871</v>
      </c>
      <c r="G2637">
        <v>220109001</v>
      </c>
      <c r="H2637">
        <v>1</v>
      </c>
      <c r="I2637" s="1" t="s">
        <v>20872</v>
      </c>
      <c r="J2637" s="1" t="s">
        <v>20873</v>
      </c>
      <c r="K2637" s="1" t="s">
        <v>20874</v>
      </c>
      <c r="L2637" s="1" t="s">
        <v>20875</v>
      </c>
      <c r="M2637" s="1" t="s">
        <v>20876</v>
      </c>
      <c r="N2637" s="1">
        <f>+Categorias[[#This Row],[Id_producto]]</f>
        <v>220109</v>
      </c>
      <c r="O2637" s="1">
        <f>+Categorias[[#This Row],[Id_categoría]]</f>
        <v>220109001</v>
      </c>
    </row>
    <row r="2638" spans="1:15" x14ac:dyDescent="0.25">
      <c r="A2638">
        <v>22</v>
      </c>
      <c r="B2638" s="1" t="s">
        <v>1795</v>
      </c>
      <c r="C2638">
        <v>2201</v>
      </c>
      <c r="D2638" s="1" t="s">
        <v>19495</v>
      </c>
      <c r="E2638">
        <v>220109</v>
      </c>
      <c r="F2638" s="1" t="s">
        <v>20871</v>
      </c>
      <c r="G2638">
        <v>220109002</v>
      </c>
      <c r="H2638">
        <v>2</v>
      </c>
      <c r="I2638" s="1" t="s">
        <v>20877</v>
      </c>
      <c r="J2638" s="1" t="s">
        <v>20878</v>
      </c>
      <c r="K2638" s="1" t="s">
        <v>20879</v>
      </c>
      <c r="L2638" s="1" t="s">
        <v>20880</v>
      </c>
      <c r="M2638" s="1" t="s">
        <v>20881</v>
      </c>
      <c r="N2638" s="1">
        <f>+Categorias[[#This Row],[Id_producto]]</f>
        <v>220109</v>
      </c>
      <c r="O2638" s="1">
        <f>+Categorias[[#This Row],[Id_categoría]]</f>
        <v>220109002</v>
      </c>
    </row>
    <row r="2639" spans="1:15" x14ac:dyDescent="0.25">
      <c r="A2639">
        <v>22</v>
      </c>
      <c r="B2639" s="1" t="s">
        <v>1795</v>
      </c>
      <c r="C2639">
        <v>2201</v>
      </c>
      <c r="D2639" s="1" t="s">
        <v>19495</v>
      </c>
      <c r="E2639">
        <v>220109</v>
      </c>
      <c r="F2639" s="1" t="s">
        <v>20871</v>
      </c>
      <c r="G2639">
        <v>220109003</v>
      </c>
      <c r="H2639">
        <v>3</v>
      </c>
      <c r="I2639" s="1" t="s">
        <v>20882</v>
      </c>
      <c r="J2639" s="1" t="s">
        <v>20883</v>
      </c>
      <c r="K2639" s="1" t="s">
        <v>20884</v>
      </c>
      <c r="L2639" s="1" t="s">
        <v>20885</v>
      </c>
      <c r="M2639" s="1" t="s">
        <v>20886</v>
      </c>
      <c r="N2639" s="1">
        <f>+Categorias[[#This Row],[Id_producto]]</f>
        <v>220109</v>
      </c>
      <c r="O2639" s="1">
        <f>+Categorias[[#This Row],[Id_categoría]]</f>
        <v>220109003</v>
      </c>
    </row>
    <row r="2640" spans="1:15" x14ac:dyDescent="0.25">
      <c r="A2640">
        <v>22</v>
      </c>
      <c r="B2640" s="1" t="s">
        <v>1795</v>
      </c>
      <c r="C2640">
        <v>2201</v>
      </c>
      <c r="D2640" s="1" t="s">
        <v>19495</v>
      </c>
      <c r="E2640">
        <v>220109</v>
      </c>
      <c r="F2640" s="1" t="s">
        <v>20871</v>
      </c>
      <c r="G2640">
        <v>220109004</v>
      </c>
      <c r="H2640">
        <v>4</v>
      </c>
      <c r="I2640" s="1" t="s">
        <v>20887</v>
      </c>
      <c r="J2640" s="1" t="s">
        <v>20888</v>
      </c>
      <c r="K2640" s="1" t="s">
        <v>20889</v>
      </c>
      <c r="L2640" s="1" t="s">
        <v>20890</v>
      </c>
      <c r="M2640" s="1" t="s">
        <v>20891</v>
      </c>
      <c r="N2640" s="1">
        <f>+Categorias[[#This Row],[Id_producto]]</f>
        <v>220109</v>
      </c>
      <c r="O2640" s="1">
        <f>+Categorias[[#This Row],[Id_categoría]]</f>
        <v>220109004</v>
      </c>
    </row>
    <row r="2641" spans="1:15" x14ac:dyDescent="0.25">
      <c r="A2641">
        <v>22</v>
      </c>
      <c r="B2641" s="1" t="s">
        <v>1795</v>
      </c>
      <c r="C2641">
        <v>2201</v>
      </c>
      <c r="D2641" s="1" t="s">
        <v>19495</v>
      </c>
      <c r="E2641">
        <v>220109</v>
      </c>
      <c r="F2641" s="1" t="s">
        <v>20871</v>
      </c>
      <c r="G2641">
        <v>220109005</v>
      </c>
      <c r="H2641">
        <v>5</v>
      </c>
      <c r="I2641" s="1" t="s">
        <v>20892</v>
      </c>
      <c r="J2641" s="1" t="s">
        <v>20893</v>
      </c>
      <c r="K2641" s="1" t="s">
        <v>20894</v>
      </c>
      <c r="L2641" s="1" t="s">
        <v>20895</v>
      </c>
      <c r="M2641" s="1" t="s">
        <v>20896</v>
      </c>
      <c r="N2641" s="1">
        <f>+Categorias[[#This Row],[Id_producto]]</f>
        <v>220109</v>
      </c>
      <c r="O2641" s="1">
        <f>+Categorias[[#This Row],[Id_categoría]]</f>
        <v>220109005</v>
      </c>
    </row>
    <row r="2642" spans="1:15" x14ac:dyDescent="0.25">
      <c r="A2642">
        <v>22</v>
      </c>
      <c r="B2642" s="1" t="s">
        <v>1795</v>
      </c>
      <c r="C2642">
        <v>2201</v>
      </c>
      <c r="D2642" s="1" t="s">
        <v>19495</v>
      </c>
      <c r="E2642">
        <v>220110</v>
      </c>
      <c r="F2642" s="1" t="s">
        <v>20897</v>
      </c>
      <c r="G2642">
        <v>220110001</v>
      </c>
      <c r="H2642">
        <v>1</v>
      </c>
      <c r="I2642" s="1" t="s">
        <v>20898</v>
      </c>
      <c r="J2642" s="1" t="s">
        <v>20899</v>
      </c>
      <c r="K2642" s="1" t="s">
        <v>20900</v>
      </c>
      <c r="L2642" s="1" t="s">
        <v>20901</v>
      </c>
      <c r="M2642" s="1" t="s">
        <v>20902</v>
      </c>
      <c r="N2642" s="1">
        <f>+Categorias[[#This Row],[Id_producto]]</f>
        <v>220110</v>
      </c>
      <c r="O2642" s="1">
        <f>+Categorias[[#This Row],[Id_categoría]]</f>
        <v>220110001</v>
      </c>
    </row>
    <row r="2643" spans="1:15" x14ac:dyDescent="0.25">
      <c r="A2643">
        <v>22</v>
      </c>
      <c r="B2643" s="1" t="s">
        <v>1795</v>
      </c>
      <c r="C2643">
        <v>2201</v>
      </c>
      <c r="D2643" s="1" t="s">
        <v>19495</v>
      </c>
      <c r="E2643">
        <v>220110</v>
      </c>
      <c r="F2643" s="1" t="s">
        <v>20897</v>
      </c>
      <c r="G2643">
        <v>220110002</v>
      </c>
      <c r="H2643">
        <v>2</v>
      </c>
      <c r="I2643" s="1" t="s">
        <v>20903</v>
      </c>
      <c r="J2643" s="1" t="s">
        <v>20904</v>
      </c>
      <c r="K2643" s="1" t="s">
        <v>20905</v>
      </c>
      <c r="L2643" s="1" t="s">
        <v>20906</v>
      </c>
      <c r="M2643" s="1" t="s">
        <v>20907</v>
      </c>
      <c r="N2643" s="1">
        <f>+Categorias[[#This Row],[Id_producto]]</f>
        <v>220110</v>
      </c>
      <c r="O2643" s="1">
        <f>+Categorias[[#This Row],[Id_categoría]]</f>
        <v>220110002</v>
      </c>
    </row>
    <row r="2644" spans="1:15" x14ac:dyDescent="0.25">
      <c r="A2644">
        <v>22</v>
      </c>
      <c r="B2644" s="1" t="s">
        <v>1795</v>
      </c>
      <c r="C2644">
        <v>2201</v>
      </c>
      <c r="D2644" s="1" t="s">
        <v>19495</v>
      </c>
      <c r="E2644">
        <v>220110</v>
      </c>
      <c r="F2644" s="1" t="s">
        <v>20897</v>
      </c>
      <c r="G2644">
        <v>220110003</v>
      </c>
      <c r="H2644">
        <v>3</v>
      </c>
      <c r="I2644" s="1" t="s">
        <v>20908</v>
      </c>
      <c r="J2644" s="1" t="s">
        <v>20909</v>
      </c>
      <c r="K2644" s="1" t="s">
        <v>20910</v>
      </c>
      <c r="L2644" s="1" t="s">
        <v>20911</v>
      </c>
      <c r="M2644" s="1" t="s">
        <v>20912</v>
      </c>
      <c r="N2644" s="1">
        <f>+Categorias[[#This Row],[Id_producto]]</f>
        <v>220110</v>
      </c>
      <c r="O2644" s="1">
        <f>+Categorias[[#This Row],[Id_categoría]]</f>
        <v>220110003</v>
      </c>
    </row>
    <row r="2645" spans="1:15" x14ac:dyDescent="0.25">
      <c r="A2645">
        <v>22</v>
      </c>
      <c r="B2645" s="1" t="s">
        <v>1795</v>
      </c>
      <c r="C2645">
        <v>2201</v>
      </c>
      <c r="D2645" s="1" t="s">
        <v>19495</v>
      </c>
      <c r="E2645">
        <v>220110</v>
      </c>
      <c r="F2645" s="1" t="s">
        <v>20897</v>
      </c>
      <c r="G2645">
        <v>220110004</v>
      </c>
      <c r="H2645">
        <v>4</v>
      </c>
      <c r="I2645" s="1" t="s">
        <v>20913</v>
      </c>
      <c r="J2645" s="1" t="s">
        <v>20914</v>
      </c>
      <c r="K2645" s="1" t="s">
        <v>20915</v>
      </c>
      <c r="L2645" s="1" t="s">
        <v>20916</v>
      </c>
      <c r="M2645" s="1" t="s">
        <v>20917</v>
      </c>
      <c r="N2645" s="1">
        <f>+Categorias[[#This Row],[Id_producto]]</f>
        <v>220110</v>
      </c>
      <c r="O2645" s="1">
        <f>+Categorias[[#This Row],[Id_categoría]]</f>
        <v>220110004</v>
      </c>
    </row>
    <row r="2646" spans="1:15" x14ac:dyDescent="0.25">
      <c r="A2646">
        <v>22</v>
      </c>
      <c r="B2646" s="1" t="s">
        <v>1795</v>
      </c>
      <c r="C2646">
        <v>2201</v>
      </c>
      <c r="D2646" s="1" t="s">
        <v>19495</v>
      </c>
      <c r="E2646">
        <v>220110</v>
      </c>
      <c r="F2646" s="1" t="s">
        <v>20897</v>
      </c>
      <c r="G2646">
        <v>220110005</v>
      </c>
      <c r="H2646">
        <v>5</v>
      </c>
      <c r="I2646" s="1" t="s">
        <v>20918</v>
      </c>
      <c r="J2646" s="1" t="s">
        <v>20919</v>
      </c>
      <c r="K2646" s="1" t="s">
        <v>20920</v>
      </c>
      <c r="L2646" s="1" t="s">
        <v>20921</v>
      </c>
      <c r="M2646" s="1" t="s">
        <v>20922</v>
      </c>
      <c r="N2646" s="1">
        <f>+Categorias[[#This Row],[Id_producto]]</f>
        <v>220110</v>
      </c>
      <c r="O2646" s="1">
        <f>+Categorias[[#This Row],[Id_categoría]]</f>
        <v>220110005</v>
      </c>
    </row>
    <row r="2647" spans="1:15" x14ac:dyDescent="0.25">
      <c r="A2647">
        <v>22</v>
      </c>
      <c r="B2647" s="1" t="s">
        <v>1795</v>
      </c>
      <c r="C2647">
        <v>2201</v>
      </c>
      <c r="D2647" s="1" t="s">
        <v>19495</v>
      </c>
      <c r="E2647">
        <v>220110</v>
      </c>
      <c r="F2647" s="1" t="s">
        <v>20897</v>
      </c>
      <c r="G2647">
        <v>220110006</v>
      </c>
      <c r="H2647">
        <v>6</v>
      </c>
      <c r="I2647" s="1" t="s">
        <v>20923</v>
      </c>
      <c r="J2647" s="1" t="s">
        <v>20924</v>
      </c>
      <c r="K2647" s="1" t="s">
        <v>20925</v>
      </c>
      <c r="L2647" s="1" t="s">
        <v>20926</v>
      </c>
      <c r="M2647" s="1" t="s">
        <v>20927</v>
      </c>
      <c r="N2647" s="1">
        <f>+Categorias[[#This Row],[Id_producto]]</f>
        <v>220110</v>
      </c>
      <c r="O2647" s="1">
        <f>+Categorias[[#This Row],[Id_categoría]]</f>
        <v>220110006</v>
      </c>
    </row>
    <row r="2648" spans="1:15" x14ac:dyDescent="0.25">
      <c r="A2648">
        <v>22</v>
      </c>
      <c r="B2648" s="1" t="s">
        <v>1795</v>
      </c>
      <c r="C2648">
        <v>2201</v>
      </c>
      <c r="D2648" s="1" t="s">
        <v>19495</v>
      </c>
      <c r="E2648">
        <v>220110</v>
      </c>
      <c r="F2648" s="1" t="s">
        <v>20897</v>
      </c>
      <c r="G2648">
        <v>220110007</v>
      </c>
      <c r="H2648">
        <v>7</v>
      </c>
      <c r="I2648" s="1" t="s">
        <v>20928</v>
      </c>
      <c r="J2648" s="1" t="s">
        <v>20929</v>
      </c>
      <c r="K2648" s="1" t="s">
        <v>20930</v>
      </c>
      <c r="L2648" s="1" t="s">
        <v>20931</v>
      </c>
      <c r="M2648" s="1" t="s">
        <v>20932</v>
      </c>
      <c r="N2648" s="1">
        <f>+Categorias[[#This Row],[Id_producto]]</f>
        <v>220110</v>
      </c>
      <c r="O2648" s="1">
        <f>+Categorias[[#This Row],[Id_categoría]]</f>
        <v>220110007</v>
      </c>
    </row>
    <row r="2649" spans="1:15" x14ac:dyDescent="0.25">
      <c r="A2649">
        <v>22</v>
      </c>
      <c r="B2649" s="1" t="s">
        <v>1795</v>
      </c>
      <c r="C2649">
        <v>2201</v>
      </c>
      <c r="D2649" s="1" t="s">
        <v>19495</v>
      </c>
      <c r="E2649">
        <v>220110</v>
      </c>
      <c r="F2649" s="1" t="s">
        <v>20897</v>
      </c>
      <c r="G2649">
        <v>220110008</v>
      </c>
      <c r="H2649">
        <v>8</v>
      </c>
      <c r="I2649" s="1" t="s">
        <v>20933</v>
      </c>
      <c r="J2649" s="1" t="s">
        <v>20934</v>
      </c>
      <c r="K2649" s="1" t="s">
        <v>20935</v>
      </c>
      <c r="L2649" s="1" t="s">
        <v>20936</v>
      </c>
      <c r="M2649" s="1" t="s">
        <v>20937</v>
      </c>
      <c r="N2649" s="1">
        <f>+Categorias[[#This Row],[Id_producto]]</f>
        <v>220110</v>
      </c>
      <c r="O2649" s="1">
        <f>+Categorias[[#This Row],[Id_categoría]]</f>
        <v>220110008</v>
      </c>
    </row>
    <row r="2650" spans="1:15" x14ac:dyDescent="0.25">
      <c r="A2650">
        <v>22</v>
      </c>
      <c r="B2650" s="1" t="s">
        <v>1795</v>
      </c>
      <c r="C2650">
        <v>2201</v>
      </c>
      <c r="D2650" s="1" t="s">
        <v>19495</v>
      </c>
      <c r="E2650">
        <v>220110</v>
      </c>
      <c r="F2650" s="1" t="s">
        <v>20897</v>
      </c>
      <c r="G2650">
        <v>220110009</v>
      </c>
      <c r="H2650">
        <v>9</v>
      </c>
      <c r="I2650" s="1" t="s">
        <v>20938</v>
      </c>
      <c r="J2650" s="1" t="s">
        <v>20939</v>
      </c>
      <c r="K2650" s="1" t="s">
        <v>20940</v>
      </c>
      <c r="L2650" s="1" t="s">
        <v>20941</v>
      </c>
      <c r="M2650" s="1" t="s">
        <v>20942</v>
      </c>
      <c r="N2650" s="1">
        <f>+Categorias[[#This Row],[Id_producto]]</f>
        <v>220110</v>
      </c>
      <c r="O2650" s="1">
        <f>+Categorias[[#This Row],[Id_categoría]]</f>
        <v>220110009</v>
      </c>
    </row>
    <row r="2651" spans="1:15" x14ac:dyDescent="0.25">
      <c r="A2651">
        <v>22</v>
      </c>
      <c r="B2651" s="1" t="s">
        <v>1795</v>
      </c>
      <c r="C2651">
        <v>2201</v>
      </c>
      <c r="D2651" s="1" t="s">
        <v>19495</v>
      </c>
      <c r="E2651">
        <v>220110</v>
      </c>
      <c r="F2651" s="1" t="s">
        <v>20897</v>
      </c>
      <c r="G2651">
        <v>220110010</v>
      </c>
      <c r="H2651">
        <v>10</v>
      </c>
      <c r="I2651" s="1" t="s">
        <v>20943</v>
      </c>
      <c r="J2651" s="1" t="s">
        <v>20944</v>
      </c>
      <c r="K2651" s="1" t="s">
        <v>20945</v>
      </c>
      <c r="L2651" s="1" t="s">
        <v>20946</v>
      </c>
      <c r="M2651" s="1" t="s">
        <v>20947</v>
      </c>
      <c r="N2651" s="1">
        <f>+Categorias[[#This Row],[Id_producto]]</f>
        <v>220110</v>
      </c>
      <c r="O2651" s="1">
        <f>+Categorias[[#This Row],[Id_categoría]]</f>
        <v>220110010</v>
      </c>
    </row>
    <row r="2652" spans="1:15" x14ac:dyDescent="0.25">
      <c r="A2652">
        <v>22</v>
      </c>
      <c r="B2652" s="1" t="s">
        <v>1795</v>
      </c>
      <c r="C2652">
        <v>2201</v>
      </c>
      <c r="D2652" s="1" t="s">
        <v>19495</v>
      </c>
      <c r="E2652">
        <v>220110</v>
      </c>
      <c r="F2652" s="1" t="s">
        <v>20897</v>
      </c>
      <c r="G2652">
        <v>220110011</v>
      </c>
      <c r="H2652">
        <v>11</v>
      </c>
      <c r="I2652" s="1" t="s">
        <v>20948</v>
      </c>
      <c r="J2652" s="1" t="s">
        <v>20949</v>
      </c>
      <c r="K2652" s="1" t="s">
        <v>20950</v>
      </c>
      <c r="L2652" s="1" t="s">
        <v>20951</v>
      </c>
      <c r="M2652" s="1" t="s">
        <v>20952</v>
      </c>
      <c r="N2652" s="1">
        <f>+Categorias[[#This Row],[Id_producto]]</f>
        <v>220110</v>
      </c>
      <c r="O2652" s="1">
        <f>+Categorias[[#This Row],[Id_categoría]]</f>
        <v>220110011</v>
      </c>
    </row>
    <row r="2653" spans="1:15" x14ac:dyDescent="0.25">
      <c r="A2653">
        <v>22</v>
      </c>
      <c r="B2653" s="1" t="s">
        <v>1795</v>
      </c>
      <c r="C2653">
        <v>2201</v>
      </c>
      <c r="D2653" s="1" t="s">
        <v>19495</v>
      </c>
      <c r="E2653">
        <v>220110</v>
      </c>
      <c r="F2653" s="1" t="s">
        <v>20897</v>
      </c>
      <c r="G2653">
        <v>220110012</v>
      </c>
      <c r="H2653">
        <v>12</v>
      </c>
      <c r="I2653" s="1" t="s">
        <v>20953</v>
      </c>
      <c r="J2653" s="1" t="s">
        <v>20954</v>
      </c>
      <c r="K2653" s="1" t="s">
        <v>20955</v>
      </c>
      <c r="L2653" s="1" t="s">
        <v>20956</v>
      </c>
      <c r="M2653" s="1" t="s">
        <v>20957</v>
      </c>
      <c r="N2653" s="1">
        <f>+Categorias[[#This Row],[Id_producto]]</f>
        <v>220110</v>
      </c>
      <c r="O2653" s="1">
        <f>+Categorias[[#This Row],[Id_categoría]]</f>
        <v>220110012</v>
      </c>
    </row>
    <row r="2654" spans="1:15" x14ac:dyDescent="0.25">
      <c r="A2654">
        <v>22</v>
      </c>
      <c r="B2654" s="1" t="s">
        <v>1795</v>
      </c>
      <c r="C2654">
        <v>2201</v>
      </c>
      <c r="D2654" s="1" t="s">
        <v>19495</v>
      </c>
      <c r="E2654">
        <v>220111</v>
      </c>
      <c r="F2654" s="1" t="s">
        <v>20958</v>
      </c>
      <c r="G2654">
        <v>220111001</v>
      </c>
      <c r="H2654">
        <v>1</v>
      </c>
      <c r="I2654" s="1" t="s">
        <v>20959</v>
      </c>
      <c r="J2654" s="1" t="s">
        <v>20960</v>
      </c>
      <c r="K2654" s="1" t="s">
        <v>20961</v>
      </c>
      <c r="L2654" s="1" t="s">
        <v>20962</v>
      </c>
      <c r="M2654" s="1" t="s">
        <v>20963</v>
      </c>
      <c r="N2654" s="1">
        <f>+Categorias[[#This Row],[Id_producto]]</f>
        <v>220111</v>
      </c>
      <c r="O2654" s="1">
        <f>+Categorias[[#This Row],[Id_categoría]]</f>
        <v>220111001</v>
      </c>
    </row>
    <row r="2655" spans="1:15" x14ac:dyDescent="0.25">
      <c r="A2655">
        <v>22</v>
      </c>
      <c r="B2655" s="1" t="s">
        <v>1795</v>
      </c>
      <c r="C2655">
        <v>2201</v>
      </c>
      <c r="D2655" s="1" t="s">
        <v>19495</v>
      </c>
      <c r="E2655">
        <v>220111</v>
      </c>
      <c r="F2655" s="1" t="s">
        <v>20958</v>
      </c>
      <c r="G2655">
        <v>220111002</v>
      </c>
      <c r="H2655">
        <v>2</v>
      </c>
      <c r="I2655" s="1" t="s">
        <v>20964</v>
      </c>
      <c r="J2655" s="1" t="s">
        <v>20965</v>
      </c>
      <c r="K2655" s="1" t="s">
        <v>20966</v>
      </c>
      <c r="L2655" s="1" t="s">
        <v>20967</v>
      </c>
      <c r="M2655" s="1" t="s">
        <v>20968</v>
      </c>
      <c r="N2655" s="1">
        <f>+Categorias[[#This Row],[Id_producto]]</f>
        <v>220111</v>
      </c>
      <c r="O2655" s="1">
        <f>+Categorias[[#This Row],[Id_categoría]]</f>
        <v>220111002</v>
      </c>
    </row>
    <row r="2656" spans="1:15" x14ac:dyDescent="0.25">
      <c r="A2656">
        <v>22</v>
      </c>
      <c r="B2656" s="1" t="s">
        <v>1795</v>
      </c>
      <c r="C2656">
        <v>2201</v>
      </c>
      <c r="D2656" s="1" t="s">
        <v>19495</v>
      </c>
      <c r="E2656">
        <v>220111</v>
      </c>
      <c r="F2656" s="1" t="s">
        <v>20958</v>
      </c>
      <c r="G2656">
        <v>220111003</v>
      </c>
      <c r="H2656">
        <v>3</v>
      </c>
      <c r="I2656" s="1" t="s">
        <v>20969</v>
      </c>
      <c r="J2656" s="1" t="s">
        <v>20970</v>
      </c>
      <c r="K2656" s="1" t="s">
        <v>20971</v>
      </c>
      <c r="L2656" s="1" t="s">
        <v>20972</v>
      </c>
      <c r="M2656" s="1" t="s">
        <v>20973</v>
      </c>
      <c r="N2656" s="1">
        <f>+Categorias[[#This Row],[Id_producto]]</f>
        <v>220111</v>
      </c>
      <c r="O2656" s="1">
        <f>+Categorias[[#This Row],[Id_categoría]]</f>
        <v>220111003</v>
      </c>
    </row>
    <row r="2657" spans="1:15" x14ac:dyDescent="0.25">
      <c r="A2657">
        <v>22</v>
      </c>
      <c r="B2657" s="1" t="s">
        <v>1795</v>
      </c>
      <c r="C2657">
        <v>2201</v>
      </c>
      <c r="D2657" s="1" t="s">
        <v>19495</v>
      </c>
      <c r="E2657">
        <v>220111</v>
      </c>
      <c r="F2657" s="1" t="s">
        <v>20958</v>
      </c>
      <c r="G2657">
        <v>220111004</v>
      </c>
      <c r="H2657">
        <v>4</v>
      </c>
      <c r="I2657" s="1" t="s">
        <v>20974</v>
      </c>
      <c r="J2657" s="1" t="s">
        <v>20975</v>
      </c>
      <c r="K2657" s="1" t="s">
        <v>20976</v>
      </c>
      <c r="L2657" s="1" t="s">
        <v>20977</v>
      </c>
      <c r="M2657" s="1" t="s">
        <v>20978</v>
      </c>
      <c r="N2657" s="1">
        <f>+Categorias[[#This Row],[Id_producto]]</f>
        <v>220111</v>
      </c>
      <c r="O2657" s="1">
        <f>+Categorias[[#This Row],[Id_categoría]]</f>
        <v>220111004</v>
      </c>
    </row>
    <row r="2658" spans="1:15" x14ac:dyDescent="0.25">
      <c r="A2658">
        <v>22</v>
      </c>
      <c r="B2658" s="1" t="s">
        <v>1795</v>
      </c>
      <c r="C2658">
        <v>2201</v>
      </c>
      <c r="D2658" s="1" t="s">
        <v>19495</v>
      </c>
      <c r="E2658">
        <v>220112</v>
      </c>
      <c r="F2658" s="1" t="s">
        <v>20979</v>
      </c>
      <c r="G2658">
        <v>220112001</v>
      </c>
      <c r="H2658">
        <v>1</v>
      </c>
      <c r="I2658" s="1" t="s">
        <v>20980</v>
      </c>
      <c r="J2658" s="1" t="s">
        <v>20981</v>
      </c>
      <c r="K2658" s="1" t="s">
        <v>20982</v>
      </c>
      <c r="L2658" s="1" t="s">
        <v>20983</v>
      </c>
      <c r="M2658" s="1" t="s">
        <v>20984</v>
      </c>
      <c r="N2658" s="1">
        <f>+Categorias[[#This Row],[Id_producto]]</f>
        <v>220112</v>
      </c>
      <c r="O2658" s="1">
        <f>+Categorias[[#This Row],[Id_categoría]]</f>
        <v>220112001</v>
      </c>
    </row>
    <row r="2659" spans="1:15" x14ac:dyDescent="0.25">
      <c r="A2659">
        <v>22</v>
      </c>
      <c r="B2659" s="1" t="s">
        <v>1795</v>
      </c>
      <c r="C2659">
        <v>2201</v>
      </c>
      <c r="D2659" s="1" t="s">
        <v>19495</v>
      </c>
      <c r="E2659">
        <v>220112</v>
      </c>
      <c r="F2659" s="1" t="s">
        <v>20979</v>
      </c>
      <c r="G2659">
        <v>220112002</v>
      </c>
      <c r="H2659">
        <v>2</v>
      </c>
      <c r="I2659" s="1" t="s">
        <v>20985</v>
      </c>
      <c r="J2659" s="1" t="s">
        <v>20986</v>
      </c>
      <c r="K2659" s="1" t="s">
        <v>20987</v>
      </c>
      <c r="L2659" s="1" t="s">
        <v>20988</v>
      </c>
      <c r="M2659" s="1" t="s">
        <v>20989</v>
      </c>
      <c r="N2659" s="1">
        <f>+Categorias[[#This Row],[Id_producto]]</f>
        <v>220112</v>
      </c>
      <c r="O2659" s="1">
        <f>+Categorias[[#This Row],[Id_categoría]]</f>
        <v>220112002</v>
      </c>
    </row>
    <row r="2660" spans="1:15" x14ac:dyDescent="0.25">
      <c r="A2660">
        <v>22</v>
      </c>
      <c r="B2660" s="1" t="s">
        <v>1795</v>
      </c>
      <c r="C2660">
        <v>2201</v>
      </c>
      <c r="D2660" s="1" t="s">
        <v>19495</v>
      </c>
      <c r="E2660">
        <v>220112</v>
      </c>
      <c r="F2660" s="1" t="s">
        <v>20979</v>
      </c>
      <c r="G2660">
        <v>220112003</v>
      </c>
      <c r="H2660">
        <v>3</v>
      </c>
      <c r="I2660" s="1" t="s">
        <v>20990</v>
      </c>
      <c r="J2660" s="1" t="s">
        <v>20991</v>
      </c>
      <c r="K2660" s="1" t="s">
        <v>20992</v>
      </c>
      <c r="L2660" s="1" t="s">
        <v>20993</v>
      </c>
      <c r="M2660" s="1" t="s">
        <v>20994</v>
      </c>
      <c r="N2660" s="1">
        <f>+Categorias[[#This Row],[Id_producto]]</f>
        <v>220112</v>
      </c>
      <c r="O2660" s="1">
        <f>+Categorias[[#This Row],[Id_categoría]]</f>
        <v>220112003</v>
      </c>
    </row>
    <row r="2661" spans="1:15" x14ac:dyDescent="0.25">
      <c r="A2661">
        <v>22</v>
      </c>
      <c r="B2661" s="1" t="s">
        <v>1795</v>
      </c>
      <c r="C2661">
        <v>2201</v>
      </c>
      <c r="D2661" s="1" t="s">
        <v>19495</v>
      </c>
      <c r="E2661">
        <v>220112</v>
      </c>
      <c r="F2661" s="1" t="s">
        <v>20979</v>
      </c>
      <c r="G2661">
        <v>220112004</v>
      </c>
      <c r="H2661">
        <v>4</v>
      </c>
      <c r="I2661" s="1" t="s">
        <v>20995</v>
      </c>
      <c r="J2661" s="1" t="s">
        <v>20996</v>
      </c>
      <c r="K2661" s="1" t="s">
        <v>20997</v>
      </c>
      <c r="L2661" s="1" t="s">
        <v>20998</v>
      </c>
      <c r="M2661" s="1" t="s">
        <v>20999</v>
      </c>
      <c r="N2661" s="1">
        <f>+Categorias[[#This Row],[Id_producto]]</f>
        <v>220112</v>
      </c>
      <c r="O2661" s="1">
        <f>+Categorias[[#This Row],[Id_categoría]]</f>
        <v>220112004</v>
      </c>
    </row>
    <row r="2662" spans="1:15" x14ac:dyDescent="0.25">
      <c r="A2662">
        <v>22</v>
      </c>
      <c r="B2662" s="1" t="s">
        <v>1795</v>
      </c>
      <c r="C2662">
        <v>2201</v>
      </c>
      <c r="D2662" s="1" t="s">
        <v>19495</v>
      </c>
      <c r="E2662">
        <v>220112</v>
      </c>
      <c r="F2662" s="1" t="s">
        <v>20979</v>
      </c>
      <c r="G2662">
        <v>220112005</v>
      </c>
      <c r="H2662">
        <v>5</v>
      </c>
      <c r="I2662" s="1" t="s">
        <v>21000</v>
      </c>
      <c r="J2662" s="1" t="s">
        <v>21001</v>
      </c>
      <c r="K2662" s="1" t="s">
        <v>21002</v>
      </c>
      <c r="L2662" s="1" t="s">
        <v>21003</v>
      </c>
      <c r="M2662" s="1" t="s">
        <v>21004</v>
      </c>
      <c r="N2662" s="1">
        <f>+Categorias[[#This Row],[Id_producto]]</f>
        <v>220112</v>
      </c>
      <c r="O2662" s="1">
        <f>+Categorias[[#This Row],[Id_categoría]]</f>
        <v>220112005</v>
      </c>
    </row>
    <row r="2663" spans="1:15" x14ac:dyDescent="0.25">
      <c r="A2663">
        <v>22</v>
      </c>
      <c r="B2663" s="1" t="s">
        <v>1795</v>
      </c>
      <c r="C2663">
        <v>2201</v>
      </c>
      <c r="D2663" s="1" t="s">
        <v>19495</v>
      </c>
      <c r="E2663">
        <v>220112</v>
      </c>
      <c r="F2663" s="1" t="s">
        <v>20979</v>
      </c>
      <c r="G2663">
        <v>220112006</v>
      </c>
      <c r="H2663">
        <v>6</v>
      </c>
      <c r="I2663" s="1" t="s">
        <v>21005</v>
      </c>
      <c r="J2663" s="1" t="s">
        <v>21006</v>
      </c>
      <c r="K2663" s="1" t="s">
        <v>21007</v>
      </c>
      <c r="L2663" s="1" t="s">
        <v>21008</v>
      </c>
      <c r="M2663" s="1" t="s">
        <v>21009</v>
      </c>
      <c r="N2663" s="1">
        <f>+Categorias[[#This Row],[Id_producto]]</f>
        <v>220112</v>
      </c>
      <c r="O2663" s="1">
        <f>+Categorias[[#This Row],[Id_categoría]]</f>
        <v>220112006</v>
      </c>
    </row>
    <row r="2664" spans="1:15" x14ac:dyDescent="0.25">
      <c r="A2664">
        <v>22</v>
      </c>
      <c r="B2664" s="1" t="s">
        <v>1795</v>
      </c>
      <c r="C2664">
        <v>2201</v>
      </c>
      <c r="D2664" s="1" t="s">
        <v>19495</v>
      </c>
      <c r="E2664">
        <v>220112</v>
      </c>
      <c r="F2664" s="1" t="s">
        <v>20979</v>
      </c>
      <c r="G2664">
        <v>220112007</v>
      </c>
      <c r="H2664">
        <v>7</v>
      </c>
      <c r="I2664" s="1" t="s">
        <v>21010</v>
      </c>
      <c r="J2664" s="1" t="s">
        <v>21011</v>
      </c>
      <c r="K2664" s="1" t="s">
        <v>21012</v>
      </c>
      <c r="L2664" s="1" t="s">
        <v>21013</v>
      </c>
      <c r="M2664" s="1" t="s">
        <v>21014</v>
      </c>
      <c r="N2664" s="1">
        <f>+Categorias[[#This Row],[Id_producto]]</f>
        <v>220112</v>
      </c>
      <c r="O2664" s="1">
        <f>+Categorias[[#This Row],[Id_categoría]]</f>
        <v>220112007</v>
      </c>
    </row>
    <row r="2665" spans="1:15" x14ac:dyDescent="0.25">
      <c r="A2665">
        <v>22</v>
      </c>
      <c r="B2665" s="1" t="s">
        <v>1795</v>
      </c>
      <c r="C2665">
        <v>2201</v>
      </c>
      <c r="D2665" s="1" t="s">
        <v>19495</v>
      </c>
      <c r="E2665">
        <v>220112</v>
      </c>
      <c r="F2665" s="1" t="s">
        <v>20979</v>
      </c>
      <c r="G2665">
        <v>220112008</v>
      </c>
      <c r="H2665">
        <v>8</v>
      </c>
      <c r="I2665" s="1" t="s">
        <v>21015</v>
      </c>
      <c r="J2665" s="1" t="s">
        <v>21016</v>
      </c>
      <c r="K2665" s="1" t="s">
        <v>21017</v>
      </c>
      <c r="L2665" s="1" t="s">
        <v>21018</v>
      </c>
      <c r="M2665" s="1" t="s">
        <v>21019</v>
      </c>
      <c r="N2665" s="1">
        <f>+Categorias[[#This Row],[Id_producto]]</f>
        <v>220112</v>
      </c>
      <c r="O2665" s="1">
        <f>+Categorias[[#This Row],[Id_categoría]]</f>
        <v>220112008</v>
      </c>
    </row>
    <row r="2666" spans="1:15" x14ac:dyDescent="0.25">
      <c r="A2666">
        <v>22</v>
      </c>
      <c r="B2666" s="1" t="s">
        <v>1795</v>
      </c>
      <c r="C2666">
        <v>2201</v>
      </c>
      <c r="D2666" s="1" t="s">
        <v>19495</v>
      </c>
      <c r="E2666">
        <v>220112</v>
      </c>
      <c r="F2666" s="1" t="s">
        <v>20979</v>
      </c>
      <c r="G2666">
        <v>220112009</v>
      </c>
      <c r="H2666">
        <v>9</v>
      </c>
      <c r="I2666" s="1" t="s">
        <v>21020</v>
      </c>
      <c r="J2666" s="1" t="s">
        <v>21021</v>
      </c>
      <c r="K2666" s="1" t="s">
        <v>21022</v>
      </c>
      <c r="L2666" s="1" t="s">
        <v>21023</v>
      </c>
      <c r="M2666" s="1" t="s">
        <v>21024</v>
      </c>
      <c r="N2666" s="1">
        <f>+Categorias[[#This Row],[Id_producto]]</f>
        <v>220112</v>
      </c>
      <c r="O2666" s="1">
        <f>+Categorias[[#This Row],[Id_categoría]]</f>
        <v>220112009</v>
      </c>
    </row>
    <row r="2667" spans="1:15" x14ac:dyDescent="0.25">
      <c r="A2667">
        <v>22</v>
      </c>
      <c r="B2667" s="1" t="s">
        <v>1795</v>
      </c>
      <c r="C2667">
        <v>2201</v>
      </c>
      <c r="D2667" s="1" t="s">
        <v>19495</v>
      </c>
      <c r="E2667">
        <v>220112</v>
      </c>
      <c r="F2667" s="1" t="s">
        <v>20979</v>
      </c>
      <c r="G2667">
        <v>220112010</v>
      </c>
      <c r="H2667">
        <v>10</v>
      </c>
      <c r="I2667" s="1" t="s">
        <v>21025</v>
      </c>
      <c r="J2667" s="1" t="s">
        <v>21026</v>
      </c>
      <c r="K2667" s="1" t="s">
        <v>21027</v>
      </c>
      <c r="L2667" s="1" t="s">
        <v>21028</v>
      </c>
      <c r="M2667" s="1" t="s">
        <v>21029</v>
      </c>
      <c r="N2667" s="1">
        <f>+Categorias[[#This Row],[Id_producto]]</f>
        <v>220112</v>
      </c>
      <c r="O2667" s="1">
        <f>+Categorias[[#This Row],[Id_categoría]]</f>
        <v>220112010</v>
      </c>
    </row>
    <row r="2668" spans="1:15" x14ac:dyDescent="0.25">
      <c r="A2668">
        <v>22</v>
      </c>
      <c r="B2668" s="1" t="s">
        <v>1795</v>
      </c>
      <c r="C2668">
        <v>2201</v>
      </c>
      <c r="D2668" s="1" t="s">
        <v>19495</v>
      </c>
      <c r="E2668">
        <v>220112</v>
      </c>
      <c r="F2668" s="1" t="s">
        <v>20979</v>
      </c>
      <c r="G2668">
        <v>220112011</v>
      </c>
      <c r="H2668">
        <v>11</v>
      </c>
      <c r="I2668" s="1" t="s">
        <v>21030</v>
      </c>
      <c r="J2668" s="1" t="s">
        <v>21031</v>
      </c>
      <c r="K2668" s="1" t="s">
        <v>21032</v>
      </c>
      <c r="L2668" s="1" t="s">
        <v>21033</v>
      </c>
      <c r="M2668" s="1" t="s">
        <v>21034</v>
      </c>
      <c r="N2668" s="1">
        <f>+Categorias[[#This Row],[Id_producto]]</f>
        <v>220112</v>
      </c>
      <c r="O2668" s="1">
        <f>+Categorias[[#This Row],[Id_categoría]]</f>
        <v>220112011</v>
      </c>
    </row>
    <row r="2669" spans="1:15" x14ac:dyDescent="0.25">
      <c r="A2669">
        <v>22</v>
      </c>
      <c r="B2669" s="1" t="s">
        <v>1795</v>
      </c>
      <c r="C2669">
        <v>2201</v>
      </c>
      <c r="D2669" s="1" t="s">
        <v>19495</v>
      </c>
      <c r="E2669">
        <v>220112</v>
      </c>
      <c r="F2669" s="1" t="s">
        <v>20979</v>
      </c>
      <c r="G2669">
        <v>220112012</v>
      </c>
      <c r="H2669">
        <v>12</v>
      </c>
      <c r="I2669" s="1" t="s">
        <v>21035</v>
      </c>
      <c r="J2669" s="1" t="s">
        <v>21036</v>
      </c>
      <c r="K2669" s="1" t="s">
        <v>21037</v>
      </c>
      <c r="L2669" s="1" t="s">
        <v>21038</v>
      </c>
      <c r="M2669" s="1" t="s">
        <v>21039</v>
      </c>
      <c r="N2669" s="1">
        <f>+Categorias[[#This Row],[Id_producto]]</f>
        <v>220112</v>
      </c>
      <c r="O2669" s="1">
        <f>+Categorias[[#This Row],[Id_categoría]]</f>
        <v>220112012</v>
      </c>
    </row>
    <row r="2670" spans="1:15" x14ac:dyDescent="0.25">
      <c r="A2670">
        <v>22</v>
      </c>
      <c r="B2670" s="1" t="s">
        <v>1795</v>
      </c>
      <c r="C2670">
        <v>2201</v>
      </c>
      <c r="D2670" s="1" t="s">
        <v>19495</v>
      </c>
      <c r="E2670">
        <v>220112</v>
      </c>
      <c r="F2670" s="1" t="s">
        <v>20979</v>
      </c>
      <c r="G2670">
        <v>220112013</v>
      </c>
      <c r="H2670">
        <v>13</v>
      </c>
      <c r="I2670" s="1" t="s">
        <v>21040</v>
      </c>
      <c r="J2670" s="1" t="s">
        <v>21041</v>
      </c>
      <c r="K2670" s="1" t="s">
        <v>21042</v>
      </c>
      <c r="L2670" s="1" t="s">
        <v>21043</v>
      </c>
      <c r="M2670" s="1" t="s">
        <v>21044</v>
      </c>
      <c r="N2670" s="1">
        <f>+Categorias[[#This Row],[Id_producto]]</f>
        <v>220112</v>
      </c>
      <c r="O2670" s="1">
        <f>+Categorias[[#This Row],[Id_categoría]]</f>
        <v>220112013</v>
      </c>
    </row>
    <row r="2671" spans="1:15" x14ac:dyDescent="0.25">
      <c r="A2671">
        <v>22</v>
      </c>
      <c r="B2671" s="1" t="s">
        <v>1795</v>
      </c>
      <c r="C2671">
        <v>2201</v>
      </c>
      <c r="D2671" s="1" t="s">
        <v>19495</v>
      </c>
      <c r="E2671">
        <v>220112</v>
      </c>
      <c r="F2671" s="1" t="s">
        <v>20979</v>
      </c>
      <c r="G2671">
        <v>220112014</v>
      </c>
      <c r="H2671">
        <v>14</v>
      </c>
      <c r="I2671" s="1" t="s">
        <v>21045</v>
      </c>
      <c r="J2671" s="1" t="s">
        <v>21046</v>
      </c>
      <c r="K2671" s="1" t="s">
        <v>21047</v>
      </c>
      <c r="L2671" s="1" t="s">
        <v>21048</v>
      </c>
      <c r="M2671" s="1" t="s">
        <v>21049</v>
      </c>
      <c r="N2671" s="1">
        <f>+Categorias[[#This Row],[Id_producto]]</f>
        <v>220112</v>
      </c>
      <c r="O2671" s="1">
        <f>+Categorias[[#This Row],[Id_categoría]]</f>
        <v>220112014</v>
      </c>
    </row>
    <row r="2672" spans="1:15" x14ac:dyDescent="0.25">
      <c r="A2672">
        <v>22</v>
      </c>
      <c r="B2672" s="1" t="s">
        <v>1795</v>
      </c>
      <c r="C2672">
        <v>2201</v>
      </c>
      <c r="D2672" s="1" t="s">
        <v>19495</v>
      </c>
      <c r="E2672">
        <v>220112</v>
      </c>
      <c r="F2672" s="1" t="s">
        <v>20979</v>
      </c>
      <c r="G2672">
        <v>220112015</v>
      </c>
      <c r="H2672">
        <v>15</v>
      </c>
      <c r="I2672" s="1" t="s">
        <v>21050</v>
      </c>
      <c r="J2672" s="1" t="s">
        <v>21051</v>
      </c>
      <c r="K2672" s="1" t="s">
        <v>21052</v>
      </c>
      <c r="L2672" s="1" t="s">
        <v>21053</v>
      </c>
      <c r="M2672" s="1" t="s">
        <v>21054</v>
      </c>
      <c r="N2672" s="1">
        <f>+Categorias[[#This Row],[Id_producto]]</f>
        <v>220112</v>
      </c>
      <c r="O2672" s="1">
        <f>+Categorias[[#This Row],[Id_categoría]]</f>
        <v>220112015</v>
      </c>
    </row>
    <row r="2673" spans="1:15" x14ac:dyDescent="0.25">
      <c r="A2673">
        <v>22</v>
      </c>
      <c r="B2673" s="1" t="s">
        <v>1795</v>
      </c>
      <c r="C2673">
        <v>2201</v>
      </c>
      <c r="D2673" s="1" t="s">
        <v>19495</v>
      </c>
      <c r="E2673">
        <v>220112</v>
      </c>
      <c r="F2673" s="1" t="s">
        <v>20979</v>
      </c>
      <c r="G2673">
        <v>220112016</v>
      </c>
      <c r="H2673">
        <v>16</v>
      </c>
      <c r="I2673" s="1" t="s">
        <v>21055</v>
      </c>
      <c r="J2673" s="1" t="s">
        <v>21056</v>
      </c>
      <c r="K2673" s="1" t="s">
        <v>21057</v>
      </c>
      <c r="L2673" s="1" t="s">
        <v>21058</v>
      </c>
      <c r="M2673" s="1" t="s">
        <v>21059</v>
      </c>
      <c r="N2673" s="1">
        <f>+Categorias[[#This Row],[Id_producto]]</f>
        <v>220112</v>
      </c>
      <c r="O2673" s="1">
        <f>+Categorias[[#This Row],[Id_categoría]]</f>
        <v>220112016</v>
      </c>
    </row>
    <row r="2674" spans="1:15" x14ac:dyDescent="0.25">
      <c r="A2674">
        <v>22</v>
      </c>
      <c r="B2674" s="1" t="s">
        <v>1795</v>
      </c>
      <c r="C2674">
        <v>2201</v>
      </c>
      <c r="D2674" s="1" t="s">
        <v>19495</v>
      </c>
      <c r="E2674">
        <v>220112</v>
      </c>
      <c r="F2674" s="1" t="s">
        <v>20979</v>
      </c>
      <c r="G2674">
        <v>220112017</v>
      </c>
      <c r="H2674">
        <v>17</v>
      </c>
      <c r="I2674" s="1" t="s">
        <v>21060</v>
      </c>
      <c r="J2674" s="1" t="s">
        <v>21061</v>
      </c>
      <c r="K2674" s="1" t="s">
        <v>21062</v>
      </c>
      <c r="L2674" s="1" t="s">
        <v>21063</v>
      </c>
      <c r="M2674" s="1" t="s">
        <v>21064</v>
      </c>
      <c r="N2674" s="1">
        <f>+Categorias[[#This Row],[Id_producto]]</f>
        <v>220112</v>
      </c>
      <c r="O2674" s="1">
        <f>+Categorias[[#This Row],[Id_categoría]]</f>
        <v>220112017</v>
      </c>
    </row>
    <row r="2675" spans="1:15" x14ac:dyDescent="0.25">
      <c r="A2675">
        <v>22</v>
      </c>
      <c r="B2675" s="1" t="s">
        <v>1795</v>
      </c>
      <c r="C2675">
        <v>2201</v>
      </c>
      <c r="D2675" s="1" t="s">
        <v>19495</v>
      </c>
      <c r="E2675">
        <v>220112</v>
      </c>
      <c r="F2675" s="1" t="s">
        <v>20979</v>
      </c>
      <c r="G2675">
        <v>220112018</v>
      </c>
      <c r="H2675">
        <v>18</v>
      </c>
      <c r="I2675" s="1" t="s">
        <v>21065</v>
      </c>
      <c r="J2675" s="1" t="s">
        <v>21066</v>
      </c>
      <c r="K2675" s="1" t="s">
        <v>21067</v>
      </c>
      <c r="L2675" s="1" t="s">
        <v>21068</v>
      </c>
      <c r="M2675" s="1" t="s">
        <v>21069</v>
      </c>
      <c r="N2675" s="1">
        <f>+Categorias[[#This Row],[Id_producto]]</f>
        <v>220112</v>
      </c>
      <c r="O2675" s="1">
        <f>+Categorias[[#This Row],[Id_categoría]]</f>
        <v>220112018</v>
      </c>
    </row>
    <row r="2676" spans="1:15" x14ac:dyDescent="0.25">
      <c r="A2676">
        <v>22</v>
      </c>
      <c r="B2676" s="1" t="s">
        <v>1795</v>
      </c>
      <c r="C2676">
        <v>2201</v>
      </c>
      <c r="D2676" s="1" t="s">
        <v>19495</v>
      </c>
      <c r="E2676">
        <v>220112</v>
      </c>
      <c r="F2676" s="1" t="s">
        <v>20979</v>
      </c>
      <c r="G2676">
        <v>220112019</v>
      </c>
      <c r="H2676">
        <v>19</v>
      </c>
      <c r="I2676" s="1" t="s">
        <v>21070</v>
      </c>
      <c r="J2676" s="1" t="s">
        <v>21071</v>
      </c>
      <c r="K2676" s="1" t="s">
        <v>21072</v>
      </c>
      <c r="L2676" s="1" t="s">
        <v>21073</v>
      </c>
      <c r="M2676" s="1" t="s">
        <v>21074</v>
      </c>
      <c r="N2676" s="1">
        <f>+Categorias[[#This Row],[Id_producto]]</f>
        <v>220112</v>
      </c>
      <c r="O2676" s="1">
        <f>+Categorias[[#This Row],[Id_categoría]]</f>
        <v>220112019</v>
      </c>
    </row>
    <row r="2677" spans="1:15" x14ac:dyDescent="0.25">
      <c r="A2677">
        <v>22</v>
      </c>
      <c r="B2677" s="1" t="s">
        <v>1795</v>
      </c>
      <c r="C2677">
        <v>2201</v>
      </c>
      <c r="D2677" s="1" t="s">
        <v>19495</v>
      </c>
      <c r="E2677">
        <v>220112</v>
      </c>
      <c r="F2677" s="1" t="s">
        <v>20979</v>
      </c>
      <c r="G2677">
        <v>220112020</v>
      </c>
      <c r="H2677">
        <v>20</v>
      </c>
      <c r="I2677" s="1" t="s">
        <v>21075</v>
      </c>
      <c r="J2677" s="1" t="s">
        <v>21076</v>
      </c>
      <c r="K2677" s="1" t="s">
        <v>21077</v>
      </c>
      <c r="L2677" s="1" t="s">
        <v>21078</v>
      </c>
      <c r="M2677" s="1" t="s">
        <v>21079</v>
      </c>
      <c r="N2677" s="1">
        <f>+Categorias[[#This Row],[Id_producto]]</f>
        <v>220112</v>
      </c>
      <c r="O2677" s="1">
        <f>+Categorias[[#This Row],[Id_categoría]]</f>
        <v>220112020</v>
      </c>
    </row>
    <row r="2678" spans="1:15" x14ac:dyDescent="0.25">
      <c r="A2678">
        <v>22</v>
      </c>
      <c r="B2678" s="1" t="s">
        <v>1795</v>
      </c>
      <c r="C2678">
        <v>2201</v>
      </c>
      <c r="D2678" s="1" t="s">
        <v>19495</v>
      </c>
      <c r="E2678">
        <v>220112</v>
      </c>
      <c r="F2678" s="1" t="s">
        <v>20979</v>
      </c>
      <c r="G2678">
        <v>220112021</v>
      </c>
      <c r="H2678">
        <v>21</v>
      </c>
      <c r="I2678" s="1" t="s">
        <v>21080</v>
      </c>
      <c r="J2678" s="1" t="s">
        <v>21081</v>
      </c>
      <c r="K2678" s="1" t="s">
        <v>21082</v>
      </c>
      <c r="L2678" s="1" t="s">
        <v>21083</v>
      </c>
      <c r="M2678" s="1" t="s">
        <v>21084</v>
      </c>
      <c r="N2678" s="1">
        <f>+Categorias[[#This Row],[Id_producto]]</f>
        <v>220112</v>
      </c>
      <c r="O2678" s="1">
        <f>+Categorias[[#This Row],[Id_categoría]]</f>
        <v>220112021</v>
      </c>
    </row>
    <row r="2679" spans="1:15" x14ac:dyDescent="0.25">
      <c r="A2679">
        <v>22</v>
      </c>
      <c r="B2679" s="1" t="s">
        <v>1795</v>
      </c>
      <c r="C2679">
        <v>2201</v>
      </c>
      <c r="D2679" s="1" t="s">
        <v>19495</v>
      </c>
      <c r="E2679">
        <v>220112</v>
      </c>
      <c r="F2679" s="1" t="s">
        <v>20979</v>
      </c>
      <c r="G2679">
        <v>220112022</v>
      </c>
      <c r="H2679">
        <v>22</v>
      </c>
      <c r="I2679" s="1" t="s">
        <v>21085</v>
      </c>
      <c r="J2679" s="1" t="s">
        <v>21086</v>
      </c>
      <c r="K2679" s="1" t="s">
        <v>21087</v>
      </c>
      <c r="L2679" s="1" t="s">
        <v>21088</v>
      </c>
      <c r="M2679" s="1" t="s">
        <v>21089</v>
      </c>
      <c r="N2679" s="1">
        <f>+Categorias[[#This Row],[Id_producto]]</f>
        <v>220112</v>
      </c>
      <c r="O2679" s="1">
        <f>+Categorias[[#This Row],[Id_categoría]]</f>
        <v>220112022</v>
      </c>
    </row>
    <row r="2680" spans="1:15" x14ac:dyDescent="0.25">
      <c r="A2680">
        <v>22</v>
      </c>
      <c r="B2680" s="1" t="s">
        <v>1795</v>
      </c>
      <c r="C2680">
        <v>2201</v>
      </c>
      <c r="D2680" s="1" t="s">
        <v>19495</v>
      </c>
      <c r="E2680">
        <v>220112</v>
      </c>
      <c r="F2680" s="1" t="s">
        <v>20979</v>
      </c>
      <c r="G2680">
        <v>220112023</v>
      </c>
      <c r="H2680">
        <v>23</v>
      </c>
      <c r="I2680" s="1" t="s">
        <v>21090</v>
      </c>
      <c r="J2680" s="1" t="s">
        <v>21091</v>
      </c>
      <c r="K2680" s="1" t="s">
        <v>21092</v>
      </c>
      <c r="L2680" s="1" t="s">
        <v>21093</v>
      </c>
      <c r="M2680" s="1" t="s">
        <v>21094</v>
      </c>
      <c r="N2680" s="1">
        <f>+Categorias[[#This Row],[Id_producto]]</f>
        <v>220112</v>
      </c>
      <c r="O2680" s="1">
        <f>+Categorias[[#This Row],[Id_categoría]]</f>
        <v>220112023</v>
      </c>
    </row>
    <row r="2681" spans="1:15" x14ac:dyDescent="0.25">
      <c r="A2681">
        <v>22</v>
      </c>
      <c r="B2681" s="1" t="s">
        <v>1795</v>
      </c>
      <c r="C2681">
        <v>2201</v>
      </c>
      <c r="D2681" s="1" t="s">
        <v>19495</v>
      </c>
      <c r="E2681">
        <v>220112</v>
      </c>
      <c r="F2681" s="1" t="s">
        <v>20979</v>
      </c>
      <c r="G2681">
        <v>220112024</v>
      </c>
      <c r="H2681">
        <v>24</v>
      </c>
      <c r="I2681" s="1" t="s">
        <v>21095</v>
      </c>
      <c r="J2681" s="1" t="s">
        <v>21096</v>
      </c>
      <c r="K2681" s="1" t="s">
        <v>21097</v>
      </c>
      <c r="L2681" s="1" t="s">
        <v>21098</v>
      </c>
      <c r="M2681" s="1" t="s">
        <v>21099</v>
      </c>
      <c r="N2681" s="1">
        <f>+Categorias[[#This Row],[Id_producto]]</f>
        <v>220112</v>
      </c>
      <c r="O2681" s="1">
        <f>+Categorias[[#This Row],[Id_categoría]]</f>
        <v>220112024</v>
      </c>
    </row>
    <row r="2682" spans="1:15" x14ac:dyDescent="0.25">
      <c r="A2682">
        <v>22</v>
      </c>
      <c r="B2682" s="1" t="s">
        <v>1795</v>
      </c>
      <c r="C2682">
        <v>2201</v>
      </c>
      <c r="D2682" s="1" t="s">
        <v>19495</v>
      </c>
      <c r="E2682">
        <v>220112</v>
      </c>
      <c r="F2682" s="1" t="s">
        <v>20979</v>
      </c>
      <c r="G2682">
        <v>220112025</v>
      </c>
      <c r="H2682">
        <v>25</v>
      </c>
      <c r="I2682" s="1" t="s">
        <v>21100</v>
      </c>
      <c r="J2682" s="1" t="s">
        <v>21101</v>
      </c>
      <c r="K2682" s="1" t="s">
        <v>21102</v>
      </c>
      <c r="L2682" s="1" t="s">
        <v>21103</v>
      </c>
      <c r="M2682" s="1" t="s">
        <v>21104</v>
      </c>
      <c r="N2682" s="1">
        <f>+Categorias[[#This Row],[Id_producto]]</f>
        <v>220112</v>
      </c>
      <c r="O2682" s="1">
        <f>+Categorias[[#This Row],[Id_categoría]]</f>
        <v>220112025</v>
      </c>
    </row>
    <row r="2683" spans="1:15" x14ac:dyDescent="0.25">
      <c r="A2683">
        <v>22</v>
      </c>
      <c r="B2683" s="1" t="s">
        <v>1795</v>
      </c>
      <c r="C2683">
        <v>2201</v>
      </c>
      <c r="D2683" s="1" t="s">
        <v>19495</v>
      </c>
      <c r="E2683">
        <v>220112</v>
      </c>
      <c r="F2683" s="1" t="s">
        <v>20979</v>
      </c>
      <c r="G2683">
        <v>220112026</v>
      </c>
      <c r="H2683">
        <v>26</v>
      </c>
      <c r="I2683" s="1" t="s">
        <v>21105</v>
      </c>
      <c r="J2683" s="1" t="s">
        <v>21106</v>
      </c>
      <c r="K2683" s="1" t="s">
        <v>21107</v>
      </c>
      <c r="L2683" s="1" t="s">
        <v>21108</v>
      </c>
      <c r="M2683" s="1" t="s">
        <v>21109</v>
      </c>
      <c r="N2683" s="1">
        <f>+Categorias[[#This Row],[Id_producto]]</f>
        <v>220112</v>
      </c>
      <c r="O2683" s="1">
        <f>+Categorias[[#This Row],[Id_categoría]]</f>
        <v>220112026</v>
      </c>
    </row>
    <row r="2684" spans="1:15" x14ac:dyDescent="0.25">
      <c r="A2684">
        <v>22</v>
      </c>
      <c r="B2684" s="1" t="s">
        <v>1795</v>
      </c>
      <c r="C2684">
        <v>2201</v>
      </c>
      <c r="D2684" s="1" t="s">
        <v>19495</v>
      </c>
      <c r="E2684">
        <v>220112</v>
      </c>
      <c r="F2684" s="1" t="s">
        <v>20979</v>
      </c>
      <c r="G2684">
        <v>220112027</v>
      </c>
      <c r="H2684">
        <v>27</v>
      </c>
      <c r="I2684" s="1" t="s">
        <v>21110</v>
      </c>
      <c r="J2684" s="1" t="s">
        <v>21111</v>
      </c>
      <c r="K2684" s="1" t="s">
        <v>21112</v>
      </c>
      <c r="L2684" s="1" t="s">
        <v>21113</v>
      </c>
      <c r="M2684" s="1" t="s">
        <v>21114</v>
      </c>
      <c r="N2684" s="1">
        <f>+Categorias[[#This Row],[Id_producto]]</f>
        <v>220112</v>
      </c>
      <c r="O2684" s="1">
        <f>+Categorias[[#This Row],[Id_categoría]]</f>
        <v>220112027</v>
      </c>
    </row>
    <row r="2685" spans="1:15" x14ac:dyDescent="0.25">
      <c r="A2685">
        <v>22</v>
      </c>
      <c r="B2685" s="1" t="s">
        <v>1795</v>
      </c>
      <c r="C2685">
        <v>2201</v>
      </c>
      <c r="D2685" s="1" t="s">
        <v>19495</v>
      </c>
      <c r="E2685">
        <v>220112</v>
      </c>
      <c r="F2685" s="1" t="s">
        <v>20979</v>
      </c>
      <c r="G2685">
        <v>220112028</v>
      </c>
      <c r="H2685">
        <v>28</v>
      </c>
      <c r="I2685" s="1" t="s">
        <v>21115</v>
      </c>
      <c r="J2685" s="1" t="s">
        <v>21116</v>
      </c>
      <c r="K2685" s="1" t="s">
        <v>21117</v>
      </c>
      <c r="L2685" s="1" t="s">
        <v>21118</v>
      </c>
      <c r="M2685" s="1" t="s">
        <v>21119</v>
      </c>
      <c r="N2685" s="1">
        <f>+Categorias[[#This Row],[Id_producto]]</f>
        <v>220112</v>
      </c>
      <c r="O2685" s="1">
        <f>+Categorias[[#This Row],[Id_categoría]]</f>
        <v>220112028</v>
      </c>
    </row>
    <row r="2686" spans="1:15" x14ac:dyDescent="0.25">
      <c r="A2686">
        <v>22</v>
      </c>
      <c r="B2686" s="1" t="s">
        <v>1795</v>
      </c>
      <c r="C2686">
        <v>2201</v>
      </c>
      <c r="D2686" s="1" t="s">
        <v>19495</v>
      </c>
      <c r="E2686">
        <v>220112</v>
      </c>
      <c r="F2686" s="1" t="s">
        <v>20979</v>
      </c>
      <c r="G2686">
        <v>220112029</v>
      </c>
      <c r="H2686">
        <v>29</v>
      </c>
      <c r="I2686" s="1" t="s">
        <v>21120</v>
      </c>
      <c r="J2686" s="1" t="s">
        <v>21121</v>
      </c>
      <c r="K2686" s="1" t="s">
        <v>21122</v>
      </c>
      <c r="L2686" s="1" t="s">
        <v>21123</v>
      </c>
      <c r="M2686" s="1" t="s">
        <v>21124</v>
      </c>
      <c r="N2686" s="1">
        <f>+Categorias[[#This Row],[Id_producto]]</f>
        <v>220112</v>
      </c>
      <c r="O2686" s="1">
        <f>+Categorias[[#This Row],[Id_categoría]]</f>
        <v>220112029</v>
      </c>
    </row>
    <row r="2687" spans="1:15" x14ac:dyDescent="0.25">
      <c r="A2687">
        <v>22</v>
      </c>
      <c r="B2687" s="1" t="s">
        <v>1795</v>
      </c>
      <c r="C2687">
        <v>2201</v>
      </c>
      <c r="D2687" s="1" t="s">
        <v>19495</v>
      </c>
      <c r="E2687">
        <v>220112</v>
      </c>
      <c r="F2687" s="1" t="s">
        <v>20979</v>
      </c>
      <c r="G2687">
        <v>220112030</v>
      </c>
      <c r="H2687">
        <v>30</v>
      </c>
      <c r="I2687" s="1" t="s">
        <v>21125</v>
      </c>
      <c r="J2687" s="1" t="s">
        <v>21126</v>
      </c>
      <c r="K2687" s="1" t="s">
        <v>21127</v>
      </c>
      <c r="L2687" s="1" t="s">
        <v>21128</v>
      </c>
      <c r="M2687" s="1" t="s">
        <v>21129</v>
      </c>
      <c r="N2687" s="1">
        <f>+Categorias[[#This Row],[Id_producto]]</f>
        <v>220112</v>
      </c>
      <c r="O2687" s="1">
        <f>+Categorias[[#This Row],[Id_categoría]]</f>
        <v>220112030</v>
      </c>
    </row>
    <row r="2688" spans="1:15" x14ac:dyDescent="0.25">
      <c r="A2688">
        <v>22</v>
      </c>
      <c r="B2688" s="1" t="s">
        <v>1795</v>
      </c>
      <c r="C2688">
        <v>2201</v>
      </c>
      <c r="D2688" s="1" t="s">
        <v>19495</v>
      </c>
      <c r="E2688">
        <v>220112</v>
      </c>
      <c r="F2688" s="1" t="s">
        <v>20979</v>
      </c>
      <c r="G2688">
        <v>220112031</v>
      </c>
      <c r="H2688">
        <v>31</v>
      </c>
      <c r="I2688" s="1" t="s">
        <v>21130</v>
      </c>
      <c r="J2688" s="1" t="s">
        <v>21131</v>
      </c>
      <c r="K2688" s="1" t="s">
        <v>21132</v>
      </c>
      <c r="L2688" s="1" t="s">
        <v>21133</v>
      </c>
      <c r="M2688" s="1" t="s">
        <v>21134</v>
      </c>
      <c r="N2688" s="1">
        <f>+Categorias[[#This Row],[Id_producto]]</f>
        <v>220112</v>
      </c>
      <c r="O2688" s="1">
        <f>+Categorias[[#This Row],[Id_categoría]]</f>
        <v>220112031</v>
      </c>
    </row>
    <row r="2689" spans="1:15" x14ac:dyDescent="0.25">
      <c r="A2689">
        <v>22</v>
      </c>
      <c r="B2689" s="1" t="s">
        <v>1795</v>
      </c>
      <c r="C2689">
        <v>2201</v>
      </c>
      <c r="D2689" s="1" t="s">
        <v>19495</v>
      </c>
      <c r="E2689">
        <v>220112</v>
      </c>
      <c r="F2689" s="1" t="s">
        <v>20979</v>
      </c>
      <c r="G2689">
        <v>220112032</v>
      </c>
      <c r="H2689">
        <v>32</v>
      </c>
      <c r="I2689" s="1" t="s">
        <v>21135</v>
      </c>
      <c r="J2689" s="1" t="s">
        <v>21136</v>
      </c>
      <c r="K2689" s="1" t="s">
        <v>21137</v>
      </c>
      <c r="L2689" s="1" t="s">
        <v>21138</v>
      </c>
      <c r="M2689" s="1" t="s">
        <v>21139</v>
      </c>
      <c r="N2689" s="1">
        <f>+Categorias[[#This Row],[Id_producto]]</f>
        <v>220112</v>
      </c>
      <c r="O2689" s="1">
        <f>+Categorias[[#This Row],[Id_categoría]]</f>
        <v>220112032</v>
      </c>
    </row>
    <row r="2690" spans="1:15" x14ac:dyDescent="0.25">
      <c r="A2690">
        <v>22</v>
      </c>
      <c r="B2690" s="1" t="s">
        <v>1795</v>
      </c>
      <c r="C2690">
        <v>2201</v>
      </c>
      <c r="D2690" s="1" t="s">
        <v>19495</v>
      </c>
      <c r="E2690">
        <v>220112</v>
      </c>
      <c r="F2690" s="1" t="s">
        <v>20979</v>
      </c>
      <c r="G2690">
        <v>220112033</v>
      </c>
      <c r="H2690">
        <v>33</v>
      </c>
      <c r="I2690" s="1" t="s">
        <v>21140</v>
      </c>
      <c r="J2690" s="1" t="s">
        <v>21141</v>
      </c>
      <c r="K2690" s="1" t="s">
        <v>21142</v>
      </c>
      <c r="L2690" s="1" t="s">
        <v>21143</v>
      </c>
      <c r="M2690" s="1" t="s">
        <v>21144</v>
      </c>
      <c r="N2690" s="1">
        <f>+Categorias[[#This Row],[Id_producto]]</f>
        <v>220112</v>
      </c>
      <c r="O2690" s="1">
        <f>+Categorias[[#This Row],[Id_categoría]]</f>
        <v>220112033</v>
      </c>
    </row>
    <row r="2691" spans="1:15" x14ac:dyDescent="0.25">
      <c r="A2691">
        <v>22</v>
      </c>
      <c r="B2691" s="1" t="s">
        <v>1795</v>
      </c>
      <c r="C2691">
        <v>2201</v>
      </c>
      <c r="D2691" s="1" t="s">
        <v>19495</v>
      </c>
      <c r="E2691">
        <v>220112</v>
      </c>
      <c r="F2691" s="1" t="s">
        <v>20979</v>
      </c>
      <c r="G2691">
        <v>220112034</v>
      </c>
      <c r="H2691">
        <v>34</v>
      </c>
      <c r="I2691" s="1" t="s">
        <v>21145</v>
      </c>
      <c r="J2691" s="1" t="s">
        <v>21146</v>
      </c>
      <c r="K2691" s="1" t="s">
        <v>21147</v>
      </c>
      <c r="L2691" s="1" t="s">
        <v>21148</v>
      </c>
      <c r="M2691" s="1" t="s">
        <v>21149</v>
      </c>
      <c r="N2691" s="1">
        <f>+Categorias[[#This Row],[Id_producto]]</f>
        <v>220112</v>
      </c>
      <c r="O2691" s="1">
        <f>+Categorias[[#This Row],[Id_categoría]]</f>
        <v>220112034</v>
      </c>
    </row>
    <row r="2692" spans="1:15" x14ac:dyDescent="0.25">
      <c r="A2692">
        <v>22</v>
      </c>
      <c r="B2692" s="1" t="s">
        <v>1795</v>
      </c>
      <c r="C2692">
        <v>2201</v>
      </c>
      <c r="D2692" s="1" t="s">
        <v>19495</v>
      </c>
      <c r="E2692">
        <v>220113</v>
      </c>
      <c r="F2692" s="1" t="s">
        <v>21150</v>
      </c>
      <c r="G2692">
        <v>220113001</v>
      </c>
      <c r="H2692">
        <v>1</v>
      </c>
      <c r="I2692" s="1" t="s">
        <v>21151</v>
      </c>
      <c r="J2692" s="1" t="s">
        <v>21152</v>
      </c>
      <c r="K2692" s="1" t="s">
        <v>21153</v>
      </c>
      <c r="L2692" s="1" t="s">
        <v>21154</v>
      </c>
      <c r="M2692" s="1" t="s">
        <v>21155</v>
      </c>
      <c r="N2692" s="1">
        <f>+Categorias[[#This Row],[Id_producto]]</f>
        <v>220113</v>
      </c>
      <c r="O2692" s="1">
        <f>+Categorias[[#This Row],[Id_categoría]]</f>
        <v>220113001</v>
      </c>
    </row>
    <row r="2693" spans="1:15" x14ac:dyDescent="0.25">
      <c r="A2693">
        <v>22</v>
      </c>
      <c r="B2693" s="1" t="s">
        <v>1795</v>
      </c>
      <c r="C2693">
        <v>2201</v>
      </c>
      <c r="D2693" s="1" t="s">
        <v>19495</v>
      </c>
      <c r="E2693">
        <v>220113</v>
      </c>
      <c r="F2693" s="1" t="s">
        <v>21150</v>
      </c>
      <c r="G2693">
        <v>220113002</v>
      </c>
      <c r="H2693">
        <v>2</v>
      </c>
      <c r="I2693" s="1" t="s">
        <v>21156</v>
      </c>
      <c r="J2693" s="1" t="s">
        <v>21157</v>
      </c>
      <c r="K2693" s="1" t="s">
        <v>21158</v>
      </c>
      <c r="L2693" s="1" t="s">
        <v>21159</v>
      </c>
      <c r="M2693" s="1" t="s">
        <v>21160</v>
      </c>
      <c r="N2693" s="1">
        <f>+Categorias[[#This Row],[Id_producto]]</f>
        <v>220113</v>
      </c>
      <c r="O2693" s="1">
        <f>+Categorias[[#This Row],[Id_categoría]]</f>
        <v>220113002</v>
      </c>
    </row>
    <row r="2694" spans="1:15" x14ac:dyDescent="0.25">
      <c r="A2694">
        <v>22</v>
      </c>
      <c r="B2694" s="1" t="s">
        <v>1795</v>
      </c>
      <c r="C2694">
        <v>2201</v>
      </c>
      <c r="D2694" s="1" t="s">
        <v>19495</v>
      </c>
      <c r="E2694">
        <v>220113</v>
      </c>
      <c r="F2694" s="1" t="s">
        <v>21150</v>
      </c>
      <c r="G2694">
        <v>220113003</v>
      </c>
      <c r="H2694">
        <v>3</v>
      </c>
      <c r="I2694" s="1" t="s">
        <v>21161</v>
      </c>
      <c r="J2694" s="1" t="s">
        <v>21162</v>
      </c>
      <c r="K2694" s="1" t="s">
        <v>21163</v>
      </c>
      <c r="L2694" s="1" t="s">
        <v>21164</v>
      </c>
      <c r="M2694" s="1" t="s">
        <v>21165</v>
      </c>
      <c r="N2694" s="1">
        <f>+Categorias[[#This Row],[Id_producto]]</f>
        <v>220113</v>
      </c>
      <c r="O2694" s="1">
        <f>+Categorias[[#This Row],[Id_categoría]]</f>
        <v>220113003</v>
      </c>
    </row>
    <row r="2695" spans="1:15" x14ac:dyDescent="0.25">
      <c r="A2695">
        <v>22</v>
      </c>
      <c r="B2695" s="1" t="s">
        <v>1795</v>
      </c>
      <c r="C2695">
        <v>2201</v>
      </c>
      <c r="D2695" s="1" t="s">
        <v>19495</v>
      </c>
      <c r="E2695">
        <v>220113</v>
      </c>
      <c r="F2695" s="1" t="s">
        <v>21150</v>
      </c>
      <c r="G2695">
        <v>220113004</v>
      </c>
      <c r="H2695">
        <v>4</v>
      </c>
      <c r="I2695" s="1" t="s">
        <v>21166</v>
      </c>
      <c r="J2695" s="1" t="s">
        <v>21167</v>
      </c>
      <c r="K2695" s="1" t="s">
        <v>21168</v>
      </c>
      <c r="L2695" s="1" t="s">
        <v>21169</v>
      </c>
      <c r="M2695" s="1" t="s">
        <v>21170</v>
      </c>
      <c r="N2695" s="1">
        <f>+Categorias[[#This Row],[Id_producto]]</f>
        <v>220113</v>
      </c>
      <c r="O2695" s="1">
        <f>+Categorias[[#This Row],[Id_categoría]]</f>
        <v>220113004</v>
      </c>
    </row>
    <row r="2696" spans="1:15" x14ac:dyDescent="0.25">
      <c r="A2696">
        <v>22</v>
      </c>
      <c r="B2696" s="1" t="s">
        <v>1795</v>
      </c>
      <c r="C2696">
        <v>2201</v>
      </c>
      <c r="D2696" s="1" t="s">
        <v>19495</v>
      </c>
      <c r="E2696">
        <v>220113</v>
      </c>
      <c r="F2696" s="1" t="s">
        <v>21150</v>
      </c>
      <c r="G2696">
        <v>220113005</v>
      </c>
      <c r="H2696">
        <v>5</v>
      </c>
      <c r="I2696" s="1" t="s">
        <v>21171</v>
      </c>
      <c r="J2696" s="1" t="s">
        <v>21172</v>
      </c>
      <c r="K2696" s="1" t="s">
        <v>21173</v>
      </c>
      <c r="L2696" s="1" t="s">
        <v>21174</v>
      </c>
      <c r="M2696" s="1" t="s">
        <v>21175</v>
      </c>
      <c r="N2696" s="1">
        <f>+Categorias[[#This Row],[Id_producto]]</f>
        <v>220113</v>
      </c>
      <c r="O2696" s="1">
        <f>+Categorias[[#This Row],[Id_categoría]]</f>
        <v>220113005</v>
      </c>
    </row>
    <row r="2697" spans="1:15" x14ac:dyDescent="0.25">
      <c r="A2697">
        <v>22</v>
      </c>
      <c r="B2697" s="1" t="s">
        <v>1795</v>
      </c>
      <c r="C2697">
        <v>2201</v>
      </c>
      <c r="D2697" s="1" t="s">
        <v>19495</v>
      </c>
      <c r="E2697">
        <v>220113</v>
      </c>
      <c r="F2697" s="1" t="s">
        <v>21150</v>
      </c>
      <c r="G2697">
        <v>220113006</v>
      </c>
      <c r="H2697">
        <v>6</v>
      </c>
      <c r="I2697" s="1" t="s">
        <v>21176</v>
      </c>
      <c r="J2697" s="1" t="s">
        <v>21177</v>
      </c>
      <c r="K2697" s="1" t="s">
        <v>21178</v>
      </c>
      <c r="L2697" s="1" t="s">
        <v>21179</v>
      </c>
      <c r="M2697" s="1" t="s">
        <v>21180</v>
      </c>
      <c r="N2697" s="1">
        <f>+Categorias[[#This Row],[Id_producto]]</f>
        <v>220113</v>
      </c>
      <c r="O2697" s="1">
        <f>+Categorias[[#This Row],[Id_categoría]]</f>
        <v>220113006</v>
      </c>
    </row>
    <row r="2698" spans="1:15" x14ac:dyDescent="0.25">
      <c r="A2698">
        <v>22</v>
      </c>
      <c r="B2698" s="1" t="s">
        <v>1795</v>
      </c>
      <c r="C2698">
        <v>2201</v>
      </c>
      <c r="D2698" s="1" t="s">
        <v>19495</v>
      </c>
      <c r="E2698">
        <v>220113</v>
      </c>
      <c r="F2698" s="1" t="s">
        <v>21150</v>
      </c>
      <c r="G2698">
        <v>220113007</v>
      </c>
      <c r="H2698">
        <v>7</v>
      </c>
      <c r="I2698" s="1" t="s">
        <v>21181</v>
      </c>
      <c r="J2698" s="1" t="s">
        <v>21182</v>
      </c>
      <c r="K2698" s="1" t="s">
        <v>21183</v>
      </c>
      <c r="L2698" s="1" t="s">
        <v>21184</v>
      </c>
      <c r="M2698" s="1" t="s">
        <v>21185</v>
      </c>
      <c r="N2698" s="1">
        <f>+Categorias[[#This Row],[Id_producto]]</f>
        <v>220113</v>
      </c>
      <c r="O2698" s="1">
        <f>+Categorias[[#This Row],[Id_categoría]]</f>
        <v>220113007</v>
      </c>
    </row>
    <row r="2699" spans="1:15" x14ac:dyDescent="0.25">
      <c r="A2699">
        <v>22</v>
      </c>
      <c r="B2699" s="1" t="s">
        <v>1795</v>
      </c>
      <c r="C2699">
        <v>2201</v>
      </c>
      <c r="D2699" s="1" t="s">
        <v>19495</v>
      </c>
      <c r="E2699">
        <v>220113</v>
      </c>
      <c r="F2699" s="1" t="s">
        <v>21150</v>
      </c>
      <c r="G2699">
        <v>220113008</v>
      </c>
      <c r="H2699">
        <v>8</v>
      </c>
      <c r="I2699" s="1" t="s">
        <v>21186</v>
      </c>
      <c r="J2699" s="1" t="s">
        <v>21187</v>
      </c>
      <c r="K2699" s="1" t="s">
        <v>21188</v>
      </c>
      <c r="L2699" s="1" t="s">
        <v>21189</v>
      </c>
      <c r="M2699" s="1" t="s">
        <v>21190</v>
      </c>
      <c r="N2699" s="1">
        <f>+Categorias[[#This Row],[Id_producto]]</f>
        <v>220113</v>
      </c>
      <c r="O2699" s="1">
        <f>+Categorias[[#This Row],[Id_categoría]]</f>
        <v>220113008</v>
      </c>
    </row>
    <row r="2700" spans="1:15" x14ac:dyDescent="0.25">
      <c r="A2700">
        <v>22</v>
      </c>
      <c r="B2700" s="1" t="s">
        <v>1795</v>
      </c>
      <c r="C2700">
        <v>2201</v>
      </c>
      <c r="D2700" s="1" t="s">
        <v>19495</v>
      </c>
      <c r="E2700">
        <v>220113</v>
      </c>
      <c r="F2700" s="1" t="s">
        <v>21150</v>
      </c>
      <c r="G2700">
        <v>220113009</v>
      </c>
      <c r="H2700">
        <v>9</v>
      </c>
      <c r="I2700" s="1" t="s">
        <v>21191</v>
      </c>
      <c r="J2700" s="1" t="s">
        <v>21192</v>
      </c>
      <c r="K2700" s="1" t="s">
        <v>21193</v>
      </c>
      <c r="L2700" s="1" t="s">
        <v>21194</v>
      </c>
      <c r="M2700" s="1" t="s">
        <v>21195</v>
      </c>
      <c r="N2700" s="1">
        <f>+Categorias[[#This Row],[Id_producto]]</f>
        <v>220113</v>
      </c>
      <c r="O2700" s="1">
        <f>+Categorias[[#This Row],[Id_categoría]]</f>
        <v>220113009</v>
      </c>
    </row>
    <row r="2701" spans="1:15" x14ac:dyDescent="0.25">
      <c r="A2701">
        <v>22</v>
      </c>
      <c r="B2701" s="1" t="s">
        <v>1795</v>
      </c>
      <c r="C2701">
        <v>2201</v>
      </c>
      <c r="D2701" s="1" t="s">
        <v>19495</v>
      </c>
      <c r="E2701">
        <v>220113</v>
      </c>
      <c r="F2701" s="1" t="s">
        <v>21150</v>
      </c>
      <c r="G2701">
        <v>220113010</v>
      </c>
      <c r="H2701">
        <v>10</v>
      </c>
      <c r="I2701" s="1" t="s">
        <v>21196</v>
      </c>
      <c r="J2701" s="1" t="s">
        <v>21197</v>
      </c>
      <c r="K2701" s="1" t="s">
        <v>21198</v>
      </c>
      <c r="L2701" s="1" t="s">
        <v>21199</v>
      </c>
      <c r="M2701" s="1" t="s">
        <v>21200</v>
      </c>
      <c r="N2701" s="1">
        <f>+Categorias[[#This Row],[Id_producto]]</f>
        <v>220113</v>
      </c>
      <c r="O2701" s="1">
        <f>+Categorias[[#This Row],[Id_categoría]]</f>
        <v>220113010</v>
      </c>
    </row>
    <row r="2702" spans="1:15" x14ac:dyDescent="0.25">
      <c r="A2702">
        <v>22</v>
      </c>
      <c r="B2702" s="1" t="s">
        <v>1795</v>
      </c>
      <c r="C2702">
        <v>2201</v>
      </c>
      <c r="D2702" s="1" t="s">
        <v>19495</v>
      </c>
      <c r="E2702">
        <v>220113</v>
      </c>
      <c r="F2702" s="1" t="s">
        <v>21150</v>
      </c>
      <c r="G2702">
        <v>220113011</v>
      </c>
      <c r="H2702">
        <v>11</v>
      </c>
      <c r="I2702" s="1" t="s">
        <v>21201</v>
      </c>
      <c r="J2702" s="1" t="s">
        <v>21202</v>
      </c>
      <c r="K2702" s="1" t="s">
        <v>21203</v>
      </c>
      <c r="L2702" s="1" t="s">
        <v>21204</v>
      </c>
      <c r="M2702" s="1" t="s">
        <v>21205</v>
      </c>
      <c r="N2702" s="1">
        <f>+Categorias[[#This Row],[Id_producto]]</f>
        <v>220113</v>
      </c>
      <c r="O2702" s="1">
        <f>+Categorias[[#This Row],[Id_categoría]]</f>
        <v>220113011</v>
      </c>
    </row>
    <row r="2703" spans="1:15" x14ac:dyDescent="0.25">
      <c r="A2703">
        <v>22</v>
      </c>
      <c r="B2703" s="1" t="s">
        <v>1795</v>
      </c>
      <c r="C2703">
        <v>2201</v>
      </c>
      <c r="D2703" s="1" t="s">
        <v>19495</v>
      </c>
      <c r="E2703">
        <v>220113</v>
      </c>
      <c r="F2703" s="1" t="s">
        <v>21150</v>
      </c>
      <c r="G2703">
        <v>220113012</v>
      </c>
      <c r="H2703">
        <v>12</v>
      </c>
      <c r="I2703" s="1" t="s">
        <v>21206</v>
      </c>
      <c r="J2703" s="1" t="s">
        <v>21207</v>
      </c>
      <c r="K2703" s="1" t="s">
        <v>21208</v>
      </c>
      <c r="L2703" s="1" t="s">
        <v>21209</v>
      </c>
      <c r="M2703" s="1" t="s">
        <v>21210</v>
      </c>
      <c r="N2703" s="1">
        <f>+Categorias[[#This Row],[Id_producto]]</f>
        <v>220113</v>
      </c>
      <c r="O2703" s="1">
        <f>+Categorias[[#This Row],[Id_categoría]]</f>
        <v>220113012</v>
      </c>
    </row>
    <row r="2704" spans="1:15" x14ac:dyDescent="0.25">
      <c r="A2704">
        <v>22</v>
      </c>
      <c r="B2704" s="1" t="s">
        <v>1795</v>
      </c>
      <c r="C2704">
        <v>2201</v>
      </c>
      <c r="D2704" s="1" t="s">
        <v>19495</v>
      </c>
      <c r="E2704">
        <v>220113</v>
      </c>
      <c r="F2704" s="1" t="s">
        <v>21150</v>
      </c>
      <c r="G2704">
        <v>220113013</v>
      </c>
      <c r="H2704">
        <v>13</v>
      </c>
      <c r="I2704" s="1" t="s">
        <v>21211</v>
      </c>
      <c r="J2704" s="1" t="s">
        <v>21212</v>
      </c>
      <c r="K2704" s="1" t="s">
        <v>21213</v>
      </c>
      <c r="L2704" s="1" t="s">
        <v>21214</v>
      </c>
      <c r="M2704" s="1" t="s">
        <v>21215</v>
      </c>
      <c r="N2704" s="1">
        <f>+Categorias[[#This Row],[Id_producto]]</f>
        <v>220113</v>
      </c>
      <c r="O2704" s="1">
        <f>+Categorias[[#This Row],[Id_categoría]]</f>
        <v>220113013</v>
      </c>
    </row>
    <row r="2705" spans="1:15" x14ac:dyDescent="0.25">
      <c r="A2705">
        <v>22</v>
      </c>
      <c r="B2705" s="1" t="s">
        <v>1795</v>
      </c>
      <c r="C2705">
        <v>2201</v>
      </c>
      <c r="D2705" s="1" t="s">
        <v>19495</v>
      </c>
      <c r="E2705">
        <v>220113</v>
      </c>
      <c r="F2705" s="1" t="s">
        <v>21150</v>
      </c>
      <c r="G2705">
        <v>220113014</v>
      </c>
      <c r="H2705">
        <v>14</v>
      </c>
      <c r="I2705" s="1" t="s">
        <v>21216</v>
      </c>
      <c r="J2705" s="1" t="s">
        <v>21217</v>
      </c>
      <c r="K2705" s="1" t="s">
        <v>21218</v>
      </c>
      <c r="L2705" s="1" t="s">
        <v>21219</v>
      </c>
      <c r="M2705" s="1" t="s">
        <v>21220</v>
      </c>
      <c r="N2705" s="1">
        <f>+Categorias[[#This Row],[Id_producto]]</f>
        <v>220113</v>
      </c>
      <c r="O2705" s="1">
        <f>+Categorias[[#This Row],[Id_categoría]]</f>
        <v>220113014</v>
      </c>
    </row>
    <row r="2706" spans="1:15" x14ac:dyDescent="0.25">
      <c r="A2706">
        <v>22</v>
      </c>
      <c r="B2706" s="1" t="s">
        <v>1795</v>
      </c>
      <c r="C2706">
        <v>2201</v>
      </c>
      <c r="D2706" s="1" t="s">
        <v>19495</v>
      </c>
      <c r="E2706">
        <v>220114</v>
      </c>
      <c r="F2706" s="1" t="s">
        <v>21221</v>
      </c>
      <c r="G2706">
        <v>220114001</v>
      </c>
      <c r="H2706">
        <v>1</v>
      </c>
      <c r="I2706" s="1" t="s">
        <v>21222</v>
      </c>
      <c r="J2706" s="1" t="s">
        <v>21223</v>
      </c>
      <c r="K2706" s="1" t="s">
        <v>21224</v>
      </c>
      <c r="L2706" s="1" t="s">
        <v>21225</v>
      </c>
      <c r="M2706" s="1" t="s">
        <v>21226</v>
      </c>
      <c r="N2706" s="1">
        <f>+Categorias[[#This Row],[Id_producto]]</f>
        <v>220114</v>
      </c>
      <c r="O2706" s="1">
        <f>+Categorias[[#This Row],[Id_categoría]]</f>
        <v>220114001</v>
      </c>
    </row>
    <row r="2707" spans="1:15" x14ac:dyDescent="0.25">
      <c r="A2707">
        <v>22</v>
      </c>
      <c r="B2707" s="1" t="s">
        <v>1795</v>
      </c>
      <c r="C2707">
        <v>2201</v>
      </c>
      <c r="D2707" s="1" t="s">
        <v>19495</v>
      </c>
      <c r="E2707">
        <v>220114</v>
      </c>
      <c r="F2707" s="1" t="s">
        <v>21221</v>
      </c>
      <c r="G2707">
        <v>220114002</v>
      </c>
      <c r="H2707">
        <v>2</v>
      </c>
      <c r="I2707" s="1" t="s">
        <v>21227</v>
      </c>
      <c r="J2707" s="1" t="s">
        <v>21228</v>
      </c>
      <c r="K2707" s="1" t="s">
        <v>21229</v>
      </c>
      <c r="L2707" s="1" t="s">
        <v>21230</v>
      </c>
      <c r="M2707" s="1" t="s">
        <v>21231</v>
      </c>
      <c r="N2707" s="1">
        <f>+Categorias[[#This Row],[Id_producto]]</f>
        <v>220114</v>
      </c>
      <c r="O2707" s="1">
        <f>+Categorias[[#This Row],[Id_categoría]]</f>
        <v>220114002</v>
      </c>
    </row>
    <row r="2708" spans="1:15" x14ac:dyDescent="0.25">
      <c r="A2708">
        <v>22</v>
      </c>
      <c r="B2708" s="1" t="s">
        <v>1795</v>
      </c>
      <c r="C2708">
        <v>2201</v>
      </c>
      <c r="D2708" s="1" t="s">
        <v>19495</v>
      </c>
      <c r="E2708">
        <v>220114</v>
      </c>
      <c r="F2708" s="1" t="s">
        <v>21221</v>
      </c>
      <c r="G2708">
        <v>220114003</v>
      </c>
      <c r="H2708">
        <v>3</v>
      </c>
      <c r="I2708" s="1" t="s">
        <v>21232</v>
      </c>
      <c r="J2708" s="1" t="s">
        <v>21233</v>
      </c>
      <c r="K2708" s="1" t="s">
        <v>21234</v>
      </c>
      <c r="L2708" s="1" t="s">
        <v>21235</v>
      </c>
      <c r="M2708" s="1" t="s">
        <v>21236</v>
      </c>
      <c r="N2708" s="1">
        <f>+Categorias[[#This Row],[Id_producto]]</f>
        <v>220114</v>
      </c>
      <c r="O2708" s="1">
        <f>+Categorias[[#This Row],[Id_categoría]]</f>
        <v>220114003</v>
      </c>
    </row>
    <row r="2709" spans="1:15" x14ac:dyDescent="0.25">
      <c r="A2709">
        <v>22</v>
      </c>
      <c r="B2709" s="1" t="s">
        <v>1795</v>
      </c>
      <c r="C2709">
        <v>2201</v>
      </c>
      <c r="D2709" s="1" t="s">
        <v>19495</v>
      </c>
      <c r="E2709">
        <v>220114</v>
      </c>
      <c r="F2709" s="1" t="s">
        <v>21221</v>
      </c>
      <c r="G2709">
        <v>220114004</v>
      </c>
      <c r="H2709">
        <v>4</v>
      </c>
      <c r="I2709" s="1" t="s">
        <v>21237</v>
      </c>
      <c r="J2709" s="1" t="s">
        <v>21238</v>
      </c>
      <c r="K2709" s="1" t="s">
        <v>21239</v>
      </c>
      <c r="L2709" s="1" t="s">
        <v>21240</v>
      </c>
      <c r="M2709" s="1" t="s">
        <v>21241</v>
      </c>
      <c r="N2709" s="1">
        <f>+Categorias[[#This Row],[Id_producto]]</f>
        <v>220114</v>
      </c>
      <c r="O2709" s="1">
        <f>+Categorias[[#This Row],[Id_categoría]]</f>
        <v>220114004</v>
      </c>
    </row>
    <row r="2710" spans="1:15" x14ac:dyDescent="0.25">
      <c r="A2710">
        <v>22</v>
      </c>
      <c r="B2710" s="1" t="s">
        <v>1795</v>
      </c>
      <c r="C2710">
        <v>2201</v>
      </c>
      <c r="D2710" s="1" t="s">
        <v>19495</v>
      </c>
      <c r="E2710">
        <v>220114</v>
      </c>
      <c r="F2710" s="1" t="s">
        <v>21221</v>
      </c>
      <c r="G2710">
        <v>220114005</v>
      </c>
      <c r="H2710">
        <v>5</v>
      </c>
      <c r="I2710" s="1" t="s">
        <v>21242</v>
      </c>
      <c r="J2710" s="1" t="s">
        <v>21243</v>
      </c>
      <c r="K2710" s="1" t="s">
        <v>21244</v>
      </c>
      <c r="L2710" s="1" t="s">
        <v>21245</v>
      </c>
      <c r="M2710" s="1" t="s">
        <v>21246</v>
      </c>
      <c r="N2710" s="1">
        <f>+Categorias[[#This Row],[Id_producto]]</f>
        <v>220114</v>
      </c>
      <c r="O2710" s="1">
        <f>+Categorias[[#This Row],[Id_categoría]]</f>
        <v>220114005</v>
      </c>
    </row>
    <row r="2711" spans="1:15" x14ac:dyDescent="0.25">
      <c r="A2711">
        <v>22</v>
      </c>
      <c r="B2711" s="1" t="s">
        <v>1795</v>
      </c>
      <c r="C2711">
        <v>2201</v>
      </c>
      <c r="D2711" s="1" t="s">
        <v>19495</v>
      </c>
      <c r="E2711">
        <v>220114</v>
      </c>
      <c r="F2711" s="1" t="s">
        <v>21221</v>
      </c>
      <c r="G2711">
        <v>220114006</v>
      </c>
      <c r="H2711">
        <v>6</v>
      </c>
      <c r="I2711" s="1" t="s">
        <v>21247</v>
      </c>
      <c r="J2711" s="1" t="s">
        <v>21248</v>
      </c>
      <c r="K2711" s="1" t="s">
        <v>21249</v>
      </c>
      <c r="L2711" s="1" t="s">
        <v>21250</v>
      </c>
      <c r="M2711" s="1" t="s">
        <v>21251</v>
      </c>
      <c r="N2711" s="1">
        <f>+Categorias[[#This Row],[Id_producto]]</f>
        <v>220114</v>
      </c>
      <c r="O2711" s="1">
        <f>+Categorias[[#This Row],[Id_categoría]]</f>
        <v>220114006</v>
      </c>
    </row>
    <row r="2712" spans="1:15" x14ac:dyDescent="0.25">
      <c r="A2712">
        <v>22</v>
      </c>
      <c r="B2712" s="1" t="s">
        <v>1795</v>
      </c>
      <c r="C2712">
        <v>2201</v>
      </c>
      <c r="D2712" s="1" t="s">
        <v>19495</v>
      </c>
      <c r="E2712">
        <v>220114</v>
      </c>
      <c r="F2712" s="1" t="s">
        <v>21221</v>
      </c>
      <c r="G2712">
        <v>220114007</v>
      </c>
      <c r="H2712">
        <v>7</v>
      </c>
      <c r="I2712" s="1" t="s">
        <v>21252</v>
      </c>
      <c r="J2712" s="1" t="s">
        <v>21253</v>
      </c>
      <c r="K2712" s="1" t="s">
        <v>21254</v>
      </c>
      <c r="L2712" s="1" t="s">
        <v>21255</v>
      </c>
      <c r="M2712" s="1" t="s">
        <v>21256</v>
      </c>
      <c r="N2712" s="1">
        <f>+Categorias[[#This Row],[Id_producto]]</f>
        <v>220114</v>
      </c>
      <c r="O2712" s="1">
        <f>+Categorias[[#This Row],[Id_categoría]]</f>
        <v>220114007</v>
      </c>
    </row>
    <row r="2713" spans="1:15" x14ac:dyDescent="0.25">
      <c r="A2713">
        <v>22</v>
      </c>
      <c r="B2713" s="1" t="s">
        <v>1795</v>
      </c>
      <c r="C2713">
        <v>2201</v>
      </c>
      <c r="D2713" s="1" t="s">
        <v>19495</v>
      </c>
      <c r="E2713">
        <v>220114</v>
      </c>
      <c r="F2713" s="1" t="s">
        <v>21221</v>
      </c>
      <c r="G2713">
        <v>220114008</v>
      </c>
      <c r="H2713">
        <v>8</v>
      </c>
      <c r="I2713" s="1" t="s">
        <v>21257</v>
      </c>
      <c r="J2713" s="1" t="s">
        <v>21258</v>
      </c>
      <c r="K2713" s="1" t="s">
        <v>21259</v>
      </c>
      <c r="L2713" s="1" t="s">
        <v>21260</v>
      </c>
      <c r="M2713" s="1" t="s">
        <v>21261</v>
      </c>
      <c r="N2713" s="1">
        <f>+Categorias[[#This Row],[Id_producto]]</f>
        <v>220114</v>
      </c>
      <c r="O2713" s="1">
        <f>+Categorias[[#This Row],[Id_categoría]]</f>
        <v>220114008</v>
      </c>
    </row>
    <row r="2714" spans="1:15" x14ac:dyDescent="0.25">
      <c r="A2714">
        <v>22</v>
      </c>
      <c r="B2714" s="1" t="s">
        <v>1795</v>
      </c>
      <c r="C2714">
        <v>2201</v>
      </c>
      <c r="D2714" s="1" t="s">
        <v>19495</v>
      </c>
      <c r="E2714">
        <v>220114</v>
      </c>
      <c r="F2714" s="1" t="s">
        <v>21221</v>
      </c>
      <c r="G2714">
        <v>220114009</v>
      </c>
      <c r="H2714">
        <v>9</v>
      </c>
      <c r="I2714" s="1" t="s">
        <v>21262</v>
      </c>
      <c r="J2714" s="1" t="s">
        <v>21263</v>
      </c>
      <c r="K2714" s="1" t="s">
        <v>21264</v>
      </c>
      <c r="L2714" s="1" t="s">
        <v>21265</v>
      </c>
      <c r="M2714" s="1" t="s">
        <v>21266</v>
      </c>
      <c r="N2714" s="1">
        <f>+Categorias[[#This Row],[Id_producto]]</f>
        <v>220114</v>
      </c>
      <c r="O2714" s="1">
        <f>+Categorias[[#This Row],[Id_categoría]]</f>
        <v>220114009</v>
      </c>
    </row>
    <row r="2715" spans="1:15" x14ac:dyDescent="0.25">
      <c r="A2715">
        <v>22</v>
      </c>
      <c r="B2715" s="1" t="s">
        <v>1795</v>
      </c>
      <c r="C2715">
        <v>2201</v>
      </c>
      <c r="D2715" s="1" t="s">
        <v>19495</v>
      </c>
      <c r="E2715">
        <v>220114</v>
      </c>
      <c r="F2715" s="1" t="s">
        <v>21221</v>
      </c>
      <c r="G2715">
        <v>220114010</v>
      </c>
      <c r="H2715">
        <v>10</v>
      </c>
      <c r="I2715" s="1" t="s">
        <v>21267</v>
      </c>
      <c r="J2715" s="1" t="s">
        <v>21268</v>
      </c>
      <c r="K2715" s="1" t="s">
        <v>21269</v>
      </c>
      <c r="L2715" s="1" t="s">
        <v>21270</v>
      </c>
      <c r="M2715" s="1" t="s">
        <v>21271</v>
      </c>
      <c r="N2715" s="1">
        <f>+Categorias[[#This Row],[Id_producto]]</f>
        <v>220114</v>
      </c>
      <c r="O2715" s="1">
        <f>+Categorias[[#This Row],[Id_categoría]]</f>
        <v>220114010</v>
      </c>
    </row>
    <row r="2716" spans="1:15" x14ac:dyDescent="0.25">
      <c r="A2716">
        <v>22</v>
      </c>
      <c r="B2716" s="1" t="s">
        <v>1795</v>
      </c>
      <c r="C2716">
        <v>2201</v>
      </c>
      <c r="D2716" s="1" t="s">
        <v>19495</v>
      </c>
      <c r="E2716">
        <v>220114</v>
      </c>
      <c r="F2716" s="1" t="s">
        <v>21221</v>
      </c>
      <c r="G2716">
        <v>220114011</v>
      </c>
      <c r="H2716">
        <v>11</v>
      </c>
      <c r="I2716" s="1" t="s">
        <v>21272</v>
      </c>
      <c r="J2716" s="1" t="s">
        <v>21273</v>
      </c>
      <c r="K2716" s="1" t="s">
        <v>21274</v>
      </c>
      <c r="L2716" s="1" t="s">
        <v>21275</v>
      </c>
      <c r="M2716" s="1" t="s">
        <v>21276</v>
      </c>
      <c r="N2716" s="1">
        <f>+Categorias[[#This Row],[Id_producto]]</f>
        <v>220114</v>
      </c>
      <c r="O2716" s="1">
        <f>+Categorias[[#This Row],[Id_categoría]]</f>
        <v>220114011</v>
      </c>
    </row>
    <row r="2717" spans="1:15" x14ac:dyDescent="0.25">
      <c r="A2717">
        <v>22</v>
      </c>
      <c r="B2717" s="1" t="s">
        <v>1795</v>
      </c>
      <c r="C2717">
        <v>2201</v>
      </c>
      <c r="D2717" s="1" t="s">
        <v>19495</v>
      </c>
      <c r="E2717">
        <v>220114</v>
      </c>
      <c r="F2717" s="1" t="s">
        <v>21221</v>
      </c>
      <c r="G2717">
        <v>220114012</v>
      </c>
      <c r="H2717">
        <v>12</v>
      </c>
      <c r="I2717" s="1" t="s">
        <v>21277</v>
      </c>
      <c r="J2717" s="1" t="s">
        <v>21278</v>
      </c>
      <c r="K2717" s="1" t="s">
        <v>21279</v>
      </c>
      <c r="L2717" s="1" t="s">
        <v>21280</v>
      </c>
      <c r="M2717" s="1" t="s">
        <v>21281</v>
      </c>
      <c r="N2717" s="1">
        <f>+Categorias[[#This Row],[Id_producto]]</f>
        <v>220114</v>
      </c>
      <c r="O2717" s="1">
        <f>+Categorias[[#This Row],[Id_categoría]]</f>
        <v>220114012</v>
      </c>
    </row>
    <row r="2718" spans="1:15" x14ac:dyDescent="0.25">
      <c r="A2718">
        <v>22</v>
      </c>
      <c r="B2718" s="1" t="s">
        <v>1795</v>
      </c>
      <c r="C2718">
        <v>2201</v>
      </c>
      <c r="D2718" s="1" t="s">
        <v>19495</v>
      </c>
      <c r="E2718">
        <v>220114</v>
      </c>
      <c r="F2718" s="1" t="s">
        <v>21221</v>
      </c>
      <c r="G2718">
        <v>220114013</v>
      </c>
      <c r="H2718">
        <v>13</v>
      </c>
      <c r="I2718" s="1" t="s">
        <v>21282</v>
      </c>
      <c r="J2718" s="1" t="s">
        <v>21283</v>
      </c>
      <c r="K2718" s="1" t="s">
        <v>21284</v>
      </c>
      <c r="L2718" s="1" t="s">
        <v>21285</v>
      </c>
      <c r="M2718" s="1" t="s">
        <v>21286</v>
      </c>
      <c r="N2718" s="1">
        <f>+Categorias[[#This Row],[Id_producto]]</f>
        <v>220114</v>
      </c>
      <c r="O2718" s="1">
        <f>+Categorias[[#This Row],[Id_categoría]]</f>
        <v>220114013</v>
      </c>
    </row>
    <row r="2719" spans="1:15" x14ac:dyDescent="0.25">
      <c r="A2719">
        <v>22</v>
      </c>
      <c r="B2719" s="1" t="s">
        <v>1795</v>
      </c>
      <c r="C2719">
        <v>2201</v>
      </c>
      <c r="D2719" s="1" t="s">
        <v>19495</v>
      </c>
      <c r="E2719">
        <v>220114</v>
      </c>
      <c r="F2719" s="1" t="s">
        <v>21221</v>
      </c>
      <c r="G2719">
        <v>220114014</v>
      </c>
      <c r="H2719">
        <v>14</v>
      </c>
      <c r="I2719" s="1" t="s">
        <v>21287</v>
      </c>
      <c r="J2719" s="1" t="s">
        <v>21288</v>
      </c>
      <c r="K2719" s="1" t="s">
        <v>21289</v>
      </c>
      <c r="L2719" s="1" t="s">
        <v>21290</v>
      </c>
      <c r="M2719" s="1" t="s">
        <v>21291</v>
      </c>
      <c r="N2719" s="1">
        <f>+Categorias[[#This Row],[Id_producto]]</f>
        <v>220114</v>
      </c>
      <c r="O2719" s="1">
        <f>+Categorias[[#This Row],[Id_categoría]]</f>
        <v>220114014</v>
      </c>
    </row>
    <row r="2720" spans="1:15" x14ac:dyDescent="0.25">
      <c r="A2720">
        <v>22</v>
      </c>
      <c r="B2720" s="1" t="s">
        <v>1795</v>
      </c>
      <c r="C2720">
        <v>2201</v>
      </c>
      <c r="D2720" s="1" t="s">
        <v>19495</v>
      </c>
      <c r="E2720">
        <v>220114</v>
      </c>
      <c r="F2720" s="1" t="s">
        <v>21221</v>
      </c>
      <c r="G2720">
        <v>220114015</v>
      </c>
      <c r="H2720">
        <v>15</v>
      </c>
      <c r="I2720" s="1" t="s">
        <v>21292</v>
      </c>
      <c r="J2720" s="1" t="s">
        <v>21293</v>
      </c>
      <c r="K2720" s="1" t="s">
        <v>21294</v>
      </c>
      <c r="L2720" s="1" t="s">
        <v>21295</v>
      </c>
      <c r="M2720" s="1" t="s">
        <v>21296</v>
      </c>
      <c r="N2720" s="1">
        <f>+Categorias[[#This Row],[Id_producto]]</f>
        <v>220114</v>
      </c>
      <c r="O2720" s="1">
        <f>+Categorias[[#This Row],[Id_categoría]]</f>
        <v>220114015</v>
      </c>
    </row>
    <row r="2721" spans="1:15" x14ac:dyDescent="0.25">
      <c r="A2721">
        <v>22</v>
      </c>
      <c r="B2721" s="1" t="s">
        <v>1795</v>
      </c>
      <c r="C2721">
        <v>2201</v>
      </c>
      <c r="D2721" s="1" t="s">
        <v>19495</v>
      </c>
      <c r="E2721">
        <v>220114</v>
      </c>
      <c r="F2721" s="1" t="s">
        <v>21221</v>
      </c>
      <c r="G2721">
        <v>220114016</v>
      </c>
      <c r="H2721">
        <v>16</v>
      </c>
      <c r="I2721" s="1" t="s">
        <v>21297</v>
      </c>
      <c r="J2721" s="1" t="s">
        <v>21298</v>
      </c>
      <c r="K2721" s="1" t="s">
        <v>21299</v>
      </c>
      <c r="L2721" s="1" t="s">
        <v>21300</v>
      </c>
      <c r="M2721" s="1" t="s">
        <v>21301</v>
      </c>
      <c r="N2721" s="1">
        <f>+Categorias[[#This Row],[Id_producto]]</f>
        <v>220114</v>
      </c>
      <c r="O2721" s="1">
        <f>+Categorias[[#This Row],[Id_categoría]]</f>
        <v>220114016</v>
      </c>
    </row>
    <row r="2722" spans="1:15" x14ac:dyDescent="0.25">
      <c r="A2722">
        <v>22</v>
      </c>
      <c r="B2722" s="1" t="s">
        <v>1795</v>
      </c>
      <c r="C2722">
        <v>2201</v>
      </c>
      <c r="D2722" s="1" t="s">
        <v>19495</v>
      </c>
      <c r="E2722">
        <v>220114</v>
      </c>
      <c r="F2722" s="1" t="s">
        <v>21221</v>
      </c>
      <c r="G2722">
        <v>220114017</v>
      </c>
      <c r="H2722">
        <v>17</v>
      </c>
      <c r="I2722" s="1" t="s">
        <v>21302</v>
      </c>
      <c r="J2722" s="1" t="s">
        <v>21303</v>
      </c>
      <c r="K2722" s="1" t="s">
        <v>21304</v>
      </c>
      <c r="L2722" s="1" t="s">
        <v>21305</v>
      </c>
      <c r="M2722" s="1" t="s">
        <v>21306</v>
      </c>
      <c r="N2722" s="1">
        <f>+Categorias[[#This Row],[Id_producto]]</f>
        <v>220114</v>
      </c>
      <c r="O2722" s="1">
        <f>+Categorias[[#This Row],[Id_categoría]]</f>
        <v>220114017</v>
      </c>
    </row>
    <row r="2723" spans="1:15" x14ac:dyDescent="0.25">
      <c r="A2723">
        <v>22</v>
      </c>
      <c r="B2723" s="1" t="s">
        <v>1795</v>
      </c>
      <c r="C2723">
        <v>2201</v>
      </c>
      <c r="D2723" s="1" t="s">
        <v>19495</v>
      </c>
      <c r="E2723">
        <v>220115</v>
      </c>
      <c r="F2723" s="1" t="s">
        <v>21307</v>
      </c>
      <c r="G2723">
        <v>220115001</v>
      </c>
      <c r="H2723">
        <v>1</v>
      </c>
      <c r="I2723" s="1" t="s">
        <v>21308</v>
      </c>
      <c r="J2723" s="1" t="s">
        <v>21309</v>
      </c>
      <c r="K2723" s="1" t="s">
        <v>21310</v>
      </c>
      <c r="L2723" s="1" t="s">
        <v>21311</v>
      </c>
      <c r="M2723" s="1" t="s">
        <v>21312</v>
      </c>
      <c r="N2723" s="1">
        <f>+Categorias[[#This Row],[Id_producto]]</f>
        <v>220115</v>
      </c>
      <c r="O2723" s="1">
        <f>+Categorias[[#This Row],[Id_categoría]]</f>
        <v>220115001</v>
      </c>
    </row>
    <row r="2724" spans="1:15" x14ac:dyDescent="0.25">
      <c r="A2724">
        <v>22</v>
      </c>
      <c r="B2724" s="1" t="s">
        <v>1795</v>
      </c>
      <c r="C2724">
        <v>2201</v>
      </c>
      <c r="D2724" s="1" t="s">
        <v>19495</v>
      </c>
      <c r="E2724">
        <v>220115</v>
      </c>
      <c r="F2724" s="1" t="s">
        <v>21307</v>
      </c>
      <c r="G2724">
        <v>220115002</v>
      </c>
      <c r="H2724">
        <v>2</v>
      </c>
      <c r="I2724" s="1" t="s">
        <v>21313</v>
      </c>
      <c r="J2724" s="1" t="s">
        <v>21314</v>
      </c>
      <c r="K2724" s="1" t="s">
        <v>21315</v>
      </c>
      <c r="L2724" s="1" t="s">
        <v>21316</v>
      </c>
      <c r="M2724" s="1" t="s">
        <v>21317</v>
      </c>
      <c r="N2724" s="1">
        <f>+Categorias[[#This Row],[Id_producto]]</f>
        <v>220115</v>
      </c>
      <c r="O2724" s="1">
        <f>+Categorias[[#This Row],[Id_categoría]]</f>
        <v>220115002</v>
      </c>
    </row>
    <row r="2725" spans="1:15" x14ac:dyDescent="0.25">
      <c r="A2725">
        <v>22</v>
      </c>
      <c r="B2725" s="1" t="s">
        <v>1795</v>
      </c>
      <c r="C2725">
        <v>2201</v>
      </c>
      <c r="D2725" s="1" t="s">
        <v>19495</v>
      </c>
      <c r="E2725">
        <v>220115</v>
      </c>
      <c r="F2725" s="1" t="s">
        <v>21307</v>
      </c>
      <c r="G2725">
        <v>220115003</v>
      </c>
      <c r="H2725">
        <v>3</v>
      </c>
      <c r="I2725" s="1" t="s">
        <v>21318</v>
      </c>
      <c r="J2725" s="1" t="s">
        <v>21319</v>
      </c>
      <c r="K2725" s="1" t="s">
        <v>21320</v>
      </c>
      <c r="L2725" s="1" t="s">
        <v>21321</v>
      </c>
      <c r="M2725" s="1" t="s">
        <v>21322</v>
      </c>
      <c r="N2725" s="1">
        <f>+Categorias[[#This Row],[Id_producto]]</f>
        <v>220115</v>
      </c>
      <c r="O2725" s="1">
        <f>+Categorias[[#This Row],[Id_categoría]]</f>
        <v>220115003</v>
      </c>
    </row>
    <row r="2726" spans="1:15" x14ac:dyDescent="0.25">
      <c r="A2726">
        <v>22</v>
      </c>
      <c r="B2726" s="1" t="s">
        <v>1795</v>
      </c>
      <c r="C2726">
        <v>2201</v>
      </c>
      <c r="D2726" s="1" t="s">
        <v>19495</v>
      </c>
      <c r="E2726">
        <v>220115</v>
      </c>
      <c r="F2726" s="1" t="s">
        <v>21307</v>
      </c>
      <c r="G2726">
        <v>220115004</v>
      </c>
      <c r="H2726">
        <v>4</v>
      </c>
      <c r="I2726" s="1" t="s">
        <v>21323</v>
      </c>
      <c r="J2726" s="1" t="s">
        <v>21324</v>
      </c>
      <c r="K2726" s="1" t="s">
        <v>21325</v>
      </c>
      <c r="L2726" s="1" t="s">
        <v>21326</v>
      </c>
      <c r="M2726" s="1" t="s">
        <v>21327</v>
      </c>
      <c r="N2726" s="1">
        <f>+Categorias[[#This Row],[Id_producto]]</f>
        <v>220115</v>
      </c>
      <c r="O2726" s="1">
        <f>+Categorias[[#This Row],[Id_categoría]]</f>
        <v>220115004</v>
      </c>
    </row>
    <row r="2727" spans="1:15" x14ac:dyDescent="0.25">
      <c r="A2727">
        <v>22</v>
      </c>
      <c r="B2727" s="1" t="s">
        <v>1795</v>
      </c>
      <c r="C2727">
        <v>2201</v>
      </c>
      <c r="D2727" s="1" t="s">
        <v>19495</v>
      </c>
      <c r="E2727">
        <v>220115</v>
      </c>
      <c r="F2727" s="1" t="s">
        <v>21307</v>
      </c>
      <c r="G2727">
        <v>220115005</v>
      </c>
      <c r="H2727">
        <v>5</v>
      </c>
      <c r="I2727" s="1" t="s">
        <v>21328</v>
      </c>
      <c r="J2727" s="1" t="s">
        <v>21329</v>
      </c>
      <c r="K2727" s="1" t="s">
        <v>21330</v>
      </c>
      <c r="L2727" s="1" t="s">
        <v>21331</v>
      </c>
      <c r="M2727" s="1" t="s">
        <v>21332</v>
      </c>
      <c r="N2727" s="1">
        <f>+Categorias[[#This Row],[Id_producto]]</f>
        <v>220115</v>
      </c>
      <c r="O2727" s="1">
        <f>+Categorias[[#This Row],[Id_categoría]]</f>
        <v>220115005</v>
      </c>
    </row>
    <row r="2728" spans="1:15" x14ac:dyDescent="0.25">
      <c r="A2728">
        <v>22</v>
      </c>
      <c r="B2728" s="1" t="s">
        <v>1795</v>
      </c>
      <c r="C2728">
        <v>2201</v>
      </c>
      <c r="D2728" s="1" t="s">
        <v>19495</v>
      </c>
      <c r="E2728">
        <v>220115</v>
      </c>
      <c r="F2728" s="1" t="s">
        <v>21307</v>
      </c>
      <c r="G2728">
        <v>220115006</v>
      </c>
      <c r="H2728">
        <v>6</v>
      </c>
      <c r="I2728" s="1" t="s">
        <v>21333</v>
      </c>
      <c r="J2728" s="1" t="s">
        <v>21334</v>
      </c>
      <c r="K2728" s="1" t="s">
        <v>21335</v>
      </c>
      <c r="L2728" s="1" t="s">
        <v>21336</v>
      </c>
      <c r="M2728" s="1" t="s">
        <v>21337</v>
      </c>
      <c r="N2728" s="1">
        <f>+Categorias[[#This Row],[Id_producto]]</f>
        <v>220115</v>
      </c>
      <c r="O2728" s="1">
        <f>+Categorias[[#This Row],[Id_categoría]]</f>
        <v>220115006</v>
      </c>
    </row>
    <row r="2729" spans="1:15" x14ac:dyDescent="0.25">
      <c r="A2729">
        <v>22</v>
      </c>
      <c r="B2729" s="1" t="s">
        <v>1795</v>
      </c>
      <c r="C2729">
        <v>2201</v>
      </c>
      <c r="D2729" s="1" t="s">
        <v>19495</v>
      </c>
      <c r="E2729">
        <v>220115</v>
      </c>
      <c r="F2729" s="1" t="s">
        <v>21307</v>
      </c>
      <c r="G2729">
        <v>220115007</v>
      </c>
      <c r="H2729">
        <v>7</v>
      </c>
      <c r="I2729" s="1" t="s">
        <v>21338</v>
      </c>
      <c r="J2729" s="1" t="s">
        <v>21339</v>
      </c>
      <c r="K2729" s="1" t="s">
        <v>21340</v>
      </c>
      <c r="L2729" s="1" t="s">
        <v>21341</v>
      </c>
      <c r="M2729" s="1" t="s">
        <v>21342</v>
      </c>
      <c r="N2729" s="1">
        <f>+Categorias[[#This Row],[Id_producto]]</f>
        <v>220115</v>
      </c>
      <c r="O2729" s="1">
        <f>+Categorias[[#This Row],[Id_categoría]]</f>
        <v>220115007</v>
      </c>
    </row>
    <row r="2730" spans="1:15" x14ac:dyDescent="0.25">
      <c r="A2730">
        <v>22</v>
      </c>
      <c r="B2730" s="1" t="s">
        <v>1795</v>
      </c>
      <c r="C2730">
        <v>2201</v>
      </c>
      <c r="D2730" s="1" t="s">
        <v>19495</v>
      </c>
      <c r="E2730">
        <v>220115</v>
      </c>
      <c r="F2730" s="1" t="s">
        <v>21307</v>
      </c>
      <c r="G2730">
        <v>220115008</v>
      </c>
      <c r="H2730">
        <v>8</v>
      </c>
      <c r="I2730" s="1" t="s">
        <v>21343</v>
      </c>
      <c r="J2730" s="1" t="s">
        <v>21344</v>
      </c>
      <c r="K2730" s="1" t="s">
        <v>21345</v>
      </c>
      <c r="L2730" s="1" t="s">
        <v>21346</v>
      </c>
      <c r="M2730" s="1" t="s">
        <v>21347</v>
      </c>
      <c r="N2730" s="1">
        <f>+Categorias[[#This Row],[Id_producto]]</f>
        <v>220115</v>
      </c>
      <c r="O2730" s="1">
        <f>+Categorias[[#This Row],[Id_categoría]]</f>
        <v>220115008</v>
      </c>
    </row>
    <row r="2731" spans="1:15" x14ac:dyDescent="0.25">
      <c r="A2731">
        <v>22</v>
      </c>
      <c r="B2731" s="1" t="s">
        <v>1795</v>
      </c>
      <c r="C2731">
        <v>2201</v>
      </c>
      <c r="D2731" s="1" t="s">
        <v>19495</v>
      </c>
      <c r="E2731">
        <v>220115</v>
      </c>
      <c r="F2731" s="1" t="s">
        <v>21307</v>
      </c>
      <c r="G2731">
        <v>220115009</v>
      </c>
      <c r="H2731">
        <v>9</v>
      </c>
      <c r="I2731" s="1" t="s">
        <v>21348</v>
      </c>
      <c r="J2731" s="1" t="s">
        <v>21349</v>
      </c>
      <c r="K2731" s="1" t="s">
        <v>21350</v>
      </c>
      <c r="L2731" s="1" t="s">
        <v>21351</v>
      </c>
      <c r="M2731" s="1" t="s">
        <v>21352</v>
      </c>
      <c r="N2731" s="1">
        <f>+Categorias[[#This Row],[Id_producto]]</f>
        <v>220115</v>
      </c>
      <c r="O2731" s="1">
        <f>+Categorias[[#This Row],[Id_categoría]]</f>
        <v>220115009</v>
      </c>
    </row>
    <row r="2732" spans="1:15" x14ac:dyDescent="0.25">
      <c r="A2732">
        <v>22</v>
      </c>
      <c r="B2732" s="1" t="s">
        <v>1795</v>
      </c>
      <c r="C2732">
        <v>2201</v>
      </c>
      <c r="D2732" s="1" t="s">
        <v>19495</v>
      </c>
      <c r="E2732">
        <v>220115</v>
      </c>
      <c r="F2732" s="1" t="s">
        <v>21307</v>
      </c>
      <c r="G2732">
        <v>220115010</v>
      </c>
      <c r="H2732">
        <v>10</v>
      </c>
      <c r="I2732" s="1" t="s">
        <v>21353</v>
      </c>
      <c r="J2732" s="1" t="s">
        <v>21354</v>
      </c>
      <c r="K2732" s="1" t="s">
        <v>21355</v>
      </c>
      <c r="L2732" s="1" t="s">
        <v>21356</v>
      </c>
      <c r="M2732" s="1" t="s">
        <v>21357</v>
      </c>
      <c r="N2732" s="1">
        <f>+Categorias[[#This Row],[Id_producto]]</f>
        <v>220115</v>
      </c>
      <c r="O2732" s="1">
        <f>+Categorias[[#This Row],[Id_categoría]]</f>
        <v>220115010</v>
      </c>
    </row>
    <row r="2733" spans="1:15" x14ac:dyDescent="0.25">
      <c r="A2733">
        <v>22</v>
      </c>
      <c r="B2733" s="1" t="s">
        <v>1795</v>
      </c>
      <c r="C2733">
        <v>2201</v>
      </c>
      <c r="D2733" s="1" t="s">
        <v>19495</v>
      </c>
      <c r="E2733">
        <v>220115</v>
      </c>
      <c r="F2733" s="1" t="s">
        <v>21307</v>
      </c>
      <c r="G2733">
        <v>220115011</v>
      </c>
      <c r="H2733">
        <v>11</v>
      </c>
      <c r="I2733" s="1" t="s">
        <v>21358</v>
      </c>
      <c r="J2733" s="1" t="s">
        <v>21359</v>
      </c>
      <c r="K2733" s="1" t="s">
        <v>21360</v>
      </c>
      <c r="L2733" s="1" t="s">
        <v>21361</v>
      </c>
      <c r="M2733" s="1" t="s">
        <v>21362</v>
      </c>
      <c r="N2733" s="1">
        <f>+Categorias[[#This Row],[Id_producto]]</f>
        <v>220115</v>
      </c>
      <c r="O2733" s="1">
        <f>+Categorias[[#This Row],[Id_categoría]]</f>
        <v>220115011</v>
      </c>
    </row>
    <row r="2734" spans="1:15" x14ac:dyDescent="0.25">
      <c r="A2734">
        <v>22</v>
      </c>
      <c r="B2734" s="1" t="s">
        <v>1795</v>
      </c>
      <c r="C2734">
        <v>2201</v>
      </c>
      <c r="D2734" s="1" t="s">
        <v>19495</v>
      </c>
      <c r="E2734">
        <v>220115</v>
      </c>
      <c r="F2734" s="1" t="s">
        <v>21307</v>
      </c>
      <c r="G2734">
        <v>220115012</v>
      </c>
      <c r="H2734">
        <v>12</v>
      </c>
      <c r="I2734" s="1" t="s">
        <v>21363</v>
      </c>
      <c r="J2734" s="1" t="s">
        <v>21364</v>
      </c>
      <c r="K2734" s="1" t="s">
        <v>21365</v>
      </c>
      <c r="L2734" s="1" t="s">
        <v>21366</v>
      </c>
      <c r="M2734" s="1" t="s">
        <v>21367</v>
      </c>
      <c r="N2734" s="1">
        <f>+Categorias[[#This Row],[Id_producto]]</f>
        <v>220115</v>
      </c>
      <c r="O2734" s="1">
        <f>+Categorias[[#This Row],[Id_categoría]]</f>
        <v>220115012</v>
      </c>
    </row>
    <row r="2735" spans="1:15" x14ac:dyDescent="0.25">
      <c r="A2735">
        <v>22</v>
      </c>
      <c r="B2735" s="1" t="s">
        <v>1795</v>
      </c>
      <c r="C2735">
        <v>2201</v>
      </c>
      <c r="D2735" s="1" t="s">
        <v>19495</v>
      </c>
      <c r="E2735">
        <v>220115</v>
      </c>
      <c r="F2735" s="1" t="s">
        <v>21307</v>
      </c>
      <c r="G2735">
        <v>220115013</v>
      </c>
      <c r="H2735">
        <v>13</v>
      </c>
      <c r="I2735" s="1" t="s">
        <v>21368</v>
      </c>
      <c r="J2735" s="1" t="s">
        <v>21369</v>
      </c>
      <c r="K2735" s="1" t="s">
        <v>21370</v>
      </c>
      <c r="L2735" s="1" t="s">
        <v>21371</v>
      </c>
      <c r="M2735" s="1" t="s">
        <v>21372</v>
      </c>
      <c r="N2735" s="1">
        <f>+Categorias[[#This Row],[Id_producto]]</f>
        <v>220115</v>
      </c>
      <c r="O2735" s="1">
        <f>+Categorias[[#This Row],[Id_categoría]]</f>
        <v>220115013</v>
      </c>
    </row>
    <row r="2736" spans="1:15" x14ac:dyDescent="0.25">
      <c r="A2736">
        <v>22</v>
      </c>
      <c r="B2736" s="1" t="s">
        <v>1795</v>
      </c>
      <c r="C2736">
        <v>2201</v>
      </c>
      <c r="D2736" s="1" t="s">
        <v>19495</v>
      </c>
      <c r="E2736">
        <v>220115</v>
      </c>
      <c r="F2736" s="1" t="s">
        <v>21307</v>
      </c>
      <c r="G2736">
        <v>220115014</v>
      </c>
      <c r="H2736">
        <v>14</v>
      </c>
      <c r="I2736" s="1" t="s">
        <v>21373</v>
      </c>
      <c r="J2736" s="1" t="s">
        <v>21374</v>
      </c>
      <c r="K2736" s="1" t="s">
        <v>21375</v>
      </c>
      <c r="L2736" s="1" t="s">
        <v>21376</v>
      </c>
      <c r="M2736" s="1" t="s">
        <v>21377</v>
      </c>
      <c r="N2736" s="1">
        <f>+Categorias[[#This Row],[Id_producto]]</f>
        <v>220115</v>
      </c>
      <c r="O2736" s="1">
        <f>+Categorias[[#This Row],[Id_categoría]]</f>
        <v>220115014</v>
      </c>
    </row>
    <row r="2737" spans="1:15" x14ac:dyDescent="0.25">
      <c r="A2737">
        <v>22</v>
      </c>
      <c r="B2737" s="1" t="s">
        <v>1795</v>
      </c>
      <c r="C2737">
        <v>2201</v>
      </c>
      <c r="D2737" s="1" t="s">
        <v>19495</v>
      </c>
      <c r="E2737">
        <v>220115</v>
      </c>
      <c r="F2737" s="1" t="s">
        <v>21307</v>
      </c>
      <c r="G2737">
        <v>220115015</v>
      </c>
      <c r="H2737">
        <v>15</v>
      </c>
      <c r="I2737" s="1" t="s">
        <v>21378</v>
      </c>
      <c r="J2737" s="1" t="s">
        <v>21379</v>
      </c>
      <c r="K2737" s="1" t="s">
        <v>21380</v>
      </c>
      <c r="L2737" s="1" t="s">
        <v>21381</v>
      </c>
      <c r="M2737" s="1" t="s">
        <v>21382</v>
      </c>
      <c r="N2737" s="1">
        <f>+Categorias[[#This Row],[Id_producto]]</f>
        <v>220115</v>
      </c>
      <c r="O2737" s="1">
        <f>+Categorias[[#This Row],[Id_categoría]]</f>
        <v>220115015</v>
      </c>
    </row>
    <row r="2738" spans="1:15" x14ac:dyDescent="0.25">
      <c r="A2738">
        <v>22</v>
      </c>
      <c r="B2738" s="1" t="s">
        <v>1795</v>
      </c>
      <c r="C2738">
        <v>2201</v>
      </c>
      <c r="D2738" s="1" t="s">
        <v>19495</v>
      </c>
      <c r="E2738">
        <v>220115</v>
      </c>
      <c r="F2738" s="1" t="s">
        <v>21307</v>
      </c>
      <c r="G2738">
        <v>220115016</v>
      </c>
      <c r="H2738">
        <v>16</v>
      </c>
      <c r="I2738" s="1" t="s">
        <v>21383</v>
      </c>
      <c r="J2738" s="1" t="s">
        <v>21384</v>
      </c>
      <c r="K2738" s="1" t="s">
        <v>21385</v>
      </c>
      <c r="L2738" s="1" t="s">
        <v>21386</v>
      </c>
      <c r="M2738" s="1" t="s">
        <v>21387</v>
      </c>
      <c r="N2738" s="1">
        <f>+Categorias[[#This Row],[Id_producto]]</f>
        <v>220115</v>
      </c>
      <c r="O2738" s="1">
        <f>+Categorias[[#This Row],[Id_categoría]]</f>
        <v>220115016</v>
      </c>
    </row>
    <row r="2739" spans="1:15" x14ac:dyDescent="0.25">
      <c r="A2739">
        <v>22</v>
      </c>
      <c r="B2739" s="1" t="s">
        <v>1795</v>
      </c>
      <c r="C2739">
        <v>2201</v>
      </c>
      <c r="D2739" s="1" t="s">
        <v>19495</v>
      </c>
      <c r="E2739">
        <v>220115</v>
      </c>
      <c r="F2739" s="1" t="s">
        <v>21307</v>
      </c>
      <c r="G2739">
        <v>220115017</v>
      </c>
      <c r="H2739">
        <v>17</v>
      </c>
      <c r="I2739" s="1" t="s">
        <v>21388</v>
      </c>
      <c r="J2739" s="1" t="s">
        <v>21389</v>
      </c>
      <c r="K2739" s="1" t="s">
        <v>21390</v>
      </c>
      <c r="L2739" s="1" t="s">
        <v>21391</v>
      </c>
      <c r="M2739" s="1" t="s">
        <v>21392</v>
      </c>
      <c r="N2739" s="1">
        <f>+Categorias[[#This Row],[Id_producto]]</f>
        <v>220115</v>
      </c>
      <c r="O2739" s="1">
        <f>+Categorias[[#This Row],[Id_categoría]]</f>
        <v>220115017</v>
      </c>
    </row>
    <row r="2740" spans="1:15" x14ac:dyDescent="0.25">
      <c r="A2740">
        <v>22</v>
      </c>
      <c r="B2740" s="1" t="s">
        <v>1795</v>
      </c>
      <c r="C2740">
        <v>2201</v>
      </c>
      <c r="D2740" s="1" t="s">
        <v>19495</v>
      </c>
      <c r="E2740">
        <v>220115</v>
      </c>
      <c r="F2740" s="1" t="s">
        <v>21307</v>
      </c>
      <c r="G2740">
        <v>220115018</v>
      </c>
      <c r="H2740">
        <v>18</v>
      </c>
      <c r="I2740" s="1" t="s">
        <v>21393</v>
      </c>
      <c r="J2740" s="1" t="s">
        <v>21394</v>
      </c>
      <c r="K2740" s="1" t="s">
        <v>21395</v>
      </c>
      <c r="L2740" s="1" t="s">
        <v>21396</v>
      </c>
      <c r="M2740" s="1" t="s">
        <v>21397</v>
      </c>
      <c r="N2740" s="1">
        <f>+Categorias[[#This Row],[Id_producto]]</f>
        <v>220115</v>
      </c>
      <c r="O2740" s="1">
        <f>+Categorias[[#This Row],[Id_categoría]]</f>
        <v>220115018</v>
      </c>
    </row>
    <row r="2741" spans="1:15" x14ac:dyDescent="0.25">
      <c r="A2741">
        <v>22</v>
      </c>
      <c r="B2741" s="1" t="s">
        <v>1795</v>
      </c>
      <c r="C2741">
        <v>2201</v>
      </c>
      <c r="D2741" s="1" t="s">
        <v>19495</v>
      </c>
      <c r="E2741">
        <v>220115</v>
      </c>
      <c r="F2741" s="1" t="s">
        <v>21307</v>
      </c>
      <c r="G2741">
        <v>220115019</v>
      </c>
      <c r="H2741">
        <v>19</v>
      </c>
      <c r="I2741" s="1" t="s">
        <v>21398</v>
      </c>
      <c r="J2741" s="1" t="s">
        <v>21399</v>
      </c>
      <c r="K2741" s="1" t="s">
        <v>21400</v>
      </c>
      <c r="L2741" s="1" t="s">
        <v>21401</v>
      </c>
      <c r="M2741" s="1" t="s">
        <v>21402</v>
      </c>
      <c r="N2741" s="1">
        <f>+Categorias[[#This Row],[Id_producto]]</f>
        <v>220115</v>
      </c>
      <c r="O2741" s="1">
        <f>+Categorias[[#This Row],[Id_categoría]]</f>
        <v>220115019</v>
      </c>
    </row>
    <row r="2742" spans="1:15" x14ac:dyDescent="0.25">
      <c r="A2742">
        <v>22</v>
      </c>
      <c r="B2742" s="1" t="s">
        <v>1795</v>
      </c>
      <c r="C2742">
        <v>2201</v>
      </c>
      <c r="D2742" s="1" t="s">
        <v>19495</v>
      </c>
      <c r="E2742">
        <v>220115</v>
      </c>
      <c r="F2742" s="1" t="s">
        <v>21307</v>
      </c>
      <c r="G2742">
        <v>220115020</v>
      </c>
      <c r="H2742">
        <v>20</v>
      </c>
      <c r="I2742" s="1" t="s">
        <v>21403</v>
      </c>
      <c r="J2742" s="1" t="s">
        <v>21404</v>
      </c>
      <c r="K2742" s="1" t="s">
        <v>21405</v>
      </c>
      <c r="L2742" s="1" t="s">
        <v>21406</v>
      </c>
      <c r="M2742" s="1" t="s">
        <v>21407</v>
      </c>
      <c r="N2742" s="1">
        <f>+Categorias[[#This Row],[Id_producto]]</f>
        <v>220115</v>
      </c>
      <c r="O2742" s="1">
        <f>+Categorias[[#This Row],[Id_categoría]]</f>
        <v>220115020</v>
      </c>
    </row>
    <row r="2743" spans="1:15" x14ac:dyDescent="0.25">
      <c r="A2743">
        <v>22</v>
      </c>
      <c r="B2743" s="1" t="s">
        <v>1795</v>
      </c>
      <c r="C2743">
        <v>2201</v>
      </c>
      <c r="D2743" s="1" t="s">
        <v>19495</v>
      </c>
      <c r="E2743">
        <v>220115</v>
      </c>
      <c r="F2743" s="1" t="s">
        <v>21307</v>
      </c>
      <c r="G2743">
        <v>220115021</v>
      </c>
      <c r="H2743">
        <v>21</v>
      </c>
      <c r="I2743" s="1" t="s">
        <v>21408</v>
      </c>
      <c r="J2743" s="1" t="s">
        <v>21409</v>
      </c>
      <c r="K2743" s="1" t="s">
        <v>21410</v>
      </c>
      <c r="L2743" s="1" t="s">
        <v>21411</v>
      </c>
      <c r="M2743" s="1" t="s">
        <v>21412</v>
      </c>
      <c r="N2743" s="1">
        <f>+Categorias[[#This Row],[Id_producto]]</f>
        <v>220115</v>
      </c>
      <c r="O2743" s="1">
        <f>+Categorias[[#This Row],[Id_categoría]]</f>
        <v>220115021</v>
      </c>
    </row>
    <row r="2744" spans="1:15" x14ac:dyDescent="0.25">
      <c r="A2744">
        <v>22</v>
      </c>
      <c r="B2744" s="1" t="s">
        <v>1795</v>
      </c>
      <c r="C2744">
        <v>2201</v>
      </c>
      <c r="D2744" s="1" t="s">
        <v>19495</v>
      </c>
      <c r="E2744">
        <v>220115</v>
      </c>
      <c r="F2744" s="1" t="s">
        <v>21307</v>
      </c>
      <c r="G2744">
        <v>220115022</v>
      </c>
      <c r="H2744">
        <v>22</v>
      </c>
      <c r="I2744" s="1" t="s">
        <v>21413</v>
      </c>
      <c r="J2744" s="1" t="s">
        <v>21414</v>
      </c>
      <c r="K2744" s="1" t="s">
        <v>21415</v>
      </c>
      <c r="L2744" s="1" t="s">
        <v>21416</v>
      </c>
      <c r="M2744" s="1" t="s">
        <v>21417</v>
      </c>
      <c r="N2744" s="1">
        <f>+Categorias[[#This Row],[Id_producto]]</f>
        <v>220115</v>
      </c>
      <c r="O2744" s="1">
        <f>+Categorias[[#This Row],[Id_categoría]]</f>
        <v>220115022</v>
      </c>
    </row>
    <row r="2745" spans="1:15" x14ac:dyDescent="0.25">
      <c r="A2745">
        <v>22</v>
      </c>
      <c r="B2745" s="1" t="s">
        <v>1795</v>
      </c>
      <c r="C2745">
        <v>2201</v>
      </c>
      <c r="D2745" s="1" t="s">
        <v>19495</v>
      </c>
      <c r="E2745">
        <v>220115</v>
      </c>
      <c r="F2745" s="1" t="s">
        <v>21307</v>
      </c>
      <c r="G2745">
        <v>220115023</v>
      </c>
      <c r="H2745">
        <v>23</v>
      </c>
      <c r="I2745" s="1" t="s">
        <v>21418</v>
      </c>
      <c r="J2745" s="1" t="s">
        <v>21419</v>
      </c>
      <c r="K2745" s="1" t="s">
        <v>21420</v>
      </c>
      <c r="L2745" s="1" t="s">
        <v>21421</v>
      </c>
      <c r="M2745" s="1" t="s">
        <v>21422</v>
      </c>
      <c r="N2745" s="1">
        <f>+Categorias[[#This Row],[Id_producto]]</f>
        <v>220115</v>
      </c>
      <c r="O2745" s="1">
        <f>+Categorias[[#This Row],[Id_categoría]]</f>
        <v>220115023</v>
      </c>
    </row>
    <row r="2746" spans="1:15" x14ac:dyDescent="0.25">
      <c r="A2746">
        <v>22</v>
      </c>
      <c r="B2746" s="1" t="s">
        <v>1795</v>
      </c>
      <c r="C2746">
        <v>2201</v>
      </c>
      <c r="D2746" s="1" t="s">
        <v>19495</v>
      </c>
      <c r="E2746">
        <v>220115</v>
      </c>
      <c r="F2746" s="1" t="s">
        <v>21307</v>
      </c>
      <c r="G2746">
        <v>220115024</v>
      </c>
      <c r="H2746">
        <v>24</v>
      </c>
      <c r="I2746" s="1" t="s">
        <v>21423</v>
      </c>
      <c r="J2746" s="1" t="s">
        <v>21424</v>
      </c>
      <c r="K2746" s="1" t="s">
        <v>21425</v>
      </c>
      <c r="L2746" s="1" t="s">
        <v>21426</v>
      </c>
      <c r="M2746" s="1" t="s">
        <v>21427</v>
      </c>
      <c r="N2746" s="1">
        <f>+Categorias[[#This Row],[Id_producto]]</f>
        <v>220115</v>
      </c>
      <c r="O2746" s="1">
        <f>+Categorias[[#This Row],[Id_categoría]]</f>
        <v>220115024</v>
      </c>
    </row>
    <row r="2747" spans="1:15" x14ac:dyDescent="0.25">
      <c r="A2747">
        <v>22</v>
      </c>
      <c r="B2747" s="1" t="s">
        <v>1795</v>
      </c>
      <c r="C2747">
        <v>2201</v>
      </c>
      <c r="D2747" s="1" t="s">
        <v>19495</v>
      </c>
      <c r="E2747">
        <v>220115</v>
      </c>
      <c r="F2747" s="1" t="s">
        <v>21307</v>
      </c>
      <c r="G2747">
        <v>220115025</v>
      </c>
      <c r="H2747">
        <v>25</v>
      </c>
      <c r="I2747" s="1" t="s">
        <v>21428</v>
      </c>
      <c r="J2747" s="1" t="s">
        <v>21429</v>
      </c>
      <c r="K2747" s="1" t="s">
        <v>21430</v>
      </c>
      <c r="L2747" s="1" t="s">
        <v>21431</v>
      </c>
      <c r="M2747" s="1" t="s">
        <v>21432</v>
      </c>
      <c r="N2747" s="1">
        <f>+Categorias[[#This Row],[Id_producto]]</f>
        <v>220115</v>
      </c>
      <c r="O2747" s="1">
        <f>+Categorias[[#This Row],[Id_categoría]]</f>
        <v>220115025</v>
      </c>
    </row>
    <row r="2748" spans="1:15" x14ac:dyDescent="0.25">
      <c r="A2748">
        <v>22</v>
      </c>
      <c r="B2748" s="1" t="s">
        <v>1795</v>
      </c>
      <c r="C2748">
        <v>2201</v>
      </c>
      <c r="D2748" s="1" t="s">
        <v>19495</v>
      </c>
      <c r="E2748">
        <v>220115</v>
      </c>
      <c r="F2748" s="1" t="s">
        <v>21307</v>
      </c>
      <c r="G2748">
        <v>220115026</v>
      </c>
      <c r="H2748">
        <v>26</v>
      </c>
      <c r="I2748" s="1" t="s">
        <v>21433</v>
      </c>
      <c r="J2748" s="1" t="s">
        <v>21434</v>
      </c>
      <c r="K2748" s="1" t="s">
        <v>21435</v>
      </c>
      <c r="L2748" s="1" t="s">
        <v>21436</v>
      </c>
      <c r="M2748" s="1" t="s">
        <v>21437</v>
      </c>
      <c r="N2748" s="1">
        <f>+Categorias[[#This Row],[Id_producto]]</f>
        <v>220115</v>
      </c>
      <c r="O2748" s="1">
        <f>+Categorias[[#This Row],[Id_categoría]]</f>
        <v>220115026</v>
      </c>
    </row>
    <row r="2749" spans="1:15" x14ac:dyDescent="0.25">
      <c r="A2749">
        <v>22</v>
      </c>
      <c r="B2749" s="1" t="s">
        <v>1795</v>
      </c>
      <c r="C2749">
        <v>2201</v>
      </c>
      <c r="D2749" s="1" t="s">
        <v>19495</v>
      </c>
      <c r="E2749">
        <v>220115</v>
      </c>
      <c r="F2749" s="1" t="s">
        <v>21307</v>
      </c>
      <c r="G2749">
        <v>220115027</v>
      </c>
      <c r="H2749">
        <v>27</v>
      </c>
      <c r="I2749" s="1" t="s">
        <v>21438</v>
      </c>
      <c r="J2749" s="1" t="s">
        <v>21439</v>
      </c>
      <c r="K2749" s="1" t="s">
        <v>21440</v>
      </c>
      <c r="L2749" s="1" t="s">
        <v>21441</v>
      </c>
      <c r="M2749" s="1" t="s">
        <v>21442</v>
      </c>
      <c r="N2749" s="1">
        <f>+Categorias[[#This Row],[Id_producto]]</f>
        <v>220115</v>
      </c>
      <c r="O2749" s="1">
        <f>+Categorias[[#This Row],[Id_categoría]]</f>
        <v>220115027</v>
      </c>
    </row>
    <row r="2750" spans="1:15" x14ac:dyDescent="0.25">
      <c r="A2750">
        <v>22</v>
      </c>
      <c r="B2750" s="1" t="s">
        <v>1795</v>
      </c>
      <c r="C2750">
        <v>2201</v>
      </c>
      <c r="D2750" s="1" t="s">
        <v>19495</v>
      </c>
      <c r="E2750">
        <v>220115</v>
      </c>
      <c r="F2750" s="1" t="s">
        <v>21307</v>
      </c>
      <c r="G2750">
        <v>220115028</v>
      </c>
      <c r="H2750">
        <v>28</v>
      </c>
      <c r="I2750" s="1" t="s">
        <v>21443</v>
      </c>
      <c r="J2750" s="1" t="s">
        <v>21444</v>
      </c>
      <c r="K2750" s="1" t="s">
        <v>21445</v>
      </c>
      <c r="L2750" s="1" t="s">
        <v>21446</v>
      </c>
      <c r="M2750" s="1" t="s">
        <v>21447</v>
      </c>
      <c r="N2750" s="1">
        <f>+Categorias[[#This Row],[Id_producto]]</f>
        <v>220115</v>
      </c>
      <c r="O2750" s="1">
        <f>+Categorias[[#This Row],[Id_categoría]]</f>
        <v>220115028</v>
      </c>
    </row>
    <row r="2751" spans="1:15" x14ac:dyDescent="0.25">
      <c r="A2751">
        <v>22</v>
      </c>
      <c r="B2751" s="1" t="s">
        <v>1795</v>
      </c>
      <c r="C2751">
        <v>2201</v>
      </c>
      <c r="D2751" s="1" t="s">
        <v>19495</v>
      </c>
      <c r="E2751">
        <v>220115</v>
      </c>
      <c r="F2751" s="1" t="s">
        <v>21307</v>
      </c>
      <c r="G2751">
        <v>220115029</v>
      </c>
      <c r="H2751">
        <v>29</v>
      </c>
      <c r="I2751" s="1" t="s">
        <v>21448</v>
      </c>
      <c r="J2751" s="1" t="s">
        <v>21449</v>
      </c>
      <c r="K2751" s="1" t="s">
        <v>21450</v>
      </c>
      <c r="L2751" s="1" t="s">
        <v>21451</v>
      </c>
      <c r="M2751" s="1" t="s">
        <v>21452</v>
      </c>
      <c r="N2751" s="1">
        <f>+Categorias[[#This Row],[Id_producto]]</f>
        <v>220115</v>
      </c>
      <c r="O2751" s="1">
        <f>+Categorias[[#This Row],[Id_categoría]]</f>
        <v>220115029</v>
      </c>
    </row>
    <row r="2752" spans="1:15" x14ac:dyDescent="0.25">
      <c r="A2752">
        <v>22</v>
      </c>
      <c r="B2752" s="1" t="s">
        <v>1795</v>
      </c>
      <c r="C2752">
        <v>2201</v>
      </c>
      <c r="D2752" s="1" t="s">
        <v>19495</v>
      </c>
      <c r="E2752">
        <v>220115</v>
      </c>
      <c r="F2752" s="1" t="s">
        <v>21307</v>
      </c>
      <c r="G2752">
        <v>220115030</v>
      </c>
      <c r="H2752">
        <v>30</v>
      </c>
      <c r="I2752" s="1" t="s">
        <v>21453</v>
      </c>
      <c r="J2752" s="1" t="s">
        <v>21454</v>
      </c>
      <c r="K2752" s="1" t="s">
        <v>21455</v>
      </c>
      <c r="L2752" s="1" t="s">
        <v>21456</v>
      </c>
      <c r="M2752" s="1" t="s">
        <v>21457</v>
      </c>
      <c r="N2752" s="1">
        <f>+Categorias[[#This Row],[Id_producto]]</f>
        <v>220115</v>
      </c>
      <c r="O2752" s="1">
        <f>+Categorias[[#This Row],[Id_categoría]]</f>
        <v>220115030</v>
      </c>
    </row>
    <row r="2753" spans="1:15" x14ac:dyDescent="0.25">
      <c r="A2753">
        <v>22</v>
      </c>
      <c r="B2753" s="1" t="s">
        <v>1795</v>
      </c>
      <c r="C2753">
        <v>2201</v>
      </c>
      <c r="D2753" s="1" t="s">
        <v>19495</v>
      </c>
      <c r="E2753">
        <v>220115</v>
      </c>
      <c r="F2753" s="1" t="s">
        <v>21307</v>
      </c>
      <c r="G2753">
        <v>220115031</v>
      </c>
      <c r="H2753">
        <v>31</v>
      </c>
      <c r="I2753" s="1" t="s">
        <v>21458</v>
      </c>
      <c r="J2753" s="1" t="s">
        <v>21459</v>
      </c>
      <c r="K2753" s="1" t="s">
        <v>21460</v>
      </c>
      <c r="L2753" s="1" t="s">
        <v>21461</v>
      </c>
      <c r="M2753" s="1" t="s">
        <v>21462</v>
      </c>
      <c r="N2753" s="1">
        <f>+Categorias[[#This Row],[Id_producto]]</f>
        <v>220115</v>
      </c>
      <c r="O2753" s="1">
        <f>+Categorias[[#This Row],[Id_categoría]]</f>
        <v>220115031</v>
      </c>
    </row>
    <row r="2754" spans="1:15" x14ac:dyDescent="0.25">
      <c r="A2754">
        <v>22</v>
      </c>
      <c r="B2754" s="1" t="s">
        <v>1795</v>
      </c>
      <c r="C2754">
        <v>2201</v>
      </c>
      <c r="D2754" s="1" t="s">
        <v>19495</v>
      </c>
      <c r="E2754">
        <v>220115</v>
      </c>
      <c r="F2754" s="1" t="s">
        <v>21307</v>
      </c>
      <c r="G2754">
        <v>220115032</v>
      </c>
      <c r="H2754">
        <v>32</v>
      </c>
      <c r="I2754" s="1" t="s">
        <v>21463</v>
      </c>
      <c r="J2754" s="1" t="s">
        <v>21464</v>
      </c>
      <c r="K2754" s="1" t="s">
        <v>21465</v>
      </c>
      <c r="L2754" s="1" t="s">
        <v>21466</v>
      </c>
      <c r="M2754" s="1" t="s">
        <v>21467</v>
      </c>
      <c r="N2754" s="1">
        <f>+Categorias[[#This Row],[Id_producto]]</f>
        <v>220115</v>
      </c>
      <c r="O2754" s="1">
        <f>+Categorias[[#This Row],[Id_categoría]]</f>
        <v>220115032</v>
      </c>
    </row>
    <row r="2755" spans="1:15" x14ac:dyDescent="0.25">
      <c r="A2755">
        <v>22</v>
      </c>
      <c r="B2755" s="1" t="s">
        <v>1795</v>
      </c>
      <c r="C2755">
        <v>2201</v>
      </c>
      <c r="D2755" s="1" t="s">
        <v>19495</v>
      </c>
      <c r="E2755">
        <v>220115</v>
      </c>
      <c r="F2755" s="1" t="s">
        <v>21307</v>
      </c>
      <c r="G2755">
        <v>220115033</v>
      </c>
      <c r="H2755">
        <v>33</v>
      </c>
      <c r="I2755" s="1" t="s">
        <v>21468</v>
      </c>
      <c r="J2755" s="1" t="s">
        <v>21469</v>
      </c>
      <c r="K2755" s="1" t="s">
        <v>21470</v>
      </c>
      <c r="L2755" s="1" t="s">
        <v>21471</v>
      </c>
      <c r="M2755" s="1" t="s">
        <v>21472</v>
      </c>
      <c r="N2755" s="1">
        <f>+Categorias[[#This Row],[Id_producto]]</f>
        <v>220115</v>
      </c>
      <c r="O2755" s="1">
        <f>+Categorias[[#This Row],[Id_categoría]]</f>
        <v>220115033</v>
      </c>
    </row>
    <row r="2756" spans="1:15" x14ac:dyDescent="0.25">
      <c r="A2756">
        <v>22</v>
      </c>
      <c r="B2756" s="1" t="s">
        <v>1795</v>
      </c>
      <c r="C2756">
        <v>2201</v>
      </c>
      <c r="D2756" s="1" t="s">
        <v>19495</v>
      </c>
      <c r="E2756">
        <v>220115</v>
      </c>
      <c r="F2756" s="1" t="s">
        <v>21307</v>
      </c>
      <c r="G2756">
        <v>220115034</v>
      </c>
      <c r="H2756">
        <v>34</v>
      </c>
      <c r="I2756" s="1" t="s">
        <v>21473</v>
      </c>
      <c r="J2756" s="1" t="s">
        <v>21474</v>
      </c>
      <c r="K2756" s="1" t="s">
        <v>21475</v>
      </c>
      <c r="L2756" s="1" t="s">
        <v>21476</v>
      </c>
      <c r="M2756" s="1" t="s">
        <v>21477</v>
      </c>
      <c r="N2756" s="1">
        <f>+Categorias[[#This Row],[Id_producto]]</f>
        <v>220115</v>
      </c>
      <c r="O2756" s="1">
        <f>+Categorias[[#This Row],[Id_categoría]]</f>
        <v>220115034</v>
      </c>
    </row>
    <row r="2757" spans="1:15" x14ac:dyDescent="0.25">
      <c r="A2757">
        <v>22</v>
      </c>
      <c r="B2757" s="1" t="s">
        <v>1795</v>
      </c>
      <c r="C2757">
        <v>2201</v>
      </c>
      <c r="D2757" s="1" t="s">
        <v>19495</v>
      </c>
      <c r="E2757">
        <v>220115</v>
      </c>
      <c r="F2757" s="1" t="s">
        <v>21307</v>
      </c>
      <c r="G2757">
        <v>220115035</v>
      </c>
      <c r="H2757">
        <v>35</v>
      </c>
      <c r="I2757" s="1" t="s">
        <v>21478</v>
      </c>
      <c r="J2757" s="1" t="s">
        <v>21479</v>
      </c>
      <c r="K2757" s="1" t="s">
        <v>21480</v>
      </c>
      <c r="L2757" s="1" t="s">
        <v>21481</v>
      </c>
      <c r="M2757" s="1" t="s">
        <v>21482</v>
      </c>
      <c r="N2757" s="1">
        <f>+Categorias[[#This Row],[Id_producto]]</f>
        <v>220115</v>
      </c>
      <c r="O2757" s="1">
        <f>+Categorias[[#This Row],[Id_categoría]]</f>
        <v>220115035</v>
      </c>
    </row>
    <row r="2758" spans="1:15" x14ac:dyDescent="0.25">
      <c r="A2758">
        <v>22</v>
      </c>
      <c r="B2758" s="1" t="s">
        <v>1795</v>
      </c>
      <c r="C2758">
        <v>2201</v>
      </c>
      <c r="D2758" s="1" t="s">
        <v>19495</v>
      </c>
      <c r="E2758">
        <v>220115</v>
      </c>
      <c r="F2758" s="1" t="s">
        <v>21307</v>
      </c>
      <c r="G2758">
        <v>220115036</v>
      </c>
      <c r="H2758">
        <v>36</v>
      </c>
      <c r="I2758" s="1" t="s">
        <v>21483</v>
      </c>
      <c r="J2758" s="1" t="s">
        <v>21484</v>
      </c>
      <c r="K2758" s="1" t="s">
        <v>21485</v>
      </c>
      <c r="L2758" s="1" t="s">
        <v>21486</v>
      </c>
      <c r="M2758" s="1" t="s">
        <v>21487</v>
      </c>
      <c r="N2758" s="1">
        <f>+Categorias[[#This Row],[Id_producto]]</f>
        <v>220115</v>
      </c>
      <c r="O2758" s="1">
        <f>+Categorias[[#This Row],[Id_categoría]]</f>
        <v>220115036</v>
      </c>
    </row>
    <row r="2759" spans="1:15" x14ac:dyDescent="0.25">
      <c r="A2759">
        <v>22</v>
      </c>
      <c r="B2759" s="1" t="s">
        <v>1795</v>
      </c>
      <c r="C2759">
        <v>2201</v>
      </c>
      <c r="D2759" s="1" t="s">
        <v>19495</v>
      </c>
      <c r="E2759">
        <v>220115</v>
      </c>
      <c r="F2759" s="1" t="s">
        <v>21307</v>
      </c>
      <c r="G2759">
        <v>220115037</v>
      </c>
      <c r="H2759">
        <v>37</v>
      </c>
      <c r="I2759" s="1" t="s">
        <v>21488</v>
      </c>
      <c r="J2759" s="1" t="s">
        <v>21489</v>
      </c>
      <c r="K2759" s="1" t="s">
        <v>21490</v>
      </c>
      <c r="L2759" s="1" t="s">
        <v>21491</v>
      </c>
      <c r="M2759" s="1" t="s">
        <v>21492</v>
      </c>
      <c r="N2759" s="1">
        <f>+Categorias[[#This Row],[Id_producto]]</f>
        <v>220115</v>
      </c>
      <c r="O2759" s="1">
        <f>+Categorias[[#This Row],[Id_categoría]]</f>
        <v>220115037</v>
      </c>
    </row>
    <row r="2760" spans="1:15" x14ac:dyDescent="0.25">
      <c r="A2760">
        <v>22</v>
      </c>
      <c r="B2760" s="1" t="s">
        <v>1795</v>
      </c>
      <c r="C2760">
        <v>2201</v>
      </c>
      <c r="D2760" s="1" t="s">
        <v>19495</v>
      </c>
      <c r="E2760">
        <v>220115</v>
      </c>
      <c r="F2760" s="1" t="s">
        <v>21307</v>
      </c>
      <c r="G2760">
        <v>220115038</v>
      </c>
      <c r="H2760">
        <v>38</v>
      </c>
      <c r="I2760" s="1" t="s">
        <v>21493</v>
      </c>
      <c r="J2760" s="1" t="s">
        <v>21494</v>
      </c>
      <c r="K2760" s="1" t="s">
        <v>21495</v>
      </c>
      <c r="L2760" s="1" t="s">
        <v>21496</v>
      </c>
      <c r="M2760" s="1" t="s">
        <v>21497</v>
      </c>
      <c r="N2760" s="1">
        <f>+Categorias[[#This Row],[Id_producto]]</f>
        <v>220115</v>
      </c>
      <c r="O2760" s="1">
        <f>+Categorias[[#This Row],[Id_categoría]]</f>
        <v>220115038</v>
      </c>
    </row>
    <row r="2761" spans="1:15" x14ac:dyDescent="0.25">
      <c r="A2761">
        <v>22</v>
      </c>
      <c r="B2761" s="1" t="s">
        <v>1795</v>
      </c>
      <c r="C2761">
        <v>2201</v>
      </c>
      <c r="D2761" s="1" t="s">
        <v>19495</v>
      </c>
      <c r="E2761">
        <v>220115</v>
      </c>
      <c r="F2761" s="1" t="s">
        <v>21307</v>
      </c>
      <c r="G2761">
        <v>220115039</v>
      </c>
      <c r="H2761">
        <v>39</v>
      </c>
      <c r="I2761" s="1" t="s">
        <v>21498</v>
      </c>
      <c r="J2761" s="1" t="s">
        <v>21499</v>
      </c>
      <c r="K2761" s="1" t="s">
        <v>21500</v>
      </c>
      <c r="L2761" s="1" t="s">
        <v>21501</v>
      </c>
      <c r="M2761" s="1" t="s">
        <v>21502</v>
      </c>
      <c r="N2761" s="1">
        <f>+Categorias[[#This Row],[Id_producto]]</f>
        <v>220115</v>
      </c>
      <c r="O2761" s="1">
        <f>+Categorias[[#This Row],[Id_categoría]]</f>
        <v>220115039</v>
      </c>
    </row>
    <row r="2762" spans="1:15" x14ac:dyDescent="0.25">
      <c r="A2762">
        <v>22</v>
      </c>
      <c r="B2762" s="1" t="s">
        <v>1795</v>
      </c>
      <c r="C2762">
        <v>2201</v>
      </c>
      <c r="D2762" s="1" t="s">
        <v>19495</v>
      </c>
      <c r="E2762">
        <v>220115</v>
      </c>
      <c r="F2762" s="1" t="s">
        <v>21307</v>
      </c>
      <c r="G2762">
        <v>220115040</v>
      </c>
      <c r="H2762">
        <v>40</v>
      </c>
      <c r="I2762" s="1" t="s">
        <v>21503</v>
      </c>
      <c r="J2762" s="1" t="s">
        <v>21504</v>
      </c>
      <c r="K2762" s="1" t="s">
        <v>21505</v>
      </c>
      <c r="L2762" s="1" t="s">
        <v>21506</v>
      </c>
      <c r="M2762" s="1" t="s">
        <v>21507</v>
      </c>
      <c r="N2762" s="1">
        <f>+Categorias[[#This Row],[Id_producto]]</f>
        <v>220115</v>
      </c>
      <c r="O2762" s="1">
        <f>+Categorias[[#This Row],[Id_categoría]]</f>
        <v>220115040</v>
      </c>
    </row>
    <row r="2763" spans="1:15" x14ac:dyDescent="0.25">
      <c r="A2763">
        <v>22</v>
      </c>
      <c r="B2763" s="1" t="s">
        <v>1795</v>
      </c>
      <c r="C2763">
        <v>2201</v>
      </c>
      <c r="D2763" s="1" t="s">
        <v>19495</v>
      </c>
      <c r="E2763">
        <v>220115</v>
      </c>
      <c r="F2763" s="1" t="s">
        <v>21307</v>
      </c>
      <c r="G2763">
        <v>220115041</v>
      </c>
      <c r="H2763">
        <v>41</v>
      </c>
      <c r="I2763" s="1" t="s">
        <v>21508</v>
      </c>
      <c r="J2763" s="1" t="s">
        <v>21509</v>
      </c>
      <c r="K2763" s="1" t="s">
        <v>21510</v>
      </c>
      <c r="L2763" s="1" t="s">
        <v>21511</v>
      </c>
      <c r="M2763" s="1" t="s">
        <v>21512</v>
      </c>
      <c r="N2763" s="1">
        <f>+Categorias[[#This Row],[Id_producto]]</f>
        <v>220115</v>
      </c>
      <c r="O2763" s="1">
        <f>+Categorias[[#This Row],[Id_categoría]]</f>
        <v>220115041</v>
      </c>
    </row>
    <row r="2764" spans="1:15" x14ac:dyDescent="0.25">
      <c r="A2764">
        <v>22</v>
      </c>
      <c r="B2764" s="1" t="s">
        <v>1795</v>
      </c>
      <c r="C2764">
        <v>2201</v>
      </c>
      <c r="D2764" s="1" t="s">
        <v>19495</v>
      </c>
      <c r="E2764">
        <v>220115</v>
      </c>
      <c r="F2764" s="1" t="s">
        <v>21307</v>
      </c>
      <c r="G2764">
        <v>220115042</v>
      </c>
      <c r="H2764">
        <v>42</v>
      </c>
      <c r="I2764" s="1" t="s">
        <v>21513</v>
      </c>
      <c r="J2764" s="1" t="s">
        <v>21514</v>
      </c>
      <c r="K2764" s="1" t="s">
        <v>21515</v>
      </c>
      <c r="L2764" s="1" t="s">
        <v>21516</v>
      </c>
      <c r="M2764" s="1" t="s">
        <v>21517</v>
      </c>
      <c r="N2764" s="1">
        <f>+Categorias[[#This Row],[Id_producto]]</f>
        <v>220115</v>
      </c>
      <c r="O2764" s="1">
        <f>+Categorias[[#This Row],[Id_categoría]]</f>
        <v>220115042</v>
      </c>
    </row>
    <row r="2765" spans="1:15" x14ac:dyDescent="0.25">
      <c r="A2765">
        <v>22</v>
      </c>
      <c r="B2765" s="1" t="s">
        <v>1795</v>
      </c>
      <c r="C2765">
        <v>2201</v>
      </c>
      <c r="D2765" s="1" t="s">
        <v>19495</v>
      </c>
      <c r="E2765">
        <v>220115</v>
      </c>
      <c r="F2765" s="1" t="s">
        <v>21307</v>
      </c>
      <c r="G2765">
        <v>220115043</v>
      </c>
      <c r="H2765">
        <v>43</v>
      </c>
      <c r="I2765" s="1" t="s">
        <v>21518</v>
      </c>
      <c r="J2765" s="1" t="s">
        <v>21519</v>
      </c>
      <c r="K2765" s="1" t="s">
        <v>21520</v>
      </c>
      <c r="L2765" s="1" t="s">
        <v>21521</v>
      </c>
      <c r="M2765" s="1" t="s">
        <v>21522</v>
      </c>
      <c r="N2765" s="1">
        <f>+Categorias[[#This Row],[Id_producto]]</f>
        <v>220115</v>
      </c>
      <c r="O2765" s="1">
        <f>+Categorias[[#This Row],[Id_categoría]]</f>
        <v>220115043</v>
      </c>
    </row>
    <row r="2766" spans="1:15" x14ac:dyDescent="0.25">
      <c r="A2766">
        <v>22</v>
      </c>
      <c r="B2766" s="1" t="s">
        <v>1795</v>
      </c>
      <c r="C2766">
        <v>2201</v>
      </c>
      <c r="D2766" s="1" t="s">
        <v>19495</v>
      </c>
      <c r="E2766">
        <v>220115</v>
      </c>
      <c r="F2766" s="1" t="s">
        <v>21307</v>
      </c>
      <c r="G2766">
        <v>220115044</v>
      </c>
      <c r="H2766">
        <v>44</v>
      </c>
      <c r="I2766" s="1" t="s">
        <v>21523</v>
      </c>
      <c r="J2766" s="1" t="s">
        <v>21524</v>
      </c>
      <c r="K2766" s="1" t="s">
        <v>21525</v>
      </c>
      <c r="L2766" s="1" t="s">
        <v>21526</v>
      </c>
      <c r="M2766" s="1" t="s">
        <v>21527</v>
      </c>
      <c r="N2766" s="1">
        <f>+Categorias[[#This Row],[Id_producto]]</f>
        <v>220115</v>
      </c>
      <c r="O2766" s="1">
        <f>+Categorias[[#This Row],[Id_categoría]]</f>
        <v>220115044</v>
      </c>
    </row>
    <row r="2767" spans="1:15" x14ac:dyDescent="0.25">
      <c r="A2767">
        <v>22</v>
      </c>
      <c r="B2767" s="1" t="s">
        <v>1795</v>
      </c>
      <c r="C2767">
        <v>2201</v>
      </c>
      <c r="D2767" s="1" t="s">
        <v>19495</v>
      </c>
      <c r="E2767">
        <v>220115</v>
      </c>
      <c r="F2767" s="1" t="s">
        <v>21307</v>
      </c>
      <c r="G2767">
        <v>220115045</v>
      </c>
      <c r="H2767">
        <v>45</v>
      </c>
      <c r="I2767" s="1" t="s">
        <v>21528</v>
      </c>
      <c r="J2767" s="1" t="s">
        <v>21529</v>
      </c>
      <c r="K2767" s="1" t="s">
        <v>21530</v>
      </c>
      <c r="L2767" s="1" t="s">
        <v>21531</v>
      </c>
      <c r="M2767" s="1" t="s">
        <v>21532</v>
      </c>
      <c r="N2767" s="1">
        <f>+Categorias[[#This Row],[Id_producto]]</f>
        <v>220115</v>
      </c>
      <c r="O2767" s="1">
        <f>+Categorias[[#This Row],[Id_categoría]]</f>
        <v>220115045</v>
      </c>
    </row>
    <row r="2768" spans="1:15" x14ac:dyDescent="0.25">
      <c r="A2768">
        <v>22</v>
      </c>
      <c r="B2768" s="1" t="s">
        <v>1795</v>
      </c>
      <c r="C2768">
        <v>2201</v>
      </c>
      <c r="D2768" s="1" t="s">
        <v>19495</v>
      </c>
      <c r="E2768">
        <v>220115</v>
      </c>
      <c r="F2768" s="1" t="s">
        <v>21307</v>
      </c>
      <c r="G2768">
        <v>220115046</v>
      </c>
      <c r="H2768">
        <v>46</v>
      </c>
      <c r="I2768" s="1" t="s">
        <v>21533</v>
      </c>
      <c r="J2768" s="1" t="s">
        <v>21534</v>
      </c>
      <c r="K2768" s="1" t="s">
        <v>21535</v>
      </c>
      <c r="L2768" s="1" t="s">
        <v>21536</v>
      </c>
      <c r="M2768" s="1" t="s">
        <v>21537</v>
      </c>
      <c r="N2768" s="1">
        <f>+Categorias[[#This Row],[Id_producto]]</f>
        <v>220115</v>
      </c>
      <c r="O2768" s="1">
        <f>+Categorias[[#This Row],[Id_categoría]]</f>
        <v>220115046</v>
      </c>
    </row>
    <row r="2769" spans="1:15" x14ac:dyDescent="0.25">
      <c r="A2769">
        <v>22</v>
      </c>
      <c r="B2769" s="1" t="s">
        <v>1795</v>
      </c>
      <c r="C2769">
        <v>2201</v>
      </c>
      <c r="D2769" s="1" t="s">
        <v>19495</v>
      </c>
      <c r="E2769">
        <v>220116</v>
      </c>
      <c r="F2769" s="1" t="s">
        <v>21538</v>
      </c>
      <c r="G2769">
        <v>220116001</v>
      </c>
      <c r="H2769">
        <v>1</v>
      </c>
      <c r="I2769" s="1" t="s">
        <v>21539</v>
      </c>
      <c r="J2769" s="1" t="s">
        <v>21540</v>
      </c>
      <c r="K2769" s="1" t="s">
        <v>21541</v>
      </c>
      <c r="L2769" s="1" t="s">
        <v>21542</v>
      </c>
      <c r="M2769" s="1" t="s">
        <v>21543</v>
      </c>
      <c r="N2769" s="1">
        <f>+Categorias[[#This Row],[Id_producto]]</f>
        <v>220116</v>
      </c>
      <c r="O2769" s="1">
        <f>+Categorias[[#This Row],[Id_categoría]]</f>
        <v>220116001</v>
      </c>
    </row>
    <row r="2770" spans="1:15" x14ac:dyDescent="0.25">
      <c r="A2770">
        <v>22</v>
      </c>
      <c r="B2770" s="1" t="s">
        <v>1795</v>
      </c>
      <c r="C2770">
        <v>2201</v>
      </c>
      <c r="D2770" s="1" t="s">
        <v>19495</v>
      </c>
      <c r="E2770">
        <v>220116</v>
      </c>
      <c r="F2770" s="1" t="s">
        <v>21538</v>
      </c>
      <c r="G2770">
        <v>220116002</v>
      </c>
      <c r="H2770">
        <v>2</v>
      </c>
      <c r="I2770" s="1" t="s">
        <v>21544</v>
      </c>
      <c r="J2770" s="1" t="s">
        <v>21545</v>
      </c>
      <c r="K2770" s="1" t="s">
        <v>21546</v>
      </c>
      <c r="L2770" s="1" t="s">
        <v>21547</v>
      </c>
      <c r="M2770" s="1" t="s">
        <v>21548</v>
      </c>
      <c r="N2770" s="1">
        <f>+Categorias[[#This Row],[Id_producto]]</f>
        <v>220116</v>
      </c>
      <c r="O2770" s="1">
        <f>+Categorias[[#This Row],[Id_categoría]]</f>
        <v>220116002</v>
      </c>
    </row>
    <row r="2771" spans="1:15" x14ac:dyDescent="0.25">
      <c r="A2771">
        <v>22</v>
      </c>
      <c r="B2771" s="1" t="s">
        <v>1795</v>
      </c>
      <c r="C2771">
        <v>2201</v>
      </c>
      <c r="D2771" s="1" t="s">
        <v>19495</v>
      </c>
      <c r="E2771">
        <v>220116</v>
      </c>
      <c r="F2771" s="1" t="s">
        <v>21538</v>
      </c>
      <c r="G2771">
        <v>220116003</v>
      </c>
      <c r="H2771">
        <v>3</v>
      </c>
      <c r="I2771" s="1" t="s">
        <v>21549</v>
      </c>
      <c r="J2771" s="1" t="s">
        <v>21550</v>
      </c>
      <c r="K2771" s="1" t="s">
        <v>21551</v>
      </c>
      <c r="L2771" s="1" t="s">
        <v>21552</v>
      </c>
      <c r="M2771" s="1" t="s">
        <v>21553</v>
      </c>
      <c r="N2771" s="1">
        <f>+Categorias[[#This Row],[Id_producto]]</f>
        <v>220116</v>
      </c>
      <c r="O2771" s="1">
        <f>+Categorias[[#This Row],[Id_categoría]]</f>
        <v>220116003</v>
      </c>
    </row>
    <row r="2772" spans="1:15" x14ac:dyDescent="0.25">
      <c r="A2772">
        <v>22</v>
      </c>
      <c r="B2772" s="1" t="s">
        <v>1795</v>
      </c>
      <c r="C2772">
        <v>2201</v>
      </c>
      <c r="D2772" s="1" t="s">
        <v>19495</v>
      </c>
      <c r="E2772">
        <v>220116</v>
      </c>
      <c r="F2772" s="1" t="s">
        <v>21538</v>
      </c>
      <c r="G2772">
        <v>220116004</v>
      </c>
      <c r="H2772">
        <v>4</v>
      </c>
      <c r="I2772" s="1" t="s">
        <v>21554</v>
      </c>
      <c r="J2772" s="1" t="s">
        <v>21555</v>
      </c>
      <c r="K2772" s="1" t="s">
        <v>21556</v>
      </c>
      <c r="L2772" s="1" t="s">
        <v>21557</v>
      </c>
      <c r="M2772" s="1" t="s">
        <v>21558</v>
      </c>
      <c r="N2772" s="1">
        <f>+Categorias[[#This Row],[Id_producto]]</f>
        <v>220116</v>
      </c>
      <c r="O2772" s="1">
        <f>+Categorias[[#This Row],[Id_categoría]]</f>
        <v>220116004</v>
      </c>
    </row>
    <row r="2773" spans="1:15" x14ac:dyDescent="0.25">
      <c r="A2773">
        <v>22</v>
      </c>
      <c r="B2773" s="1" t="s">
        <v>1795</v>
      </c>
      <c r="C2773">
        <v>2201</v>
      </c>
      <c r="D2773" s="1" t="s">
        <v>19495</v>
      </c>
      <c r="E2773">
        <v>220116</v>
      </c>
      <c r="F2773" s="1" t="s">
        <v>21538</v>
      </c>
      <c r="G2773">
        <v>220116005</v>
      </c>
      <c r="H2773">
        <v>5</v>
      </c>
      <c r="I2773" s="1" t="s">
        <v>21559</v>
      </c>
      <c r="J2773" s="1" t="s">
        <v>21560</v>
      </c>
      <c r="K2773" s="1" t="s">
        <v>21561</v>
      </c>
      <c r="L2773" s="1" t="s">
        <v>21562</v>
      </c>
      <c r="M2773" s="1" t="s">
        <v>21563</v>
      </c>
      <c r="N2773" s="1">
        <f>+Categorias[[#This Row],[Id_producto]]</f>
        <v>220116</v>
      </c>
      <c r="O2773" s="1">
        <f>+Categorias[[#This Row],[Id_categoría]]</f>
        <v>220116005</v>
      </c>
    </row>
    <row r="2774" spans="1:15" x14ac:dyDescent="0.25">
      <c r="A2774">
        <v>22</v>
      </c>
      <c r="B2774" s="1" t="s">
        <v>1795</v>
      </c>
      <c r="C2774">
        <v>2201</v>
      </c>
      <c r="D2774" s="1" t="s">
        <v>19495</v>
      </c>
      <c r="E2774">
        <v>220116</v>
      </c>
      <c r="F2774" s="1" t="s">
        <v>21538</v>
      </c>
      <c r="G2774">
        <v>220116006</v>
      </c>
      <c r="H2774">
        <v>6</v>
      </c>
      <c r="I2774" s="1" t="s">
        <v>21564</v>
      </c>
      <c r="J2774" s="1" t="s">
        <v>21565</v>
      </c>
      <c r="K2774" s="1" t="s">
        <v>21566</v>
      </c>
      <c r="L2774" s="1" t="s">
        <v>21567</v>
      </c>
      <c r="M2774" s="1" t="s">
        <v>21568</v>
      </c>
      <c r="N2774" s="1">
        <f>+Categorias[[#This Row],[Id_producto]]</f>
        <v>220116</v>
      </c>
      <c r="O2774" s="1">
        <f>+Categorias[[#This Row],[Id_categoría]]</f>
        <v>220116006</v>
      </c>
    </row>
    <row r="2775" spans="1:15" x14ac:dyDescent="0.25">
      <c r="A2775">
        <v>22</v>
      </c>
      <c r="B2775" s="1" t="s">
        <v>1795</v>
      </c>
      <c r="C2775">
        <v>2201</v>
      </c>
      <c r="D2775" s="1" t="s">
        <v>19495</v>
      </c>
      <c r="E2775">
        <v>220116</v>
      </c>
      <c r="F2775" s="1" t="s">
        <v>21538</v>
      </c>
      <c r="G2775">
        <v>220116007</v>
      </c>
      <c r="H2775">
        <v>7</v>
      </c>
      <c r="I2775" s="1" t="s">
        <v>21569</v>
      </c>
      <c r="J2775" s="1" t="s">
        <v>21570</v>
      </c>
      <c r="K2775" s="1" t="s">
        <v>21571</v>
      </c>
      <c r="L2775" s="1" t="s">
        <v>21572</v>
      </c>
      <c r="M2775" s="1" t="s">
        <v>21573</v>
      </c>
      <c r="N2775" s="1">
        <f>+Categorias[[#This Row],[Id_producto]]</f>
        <v>220116</v>
      </c>
      <c r="O2775" s="1">
        <f>+Categorias[[#This Row],[Id_categoría]]</f>
        <v>220116007</v>
      </c>
    </row>
    <row r="2776" spans="1:15" x14ac:dyDescent="0.25">
      <c r="A2776">
        <v>22</v>
      </c>
      <c r="B2776" s="1" t="s">
        <v>1795</v>
      </c>
      <c r="C2776">
        <v>2201</v>
      </c>
      <c r="D2776" s="1" t="s">
        <v>19495</v>
      </c>
      <c r="E2776">
        <v>220116</v>
      </c>
      <c r="F2776" s="1" t="s">
        <v>21538</v>
      </c>
      <c r="G2776">
        <v>220116008</v>
      </c>
      <c r="H2776">
        <v>8</v>
      </c>
      <c r="I2776" s="1" t="s">
        <v>21574</v>
      </c>
      <c r="J2776" s="1" t="s">
        <v>21575</v>
      </c>
      <c r="K2776" s="1" t="s">
        <v>21576</v>
      </c>
      <c r="L2776" s="1" t="s">
        <v>21577</v>
      </c>
      <c r="M2776" s="1" t="s">
        <v>21578</v>
      </c>
      <c r="N2776" s="1">
        <f>+Categorias[[#This Row],[Id_producto]]</f>
        <v>220116</v>
      </c>
      <c r="O2776" s="1">
        <f>+Categorias[[#This Row],[Id_categoría]]</f>
        <v>220116008</v>
      </c>
    </row>
    <row r="2777" spans="1:15" x14ac:dyDescent="0.25">
      <c r="A2777">
        <v>22</v>
      </c>
      <c r="B2777" s="1" t="s">
        <v>1795</v>
      </c>
      <c r="C2777">
        <v>2201</v>
      </c>
      <c r="D2777" s="1" t="s">
        <v>19495</v>
      </c>
      <c r="E2777">
        <v>220116</v>
      </c>
      <c r="F2777" s="1" t="s">
        <v>21538</v>
      </c>
      <c r="G2777">
        <v>220116009</v>
      </c>
      <c r="H2777">
        <v>9</v>
      </c>
      <c r="I2777" s="1" t="s">
        <v>21579</v>
      </c>
      <c r="J2777" s="1" t="s">
        <v>21580</v>
      </c>
      <c r="K2777" s="1" t="s">
        <v>21581</v>
      </c>
      <c r="L2777" s="1" t="s">
        <v>21582</v>
      </c>
      <c r="M2777" s="1" t="s">
        <v>21583</v>
      </c>
      <c r="N2777" s="1">
        <f>+Categorias[[#This Row],[Id_producto]]</f>
        <v>220116</v>
      </c>
      <c r="O2777" s="1">
        <f>+Categorias[[#This Row],[Id_categoría]]</f>
        <v>220116009</v>
      </c>
    </row>
    <row r="2778" spans="1:15" x14ac:dyDescent="0.25">
      <c r="A2778">
        <v>22</v>
      </c>
      <c r="B2778" s="1" t="s">
        <v>1795</v>
      </c>
      <c r="C2778">
        <v>2201</v>
      </c>
      <c r="D2778" s="1" t="s">
        <v>19495</v>
      </c>
      <c r="E2778">
        <v>220116</v>
      </c>
      <c r="F2778" s="1" t="s">
        <v>21538</v>
      </c>
      <c r="G2778">
        <v>220116010</v>
      </c>
      <c r="H2778">
        <v>10</v>
      </c>
      <c r="I2778" s="1" t="s">
        <v>21584</v>
      </c>
      <c r="J2778" s="1" t="s">
        <v>21585</v>
      </c>
      <c r="K2778" s="1" t="s">
        <v>21586</v>
      </c>
      <c r="L2778" s="1" t="s">
        <v>21587</v>
      </c>
      <c r="M2778" s="1" t="s">
        <v>21588</v>
      </c>
      <c r="N2778" s="1">
        <f>+Categorias[[#This Row],[Id_producto]]</f>
        <v>220116</v>
      </c>
      <c r="O2778" s="1">
        <f>+Categorias[[#This Row],[Id_categoría]]</f>
        <v>220116010</v>
      </c>
    </row>
    <row r="2779" spans="1:15" x14ac:dyDescent="0.25">
      <c r="A2779">
        <v>22</v>
      </c>
      <c r="B2779" s="1" t="s">
        <v>1795</v>
      </c>
      <c r="C2779">
        <v>2201</v>
      </c>
      <c r="D2779" s="1" t="s">
        <v>19495</v>
      </c>
      <c r="E2779">
        <v>220116</v>
      </c>
      <c r="F2779" s="1" t="s">
        <v>21538</v>
      </c>
      <c r="G2779">
        <v>220116011</v>
      </c>
      <c r="H2779">
        <v>11</v>
      </c>
      <c r="I2779" s="1" t="s">
        <v>21589</v>
      </c>
      <c r="J2779" s="1" t="s">
        <v>21590</v>
      </c>
      <c r="K2779" s="1" t="s">
        <v>21591</v>
      </c>
      <c r="L2779" s="1" t="s">
        <v>21592</v>
      </c>
      <c r="M2779" s="1" t="s">
        <v>21593</v>
      </c>
      <c r="N2779" s="1">
        <f>+Categorias[[#This Row],[Id_producto]]</f>
        <v>220116</v>
      </c>
      <c r="O2779" s="1">
        <f>+Categorias[[#This Row],[Id_categoría]]</f>
        <v>220116011</v>
      </c>
    </row>
    <row r="2780" spans="1:15" x14ac:dyDescent="0.25">
      <c r="A2780">
        <v>22</v>
      </c>
      <c r="B2780" s="1" t="s">
        <v>1795</v>
      </c>
      <c r="C2780">
        <v>2201</v>
      </c>
      <c r="D2780" s="1" t="s">
        <v>19495</v>
      </c>
      <c r="E2780">
        <v>220116</v>
      </c>
      <c r="F2780" s="1" t="s">
        <v>21538</v>
      </c>
      <c r="G2780">
        <v>220116012</v>
      </c>
      <c r="H2780">
        <v>12</v>
      </c>
      <c r="I2780" s="1" t="s">
        <v>21594</v>
      </c>
      <c r="J2780" s="1" t="s">
        <v>21595</v>
      </c>
      <c r="K2780" s="1" t="s">
        <v>21596</v>
      </c>
      <c r="L2780" s="1" t="s">
        <v>21597</v>
      </c>
      <c r="M2780" s="1" t="s">
        <v>21598</v>
      </c>
      <c r="N2780" s="1">
        <f>+Categorias[[#This Row],[Id_producto]]</f>
        <v>220116</v>
      </c>
      <c r="O2780" s="1">
        <f>+Categorias[[#This Row],[Id_categoría]]</f>
        <v>220116012</v>
      </c>
    </row>
    <row r="2781" spans="1:15" x14ac:dyDescent="0.25">
      <c r="A2781">
        <v>22</v>
      </c>
      <c r="B2781" s="1" t="s">
        <v>1795</v>
      </c>
      <c r="C2781">
        <v>2201</v>
      </c>
      <c r="D2781" s="1" t="s">
        <v>19495</v>
      </c>
      <c r="E2781">
        <v>220116</v>
      </c>
      <c r="F2781" s="1" t="s">
        <v>21538</v>
      </c>
      <c r="G2781">
        <v>220116013</v>
      </c>
      <c r="H2781">
        <v>13</v>
      </c>
      <c r="I2781" s="1" t="s">
        <v>21599</v>
      </c>
      <c r="J2781" s="1" t="s">
        <v>21600</v>
      </c>
      <c r="K2781" s="1" t="s">
        <v>21601</v>
      </c>
      <c r="L2781" s="1" t="s">
        <v>21602</v>
      </c>
      <c r="M2781" s="1" t="s">
        <v>21603</v>
      </c>
      <c r="N2781" s="1">
        <f>+Categorias[[#This Row],[Id_producto]]</f>
        <v>220116</v>
      </c>
      <c r="O2781" s="1">
        <f>+Categorias[[#This Row],[Id_categoría]]</f>
        <v>220116013</v>
      </c>
    </row>
    <row r="2782" spans="1:15" x14ac:dyDescent="0.25">
      <c r="A2782">
        <v>22</v>
      </c>
      <c r="B2782" s="1" t="s">
        <v>1795</v>
      </c>
      <c r="C2782">
        <v>2201</v>
      </c>
      <c r="D2782" s="1" t="s">
        <v>19495</v>
      </c>
      <c r="E2782">
        <v>220116</v>
      </c>
      <c r="F2782" s="1" t="s">
        <v>21538</v>
      </c>
      <c r="G2782">
        <v>220116014</v>
      </c>
      <c r="H2782">
        <v>14</v>
      </c>
      <c r="I2782" s="1" t="s">
        <v>21604</v>
      </c>
      <c r="J2782" s="1" t="s">
        <v>21605</v>
      </c>
      <c r="K2782" s="1" t="s">
        <v>21606</v>
      </c>
      <c r="L2782" s="1" t="s">
        <v>21607</v>
      </c>
      <c r="M2782" s="1" t="s">
        <v>21608</v>
      </c>
      <c r="N2782" s="1">
        <f>+Categorias[[#This Row],[Id_producto]]</f>
        <v>220116</v>
      </c>
      <c r="O2782" s="1">
        <f>+Categorias[[#This Row],[Id_categoría]]</f>
        <v>220116014</v>
      </c>
    </row>
    <row r="2783" spans="1:15" x14ac:dyDescent="0.25">
      <c r="A2783">
        <v>22</v>
      </c>
      <c r="B2783" s="1" t="s">
        <v>1795</v>
      </c>
      <c r="C2783">
        <v>2201</v>
      </c>
      <c r="D2783" s="1" t="s">
        <v>19495</v>
      </c>
      <c r="E2783">
        <v>220117</v>
      </c>
      <c r="F2783" s="1" t="s">
        <v>21609</v>
      </c>
      <c r="G2783">
        <v>220117001</v>
      </c>
      <c r="H2783">
        <v>1</v>
      </c>
      <c r="I2783" s="1" t="s">
        <v>21610</v>
      </c>
      <c r="J2783" s="1" t="s">
        <v>21611</v>
      </c>
      <c r="K2783" s="1" t="s">
        <v>21612</v>
      </c>
      <c r="L2783" s="1" t="s">
        <v>21613</v>
      </c>
      <c r="M2783" s="1" t="s">
        <v>21614</v>
      </c>
      <c r="N2783" s="1">
        <f>+Categorias[[#This Row],[Id_producto]]</f>
        <v>220117</v>
      </c>
      <c r="O2783" s="1">
        <f>+Categorias[[#This Row],[Id_categoría]]</f>
        <v>220117001</v>
      </c>
    </row>
    <row r="2784" spans="1:15" x14ac:dyDescent="0.25">
      <c r="A2784">
        <v>22</v>
      </c>
      <c r="B2784" s="1" t="s">
        <v>1795</v>
      </c>
      <c r="C2784">
        <v>2201</v>
      </c>
      <c r="D2784" s="1" t="s">
        <v>19495</v>
      </c>
      <c r="E2784">
        <v>220117</v>
      </c>
      <c r="F2784" s="1" t="s">
        <v>21609</v>
      </c>
      <c r="G2784">
        <v>220117002</v>
      </c>
      <c r="H2784">
        <v>2</v>
      </c>
      <c r="I2784" s="1" t="s">
        <v>21615</v>
      </c>
      <c r="J2784" s="1" t="s">
        <v>21616</v>
      </c>
      <c r="K2784" s="1" t="s">
        <v>21617</v>
      </c>
      <c r="L2784" s="1" t="s">
        <v>21618</v>
      </c>
      <c r="M2784" s="1" t="s">
        <v>21619</v>
      </c>
      <c r="N2784" s="1">
        <f>+Categorias[[#This Row],[Id_producto]]</f>
        <v>220117</v>
      </c>
      <c r="O2784" s="1">
        <f>+Categorias[[#This Row],[Id_categoría]]</f>
        <v>220117002</v>
      </c>
    </row>
    <row r="2785" spans="1:15" x14ac:dyDescent="0.25">
      <c r="A2785">
        <v>22</v>
      </c>
      <c r="B2785" s="1" t="s">
        <v>1795</v>
      </c>
      <c r="C2785">
        <v>2201</v>
      </c>
      <c r="D2785" s="1" t="s">
        <v>19495</v>
      </c>
      <c r="E2785">
        <v>220117</v>
      </c>
      <c r="F2785" s="1" t="s">
        <v>21609</v>
      </c>
      <c r="G2785">
        <v>220117003</v>
      </c>
      <c r="H2785">
        <v>3</v>
      </c>
      <c r="I2785" s="1" t="s">
        <v>21620</v>
      </c>
      <c r="J2785" s="1" t="s">
        <v>21621</v>
      </c>
      <c r="K2785" s="1" t="s">
        <v>21622</v>
      </c>
      <c r="L2785" s="1" t="s">
        <v>21623</v>
      </c>
      <c r="M2785" s="1" t="s">
        <v>21624</v>
      </c>
      <c r="N2785" s="1">
        <f>+Categorias[[#This Row],[Id_producto]]</f>
        <v>220117</v>
      </c>
      <c r="O2785" s="1">
        <f>+Categorias[[#This Row],[Id_categoría]]</f>
        <v>220117003</v>
      </c>
    </row>
    <row r="2786" spans="1:15" x14ac:dyDescent="0.25">
      <c r="A2786">
        <v>22</v>
      </c>
      <c r="B2786" s="1" t="s">
        <v>1795</v>
      </c>
      <c r="C2786">
        <v>2201</v>
      </c>
      <c r="D2786" s="1" t="s">
        <v>19495</v>
      </c>
      <c r="E2786">
        <v>220117</v>
      </c>
      <c r="F2786" s="1" t="s">
        <v>21609</v>
      </c>
      <c r="G2786">
        <v>220117004</v>
      </c>
      <c r="H2786">
        <v>4</v>
      </c>
      <c r="I2786" s="1" t="s">
        <v>21625</v>
      </c>
      <c r="J2786" s="1" t="s">
        <v>21626</v>
      </c>
      <c r="K2786" s="1" t="s">
        <v>21627</v>
      </c>
      <c r="L2786" s="1" t="s">
        <v>21628</v>
      </c>
      <c r="M2786" s="1" t="s">
        <v>21629</v>
      </c>
      <c r="N2786" s="1">
        <f>+Categorias[[#This Row],[Id_producto]]</f>
        <v>220117</v>
      </c>
      <c r="O2786" s="1">
        <f>+Categorias[[#This Row],[Id_categoría]]</f>
        <v>220117004</v>
      </c>
    </row>
    <row r="2787" spans="1:15" x14ac:dyDescent="0.25">
      <c r="A2787">
        <v>22</v>
      </c>
      <c r="B2787" s="1" t="s">
        <v>1795</v>
      </c>
      <c r="C2787">
        <v>2201</v>
      </c>
      <c r="D2787" s="1" t="s">
        <v>19495</v>
      </c>
      <c r="E2787">
        <v>220117</v>
      </c>
      <c r="F2787" s="1" t="s">
        <v>21609</v>
      </c>
      <c r="G2787">
        <v>220117005</v>
      </c>
      <c r="H2787">
        <v>5</v>
      </c>
      <c r="I2787" s="1" t="s">
        <v>21630</v>
      </c>
      <c r="J2787" s="1" t="s">
        <v>21631</v>
      </c>
      <c r="K2787" s="1" t="s">
        <v>21632</v>
      </c>
      <c r="L2787" s="1" t="s">
        <v>21633</v>
      </c>
      <c r="M2787" s="1" t="s">
        <v>21634</v>
      </c>
      <c r="N2787" s="1">
        <f>+Categorias[[#This Row],[Id_producto]]</f>
        <v>220117</v>
      </c>
      <c r="O2787" s="1">
        <f>+Categorias[[#This Row],[Id_categoría]]</f>
        <v>220117005</v>
      </c>
    </row>
    <row r="2788" spans="1:15" x14ac:dyDescent="0.25">
      <c r="A2788">
        <v>22</v>
      </c>
      <c r="B2788" s="1" t="s">
        <v>1795</v>
      </c>
      <c r="C2788">
        <v>2201</v>
      </c>
      <c r="D2788" s="1" t="s">
        <v>19495</v>
      </c>
      <c r="E2788">
        <v>220118</v>
      </c>
      <c r="F2788" s="1" t="s">
        <v>21635</v>
      </c>
      <c r="G2788">
        <v>220118001</v>
      </c>
      <c r="H2788">
        <v>1</v>
      </c>
      <c r="I2788" s="1" t="s">
        <v>21636</v>
      </c>
      <c r="J2788" s="1" t="s">
        <v>21637</v>
      </c>
      <c r="K2788" s="1" t="s">
        <v>21638</v>
      </c>
      <c r="L2788" s="1" t="s">
        <v>21639</v>
      </c>
      <c r="M2788" s="1" t="s">
        <v>21640</v>
      </c>
      <c r="N2788" s="1">
        <f>+Categorias[[#This Row],[Id_producto]]</f>
        <v>220118</v>
      </c>
      <c r="O2788" s="1">
        <f>+Categorias[[#This Row],[Id_categoría]]</f>
        <v>220118001</v>
      </c>
    </row>
    <row r="2789" spans="1:15" x14ac:dyDescent="0.25">
      <c r="A2789">
        <v>22</v>
      </c>
      <c r="B2789" s="1" t="s">
        <v>1795</v>
      </c>
      <c r="C2789">
        <v>2201</v>
      </c>
      <c r="D2789" s="1" t="s">
        <v>19495</v>
      </c>
      <c r="E2789">
        <v>220118</v>
      </c>
      <c r="F2789" s="1" t="s">
        <v>21635</v>
      </c>
      <c r="G2789">
        <v>220118002</v>
      </c>
      <c r="H2789">
        <v>2</v>
      </c>
      <c r="I2789" s="1" t="s">
        <v>21641</v>
      </c>
      <c r="J2789" s="1" t="s">
        <v>21642</v>
      </c>
      <c r="K2789" s="1" t="s">
        <v>21643</v>
      </c>
      <c r="L2789" s="1" t="s">
        <v>21644</v>
      </c>
      <c r="M2789" s="1" t="s">
        <v>21645</v>
      </c>
      <c r="N2789" s="1">
        <f>+Categorias[[#This Row],[Id_producto]]</f>
        <v>220118</v>
      </c>
      <c r="O2789" s="1">
        <f>+Categorias[[#This Row],[Id_categoría]]</f>
        <v>220118002</v>
      </c>
    </row>
    <row r="2790" spans="1:15" x14ac:dyDescent="0.25">
      <c r="A2790">
        <v>22</v>
      </c>
      <c r="B2790" s="1" t="s">
        <v>1795</v>
      </c>
      <c r="C2790">
        <v>2201</v>
      </c>
      <c r="D2790" s="1" t="s">
        <v>19495</v>
      </c>
      <c r="E2790">
        <v>220118</v>
      </c>
      <c r="F2790" s="1" t="s">
        <v>21635</v>
      </c>
      <c r="G2790">
        <v>220118003</v>
      </c>
      <c r="H2790">
        <v>3</v>
      </c>
      <c r="I2790" s="1" t="s">
        <v>21646</v>
      </c>
      <c r="J2790" s="1" t="s">
        <v>21647</v>
      </c>
      <c r="K2790" s="1" t="s">
        <v>21648</v>
      </c>
      <c r="L2790" s="1" t="s">
        <v>21649</v>
      </c>
      <c r="M2790" s="1" t="s">
        <v>21650</v>
      </c>
      <c r="N2790" s="1">
        <f>+Categorias[[#This Row],[Id_producto]]</f>
        <v>220118</v>
      </c>
      <c r="O2790" s="1">
        <f>+Categorias[[#This Row],[Id_categoría]]</f>
        <v>220118003</v>
      </c>
    </row>
    <row r="2791" spans="1:15" x14ac:dyDescent="0.25">
      <c r="A2791">
        <v>22</v>
      </c>
      <c r="B2791" s="1" t="s">
        <v>1795</v>
      </c>
      <c r="C2791">
        <v>2201</v>
      </c>
      <c r="D2791" s="1" t="s">
        <v>19495</v>
      </c>
      <c r="E2791">
        <v>220119</v>
      </c>
      <c r="F2791" s="1" t="s">
        <v>21651</v>
      </c>
      <c r="G2791">
        <v>220119001</v>
      </c>
      <c r="H2791">
        <v>1</v>
      </c>
      <c r="I2791" s="1" t="s">
        <v>21652</v>
      </c>
      <c r="J2791" s="1" t="s">
        <v>21653</v>
      </c>
      <c r="K2791" s="1" t="s">
        <v>21654</v>
      </c>
      <c r="L2791" s="1" t="s">
        <v>21655</v>
      </c>
      <c r="M2791" s="1" t="s">
        <v>21656</v>
      </c>
      <c r="N2791" s="1">
        <f>+Categorias[[#This Row],[Id_producto]]</f>
        <v>220119</v>
      </c>
      <c r="O2791" s="1">
        <f>+Categorias[[#This Row],[Id_categoría]]</f>
        <v>220119001</v>
      </c>
    </row>
    <row r="2792" spans="1:15" x14ac:dyDescent="0.25">
      <c r="A2792">
        <v>22</v>
      </c>
      <c r="B2792" s="1" t="s">
        <v>1795</v>
      </c>
      <c r="C2792">
        <v>2201</v>
      </c>
      <c r="D2792" s="1" t="s">
        <v>19495</v>
      </c>
      <c r="E2792">
        <v>220119</v>
      </c>
      <c r="F2792" s="1" t="s">
        <v>21651</v>
      </c>
      <c r="G2792">
        <v>220119002</v>
      </c>
      <c r="H2792">
        <v>2</v>
      </c>
      <c r="I2792" s="1" t="s">
        <v>21657</v>
      </c>
      <c r="J2792" s="1" t="s">
        <v>21658</v>
      </c>
      <c r="K2792" s="1" t="s">
        <v>21659</v>
      </c>
      <c r="L2792" s="1" t="s">
        <v>21660</v>
      </c>
      <c r="M2792" s="1" t="s">
        <v>21661</v>
      </c>
      <c r="N2792" s="1">
        <f>+Categorias[[#This Row],[Id_producto]]</f>
        <v>220119</v>
      </c>
      <c r="O2792" s="1">
        <f>+Categorias[[#This Row],[Id_categoría]]</f>
        <v>220119002</v>
      </c>
    </row>
    <row r="2793" spans="1:15" x14ac:dyDescent="0.25">
      <c r="A2793">
        <v>22</v>
      </c>
      <c r="B2793" s="1" t="s">
        <v>1795</v>
      </c>
      <c r="C2793">
        <v>2201</v>
      </c>
      <c r="D2793" s="1" t="s">
        <v>19495</v>
      </c>
      <c r="E2793">
        <v>220119</v>
      </c>
      <c r="F2793" s="1" t="s">
        <v>21651</v>
      </c>
      <c r="G2793">
        <v>220119003</v>
      </c>
      <c r="H2793">
        <v>3</v>
      </c>
      <c r="I2793" s="1" t="s">
        <v>21662</v>
      </c>
      <c r="J2793" s="1" t="s">
        <v>21663</v>
      </c>
      <c r="K2793" s="1" t="s">
        <v>21664</v>
      </c>
      <c r="L2793" s="1" t="s">
        <v>21665</v>
      </c>
      <c r="M2793" s="1" t="s">
        <v>21666</v>
      </c>
      <c r="N2793" s="1">
        <f>+Categorias[[#This Row],[Id_producto]]</f>
        <v>220119</v>
      </c>
      <c r="O2793" s="1">
        <f>+Categorias[[#This Row],[Id_categoría]]</f>
        <v>220119003</v>
      </c>
    </row>
    <row r="2794" spans="1:15" x14ac:dyDescent="0.25">
      <c r="A2794">
        <v>22</v>
      </c>
      <c r="B2794" s="1" t="s">
        <v>1795</v>
      </c>
      <c r="C2794">
        <v>2201</v>
      </c>
      <c r="D2794" s="1" t="s">
        <v>19495</v>
      </c>
      <c r="E2794">
        <v>220119</v>
      </c>
      <c r="F2794" s="1" t="s">
        <v>21651</v>
      </c>
      <c r="G2794">
        <v>220119004</v>
      </c>
      <c r="H2794">
        <v>4</v>
      </c>
      <c r="I2794" s="1" t="s">
        <v>21667</v>
      </c>
      <c r="J2794" s="1" t="s">
        <v>21668</v>
      </c>
      <c r="K2794" s="1" t="s">
        <v>21669</v>
      </c>
      <c r="L2794" s="1" t="s">
        <v>21670</v>
      </c>
      <c r="M2794" s="1" t="s">
        <v>21671</v>
      </c>
      <c r="N2794" s="1">
        <f>+Categorias[[#This Row],[Id_producto]]</f>
        <v>220119</v>
      </c>
      <c r="O2794" s="1">
        <f>+Categorias[[#This Row],[Id_categoría]]</f>
        <v>220119004</v>
      </c>
    </row>
    <row r="2795" spans="1:15" x14ac:dyDescent="0.25">
      <c r="A2795">
        <v>22</v>
      </c>
      <c r="B2795" s="1" t="s">
        <v>1795</v>
      </c>
      <c r="C2795">
        <v>2201</v>
      </c>
      <c r="D2795" s="1" t="s">
        <v>19495</v>
      </c>
      <c r="E2795">
        <v>220119</v>
      </c>
      <c r="F2795" s="1" t="s">
        <v>21651</v>
      </c>
      <c r="G2795">
        <v>220119005</v>
      </c>
      <c r="H2795">
        <v>5</v>
      </c>
      <c r="I2795" s="1" t="s">
        <v>21672</v>
      </c>
      <c r="J2795" s="1" t="s">
        <v>21673</v>
      </c>
      <c r="K2795" s="1" t="s">
        <v>21674</v>
      </c>
      <c r="L2795" s="1" t="s">
        <v>21675</v>
      </c>
      <c r="M2795" s="1" t="s">
        <v>21676</v>
      </c>
      <c r="N2795" s="1">
        <f>+Categorias[[#This Row],[Id_producto]]</f>
        <v>220119</v>
      </c>
      <c r="O2795" s="1">
        <f>+Categorias[[#This Row],[Id_categoría]]</f>
        <v>220119005</v>
      </c>
    </row>
    <row r="2796" spans="1:15" x14ac:dyDescent="0.25">
      <c r="A2796">
        <v>22</v>
      </c>
      <c r="B2796" s="1" t="s">
        <v>1795</v>
      </c>
      <c r="C2796">
        <v>2201</v>
      </c>
      <c r="D2796" s="1" t="s">
        <v>19495</v>
      </c>
      <c r="E2796">
        <v>220119</v>
      </c>
      <c r="F2796" s="1" t="s">
        <v>21651</v>
      </c>
      <c r="G2796">
        <v>220119006</v>
      </c>
      <c r="H2796">
        <v>6</v>
      </c>
      <c r="I2796" s="1" t="s">
        <v>21677</v>
      </c>
      <c r="J2796" s="1" t="s">
        <v>21678</v>
      </c>
      <c r="K2796" s="1" t="s">
        <v>21679</v>
      </c>
      <c r="L2796" s="1" t="s">
        <v>21680</v>
      </c>
      <c r="M2796" s="1" t="s">
        <v>21681</v>
      </c>
      <c r="N2796" s="1">
        <f>+Categorias[[#This Row],[Id_producto]]</f>
        <v>220119</v>
      </c>
      <c r="O2796" s="1">
        <f>+Categorias[[#This Row],[Id_categoría]]</f>
        <v>220119006</v>
      </c>
    </row>
    <row r="2797" spans="1:15" x14ac:dyDescent="0.25">
      <c r="A2797">
        <v>22</v>
      </c>
      <c r="B2797" s="1" t="s">
        <v>1795</v>
      </c>
      <c r="C2797">
        <v>2201</v>
      </c>
      <c r="D2797" s="1" t="s">
        <v>19495</v>
      </c>
      <c r="E2797">
        <v>220119</v>
      </c>
      <c r="F2797" s="1" t="s">
        <v>21651</v>
      </c>
      <c r="G2797">
        <v>220119007</v>
      </c>
      <c r="H2797">
        <v>7</v>
      </c>
      <c r="I2797" s="1" t="s">
        <v>21682</v>
      </c>
      <c r="J2797" s="1" t="s">
        <v>21683</v>
      </c>
      <c r="K2797" s="1" t="s">
        <v>21684</v>
      </c>
      <c r="L2797" s="1" t="s">
        <v>21685</v>
      </c>
      <c r="M2797" s="1" t="s">
        <v>21686</v>
      </c>
      <c r="N2797" s="1">
        <f>+Categorias[[#This Row],[Id_producto]]</f>
        <v>220119</v>
      </c>
      <c r="O2797" s="1">
        <f>+Categorias[[#This Row],[Id_categoría]]</f>
        <v>220119007</v>
      </c>
    </row>
    <row r="2798" spans="1:15" x14ac:dyDescent="0.25">
      <c r="A2798">
        <v>22</v>
      </c>
      <c r="B2798" s="1" t="s">
        <v>1795</v>
      </c>
      <c r="C2798">
        <v>2201</v>
      </c>
      <c r="D2798" s="1" t="s">
        <v>19495</v>
      </c>
      <c r="E2798">
        <v>220119</v>
      </c>
      <c r="F2798" s="1" t="s">
        <v>21651</v>
      </c>
      <c r="G2798">
        <v>220119008</v>
      </c>
      <c r="H2798">
        <v>8</v>
      </c>
      <c r="I2798" s="1" t="s">
        <v>21687</v>
      </c>
      <c r="J2798" s="1" t="s">
        <v>21688</v>
      </c>
      <c r="K2798" s="1" t="s">
        <v>21689</v>
      </c>
      <c r="L2798" s="1" t="s">
        <v>21690</v>
      </c>
      <c r="M2798" s="1" t="s">
        <v>21691</v>
      </c>
      <c r="N2798" s="1">
        <f>+Categorias[[#This Row],[Id_producto]]</f>
        <v>220119</v>
      </c>
      <c r="O2798" s="1">
        <f>+Categorias[[#This Row],[Id_categoría]]</f>
        <v>220119008</v>
      </c>
    </row>
    <row r="2799" spans="1:15" x14ac:dyDescent="0.25">
      <c r="A2799">
        <v>22</v>
      </c>
      <c r="B2799" s="1" t="s">
        <v>1795</v>
      </c>
      <c r="C2799">
        <v>2201</v>
      </c>
      <c r="D2799" s="1" t="s">
        <v>19495</v>
      </c>
      <c r="E2799">
        <v>220119</v>
      </c>
      <c r="F2799" s="1" t="s">
        <v>21651</v>
      </c>
      <c r="G2799">
        <v>220119009</v>
      </c>
      <c r="H2799">
        <v>9</v>
      </c>
      <c r="I2799" s="1" t="s">
        <v>21692</v>
      </c>
      <c r="J2799" s="1" t="s">
        <v>21693</v>
      </c>
      <c r="K2799" s="1" t="s">
        <v>21694</v>
      </c>
      <c r="L2799" s="1" t="s">
        <v>21695</v>
      </c>
      <c r="M2799" s="1" t="s">
        <v>21696</v>
      </c>
      <c r="N2799" s="1">
        <f>+Categorias[[#This Row],[Id_producto]]</f>
        <v>220119</v>
      </c>
      <c r="O2799" s="1">
        <f>+Categorias[[#This Row],[Id_categoría]]</f>
        <v>220119009</v>
      </c>
    </row>
    <row r="2800" spans="1:15" x14ac:dyDescent="0.25">
      <c r="A2800">
        <v>22</v>
      </c>
      <c r="B2800" s="1" t="s">
        <v>1795</v>
      </c>
      <c r="C2800">
        <v>2201</v>
      </c>
      <c r="D2800" s="1" t="s">
        <v>19495</v>
      </c>
      <c r="E2800">
        <v>220119</v>
      </c>
      <c r="F2800" s="1" t="s">
        <v>21651</v>
      </c>
      <c r="G2800">
        <v>220119010</v>
      </c>
      <c r="H2800">
        <v>10</v>
      </c>
      <c r="I2800" s="1" t="s">
        <v>21697</v>
      </c>
      <c r="J2800" s="1" t="s">
        <v>21698</v>
      </c>
      <c r="K2800" s="1" t="s">
        <v>21699</v>
      </c>
      <c r="L2800" s="1" t="s">
        <v>21700</v>
      </c>
      <c r="M2800" s="1" t="s">
        <v>21701</v>
      </c>
      <c r="N2800" s="1">
        <f>+Categorias[[#This Row],[Id_producto]]</f>
        <v>220119</v>
      </c>
      <c r="O2800" s="1">
        <f>+Categorias[[#This Row],[Id_categoría]]</f>
        <v>220119010</v>
      </c>
    </row>
    <row r="2801" spans="1:15" x14ac:dyDescent="0.25">
      <c r="A2801">
        <v>22</v>
      </c>
      <c r="B2801" s="1" t="s">
        <v>1795</v>
      </c>
      <c r="C2801">
        <v>2201</v>
      </c>
      <c r="D2801" s="1" t="s">
        <v>19495</v>
      </c>
      <c r="E2801">
        <v>220119</v>
      </c>
      <c r="F2801" s="1" t="s">
        <v>21651</v>
      </c>
      <c r="G2801">
        <v>220119011</v>
      </c>
      <c r="H2801">
        <v>11</v>
      </c>
      <c r="I2801" s="1" t="s">
        <v>21702</v>
      </c>
      <c r="J2801" s="1" t="s">
        <v>21703</v>
      </c>
      <c r="K2801" s="1" t="s">
        <v>21704</v>
      </c>
      <c r="L2801" s="1" t="s">
        <v>21705</v>
      </c>
      <c r="M2801" s="1" t="s">
        <v>21706</v>
      </c>
      <c r="N2801" s="1">
        <f>+Categorias[[#This Row],[Id_producto]]</f>
        <v>220119</v>
      </c>
      <c r="O2801" s="1">
        <f>+Categorias[[#This Row],[Id_categoría]]</f>
        <v>220119011</v>
      </c>
    </row>
    <row r="2802" spans="1:15" x14ac:dyDescent="0.25">
      <c r="A2802">
        <v>22</v>
      </c>
      <c r="B2802" s="1" t="s">
        <v>1795</v>
      </c>
      <c r="C2802">
        <v>2201</v>
      </c>
      <c r="D2802" s="1" t="s">
        <v>19495</v>
      </c>
      <c r="E2802">
        <v>220119</v>
      </c>
      <c r="F2802" s="1" t="s">
        <v>21651</v>
      </c>
      <c r="G2802">
        <v>220119012</v>
      </c>
      <c r="H2802">
        <v>12</v>
      </c>
      <c r="I2802" s="1" t="s">
        <v>21707</v>
      </c>
      <c r="J2802" s="1" t="s">
        <v>21708</v>
      </c>
      <c r="K2802" s="1" t="s">
        <v>21709</v>
      </c>
      <c r="L2802" s="1" t="s">
        <v>21710</v>
      </c>
      <c r="M2802" s="1" t="s">
        <v>21711</v>
      </c>
      <c r="N2802" s="1">
        <f>+Categorias[[#This Row],[Id_producto]]</f>
        <v>220119</v>
      </c>
      <c r="O2802" s="1">
        <f>+Categorias[[#This Row],[Id_categoría]]</f>
        <v>220119012</v>
      </c>
    </row>
    <row r="2803" spans="1:15" x14ac:dyDescent="0.25">
      <c r="A2803">
        <v>22</v>
      </c>
      <c r="B2803" s="1" t="s">
        <v>1795</v>
      </c>
      <c r="C2803">
        <v>2201</v>
      </c>
      <c r="D2803" s="1" t="s">
        <v>19495</v>
      </c>
      <c r="E2803">
        <v>220120</v>
      </c>
      <c r="F2803" s="1" t="s">
        <v>21712</v>
      </c>
      <c r="G2803">
        <v>220120001</v>
      </c>
      <c r="H2803">
        <v>1</v>
      </c>
      <c r="I2803" s="1" t="s">
        <v>21713</v>
      </c>
      <c r="J2803" s="1" t="s">
        <v>21714</v>
      </c>
      <c r="K2803" s="1" t="s">
        <v>21715</v>
      </c>
      <c r="L2803" s="1" t="s">
        <v>21716</v>
      </c>
      <c r="M2803" s="1" t="s">
        <v>21717</v>
      </c>
      <c r="N2803" s="1">
        <f>+Categorias[[#This Row],[Id_producto]]</f>
        <v>220120</v>
      </c>
      <c r="O2803" s="1">
        <f>+Categorias[[#This Row],[Id_categoría]]</f>
        <v>220120001</v>
      </c>
    </row>
    <row r="2804" spans="1:15" x14ac:dyDescent="0.25">
      <c r="A2804">
        <v>22</v>
      </c>
      <c r="B2804" s="1" t="s">
        <v>1795</v>
      </c>
      <c r="C2804">
        <v>2201</v>
      </c>
      <c r="D2804" s="1" t="s">
        <v>19495</v>
      </c>
      <c r="E2804">
        <v>220120</v>
      </c>
      <c r="F2804" s="1" t="s">
        <v>21712</v>
      </c>
      <c r="G2804">
        <v>220120002</v>
      </c>
      <c r="H2804">
        <v>2</v>
      </c>
      <c r="I2804" s="1" t="s">
        <v>21718</v>
      </c>
      <c r="J2804" s="1" t="s">
        <v>21719</v>
      </c>
      <c r="K2804" s="1" t="s">
        <v>21720</v>
      </c>
      <c r="L2804" s="1" t="s">
        <v>21721</v>
      </c>
      <c r="M2804" s="1" t="s">
        <v>21722</v>
      </c>
      <c r="N2804" s="1">
        <f>+Categorias[[#This Row],[Id_producto]]</f>
        <v>220120</v>
      </c>
      <c r="O2804" s="1">
        <f>+Categorias[[#This Row],[Id_categoría]]</f>
        <v>220120002</v>
      </c>
    </row>
    <row r="2805" spans="1:15" x14ac:dyDescent="0.25">
      <c r="A2805">
        <v>22</v>
      </c>
      <c r="B2805" s="1" t="s">
        <v>1795</v>
      </c>
      <c r="C2805">
        <v>2201</v>
      </c>
      <c r="D2805" s="1" t="s">
        <v>19495</v>
      </c>
      <c r="E2805">
        <v>220120</v>
      </c>
      <c r="F2805" s="1" t="s">
        <v>21712</v>
      </c>
      <c r="G2805">
        <v>220120003</v>
      </c>
      <c r="H2805">
        <v>3</v>
      </c>
      <c r="I2805" s="1" t="s">
        <v>21723</v>
      </c>
      <c r="J2805" s="1" t="s">
        <v>21724</v>
      </c>
      <c r="K2805" s="1" t="s">
        <v>21725</v>
      </c>
      <c r="L2805" s="1" t="s">
        <v>21726</v>
      </c>
      <c r="M2805" s="1" t="s">
        <v>21727</v>
      </c>
      <c r="N2805" s="1">
        <f>+Categorias[[#This Row],[Id_producto]]</f>
        <v>220120</v>
      </c>
      <c r="O2805" s="1">
        <f>+Categorias[[#This Row],[Id_categoría]]</f>
        <v>220120003</v>
      </c>
    </row>
    <row r="2806" spans="1:15" x14ac:dyDescent="0.25">
      <c r="A2806">
        <v>22</v>
      </c>
      <c r="B2806" s="1" t="s">
        <v>1795</v>
      </c>
      <c r="C2806">
        <v>2201</v>
      </c>
      <c r="D2806" s="1" t="s">
        <v>19495</v>
      </c>
      <c r="E2806">
        <v>220120</v>
      </c>
      <c r="F2806" s="1" t="s">
        <v>21712</v>
      </c>
      <c r="G2806">
        <v>220120004</v>
      </c>
      <c r="H2806">
        <v>4</v>
      </c>
      <c r="I2806" s="1" t="s">
        <v>21728</v>
      </c>
      <c r="J2806" s="1" t="s">
        <v>21729</v>
      </c>
      <c r="K2806" s="1" t="s">
        <v>21730</v>
      </c>
      <c r="L2806" s="1" t="s">
        <v>21731</v>
      </c>
      <c r="M2806" s="1" t="s">
        <v>21732</v>
      </c>
      <c r="N2806" s="1">
        <f>+Categorias[[#This Row],[Id_producto]]</f>
        <v>220120</v>
      </c>
      <c r="O2806" s="1">
        <f>+Categorias[[#This Row],[Id_categoría]]</f>
        <v>220120004</v>
      </c>
    </row>
    <row r="2807" spans="1:15" x14ac:dyDescent="0.25">
      <c r="A2807">
        <v>22</v>
      </c>
      <c r="B2807" s="1" t="s">
        <v>1795</v>
      </c>
      <c r="C2807">
        <v>2201</v>
      </c>
      <c r="D2807" s="1" t="s">
        <v>19495</v>
      </c>
      <c r="E2807">
        <v>220120</v>
      </c>
      <c r="F2807" s="1" t="s">
        <v>21712</v>
      </c>
      <c r="G2807">
        <v>220120005</v>
      </c>
      <c r="H2807">
        <v>5</v>
      </c>
      <c r="I2807" s="1" t="s">
        <v>21733</v>
      </c>
      <c r="J2807" s="1" t="s">
        <v>21734</v>
      </c>
      <c r="K2807" s="1" t="s">
        <v>21735</v>
      </c>
      <c r="L2807" s="1" t="s">
        <v>21736</v>
      </c>
      <c r="M2807" s="1" t="s">
        <v>21737</v>
      </c>
      <c r="N2807" s="1">
        <f>+Categorias[[#This Row],[Id_producto]]</f>
        <v>220120</v>
      </c>
      <c r="O2807" s="1">
        <f>+Categorias[[#This Row],[Id_categoría]]</f>
        <v>220120005</v>
      </c>
    </row>
    <row r="2808" spans="1:15" x14ac:dyDescent="0.25">
      <c r="A2808">
        <v>22</v>
      </c>
      <c r="B2808" s="1" t="s">
        <v>1795</v>
      </c>
      <c r="C2808">
        <v>2201</v>
      </c>
      <c r="D2808" s="1" t="s">
        <v>19495</v>
      </c>
      <c r="E2808">
        <v>220120</v>
      </c>
      <c r="F2808" s="1" t="s">
        <v>21712</v>
      </c>
      <c r="G2808">
        <v>220120006</v>
      </c>
      <c r="H2808">
        <v>6</v>
      </c>
      <c r="I2808" s="1" t="s">
        <v>21738</v>
      </c>
      <c r="J2808" s="1" t="s">
        <v>21739</v>
      </c>
      <c r="K2808" s="1" t="s">
        <v>21740</v>
      </c>
      <c r="L2808" s="1" t="s">
        <v>21741</v>
      </c>
      <c r="M2808" s="1" t="s">
        <v>21742</v>
      </c>
      <c r="N2808" s="1">
        <f>+Categorias[[#This Row],[Id_producto]]</f>
        <v>220120</v>
      </c>
      <c r="O2808" s="1">
        <f>+Categorias[[#This Row],[Id_categoría]]</f>
        <v>220120006</v>
      </c>
    </row>
    <row r="2809" spans="1:15" x14ac:dyDescent="0.25">
      <c r="A2809">
        <v>22</v>
      </c>
      <c r="B2809" s="1" t="s">
        <v>1795</v>
      </c>
      <c r="C2809">
        <v>2201</v>
      </c>
      <c r="D2809" s="1" t="s">
        <v>19495</v>
      </c>
      <c r="E2809">
        <v>220120</v>
      </c>
      <c r="F2809" s="1" t="s">
        <v>21712</v>
      </c>
      <c r="G2809">
        <v>220120007</v>
      </c>
      <c r="H2809">
        <v>7</v>
      </c>
      <c r="I2809" s="1" t="s">
        <v>21743</v>
      </c>
      <c r="J2809" s="1" t="s">
        <v>21744</v>
      </c>
      <c r="K2809" s="1" t="s">
        <v>21745</v>
      </c>
      <c r="L2809" s="1" t="s">
        <v>21746</v>
      </c>
      <c r="M2809" s="1" t="s">
        <v>21747</v>
      </c>
      <c r="N2809" s="1">
        <f>+Categorias[[#This Row],[Id_producto]]</f>
        <v>220120</v>
      </c>
      <c r="O2809" s="1">
        <f>+Categorias[[#This Row],[Id_categoría]]</f>
        <v>220120007</v>
      </c>
    </row>
    <row r="2810" spans="1:15" x14ac:dyDescent="0.25">
      <c r="A2810">
        <v>22</v>
      </c>
      <c r="B2810" s="1" t="s">
        <v>1795</v>
      </c>
      <c r="C2810">
        <v>2201</v>
      </c>
      <c r="D2810" s="1" t="s">
        <v>19495</v>
      </c>
      <c r="E2810">
        <v>220120</v>
      </c>
      <c r="F2810" s="1" t="s">
        <v>21712</v>
      </c>
      <c r="G2810">
        <v>220120008</v>
      </c>
      <c r="H2810">
        <v>8</v>
      </c>
      <c r="I2810" s="1" t="s">
        <v>21748</v>
      </c>
      <c r="J2810" s="1" t="s">
        <v>21749</v>
      </c>
      <c r="K2810" s="1" t="s">
        <v>21750</v>
      </c>
      <c r="L2810" s="1" t="s">
        <v>21751</v>
      </c>
      <c r="M2810" s="1" t="s">
        <v>21752</v>
      </c>
      <c r="N2810" s="1">
        <f>+Categorias[[#This Row],[Id_producto]]</f>
        <v>220120</v>
      </c>
      <c r="O2810" s="1">
        <f>+Categorias[[#This Row],[Id_categoría]]</f>
        <v>220120008</v>
      </c>
    </row>
    <row r="2811" spans="1:15" x14ac:dyDescent="0.25">
      <c r="A2811">
        <v>22</v>
      </c>
      <c r="B2811" s="1" t="s">
        <v>1795</v>
      </c>
      <c r="C2811">
        <v>2201</v>
      </c>
      <c r="D2811" s="1" t="s">
        <v>19495</v>
      </c>
      <c r="E2811">
        <v>220120</v>
      </c>
      <c r="F2811" s="1" t="s">
        <v>21712</v>
      </c>
      <c r="G2811">
        <v>220120009</v>
      </c>
      <c r="H2811">
        <v>9</v>
      </c>
      <c r="I2811" s="1" t="s">
        <v>21753</v>
      </c>
      <c r="J2811" s="1" t="s">
        <v>21754</v>
      </c>
      <c r="K2811" s="1" t="s">
        <v>21755</v>
      </c>
      <c r="L2811" s="1" t="s">
        <v>21756</v>
      </c>
      <c r="M2811" s="1" t="s">
        <v>21757</v>
      </c>
      <c r="N2811" s="1">
        <f>+Categorias[[#This Row],[Id_producto]]</f>
        <v>220120</v>
      </c>
      <c r="O2811" s="1">
        <f>+Categorias[[#This Row],[Id_categoría]]</f>
        <v>220120009</v>
      </c>
    </row>
    <row r="2812" spans="1:15" x14ac:dyDescent="0.25">
      <c r="A2812">
        <v>22</v>
      </c>
      <c r="B2812" s="1" t="s">
        <v>1795</v>
      </c>
      <c r="C2812">
        <v>2201</v>
      </c>
      <c r="D2812" s="1" t="s">
        <v>19495</v>
      </c>
      <c r="E2812">
        <v>220120</v>
      </c>
      <c r="F2812" s="1" t="s">
        <v>21712</v>
      </c>
      <c r="G2812">
        <v>220120010</v>
      </c>
      <c r="H2812">
        <v>10</v>
      </c>
      <c r="I2812" s="1" t="s">
        <v>21758</v>
      </c>
      <c r="J2812" s="1" t="s">
        <v>21759</v>
      </c>
      <c r="K2812" s="1" t="s">
        <v>21760</v>
      </c>
      <c r="L2812" s="1" t="s">
        <v>21761</v>
      </c>
      <c r="M2812" s="1" t="s">
        <v>21762</v>
      </c>
      <c r="N2812" s="1">
        <f>+Categorias[[#This Row],[Id_producto]]</f>
        <v>220120</v>
      </c>
      <c r="O2812" s="1">
        <f>+Categorias[[#This Row],[Id_categoría]]</f>
        <v>220120010</v>
      </c>
    </row>
    <row r="2813" spans="1:15" x14ac:dyDescent="0.25">
      <c r="A2813">
        <v>22</v>
      </c>
      <c r="B2813" s="1" t="s">
        <v>1795</v>
      </c>
      <c r="C2813">
        <v>2201</v>
      </c>
      <c r="D2813" s="1" t="s">
        <v>19495</v>
      </c>
      <c r="E2813">
        <v>220120</v>
      </c>
      <c r="F2813" s="1" t="s">
        <v>21712</v>
      </c>
      <c r="G2813">
        <v>220120011</v>
      </c>
      <c r="H2813">
        <v>11</v>
      </c>
      <c r="I2813" s="1" t="s">
        <v>21763</v>
      </c>
      <c r="J2813" s="1" t="s">
        <v>21764</v>
      </c>
      <c r="K2813" s="1" t="s">
        <v>21765</v>
      </c>
      <c r="L2813" s="1" t="s">
        <v>21766</v>
      </c>
      <c r="M2813" s="1" t="s">
        <v>21767</v>
      </c>
      <c r="N2813" s="1">
        <f>+Categorias[[#This Row],[Id_producto]]</f>
        <v>220120</v>
      </c>
      <c r="O2813" s="1">
        <f>+Categorias[[#This Row],[Id_categoría]]</f>
        <v>220120011</v>
      </c>
    </row>
    <row r="2814" spans="1:15" x14ac:dyDescent="0.25">
      <c r="A2814">
        <v>22</v>
      </c>
      <c r="B2814" s="1" t="s">
        <v>1795</v>
      </c>
      <c r="C2814">
        <v>2201</v>
      </c>
      <c r="D2814" s="1" t="s">
        <v>19495</v>
      </c>
      <c r="E2814">
        <v>220120</v>
      </c>
      <c r="F2814" s="1" t="s">
        <v>21712</v>
      </c>
      <c r="G2814">
        <v>220120012</v>
      </c>
      <c r="H2814">
        <v>12</v>
      </c>
      <c r="I2814" s="1" t="s">
        <v>21768</v>
      </c>
      <c r="J2814" s="1" t="s">
        <v>21769</v>
      </c>
      <c r="K2814" s="1" t="s">
        <v>21770</v>
      </c>
      <c r="L2814" s="1" t="s">
        <v>21771</v>
      </c>
      <c r="M2814" s="1" t="s">
        <v>21772</v>
      </c>
      <c r="N2814" s="1">
        <f>+Categorias[[#This Row],[Id_producto]]</f>
        <v>220120</v>
      </c>
      <c r="O2814" s="1">
        <f>+Categorias[[#This Row],[Id_categoría]]</f>
        <v>220120012</v>
      </c>
    </row>
    <row r="2815" spans="1:15" x14ac:dyDescent="0.25">
      <c r="A2815">
        <v>22</v>
      </c>
      <c r="B2815" s="1" t="s">
        <v>1795</v>
      </c>
      <c r="C2815">
        <v>2201</v>
      </c>
      <c r="D2815" s="1" t="s">
        <v>19495</v>
      </c>
      <c r="E2815">
        <v>220120</v>
      </c>
      <c r="F2815" s="1" t="s">
        <v>21712</v>
      </c>
      <c r="G2815">
        <v>220120013</v>
      </c>
      <c r="H2815">
        <v>13</v>
      </c>
      <c r="I2815" s="1" t="s">
        <v>21773</v>
      </c>
      <c r="J2815" s="1" t="s">
        <v>21774</v>
      </c>
      <c r="K2815" s="1" t="s">
        <v>21775</v>
      </c>
      <c r="L2815" s="1" t="s">
        <v>21776</v>
      </c>
      <c r="M2815" s="1" t="s">
        <v>21777</v>
      </c>
      <c r="N2815" s="1">
        <f>+Categorias[[#This Row],[Id_producto]]</f>
        <v>220120</v>
      </c>
      <c r="O2815" s="1">
        <f>+Categorias[[#This Row],[Id_categoría]]</f>
        <v>220120013</v>
      </c>
    </row>
    <row r="2816" spans="1:15" x14ac:dyDescent="0.25">
      <c r="A2816">
        <v>22</v>
      </c>
      <c r="B2816" s="1" t="s">
        <v>1795</v>
      </c>
      <c r="C2816">
        <v>2201</v>
      </c>
      <c r="D2816" s="1" t="s">
        <v>19495</v>
      </c>
      <c r="E2816">
        <v>220120</v>
      </c>
      <c r="F2816" s="1" t="s">
        <v>21712</v>
      </c>
      <c r="G2816">
        <v>220120014</v>
      </c>
      <c r="H2816">
        <v>14</v>
      </c>
      <c r="I2816" s="1" t="s">
        <v>21778</v>
      </c>
      <c r="J2816" s="1" t="s">
        <v>21779</v>
      </c>
      <c r="K2816" s="1" t="s">
        <v>21780</v>
      </c>
      <c r="L2816" s="1" t="s">
        <v>21781</v>
      </c>
      <c r="M2816" s="1" t="s">
        <v>21782</v>
      </c>
      <c r="N2816" s="1">
        <f>+Categorias[[#This Row],[Id_producto]]</f>
        <v>220120</v>
      </c>
      <c r="O2816" s="1">
        <f>+Categorias[[#This Row],[Id_categoría]]</f>
        <v>220120014</v>
      </c>
    </row>
    <row r="2817" spans="1:15" x14ac:dyDescent="0.25">
      <c r="A2817">
        <v>22</v>
      </c>
      <c r="B2817" s="1" t="s">
        <v>1795</v>
      </c>
      <c r="C2817">
        <v>2201</v>
      </c>
      <c r="D2817" s="1" t="s">
        <v>19495</v>
      </c>
      <c r="E2817">
        <v>220120</v>
      </c>
      <c r="F2817" s="1" t="s">
        <v>21712</v>
      </c>
      <c r="G2817">
        <v>220120015</v>
      </c>
      <c r="H2817">
        <v>15</v>
      </c>
      <c r="I2817" s="1" t="s">
        <v>21783</v>
      </c>
      <c r="J2817" s="1" t="s">
        <v>21784</v>
      </c>
      <c r="K2817" s="1" t="s">
        <v>21785</v>
      </c>
      <c r="L2817" s="1" t="s">
        <v>21786</v>
      </c>
      <c r="M2817" s="1" t="s">
        <v>21787</v>
      </c>
      <c r="N2817" s="1">
        <f>+Categorias[[#This Row],[Id_producto]]</f>
        <v>220120</v>
      </c>
      <c r="O2817" s="1">
        <f>+Categorias[[#This Row],[Id_categoría]]</f>
        <v>220120015</v>
      </c>
    </row>
    <row r="2818" spans="1:15" x14ac:dyDescent="0.25">
      <c r="A2818">
        <v>22</v>
      </c>
      <c r="B2818" s="1" t="s">
        <v>1795</v>
      </c>
      <c r="C2818">
        <v>2201</v>
      </c>
      <c r="D2818" s="1" t="s">
        <v>19495</v>
      </c>
      <c r="E2818">
        <v>220120</v>
      </c>
      <c r="F2818" s="1" t="s">
        <v>21712</v>
      </c>
      <c r="G2818">
        <v>220120016</v>
      </c>
      <c r="H2818">
        <v>16</v>
      </c>
      <c r="I2818" s="1" t="s">
        <v>21788</v>
      </c>
      <c r="J2818" s="1" t="s">
        <v>21789</v>
      </c>
      <c r="K2818" s="1" t="s">
        <v>21790</v>
      </c>
      <c r="L2818" s="1" t="s">
        <v>21791</v>
      </c>
      <c r="M2818" s="1" t="s">
        <v>21792</v>
      </c>
      <c r="N2818" s="1">
        <f>+Categorias[[#This Row],[Id_producto]]</f>
        <v>220120</v>
      </c>
      <c r="O2818" s="1">
        <f>+Categorias[[#This Row],[Id_categoría]]</f>
        <v>220120016</v>
      </c>
    </row>
    <row r="2819" spans="1:15" x14ac:dyDescent="0.25">
      <c r="A2819">
        <v>22</v>
      </c>
      <c r="B2819" s="1" t="s">
        <v>1795</v>
      </c>
      <c r="C2819">
        <v>2201</v>
      </c>
      <c r="D2819" s="1" t="s">
        <v>19495</v>
      </c>
      <c r="E2819">
        <v>220120</v>
      </c>
      <c r="F2819" s="1" t="s">
        <v>21712</v>
      </c>
      <c r="G2819">
        <v>220120017</v>
      </c>
      <c r="H2819">
        <v>17</v>
      </c>
      <c r="I2819" s="1" t="s">
        <v>21793</v>
      </c>
      <c r="J2819" s="1" t="s">
        <v>21794</v>
      </c>
      <c r="K2819" s="1" t="s">
        <v>21795</v>
      </c>
      <c r="L2819" s="1" t="s">
        <v>21796</v>
      </c>
      <c r="M2819" s="1" t="s">
        <v>21797</v>
      </c>
      <c r="N2819" s="1">
        <f>+Categorias[[#This Row],[Id_producto]]</f>
        <v>220120</v>
      </c>
      <c r="O2819" s="1">
        <f>+Categorias[[#This Row],[Id_categoría]]</f>
        <v>220120017</v>
      </c>
    </row>
    <row r="2820" spans="1:15" x14ac:dyDescent="0.25">
      <c r="A2820">
        <v>22</v>
      </c>
      <c r="B2820" s="1" t="s">
        <v>1795</v>
      </c>
      <c r="C2820">
        <v>2201</v>
      </c>
      <c r="D2820" s="1" t="s">
        <v>19495</v>
      </c>
      <c r="E2820">
        <v>220120</v>
      </c>
      <c r="F2820" s="1" t="s">
        <v>21712</v>
      </c>
      <c r="G2820">
        <v>220120018</v>
      </c>
      <c r="H2820">
        <v>18</v>
      </c>
      <c r="I2820" s="1" t="s">
        <v>21798</v>
      </c>
      <c r="J2820" s="1" t="s">
        <v>21799</v>
      </c>
      <c r="K2820" s="1" t="s">
        <v>21800</v>
      </c>
      <c r="L2820" s="1" t="s">
        <v>21801</v>
      </c>
      <c r="M2820" s="1" t="s">
        <v>21802</v>
      </c>
      <c r="N2820" s="1">
        <f>+Categorias[[#This Row],[Id_producto]]</f>
        <v>220120</v>
      </c>
      <c r="O2820" s="1">
        <f>+Categorias[[#This Row],[Id_categoría]]</f>
        <v>220120018</v>
      </c>
    </row>
    <row r="2821" spans="1:15" x14ac:dyDescent="0.25">
      <c r="A2821">
        <v>22</v>
      </c>
      <c r="B2821" s="1" t="s">
        <v>1795</v>
      </c>
      <c r="C2821">
        <v>2201</v>
      </c>
      <c r="D2821" s="1" t="s">
        <v>19495</v>
      </c>
      <c r="E2821">
        <v>220120</v>
      </c>
      <c r="F2821" s="1" t="s">
        <v>21712</v>
      </c>
      <c r="G2821">
        <v>220120019</v>
      </c>
      <c r="H2821">
        <v>19</v>
      </c>
      <c r="I2821" s="1" t="s">
        <v>21803</v>
      </c>
      <c r="J2821" s="1" t="s">
        <v>21804</v>
      </c>
      <c r="K2821" s="1" t="s">
        <v>21805</v>
      </c>
      <c r="L2821" s="1" t="s">
        <v>21806</v>
      </c>
      <c r="M2821" s="1" t="s">
        <v>21807</v>
      </c>
      <c r="N2821" s="1">
        <f>+Categorias[[#This Row],[Id_producto]]</f>
        <v>220120</v>
      </c>
      <c r="O2821" s="1">
        <f>+Categorias[[#This Row],[Id_categoría]]</f>
        <v>220120019</v>
      </c>
    </row>
    <row r="2822" spans="1:15" x14ac:dyDescent="0.25">
      <c r="A2822">
        <v>22</v>
      </c>
      <c r="B2822" s="1" t="s">
        <v>1795</v>
      </c>
      <c r="C2822">
        <v>2201</v>
      </c>
      <c r="D2822" s="1" t="s">
        <v>19495</v>
      </c>
      <c r="E2822">
        <v>220120</v>
      </c>
      <c r="F2822" s="1" t="s">
        <v>21712</v>
      </c>
      <c r="G2822">
        <v>220120020</v>
      </c>
      <c r="H2822">
        <v>20</v>
      </c>
      <c r="I2822" s="1" t="s">
        <v>21808</v>
      </c>
      <c r="J2822" s="1" t="s">
        <v>21809</v>
      </c>
      <c r="K2822" s="1" t="s">
        <v>21810</v>
      </c>
      <c r="L2822" s="1" t="s">
        <v>21811</v>
      </c>
      <c r="M2822" s="1" t="s">
        <v>21812</v>
      </c>
      <c r="N2822" s="1">
        <f>+Categorias[[#This Row],[Id_producto]]</f>
        <v>220120</v>
      </c>
      <c r="O2822" s="1">
        <f>+Categorias[[#This Row],[Id_categoría]]</f>
        <v>220120020</v>
      </c>
    </row>
    <row r="2823" spans="1:15" x14ac:dyDescent="0.25">
      <c r="A2823">
        <v>22</v>
      </c>
      <c r="B2823" s="1" t="s">
        <v>1795</v>
      </c>
      <c r="C2823">
        <v>2201</v>
      </c>
      <c r="D2823" s="1" t="s">
        <v>19495</v>
      </c>
      <c r="E2823">
        <v>220120</v>
      </c>
      <c r="F2823" s="1" t="s">
        <v>21712</v>
      </c>
      <c r="G2823">
        <v>220120021</v>
      </c>
      <c r="H2823">
        <v>21</v>
      </c>
      <c r="I2823" s="1" t="s">
        <v>21813</v>
      </c>
      <c r="J2823" s="1" t="s">
        <v>21814</v>
      </c>
      <c r="K2823" s="1" t="s">
        <v>21815</v>
      </c>
      <c r="L2823" s="1" t="s">
        <v>21816</v>
      </c>
      <c r="M2823" s="1" t="s">
        <v>21817</v>
      </c>
      <c r="N2823" s="1">
        <f>+Categorias[[#This Row],[Id_producto]]</f>
        <v>220120</v>
      </c>
      <c r="O2823" s="1">
        <f>+Categorias[[#This Row],[Id_categoría]]</f>
        <v>220120021</v>
      </c>
    </row>
    <row r="2824" spans="1:15" x14ac:dyDescent="0.25">
      <c r="A2824">
        <v>22</v>
      </c>
      <c r="B2824" s="1" t="s">
        <v>1795</v>
      </c>
      <c r="C2824">
        <v>2201</v>
      </c>
      <c r="D2824" s="1" t="s">
        <v>19495</v>
      </c>
      <c r="E2824">
        <v>220120</v>
      </c>
      <c r="F2824" s="1" t="s">
        <v>21712</v>
      </c>
      <c r="G2824">
        <v>220120022</v>
      </c>
      <c r="H2824">
        <v>22</v>
      </c>
      <c r="I2824" s="1" t="s">
        <v>21818</v>
      </c>
      <c r="J2824" s="1" t="s">
        <v>21819</v>
      </c>
      <c r="K2824" s="1" t="s">
        <v>21820</v>
      </c>
      <c r="L2824" s="1" t="s">
        <v>21821</v>
      </c>
      <c r="M2824" s="1" t="s">
        <v>21822</v>
      </c>
      <c r="N2824" s="1">
        <f>+Categorias[[#This Row],[Id_producto]]</f>
        <v>220120</v>
      </c>
      <c r="O2824" s="1">
        <f>+Categorias[[#This Row],[Id_categoría]]</f>
        <v>220120022</v>
      </c>
    </row>
    <row r="2825" spans="1:15" x14ac:dyDescent="0.25">
      <c r="A2825">
        <v>22</v>
      </c>
      <c r="B2825" s="1" t="s">
        <v>1795</v>
      </c>
      <c r="C2825">
        <v>2201</v>
      </c>
      <c r="D2825" s="1" t="s">
        <v>19495</v>
      </c>
      <c r="E2825">
        <v>220120</v>
      </c>
      <c r="F2825" s="1" t="s">
        <v>21712</v>
      </c>
      <c r="G2825">
        <v>220120023</v>
      </c>
      <c r="H2825">
        <v>23</v>
      </c>
      <c r="I2825" s="1" t="s">
        <v>21823</v>
      </c>
      <c r="J2825" s="1" t="s">
        <v>21824</v>
      </c>
      <c r="K2825" s="1" t="s">
        <v>21825</v>
      </c>
      <c r="L2825" s="1" t="s">
        <v>21826</v>
      </c>
      <c r="M2825" s="1" t="s">
        <v>21827</v>
      </c>
      <c r="N2825" s="1">
        <f>+Categorias[[#This Row],[Id_producto]]</f>
        <v>220120</v>
      </c>
      <c r="O2825" s="1">
        <f>+Categorias[[#This Row],[Id_categoría]]</f>
        <v>220120023</v>
      </c>
    </row>
    <row r="2826" spans="1:15" x14ac:dyDescent="0.25">
      <c r="A2826">
        <v>22</v>
      </c>
      <c r="B2826" s="1" t="s">
        <v>1795</v>
      </c>
      <c r="C2826">
        <v>2201</v>
      </c>
      <c r="D2826" s="1" t="s">
        <v>19495</v>
      </c>
      <c r="E2826">
        <v>220120</v>
      </c>
      <c r="F2826" s="1" t="s">
        <v>21712</v>
      </c>
      <c r="G2826">
        <v>220120024</v>
      </c>
      <c r="H2826">
        <v>24</v>
      </c>
      <c r="I2826" s="1" t="s">
        <v>21828</v>
      </c>
      <c r="J2826" s="1" t="s">
        <v>21829</v>
      </c>
      <c r="K2826" s="1" t="s">
        <v>21830</v>
      </c>
      <c r="L2826" s="1" t="s">
        <v>21831</v>
      </c>
      <c r="M2826" s="1" t="s">
        <v>21832</v>
      </c>
      <c r="N2826" s="1">
        <f>+Categorias[[#This Row],[Id_producto]]</f>
        <v>220120</v>
      </c>
      <c r="O2826" s="1">
        <f>+Categorias[[#This Row],[Id_categoría]]</f>
        <v>220120024</v>
      </c>
    </row>
    <row r="2827" spans="1:15" x14ac:dyDescent="0.25">
      <c r="A2827">
        <v>22</v>
      </c>
      <c r="B2827" s="1" t="s">
        <v>1795</v>
      </c>
      <c r="C2827">
        <v>2201</v>
      </c>
      <c r="D2827" s="1" t="s">
        <v>19495</v>
      </c>
      <c r="E2827">
        <v>220120</v>
      </c>
      <c r="F2827" s="1" t="s">
        <v>21712</v>
      </c>
      <c r="G2827">
        <v>220120025</v>
      </c>
      <c r="H2827">
        <v>25</v>
      </c>
      <c r="I2827" s="1" t="s">
        <v>21833</v>
      </c>
      <c r="J2827" s="1" t="s">
        <v>21834</v>
      </c>
      <c r="K2827" s="1" t="s">
        <v>21835</v>
      </c>
      <c r="L2827" s="1" t="s">
        <v>21836</v>
      </c>
      <c r="M2827" s="1" t="s">
        <v>21837</v>
      </c>
      <c r="N2827" s="1">
        <f>+Categorias[[#This Row],[Id_producto]]</f>
        <v>220120</v>
      </c>
      <c r="O2827" s="1">
        <f>+Categorias[[#This Row],[Id_categoría]]</f>
        <v>220120025</v>
      </c>
    </row>
    <row r="2828" spans="1:15" x14ac:dyDescent="0.25">
      <c r="A2828">
        <v>22</v>
      </c>
      <c r="B2828" s="1" t="s">
        <v>1795</v>
      </c>
      <c r="C2828">
        <v>2201</v>
      </c>
      <c r="D2828" s="1" t="s">
        <v>19495</v>
      </c>
      <c r="E2828">
        <v>220120</v>
      </c>
      <c r="F2828" s="1" t="s">
        <v>21712</v>
      </c>
      <c r="G2828">
        <v>220120026</v>
      </c>
      <c r="H2828">
        <v>26</v>
      </c>
      <c r="I2828" s="1" t="s">
        <v>21838</v>
      </c>
      <c r="J2828" s="1" t="s">
        <v>21839</v>
      </c>
      <c r="K2828" s="1" t="s">
        <v>21840</v>
      </c>
      <c r="L2828" s="1" t="s">
        <v>21841</v>
      </c>
      <c r="M2828" s="1" t="s">
        <v>21842</v>
      </c>
      <c r="N2828" s="1">
        <f>+Categorias[[#This Row],[Id_producto]]</f>
        <v>220120</v>
      </c>
      <c r="O2828" s="1">
        <f>+Categorias[[#This Row],[Id_categoría]]</f>
        <v>220120026</v>
      </c>
    </row>
    <row r="2829" spans="1:15" x14ac:dyDescent="0.25">
      <c r="A2829">
        <v>22</v>
      </c>
      <c r="B2829" s="1" t="s">
        <v>1795</v>
      </c>
      <c r="C2829">
        <v>2201</v>
      </c>
      <c r="D2829" s="1" t="s">
        <v>19495</v>
      </c>
      <c r="E2829">
        <v>220120</v>
      </c>
      <c r="F2829" s="1" t="s">
        <v>21712</v>
      </c>
      <c r="G2829">
        <v>220120027</v>
      </c>
      <c r="H2829">
        <v>27</v>
      </c>
      <c r="I2829" s="1" t="s">
        <v>21843</v>
      </c>
      <c r="J2829" s="1" t="s">
        <v>21844</v>
      </c>
      <c r="K2829" s="1" t="s">
        <v>21845</v>
      </c>
      <c r="L2829" s="1" t="s">
        <v>21846</v>
      </c>
      <c r="M2829" s="1" t="s">
        <v>21847</v>
      </c>
      <c r="N2829" s="1">
        <f>+Categorias[[#This Row],[Id_producto]]</f>
        <v>220120</v>
      </c>
      <c r="O2829" s="1">
        <f>+Categorias[[#This Row],[Id_categoría]]</f>
        <v>220120027</v>
      </c>
    </row>
    <row r="2830" spans="1:15" x14ac:dyDescent="0.25">
      <c r="A2830">
        <v>22</v>
      </c>
      <c r="B2830" s="1" t="s">
        <v>1795</v>
      </c>
      <c r="C2830">
        <v>2201</v>
      </c>
      <c r="D2830" s="1" t="s">
        <v>19495</v>
      </c>
      <c r="E2830">
        <v>220120</v>
      </c>
      <c r="F2830" s="1" t="s">
        <v>21712</v>
      </c>
      <c r="G2830">
        <v>220120028</v>
      </c>
      <c r="H2830">
        <v>28</v>
      </c>
      <c r="I2830" s="1" t="s">
        <v>21848</v>
      </c>
      <c r="J2830" s="1" t="s">
        <v>21849</v>
      </c>
      <c r="K2830" s="1" t="s">
        <v>21850</v>
      </c>
      <c r="L2830" s="1" t="s">
        <v>21851</v>
      </c>
      <c r="M2830" s="1" t="s">
        <v>21852</v>
      </c>
      <c r="N2830" s="1">
        <f>+Categorias[[#This Row],[Id_producto]]</f>
        <v>220120</v>
      </c>
      <c r="O2830" s="1">
        <f>+Categorias[[#This Row],[Id_categoría]]</f>
        <v>220120028</v>
      </c>
    </row>
    <row r="2831" spans="1:15" x14ac:dyDescent="0.25">
      <c r="A2831">
        <v>22</v>
      </c>
      <c r="B2831" s="1" t="s">
        <v>1795</v>
      </c>
      <c r="C2831">
        <v>2201</v>
      </c>
      <c r="D2831" s="1" t="s">
        <v>19495</v>
      </c>
      <c r="E2831">
        <v>220121</v>
      </c>
      <c r="F2831" s="1" t="s">
        <v>21853</v>
      </c>
      <c r="G2831">
        <v>220121001</v>
      </c>
      <c r="H2831">
        <v>1</v>
      </c>
      <c r="I2831" s="1" t="s">
        <v>21854</v>
      </c>
      <c r="J2831" s="1" t="s">
        <v>21855</v>
      </c>
      <c r="K2831" s="1" t="s">
        <v>21856</v>
      </c>
      <c r="L2831" s="1" t="s">
        <v>21857</v>
      </c>
      <c r="M2831" s="1" t="s">
        <v>21858</v>
      </c>
      <c r="N2831" s="1">
        <f>+Categorias[[#This Row],[Id_producto]]</f>
        <v>220121</v>
      </c>
      <c r="O2831" s="1">
        <f>+Categorias[[#This Row],[Id_categoría]]</f>
        <v>220121001</v>
      </c>
    </row>
    <row r="2832" spans="1:15" x14ac:dyDescent="0.25">
      <c r="A2832">
        <v>22</v>
      </c>
      <c r="B2832" s="1" t="s">
        <v>1795</v>
      </c>
      <c r="C2832">
        <v>2201</v>
      </c>
      <c r="D2832" s="1" t="s">
        <v>19495</v>
      </c>
      <c r="E2832">
        <v>220121</v>
      </c>
      <c r="F2832" s="1" t="s">
        <v>21853</v>
      </c>
      <c r="G2832">
        <v>220121002</v>
      </c>
      <c r="H2832">
        <v>2</v>
      </c>
      <c r="I2832" s="1" t="s">
        <v>21859</v>
      </c>
      <c r="J2832" s="1" t="s">
        <v>21860</v>
      </c>
      <c r="K2832" s="1" t="s">
        <v>21861</v>
      </c>
      <c r="L2832" s="1" t="s">
        <v>21862</v>
      </c>
      <c r="M2832" s="1" t="s">
        <v>21863</v>
      </c>
      <c r="N2832" s="1">
        <f>+Categorias[[#This Row],[Id_producto]]</f>
        <v>220121</v>
      </c>
      <c r="O2832" s="1">
        <f>+Categorias[[#This Row],[Id_categoría]]</f>
        <v>220121002</v>
      </c>
    </row>
    <row r="2833" spans="1:15" x14ac:dyDescent="0.25">
      <c r="A2833">
        <v>22</v>
      </c>
      <c r="B2833" s="1" t="s">
        <v>1795</v>
      </c>
      <c r="C2833">
        <v>2201</v>
      </c>
      <c r="D2833" s="1" t="s">
        <v>19495</v>
      </c>
      <c r="E2833">
        <v>220121</v>
      </c>
      <c r="F2833" s="1" t="s">
        <v>21853</v>
      </c>
      <c r="G2833">
        <v>220121003</v>
      </c>
      <c r="H2833">
        <v>3</v>
      </c>
      <c r="I2833" s="1" t="s">
        <v>21864</v>
      </c>
      <c r="J2833" s="1" t="s">
        <v>21865</v>
      </c>
      <c r="K2833" s="1" t="s">
        <v>21866</v>
      </c>
      <c r="L2833" s="1" t="s">
        <v>21867</v>
      </c>
      <c r="M2833" s="1" t="s">
        <v>21868</v>
      </c>
      <c r="N2833" s="1">
        <f>+Categorias[[#This Row],[Id_producto]]</f>
        <v>220121</v>
      </c>
      <c r="O2833" s="1">
        <f>+Categorias[[#This Row],[Id_categoría]]</f>
        <v>220121003</v>
      </c>
    </row>
    <row r="2834" spans="1:15" x14ac:dyDescent="0.25">
      <c r="A2834">
        <v>22</v>
      </c>
      <c r="B2834" s="1" t="s">
        <v>1795</v>
      </c>
      <c r="C2834">
        <v>2201</v>
      </c>
      <c r="D2834" s="1" t="s">
        <v>19495</v>
      </c>
      <c r="E2834">
        <v>220121</v>
      </c>
      <c r="F2834" s="1" t="s">
        <v>21853</v>
      </c>
      <c r="G2834">
        <v>220121004</v>
      </c>
      <c r="H2834">
        <v>4</v>
      </c>
      <c r="I2834" s="1" t="s">
        <v>21869</v>
      </c>
      <c r="J2834" s="1" t="s">
        <v>21870</v>
      </c>
      <c r="K2834" s="1" t="s">
        <v>21871</v>
      </c>
      <c r="L2834" s="1" t="s">
        <v>21872</v>
      </c>
      <c r="M2834" s="1" t="s">
        <v>21873</v>
      </c>
      <c r="N2834" s="1">
        <f>+Categorias[[#This Row],[Id_producto]]</f>
        <v>220121</v>
      </c>
      <c r="O2834" s="1">
        <f>+Categorias[[#This Row],[Id_categoría]]</f>
        <v>220121004</v>
      </c>
    </row>
    <row r="2835" spans="1:15" x14ac:dyDescent="0.25">
      <c r="A2835">
        <v>22</v>
      </c>
      <c r="B2835" s="1" t="s">
        <v>1795</v>
      </c>
      <c r="C2835">
        <v>2201</v>
      </c>
      <c r="D2835" s="1" t="s">
        <v>19495</v>
      </c>
      <c r="E2835">
        <v>220121</v>
      </c>
      <c r="F2835" s="1" t="s">
        <v>21853</v>
      </c>
      <c r="G2835">
        <v>220121005</v>
      </c>
      <c r="H2835">
        <v>5</v>
      </c>
      <c r="I2835" s="1" t="s">
        <v>21874</v>
      </c>
      <c r="J2835" s="1" t="s">
        <v>21875</v>
      </c>
      <c r="K2835" s="1" t="s">
        <v>21876</v>
      </c>
      <c r="L2835" s="1" t="s">
        <v>21877</v>
      </c>
      <c r="M2835" s="1" t="s">
        <v>21878</v>
      </c>
      <c r="N2835" s="1">
        <f>+Categorias[[#This Row],[Id_producto]]</f>
        <v>220121</v>
      </c>
      <c r="O2835" s="1">
        <f>+Categorias[[#This Row],[Id_categoría]]</f>
        <v>220121005</v>
      </c>
    </row>
    <row r="2836" spans="1:15" x14ac:dyDescent="0.25">
      <c r="A2836">
        <v>22</v>
      </c>
      <c r="B2836" s="1" t="s">
        <v>1795</v>
      </c>
      <c r="C2836">
        <v>2201</v>
      </c>
      <c r="D2836" s="1" t="s">
        <v>19495</v>
      </c>
      <c r="E2836">
        <v>220122</v>
      </c>
      <c r="F2836" s="1" t="s">
        <v>6334</v>
      </c>
      <c r="G2836">
        <v>220122001</v>
      </c>
      <c r="H2836">
        <v>1</v>
      </c>
      <c r="I2836" s="1" t="s">
        <v>21879</v>
      </c>
      <c r="J2836" s="1" t="s">
        <v>21880</v>
      </c>
      <c r="K2836" s="1" t="s">
        <v>21881</v>
      </c>
      <c r="L2836" s="1" t="s">
        <v>21882</v>
      </c>
      <c r="M2836" s="1" t="s">
        <v>21883</v>
      </c>
      <c r="N2836" s="1">
        <f>+Categorias[[#This Row],[Id_producto]]</f>
        <v>220122</v>
      </c>
      <c r="O2836" s="1">
        <f>+Categorias[[#This Row],[Id_categoría]]</f>
        <v>220122001</v>
      </c>
    </row>
    <row r="2837" spans="1:15" x14ac:dyDescent="0.25">
      <c r="A2837">
        <v>22</v>
      </c>
      <c r="B2837" s="1" t="s">
        <v>1795</v>
      </c>
      <c r="C2837">
        <v>2201</v>
      </c>
      <c r="D2837" s="1" t="s">
        <v>19495</v>
      </c>
      <c r="E2837">
        <v>220122</v>
      </c>
      <c r="F2837" s="1" t="s">
        <v>6334</v>
      </c>
      <c r="G2837">
        <v>220122002</v>
      </c>
      <c r="H2837">
        <v>2</v>
      </c>
      <c r="I2837" s="1" t="s">
        <v>21884</v>
      </c>
      <c r="J2837" s="1" t="s">
        <v>21885</v>
      </c>
      <c r="K2837" s="1" t="s">
        <v>21886</v>
      </c>
      <c r="L2837" s="1" t="s">
        <v>21887</v>
      </c>
      <c r="M2837" s="1" t="s">
        <v>21888</v>
      </c>
      <c r="N2837" s="1">
        <f>+Categorias[[#This Row],[Id_producto]]</f>
        <v>220122</v>
      </c>
      <c r="O2837" s="1">
        <f>+Categorias[[#This Row],[Id_categoría]]</f>
        <v>220122002</v>
      </c>
    </row>
    <row r="2838" spans="1:15" x14ac:dyDescent="0.25">
      <c r="A2838">
        <v>22</v>
      </c>
      <c r="B2838" s="1" t="s">
        <v>1795</v>
      </c>
      <c r="C2838">
        <v>2201</v>
      </c>
      <c r="D2838" s="1" t="s">
        <v>19495</v>
      </c>
      <c r="E2838">
        <v>220122</v>
      </c>
      <c r="F2838" s="1" t="s">
        <v>6334</v>
      </c>
      <c r="G2838">
        <v>220122003</v>
      </c>
      <c r="H2838">
        <v>3</v>
      </c>
      <c r="I2838" s="1" t="s">
        <v>21889</v>
      </c>
      <c r="J2838" s="1" t="s">
        <v>21890</v>
      </c>
      <c r="K2838" s="1" t="s">
        <v>21891</v>
      </c>
      <c r="L2838" s="1" t="s">
        <v>21892</v>
      </c>
      <c r="M2838" s="1" t="s">
        <v>21893</v>
      </c>
      <c r="N2838" s="1">
        <f>+Categorias[[#This Row],[Id_producto]]</f>
        <v>220122</v>
      </c>
      <c r="O2838" s="1">
        <f>+Categorias[[#This Row],[Id_categoría]]</f>
        <v>220122003</v>
      </c>
    </row>
    <row r="2839" spans="1:15" x14ac:dyDescent="0.25">
      <c r="A2839">
        <v>22</v>
      </c>
      <c r="B2839" s="1" t="s">
        <v>1795</v>
      </c>
      <c r="C2839">
        <v>2201</v>
      </c>
      <c r="D2839" s="1" t="s">
        <v>19495</v>
      </c>
      <c r="E2839">
        <v>220122</v>
      </c>
      <c r="F2839" s="1" t="s">
        <v>6334</v>
      </c>
      <c r="G2839">
        <v>220122004</v>
      </c>
      <c r="H2839">
        <v>4</v>
      </c>
      <c r="I2839" s="1" t="s">
        <v>21894</v>
      </c>
      <c r="J2839" s="1" t="s">
        <v>21895</v>
      </c>
      <c r="K2839" s="1" t="s">
        <v>21896</v>
      </c>
      <c r="L2839" s="1" t="s">
        <v>21897</v>
      </c>
      <c r="M2839" s="1" t="s">
        <v>21898</v>
      </c>
      <c r="N2839" s="1">
        <f>+Categorias[[#This Row],[Id_producto]]</f>
        <v>220122</v>
      </c>
      <c r="O2839" s="1">
        <f>+Categorias[[#This Row],[Id_categoría]]</f>
        <v>220122004</v>
      </c>
    </row>
    <row r="2840" spans="1:15" x14ac:dyDescent="0.25">
      <c r="A2840">
        <v>22</v>
      </c>
      <c r="B2840" s="1" t="s">
        <v>1795</v>
      </c>
      <c r="C2840">
        <v>2201</v>
      </c>
      <c r="D2840" s="1" t="s">
        <v>19495</v>
      </c>
      <c r="E2840">
        <v>220122</v>
      </c>
      <c r="F2840" s="1" t="s">
        <v>6334</v>
      </c>
      <c r="G2840">
        <v>220122005</v>
      </c>
      <c r="H2840">
        <v>5</v>
      </c>
      <c r="I2840" s="1" t="s">
        <v>21899</v>
      </c>
      <c r="J2840" s="1" t="s">
        <v>21900</v>
      </c>
      <c r="K2840" s="1" t="s">
        <v>21901</v>
      </c>
      <c r="L2840" s="1" t="s">
        <v>21902</v>
      </c>
      <c r="M2840" s="1" t="s">
        <v>21903</v>
      </c>
      <c r="N2840" s="1">
        <f>+Categorias[[#This Row],[Id_producto]]</f>
        <v>220122</v>
      </c>
      <c r="O2840" s="1">
        <f>+Categorias[[#This Row],[Id_categoría]]</f>
        <v>220122005</v>
      </c>
    </row>
    <row r="2841" spans="1:15" x14ac:dyDescent="0.25">
      <c r="A2841">
        <v>22</v>
      </c>
      <c r="B2841" s="1" t="s">
        <v>1795</v>
      </c>
      <c r="C2841">
        <v>2201</v>
      </c>
      <c r="D2841" s="1" t="s">
        <v>19495</v>
      </c>
      <c r="E2841">
        <v>220122</v>
      </c>
      <c r="F2841" s="1" t="s">
        <v>6334</v>
      </c>
      <c r="G2841">
        <v>220122006</v>
      </c>
      <c r="H2841">
        <v>6</v>
      </c>
      <c r="I2841" s="1" t="s">
        <v>21904</v>
      </c>
      <c r="J2841" s="1" t="s">
        <v>21905</v>
      </c>
      <c r="K2841" s="1" t="s">
        <v>21906</v>
      </c>
      <c r="L2841" s="1" t="s">
        <v>21907</v>
      </c>
      <c r="M2841" s="1" t="s">
        <v>21908</v>
      </c>
      <c r="N2841" s="1">
        <f>+Categorias[[#This Row],[Id_producto]]</f>
        <v>220122</v>
      </c>
      <c r="O2841" s="1">
        <f>+Categorias[[#This Row],[Id_categoría]]</f>
        <v>220122006</v>
      </c>
    </row>
    <row r="2842" spans="1:15" x14ac:dyDescent="0.25">
      <c r="A2842">
        <v>22</v>
      </c>
      <c r="B2842" s="1" t="s">
        <v>1795</v>
      </c>
      <c r="C2842">
        <v>2201</v>
      </c>
      <c r="D2842" s="1" t="s">
        <v>19495</v>
      </c>
      <c r="E2842">
        <v>220122</v>
      </c>
      <c r="F2842" s="1" t="s">
        <v>6334</v>
      </c>
      <c r="G2842">
        <v>220122007</v>
      </c>
      <c r="H2842">
        <v>7</v>
      </c>
      <c r="I2842" s="1" t="s">
        <v>21909</v>
      </c>
      <c r="J2842" s="1" t="s">
        <v>21910</v>
      </c>
      <c r="K2842" s="1" t="s">
        <v>21911</v>
      </c>
      <c r="L2842" s="1" t="s">
        <v>21912</v>
      </c>
      <c r="M2842" s="1" t="s">
        <v>21913</v>
      </c>
      <c r="N2842" s="1">
        <f>+Categorias[[#This Row],[Id_producto]]</f>
        <v>220122</v>
      </c>
      <c r="O2842" s="1">
        <f>+Categorias[[#This Row],[Id_categoría]]</f>
        <v>220122007</v>
      </c>
    </row>
    <row r="2843" spans="1:15" x14ac:dyDescent="0.25">
      <c r="A2843">
        <v>22</v>
      </c>
      <c r="B2843" s="1" t="s">
        <v>1795</v>
      </c>
      <c r="C2843">
        <v>2201</v>
      </c>
      <c r="D2843" s="1" t="s">
        <v>19495</v>
      </c>
      <c r="E2843">
        <v>220122</v>
      </c>
      <c r="F2843" s="1" t="s">
        <v>6334</v>
      </c>
      <c r="G2843">
        <v>220122008</v>
      </c>
      <c r="H2843">
        <v>8</v>
      </c>
      <c r="I2843" s="1" t="s">
        <v>21914</v>
      </c>
      <c r="J2843" s="1" t="s">
        <v>21915</v>
      </c>
      <c r="K2843" s="1" t="s">
        <v>21916</v>
      </c>
      <c r="L2843" s="1" t="s">
        <v>21917</v>
      </c>
      <c r="M2843" s="1" t="s">
        <v>21918</v>
      </c>
      <c r="N2843" s="1">
        <f>+Categorias[[#This Row],[Id_producto]]</f>
        <v>220122</v>
      </c>
      <c r="O2843" s="1">
        <f>+Categorias[[#This Row],[Id_categoría]]</f>
        <v>220122008</v>
      </c>
    </row>
    <row r="2844" spans="1:15" x14ac:dyDescent="0.25">
      <c r="A2844">
        <v>22</v>
      </c>
      <c r="B2844" s="1" t="s">
        <v>1795</v>
      </c>
      <c r="C2844">
        <v>2201</v>
      </c>
      <c r="D2844" s="1" t="s">
        <v>19495</v>
      </c>
      <c r="E2844">
        <v>220122</v>
      </c>
      <c r="F2844" s="1" t="s">
        <v>6334</v>
      </c>
      <c r="G2844">
        <v>220122009</v>
      </c>
      <c r="H2844">
        <v>9</v>
      </c>
      <c r="I2844" s="1" t="s">
        <v>21919</v>
      </c>
      <c r="J2844" s="1" t="s">
        <v>21920</v>
      </c>
      <c r="K2844" s="1" t="s">
        <v>21921</v>
      </c>
      <c r="L2844" s="1" t="s">
        <v>21922</v>
      </c>
      <c r="M2844" s="1" t="s">
        <v>21923</v>
      </c>
      <c r="N2844" s="1">
        <f>+Categorias[[#This Row],[Id_producto]]</f>
        <v>220122</v>
      </c>
      <c r="O2844" s="1">
        <f>+Categorias[[#This Row],[Id_categoría]]</f>
        <v>220122009</v>
      </c>
    </row>
    <row r="2845" spans="1:15" x14ac:dyDescent="0.25">
      <c r="A2845">
        <v>22</v>
      </c>
      <c r="B2845" s="1" t="s">
        <v>1795</v>
      </c>
      <c r="C2845">
        <v>2201</v>
      </c>
      <c r="D2845" s="1" t="s">
        <v>19495</v>
      </c>
      <c r="E2845">
        <v>220122</v>
      </c>
      <c r="F2845" s="1" t="s">
        <v>6334</v>
      </c>
      <c r="G2845">
        <v>220122010</v>
      </c>
      <c r="H2845">
        <v>10</v>
      </c>
      <c r="I2845" s="1" t="s">
        <v>21924</v>
      </c>
      <c r="J2845" s="1" t="s">
        <v>21925</v>
      </c>
      <c r="K2845" s="1" t="s">
        <v>21926</v>
      </c>
      <c r="L2845" s="1" t="s">
        <v>21927</v>
      </c>
      <c r="M2845" s="1" t="s">
        <v>21928</v>
      </c>
      <c r="N2845" s="1">
        <f>+Categorias[[#This Row],[Id_producto]]</f>
        <v>220122</v>
      </c>
      <c r="O2845" s="1">
        <f>+Categorias[[#This Row],[Id_categoría]]</f>
        <v>220122010</v>
      </c>
    </row>
    <row r="2846" spans="1:15" x14ac:dyDescent="0.25">
      <c r="A2846">
        <v>22</v>
      </c>
      <c r="B2846" s="1" t="s">
        <v>1795</v>
      </c>
      <c r="C2846">
        <v>2201</v>
      </c>
      <c r="D2846" s="1" t="s">
        <v>19495</v>
      </c>
      <c r="E2846">
        <v>220122</v>
      </c>
      <c r="F2846" s="1" t="s">
        <v>6334</v>
      </c>
      <c r="G2846">
        <v>220122011</v>
      </c>
      <c r="H2846">
        <v>11</v>
      </c>
      <c r="I2846" s="1" t="s">
        <v>21929</v>
      </c>
      <c r="J2846" s="1" t="s">
        <v>21930</v>
      </c>
      <c r="K2846" s="1" t="s">
        <v>21931</v>
      </c>
      <c r="L2846" s="1" t="s">
        <v>21932</v>
      </c>
      <c r="M2846" s="1" t="s">
        <v>21933</v>
      </c>
      <c r="N2846" s="1">
        <f>+Categorias[[#This Row],[Id_producto]]</f>
        <v>220122</v>
      </c>
      <c r="O2846" s="1">
        <f>+Categorias[[#This Row],[Id_categoría]]</f>
        <v>220122011</v>
      </c>
    </row>
    <row r="2847" spans="1:15" x14ac:dyDescent="0.25">
      <c r="A2847">
        <v>22</v>
      </c>
      <c r="B2847" s="1" t="s">
        <v>1795</v>
      </c>
      <c r="C2847">
        <v>2201</v>
      </c>
      <c r="D2847" s="1" t="s">
        <v>19495</v>
      </c>
      <c r="E2847">
        <v>220122</v>
      </c>
      <c r="F2847" s="1" t="s">
        <v>6334</v>
      </c>
      <c r="G2847">
        <v>220122012</v>
      </c>
      <c r="H2847">
        <v>12</v>
      </c>
      <c r="I2847" s="1" t="s">
        <v>21934</v>
      </c>
      <c r="J2847" s="1" t="s">
        <v>21935</v>
      </c>
      <c r="K2847" s="1" t="s">
        <v>21936</v>
      </c>
      <c r="L2847" s="1" t="s">
        <v>21937</v>
      </c>
      <c r="M2847" s="1" t="s">
        <v>21938</v>
      </c>
      <c r="N2847" s="1">
        <f>+Categorias[[#This Row],[Id_producto]]</f>
        <v>220122</v>
      </c>
      <c r="O2847" s="1">
        <f>+Categorias[[#This Row],[Id_categoría]]</f>
        <v>220122012</v>
      </c>
    </row>
    <row r="2848" spans="1:15" x14ac:dyDescent="0.25">
      <c r="A2848">
        <v>22</v>
      </c>
      <c r="B2848" s="1" t="s">
        <v>1795</v>
      </c>
      <c r="C2848">
        <v>2201</v>
      </c>
      <c r="D2848" s="1" t="s">
        <v>19495</v>
      </c>
      <c r="E2848">
        <v>220122</v>
      </c>
      <c r="F2848" s="1" t="s">
        <v>6334</v>
      </c>
      <c r="G2848">
        <v>220122013</v>
      </c>
      <c r="H2848">
        <v>13</v>
      </c>
      <c r="I2848" s="1" t="s">
        <v>21939</v>
      </c>
      <c r="J2848" s="1" t="s">
        <v>21940</v>
      </c>
      <c r="K2848" s="1" t="s">
        <v>21941</v>
      </c>
      <c r="L2848" s="1" t="s">
        <v>21942</v>
      </c>
      <c r="M2848" s="1" t="s">
        <v>21943</v>
      </c>
      <c r="N2848" s="1">
        <f>+Categorias[[#This Row],[Id_producto]]</f>
        <v>220122</v>
      </c>
      <c r="O2848" s="1">
        <f>+Categorias[[#This Row],[Id_categoría]]</f>
        <v>220122013</v>
      </c>
    </row>
    <row r="2849" spans="1:15" x14ac:dyDescent="0.25">
      <c r="A2849">
        <v>22</v>
      </c>
      <c r="B2849" s="1" t="s">
        <v>1795</v>
      </c>
      <c r="C2849">
        <v>2201</v>
      </c>
      <c r="D2849" s="1" t="s">
        <v>19495</v>
      </c>
      <c r="E2849">
        <v>220122</v>
      </c>
      <c r="F2849" s="1" t="s">
        <v>6334</v>
      </c>
      <c r="G2849">
        <v>220122014</v>
      </c>
      <c r="H2849">
        <v>14</v>
      </c>
      <c r="I2849" s="1" t="s">
        <v>21944</v>
      </c>
      <c r="J2849" s="1" t="s">
        <v>21945</v>
      </c>
      <c r="K2849" s="1" t="s">
        <v>21946</v>
      </c>
      <c r="L2849" s="1" t="s">
        <v>21947</v>
      </c>
      <c r="M2849" s="1" t="s">
        <v>21948</v>
      </c>
      <c r="N2849" s="1">
        <f>+Categorias[[#This Row],[Id_producto]]</f>
        <v>220122</v>
      </c>
      <c r="O2849" s="1">
        <f>+Categorias[[#This Row],[Id_categoría]]</f>
        <v>220122014</v>
      </c>
    </row>
    <row r="2850" spans="1:15" x14ac:dyDescent="0.25">
      <c r="A2850">
        <v>22</v>
      </c>
      <c r="B2850" s="1" t="s">
        <v>1795</v>
      </c>
      <c r="C2850">
        <v>2201</v>
      </c>
      <c r="D2850" s="1" t="s">
        <v>19495</v>
      </c>
      <c r="E2850">
        <v>220122</v>
      </c>
      <c r="F2850" s="1" t="s">
        <v>6334</v>
      </c>
      <c r="G2850">
        <v>220122015</v>
      </c>
      <c r="H2850">
        <v>15</v>
      </c>
      <c r="I2850" s="1" t="s">
        <v>21949</v>
      </c>
      <c r="J2850" s="1" t="s">
        <v>21950</v>
      </c>
      <c r="K2850" s="1" t="s">
        <v>21951</v>
      </c>
      <c r="L2850" s="1" t="s">
        <v>21952</v>
      </c>
      <c r="M2850" s="1" t="s">
        <v>21953</v>
      </c>
      <c r="N2850" s="1">
        <f>+Categorias[[#This Row],[Id_producto]]</f>
        <v>220122</v>
      </c>
      <c r="O2850" s="1">
        <f>+Categorias[[#This Row],[Id_categoría]]</f>
        <v>220122015</v>
      </c>
    </row>
    <row r="2851" spans="1:15" x14ac:dyDescent="0.25">
      <c r="A2851">
        <v>22</v>
      </c>
      <c r="B2851" s="1" t="s">
        <v>1795</v>
      </c>
      <c r="C2851">
        <v>2201</v>
      </c>
      <c r="D2851" s="1" t="s">
        <v>19495</v>
      </c>
      <c r="E2851">
        <v>220122</v>
      </c>
      <c r="F2851" s="1" t="s">
        <v>6334</v>
      </c>
      <c r="G2851">
        <v>220122016</v>
      </c>
      <c r="H2851">
        <v>16</v>
      </c>
      <c r="I2851" s="1" t="s">
        <v>21954</v>
      </c>
      <c r="J2851" s="1" t="s">
        <v>21955</v>
      </c>
      <c r="K2851" s="1" t="s">
        <v>21956</v>
      </c>
      <c r="L2851" s="1" t="s">
        <v>21957</v>
      </c>
      <c r="M2851" s="1" t="s">
        <v>21958</v>
      </c>
      <c r="N2851" s="1">
        <f>+Categorias[[#This Row],[Id_producto]]</f>
        <v>220122</v>
      </c>
      <c r="O2851" s="1">
        <f>+Categorias[[#This Row],[Id_categoría]]</f>
        <v>220122016</v>
      </c>
    </row>
    <row r="2852" spans="1:15" x14ac:dyDescent="0.25">
      <c r="A2852">
        <v>22</v>
      </c>
      <c r="B2852" s="1" t="s">
        <v>1795</v>
      </c>
      <c r="C2852">
        <v>2201</v>
      </c>
      <c r="D2852" s="1" t="s">
        <v>19495</v>
      </c>
      <c r="E2852">
        <v>220122</v>
      </c>
      <c r="F2852" s="1" t="s">
        <v>6334</v>
      </c>
      <c r="G2852">
        <v>220122017</v>
      </c>
      <c r="H2852">
        <v>17</v>
      </c>
      <c r="I2852" s="1" t="s">
        <v>21959</v>
      </c>
      <c r="J2852" s="1" t="s">
        <v>21960</v>
      </c>
      <c r="K2852" s="1" t="s">
        <v>21961</v>
      </c>
      <c r="L2852" s="1" t="s">
        <v>21962</v>
      </c>
      <c r="M2852" s="1" t="s">
        <v>21963</v>
      </c>
      <c r="N2852" s="1">
        <f>+Categorias[[#This Row],[Id_producto]]</f>
        <v>220122</v>
      </c>
      <c r="O2852" s="1">
        <f>+Categorias[[#This Row],[Id_categoría]]</f>
        <v>220122017</v>
      </c>
    </row>
    <row r="2853" spans="1:15" x14ac:dyDescent="0.25">
      <c r="A2853">
        <v>22</v>
      </c>
      <c r="B2853" s="1" t="s">
        <v>1795</v>
      </c>
      <c r="C2853">
        <v>2201</v>
      </c>
      <c r="D2853" s="1" t="s">
        <v>19495</v>
      </c>
      <c r="E2853">
        <v>220122</v>
      </c>
      <c r="F2853" s="1" t="s">
        <v>6334</v>
      </c>
      <c r="G2853">
        <v>220122018</v>
      </c>
      <c r="H2853">
        <v>18</v>
      </c>
      <c r="I2853" s="1" t="s">
        <v>21964</v>
      </c>
      <c r="J2853" s="1" t="s">
        <v>21965</v>
      </c>
      <c r="K2853" s="1" t="s">
        <v>21966</v>
      </c>
      <c r="L2853" s="1" t="s">
        <v>21967</v>
      </c>
      <c r="M2853" s="1" t="s">
        <v>21968</v>
      </c>
      <c r="N2853" s="1">
        <f>+Categorias[[#This Row],[Id_producto]]</f>
        <v>220122</v>
      </c>
      <c r="O2853" s="1">
        <f>+Categorias[[#This Row],[Id_categoría]]</f>
        <v>220122018</v>
      </c>
    </row>
    <row r="2854" spans="1:15" x14ac:dyDescent="0.25">
      <c r="A2854">
        <v>22</v>
      </c>
      <c r="B2854" s="1" t="s">
        <v>1795</v>
      </c>
      <c r="C2854">
        <v>2201</v>
      </c>
      <c r="D2854" s="1" t="s">
        <v>19495</v>
      </c>
      <c r="E2854">
        <v>220122</v>
      </c>
      <c r="F2854" s="1" t="s">
        <v>6334</v>
      </c>
      <c r="G2854">
        <v>220122019</v>
      </c>
      <c r="H2854">
        <v>19</v>
      </c>
      <c r="I2854" s="1" t="s">
        <v>21969</v>
      </c>
      <c r="J2854" s="1" t="s">
        <v>21970</v>
      </c>
      <c r="K2854" s="1" t="s">
        <v>21971</v>
      </c>
      <c r="L2854" s="1" t="s">
        <v>21972</v>
      </c>
      <c r="M2854" s="1" t="s">
        <v>21973</v>
      </c>
      <c r="N2854" s="1">
        <f>+Categorias[[#This Row],[Id_producto]]</f>
        <v>220122</v>
      </c>
      <c r="O2854" s="1">
        <f>+Categorias[[#This Row],[Id_categoría]]</f>
        <v>220122019</v>
      </c>
    </row>
    <row r="2855" spans="1:15" x14ac:dyDescent="0.25">
      <c r="A2855">
        <v>22</v>
      </c>
      <c r="B2855" s="1" t="s">
        <v>1795</v>
      </c>
      <c r="C2855">
        <v>2201</v>
      </c>
      <c r="D2855" s="1" t="s">
        <v>19495</v>
      </c>
      <c r="E2855">
        <v>220122</v>
      </c>
      <c r="F2855" s="1" t="s">
        <v>6334</v>
      </c>
      <c r="G2855">
        <v>220122020</v>
      </c>
      <c r="H2855">
        <v>20</v>
      </c>
      <c r="I2855" s="1" t="s">
        <v>21974</v>
      </c>
      <c r="J2855" s="1" t="s">
        <v>21975</v>
      </c>
      <c r="K2855" s="1" t="s">
        <v>21976</v>
      </c>
      <c r="L2855" s="1" t="s">
        <v>21977</v>
      </c>
      <c r="M2855" s="1" t="s">
        <v>21978</v>
      </c>
      <c r="N2855" s="1">
        <f>+Categorias[[#This Row],[Id_producto]]</f>
        <v>220122</v>
      </c>
      <c r="O2855" s="1">
        <f>+Categorias[[#This Row],[Id_categoría]]</f>
        <v>220122020</v>
      </c>
    </row>
    <row r="2856" spans="1:15" x14ac:dyDescent="0.25">
      <c r="A2856">
        <v>22</v>
      </c>
      <c r="B2856" s="1" t="s">
        <v>1795</v>
      </c>
      <c r="C2856">
        <v>2201</v>
      </c>
      <c r="D2856" s="1" t="s">
        <v>19495</v>
      </c>
      <c r="E2856">
        <v>220122</v>
      </c>
      <c r="F2856" s="1" t="s">
        <v>6334</v>
      </c>
      <c r="G2856">
        <v>220122021</v>
      </c>
      <c r="H2856">
        <v>21</v>
      </c>
      <c r="I2856" s="1" t="s">
        <v>24</v>
      </c>
      <c r="J2856" s="1" t="s">
        <v>21979</v>
      </c>
      <c r="K2856" s="1" t="s">
        <v>21980</v>
      </c>
      <c r="L2856" s="1" t="s">
        <v>21981</v>
      </c>
      <c r="M2856" s="1" t="s">
        <v>21982</v>
      </c>
      <c r="N2856" s="1">
        <f>+Categorias[[#This Row],[Id_producto]]</f>
        <v>220122</v>
      </c>
      <c r="O2856" s="1">
        <f>+Categorias[[#This Row],[Id_categoría]]</f>
        <v>220122021</v>
      </c>
    </row>
    <row r="2857" spans="1:15" x14ac:dyDescent="0.25">
      <c r="A2857">
        <v>22</v>
      </c>
      <c r="B2857" s="1" t="s">
        <v>1795</v>
      </c>
      <c r="C2857">
        <v>2201</v>
      </c>
      <c r="D2857" s="1" t="s">
        <v>19495</v>
      </c>
      <c r="E2857">
        <v>220123</v>
      </c>
      <c r="F2857" s="1" t="s">
        <v>21983</v>
      </c>
      <c r="G2857">
        <v>220123001</v>
      </c>
      <c r="H2857">
        <v>1</v>
      </c>
      <c r="I2857" s="1" t="s">
        <v>21984</v>
      </c>
      <c r="J2857" s="1" t="s">
        <v>21985</v>
      </c>
      <c r="K2857" s="1" t="s">
        <v>21986</v>
      </c>
      <c r="L2857" s="1" t="s">
        <v>21987</v>
      </c>
      <c r="M2857" s="1" t="s">
        <v>21988</v>
      </c>
      <c r="N2857" s="1">
        <f>+Categorias[[#This Row],[Id_producto]]</f>
        <v>220123</v>
      </c>
      <c r="O2857" s="1">
        <f>+Categorias[[#This Row],[Id_categoría]]</f>
        <v>220123001</v>
      </c>
    </row>
    <row r="2858" spans="1:15" x14ac:dyDescent="0.25">
      <c r="A2858">
        <v>22</v>
      </c>
      <c r="B2858" s="1" t="s">
        <v>1795</v>
      </c>
      <c r="C2858">
        <v>2201</v>
      </c>
      <c r="D2858" s="1" t="s">
        <v>19495</v>
      </c>
      <c r="E2858">
        <v>220123</v>
      </c>
      <c r="F2858" s="1" t="s">
        <v>21983</v>
      </c>
      <c r="G2858">
        <v>220123002</v>
      </c>
      <c r="H2858">
        <v>2</v>
      </c>
      <c r="I2858" s="1" t="s">
        <v>21989</v>
      </c>
      <c r="J2858" s="1" t="s">
        <v>21990</v>
      </c>
      <c r="K2858" s="1" t="s">
        <v>21991</v>
      </c>
      <c r="L2858" s="1" t="s">
        <v>21992</v>
      </c>
      <c r="M2858" s="1" t="s">
        <v>21993</v>
      </c>
      <c r="N2858" s="1">
        <f>+Categorias[[#This Row],[Id_producto]]</f>
        <v>220123</v>
      </c>
      <c r="O2858" s="1">
        <f>+Categorias[[#This Row],[Id_categoría]]</f>
        <v>220123002</v>
      </c>
    </row>
    <row r="2859" spans="1:15" x14ac:dyDescent="0.25">
      <c r="A2859">
        <v>22</v>
      </c>
      <c r="B2859" s="1" t="s">
        <v>1795</v>
      </c>
      <c r="C2859">
        <v>2201</v>
      </c>
      <c r="D2859" s="1" t="s">
        <v>19495</v>
      </c>
      <c r="E2859">
        <v>220123</v>
      </c>
      <c r="F2859" s="1" t="s">
        <v>21983</v>
      </c>
      <c r="G2859">
        <v>220123003</v>
      </c>
      <c r="H2859">
        <v>3</v>
      </c>
      <c r="I2859" s="1" t="s">
        <v>21994</v>
      </c>
      <c r="J2859" s="1" t="s">
        <v>21995</v>
      </c>
      <c r="K2859" s="1" t="s">
        <v>21996</v>
      </c>
      <c r="L2859" s="1" t="s">
        <v>21997</v>
      </c>
      <c r="M2859" s="1" t="s">
        <v>21998</v>
      </c>
      <c r="N2859" s="1">
        <f>+Categorias[[#This Row],[Id_producto]]</f>
        <v>220123</v>
      </c>
      <c r="O2859" s="1">
        <f>+Categorias[[#This Row],[Id_categoría]]</f>
        <v>220123003</v>
      </c>
    </row>
    <row r="2860" spans="1:15" x14ac:dyDescent="0.25">
      <c r="A2860">
        <v>22</v>
      </c>
      <c r="B2860" s="1" t="s">
        <v>1795</v>
      </c>
      <c r="C2860">
        <v>2201</v>
      </c>
      <c r="D2860" s="1" t="s">
        <v>19495</v>
      </c>
      <c r="E2860">
        <v>220123</v>
      </c>
      <c r="F2860" s="1" t="s">
        <v>21983</v>
      </c>
      <c r="G2860">
        <v>220123004</v>
      </c>
      <c r="H2860">
        <v>4</v>
      </c>
      <c r="I2860" s="1" t="s">
        <v>21999</v>
      </c>
      <c r="J2860" s="1" t="s">
        <v>22000</v>
      </c>
      <c r="K2860" s="1" t="s">
        <v>22001</v>
      </c>
      <c r="L2860" s="1" t="s">
        <v>22002</v>
      </c>
      <c r="M2860" s="1" t="s">
        <v>22003</v>
      </c>
      <c r="N2860" s="1">
        <f>+Categorias[[#This Row],[Id_producto]]</f>
        <v>220123</v>
      </c>
      <c r="O2860" s="1">
        <f>+Categorias[[#This Row],[Id_categoría]]</f>
        <v>220123004</v>
      </c>
    </row>
    <row r="2861" spans="1:15" x14ac:dyDescent="0.25">
      <c r="A2861">
        <v>22</v>
      </c>
      <c r="B2861" s="1" t="s">
        <v>1795</v>
      </c>
      <c r="C2861">
        <v>2201</v>
      </c>
      <c r="D2861" s="1" t="s">
        <v>19495</v>
      </c>
      <c r="E2861">
        <v>220123</v>
      </c>
      <c r="F2861" s="1" t="s">
        <v>21983</v>
      </c>
      <c r="G2861">
        <v>220123005</v>
      </c>
      <c r="H2861">
        <v>5</v>
      </c>
      <c r="I2861" s="1" t="s">
        <v>22004</v>
      </c>
      <c r="J2861" s="1" t="s">
        <v>22005</v>
      </c>
      <c r="K2861" s="1" t="s">
        <v>22006</v>
      </c>
      <c r="L2861" s="1" t="s">
        <v>22007</v>
      </c>
      <c r="M2861" s="1" t="s">
        <v>22008</v>
      </c>
      <c r="N2861" s="1">
        <f>+Categorias[[#This Row],[Id_producto]]</f>
        <v>220123</v>
      </c>
      <c r="O2861" s="1">
        <f>+Categorias[[#This Row],[Id_categoría]]</f>
        <v>220123005</v>
      </c>
    </row>
    <row r="2862" spans="1:15" x14ac:dyDescent="0.25">
      <c r="A2862">
        <v>22</v>
      </c>
      <c r="B2862" s="1" t="s">
        <v>1795</v>
      </c>
      <c r="C2862">
        <v>2201</v>
      </c>
      <c r="D2862" s="1" t="s">
        <v>19495</v>
      </c>
      <c r="E2862">
        <v>220123</v>
      </c>
      <c r="F2862" s="1" t="s">
        <v>21983</v>
      </c>
      <c r="G2862">
        <v>220123006</v>
      </c>
      <c r="H2862">
        <v>6</v>
      </c>
      <c r="I2862" s="1" t="s">
        <v>22009</v>
      </c>
      <c r="J2862" s="1" t="s">
        <v>22010</v>
      </c>
      <c r="K2862" s="1" t="s">
        <v>22011</v>
      </c>
      <c r="L2862" s="1" t="s">
        <v>22012</v>
      </c>
      <c r="M2862" s="1" t="s">
        <v>22013</v>
      </c>
      <c r="N2862" s="1">
        <f>+Categorias[[#This Row],[Id_producto]]</f>
        <v>220123</v>
      </c>
      <c r="O2862" s="1">
        <f>+Categorias[[#This Row],[Id_categoría]]</f>
        <v>220123006</v>
      </c>
    </row>
    <row r="2863" spans="1:15" x14ac:dyDescent="0.25">
      <c r="A2863">
        <v>22</v>
      </c>
      <c r="B2863" s="1" t="s">
        <v>1795</v>
      </c>
      <c r="C2863">
        <v>2201</v>
      </c>
      <c r="D2863" s="1" t="s">
        <v>19495</v>
      </c>
      <c r="E2863">
        <v>220123</v>
      </c>
      <c r="F2863" s="1" t="s">
        <v>21983</v>
      </c>
      <c r="G2863">
        <v>220123007</v>
      </c>
      <c r="H2863">
        <v>7</v>
      </c>
      <c r="I2863" s="1" t="s">
        <v>22014</v>
      </c>
      <c r="J2863" s="1" t="s">
        <v>22015</v>
      </c>
      <c r="K2863" s="1" t="s">
        <v>22016</v>
      </c>
      <c r="L2863" s="1" t="s">
        <v>22017</v>
      </c>
      <c r="M2863" s="1" t="s">
        <v>22018</v>
      </c>
      <c r="N2863" s="1">
        <f>+Categorias[[#This Row],[Id_producto]]</f>
        <v>220123</v>
      </c>
      <c r="O2863" s="1">
        <f>+Categorias[[#This Row],[Id_categoría]]</f>
        <v>220123007</v>
      </c>
    </row>
    <row r="2864" spans="1:15" x14ac:dyDescent="0.25">
      <c r="A2864">
        <v>22</v>
      </c>
      <c r="B2864" s="1" t="s">
        <v>1795</v>
      </c>
      <c r="C2864">
        <v>2201</v>
      </c>
      <c r="D2864" s="1" t="s">
        <v>19495</v>
      </c>
      <c r="E2864">
        <v>220123</v>
      </c>
      <c r="F2864" s="1" t="s">
        <v>21983</v>
      </c>
      <c r="G2864">
        <v>220123008</v>
      </c>
      <c r="H2864">
        <v>8</v>
      </c>
      <c r="I2864" s="1" t="s">
        <v>22019</v>
      </c>
      <c r="J2864" s="1" t="s">
        <v>22020</v>
      </c>
      <c r="K2864" s="1" t="s">
        <v>22021</v>
      </c>
      <c r="L2864" s="1" t="s">
        <v>22022</v>
      </c>
      <c r="M2864" s="1" t="s">
        <v>22023</v>
      </c>
      <c r="N2864" s="1">
        <f>+Categorias[[#This Row],[Id_producto]]</f>
        <v>220123</v>
      </c>
      <c r="O2864" s="1">
        <f>+Categorias[[#This Row],[Id_categoría]]</f>
        <v>220123008</v>
      </c>
    </row>
    <row r="2865" spans="1:15" x14ac:dyDescent="0.25">
      <c r="A2865">
        <v>22</v>
      </c>
      <c r="B2865" s="1" t="s">
        <v>1795</v>
      </c>
      <c r="C2865">
        <v>2201</v>
      </c>
      <c r="D2865" s="1" t="s">
        <v>19495</v>
      </c>
      <c r="E2865">
        <v>220123</v>
      </c>
      <c r="F2865" s="1" t="s">
        <v>21983</v>
      </c>
      <c r="G2865">
        <v>220123009</v>
      </c>
      <c r="H2865">
        <v>9</v>
      </c>
      <c r="I2865" s="1" t="s">
        <v>22024</v>
      </c>
      <c r="J2865" s="1" t="s">
        <v>22025</v>
      </c>
      <c r="K2865" s="1" t="s">
        <v>22026</v>
      </c>
      <c r="L2865" s="1" t="s">
        <v>22027</v>
      </c>
      <c r="M2865" s="1" t="s">
        <v>22028</v>
      </c>
      <c r="N2865" s="1">
        <f>+Categorias[[#This Row],[Id_producto]]</f>
        <v>220123</v>
      </c>
      <c r="O2865" s="1">
        <f>+Categorias[[#This Row],[Id_categoría]]</f>
        <v>220123009</v>
      </c>
    </row>
    <row r="2866" spans="1:15" x14ac:dyDescent="0.25">
      <c r="A2866">
        <v>22</v>
      </c>
      <c r="B2866" s="1" t="s">
        <v>1795</v>
      </c>
      <c r="C2866">
        <v>2201</v>
      </c>
      <c r="D2866" s="1" t="s">
        <v>19495</v>
      </c>
      <c r="E2866">
        <v>220123</v>
      </c>
      <c r="F2866" s="1" t="s">
        <v>21983</v>
      </c>
      <c r="G2866">
        <v>220123010</v>
      </c>
      <c r="H2866">
        <v>10</v>
      </c>
      <c r="I2866" s="1" t="s">
        <v>22029</v>
      </c>
      <c r="J2866" s="1" t="s">
        <v>22030</v>
      </c>
      <c r="K2866" s="1" t="s">
        <v>22031</v>
      </c>
      <c r="L2866" s="1" t="s">
        <v>22032</v>
      </c>
      <c r="M2866" s="1" t="s">
        <v>22033</v>
      </c>
      <c r="N2866" s="1">
        <f>+Categorias[[#This Row],[Id_producto]]</f>
        <v>220123</v>
      </c>
      <c r="O2866" s="1">
        <f>+Categorias[[#This Row],[Id_categoría]]</f>
        <v>220123010</v>
      </c>
    </row>
    <row r="2867" spans="1:15" x14ac:dyDescent="0.25">
      <c r="A2867">
        <v>22</v>
      </c>
      <c r="B2867" s="1" t="s">
        <v>1795</v>
      </c>
      <c r="C2867">
        <v>2201</v>
      </c>
      <c r="D2867" s="1" t="s">
        <v>19495</v>
      </c>
      <c r="E2867">
        <v>220123</v>
      </c>
      <c r="F2867" s="1" t="s">
        <v>21983</v>
      </c>
      <c r="G2867">
        <v>220123011</v>
      </c>
      <c r="H2867">
        <v>11</v>
      </c>
      <c r="I2867" s="1" t="s">
        <v>22034</v>
      </c>
      <c r="J2867" s="1" t="s">
        <v>22035</v>
      </c>
      <c r="K2867" s="1" t="s">
        <v>22036</v>
      </c>
      <c r="L2867" s="1" t="s">
        <v>22037</v>
      </c>
      <c r="M2867" s="1" t="s">
        <v>22038</v>
      </c>
      <c r="N2867" s="1">
        <f>+Categorias[[#This Row],[Id_producto]]</f>
        <v>220123</v>
      </c>
      <c r="O2867" s="1">
        <f>+Categorias[[#This Row],[Id_categoría]]</f>
        <v>220123011</v>
      </c>
    </row>
    <row r="2868" spans="1:15" x14ac:dyDescent="0.25">
      <c r="A2868">
        <v>22</v>
      </c>
      <c r="B2868" s="1" t="s">
        <v>1795</v>
      </c>
      <c r="C2868">
        <v>2201</v>
      </c>
      <c r="D2868" s="1" t="s">
        <v>19495</v>
      </c>
      <c r="E2868">
        <v>220123</v>
      </c>
      <c r="F2868" s="1" t="s">
        <v>21983</v>
      </c>
      <c r="G2868">
        <v>220123012</v>
      </c>
      <c r="H2868">
        <v>12</v>
      </c>
      <c r="I2868" s="1" t="s">
        <v>22039</v>
      </c>
      <c r="J2868" s="1" t="s">
        <v>22040</v>
      </c>
      <c r="K2868" s="1" t="s">
        <v>22041</v>
      </c>
      <c r="L2868" s="1" t="s">
        <v>22042</v>
      </c>
      <c r="M2868" s="1" t="s">
        <v>22043</v>
      </c>
      <c r="N2868" s="1">
        <f>+Categorias[[#This Row],[Id_producto]]</f>
        <v>220123</v>
      </c>
      <c r="O2868" s="1">
        <f>+Categorias[[#This Row],[Id_categoría]]</f>
        <v>220123012</v>
      </c>
    </row>
    <row r="2869" spans="1:15" x14ac:dyDescent="0.25">
      <c r="A2869">
        <v>22</v>
      </c>
      <c r="B2869" s="1" t="s">
        <v>1795</v>
      </c>
      <c r="C2869">
        <v>2201</v>
      </c>
      <c r="D2869" s="1" t="s">
        <v>19495</v>
      </c>
      <c r="E2869">
        <v>220124</v>
      </c>
      <c r="F2869" s="1" t="s">
        <v>22044</v>
      </c>
      <c r="G2869">
        <v>220124001</v>
      </c>
      <c r="H2869">
        <v>1</v>
      </c>
      <c r="I2869" s="1" t="s">
        <v>22045</v>
      </c>
      <c r="J2869" s="1" t="s">
        <v>22046</v>
      </c>
      <c r="K2869" s="1" t="s">
        <v>22047</v>
      </c>
      <c r="L2869" s="1" t="s">
        <v>22048</v>
      </c>
      <c r="M2869" s="1" t="s">
        <v>22049</v>
      </c>
      <c r="N2869" s="1">
        <f>+Categorias[[#This Row],[Id_producto]]</f>
        <v>220124</v>
      </c>
      <c r="O2869" s="1">
        <f>+Categorias[[#This Row],[Id_categoría]]</f>
        <v>220124001</v>
      </c>
    </row>
    <row r="2870" spans="1:15" x14ac:dyDescent="0.25">
      <c r="A2870">
        <v>22</v>
      </c>
      <c r="B2870" s="1" t="s">
        <v>1795</v>
      </c>
      <c r="C2870">
        <v>2201</v>
      </c>
      <c r="D2870" s="1" t="s">
        <v>19495</v>
      </c>
      <c r="E2870">
        <v>220124</v>
      </c>
      <c r="F2870" s="1" t="s">
        <v>22044</v>
      </c>
      <c r="G2870">
        <v>220124002</v>
      </c>
      <c r="H2870">
        <v>2</v>
      </c>
      <c r="I2870" s="1" t="s">
        <v>22050</v>
      </c>
      <c r="J2870" s="1" t="s">
        <v>22051</v>
      </c>
      <c r="K2870" s="1" t="s">
        <v>22052</v>
      </c>
      <c r="L2870" s="1" t="s">
        <v>22053</v>
      </c>
      <c r="M2870" s="1" t="s">
        <v>22054</v>
      </c>
      <c r="N2870" s="1">
        <f>+Categorias[[#This Row],[Id_producto]]</f>
        <v>220124</v>
      </c>
      <c r="O2870" s="1">
        <f>+Categorias[[#This Row],[Id_categoría]]</f>
        <v>220124002</v>
      </c>
    </row>
    <row r="2871" spans="1:15" x14ac:dyDescent="0.25">
      <c r="A2871">
        <v>22</v>
      </c>
      <c r="B2871" s="1" t="s">
        <v>1795</v>
      </c>
      <c r="C2871">
        <v>2201</v>
      </c>
      <c r="D2871" s="1" t="s">
        <v>19495</v>
      </c>
      <c r="E2871">
        <v>220124</v>
      </c>
      <c r="F2871" s="1" t="s">
        <v>22044</v>
      </c>
      <c r="G2871">
        <v>220124003</v>
      </c>
      <c r="H2871">
        <v>3</v>
      </c>
      <c r="I2871" s="1" t="s">
        <v>22055</v>
      </c>
      <c r="J2871" s="1" t="s">
        <v>22056</v>
      </c>
      <c r="K2871" s="1" t="s">
        <v>22057</v>
      </c>
      <c r="L2871" s="1" t="s">
        <v>22058</v>
      </c>
      <c r="M2871" s="1" t="s">
        <v>22059</v>
      </c>
      <c r="N2871" s="1">
        <f>+Categorias[[#This Row],[Id_producto]]</f>
        <v>220124</v>
      </c>
      <c r="O2871" s="1">
        <f>+Categorias[[#This Row],[Id_categoría]]</f>
        <v>220124003</v>
      </c>
    </row>
    <row r="2872" spans="1:15" x14ac:dyDescent="0.25">
      <c r="A2872">
        <v>22</v>
      </c>
      <c r="B2872" s="1" t="s">
        <v>1795</v>
      </c>
      <c r="C2872">
        <v>2201</v>
      </c>
      <c r="D2872" s="1" t="s">
        <v>19495</v>
      </c>
      <c r="E2872">
        <v>220124</v>
      </c>
      <c r="F2872" s="1" t="s">
        <v>22044</v>
      </c>
      <c r="G2872">
        <v>220124004</v>
      </c>
      <c r="H2872">
        <v>4</v>
      </c>
      <c r="I2872" s="1" t="s">
        <v>22060</v>
      </c>
      <c r="J2872" s="1" t="s">
        <v>22061</v>
      </c>
      <c r="K2872" s="1" t="s">
        <v>22062</v>
      </c>
      <c r="L2872" s="1" t="s">
        <v>22063</v>
      </c>
      <c r="M2872" s="1" t="s">
        <v>22064</v>
      </c>
      <c r="N2872" s="1">
        <f>+Categorias[[#This Row],[Id_producto]]</f>
        <v>220124</v>
      </c>
      <c r="O2872" s="1">
        <f>+Categorias[[#This Row],[Id_categoría]]</f>
        <v>220124004</v>
      </c>
    </row>
    <row r="2873" spans="1:15" x14ac:dyDescent="0.25">
      <c r="A2873">
        <v>22</v>
      </c>
      <c r="B2873" s="1" t="s">
        <v>1795</v>
      </c>
      <c r="C2873">
        <v>2201</v>
      </c>
      <c r="D2873" s="1" t="s">
        <v>19495</v>
      </c>
      <c r="E2873">
        <v>220124</v>
      </c>
      <c r="F2873" s="1" t="s">
        <v>22044</v>
      </c>
      <c r="G2873">
        <v>220124005</v>
      </c>
      <c r="H2873">
        <v>5</v>
      </c>
      <c r="I2873" s="1" t="s">
        <v>22065</v>
      </c>
      <c r="J2873" s="1" t="s">
        <v>22066</v>
      </c>
      <c r="K2873" s="1" t="s">
        <v>22067</v>
      </c>
      <c r="L2873" s="1" t="s">
        <v>22068</v>
      </c>
      <c r="M2873" s="1" t="s">
        <v>22069</v>
      </c>
      <c r="N2873" s="1">
        <f>+Categorias[[#This Row],[Id_producto]]</f>
        <v>220124</v>
      </c>
      <c r="O2873" s="1">
        <f>+Categorias[[#This Row],[Id_categoría]]</f>
        <v>220124005</v>
      </c>
    </row>
    <row r="2874" spans="1:15" x14ac:dyDescent="0.25">
      <c r="A2874">
        <v>22</v>
      </c>
      <c r="B2874" s="1" t="s">
        <v>1795</v>
      </c>
      <c r="C2874">
        <v>2201</v>
      </c>
      <c r="D2874" s="1" t="s">
        <v>19495</v>
      </c>
      <c r="E2874">
        <v>220125</v>
      </c>
      <c r="F2874" s="1" t="s">
        <v>22070</v>
      </c>
      <c r="G2874">
        <v>220125001</v>
      </c>
      <c r="H2874">
        <v>1</v>
      </c>
      <c r="I2874" s="1" t="s">
        <v>22071</v>
      </c>
      <c r="J2874" s="1" t="s">
        <v>22072</v>
      </c>
      <c r="K2874" s="1" t="s">
        <v>22073</v>
      </c>
      <c r="L2874" s="1" t="s">
        <v>22074</v>
      </c>
      <c r="M2874" s="1" t="s">
        <v>22075</v>
      </c>
      <c r="N2874" s="1">
        <f>+Categorias[[#This Row],[Id_producto]]</f>
        <v>220125</v>
      </c>
      <c r="O2874" s="1">
        <f>+Categorias[[#This Row],[Id_categoría]]</f>
        <v>220125001</v>
      </c>
    </row>
    <row r="2875" spans="1:15" x14ac:dyDescent="0.25">
      <c r="A2875">
        <v>22</v>
      </c>
      <c r="B2875" s="1" t="s">
        <v>1795</v>
      </c>
      <c r="C2875">
        <v>2201</v>
      </c>
      <c r="D2875" s="1" t="s">
        <v>19495</v>
      </c>
      <c r="E2875">
        <v>220125</v>
      </c>
      <c r="F2875" s="1" t="s">
        <v>22070</v>
      </c>
      <c r="G2875">
        <v>220125002</v>
      </c>
      <c r="H2875">
        <v>2</v>
      </c>
      <c r="I2875" s="1" t="s">
        <v>22076</v>
      </c>
      <c r="J2875" s="1" t="s">
        <v>22077</v>
      </c>
      <c r="K2875" s="1" t="s">
        <v>22078</v>
      </c>
      <c r="L2875" s="1" t="s">
        <v>22079</v>
      </c>
      <c r="M2875" s="1" t="s">
        <v>22080</v>
      </c>
      <c r="N2875" s="1">
        <f>+Categorias[[#This Row],[Id_producto]]</f>
        <v>220125</v>
      </c>
      <c r="O2875" s="1">
        <f>+Categorias[[#This Row],[Id_categoría]]</f>
        <v>220125002</v>
      </c>
    </row>
    <row r="2876" spans="1:15" x14ac:dyDescent="0.25">
      <c r="A2876">
        <v>22</v>
      </c>
      <c r="B2876" s="1" t="s">
        <v>1795</v>
      </c>
      <c r="C2876">
        <v>2201</v>
      </c>
      <c r="D2876" s="1" t="s">
        <v>19495</v>
      </c>
      <c r="E2876">
        <v>220125</v>
      </c>
      <c r="F2876" s="1" t="s">
        <v>22070</v>
      </c>
      <c r="G2876">
        <v>220125003</v>
      </c>
      <c r="H2876">
        <v>3</v>
      </c>
      <c r="I2876" s="1" t="s">
        <v>22081</v>
      </c>
      <c r="J2876" s="1" t="s">
        <v>22082</v>
      </c>
      <c r="K2876" s="1" t="s">
        <v>22083</v>
      </c>
      <c r="L2876" s="1" t="s">
        <v>22084</v>
      </c>
      <c r="M2876" s="1" t="s">
        <v>22085</v>
      </c>
      <c r="N2876" s="1">
        <f>+Categorias[[#This Row],[Id_producto]]</f>
        <v>220125</v>
      </c>
      <c r="O2876" s="1">
        <f>+Categorias[[#This Row],[Id_categoría]]</f>
        <v>220125003</v>
      </c>
    </row>
    <row r="2877" spans="1:15" x14ac:dyDescent="0.25">
      <c r="A2877">
        <v>22</v>
      </c>
      <c r="B2877" s="1" t="s">
        <v>1795</v>
      </c>
      <c r="C2877">
        <v>2201</v>
      </c>
      <c r="D2877" s="1" t="s">
        <v>19495</v>
      </c>
      <c r="E2877">
        <v>220125</v>
      </c>
      <c r="F2877" s="1" t="s">
        <v>22070</v>
      </c>
      <c r="G2877">
        <v>220125004</v>
      </c>
      <c r="H2877">
        <v>4</v>
      </c>
      <c r="I2877" s="1" t="s">
        <v>22086</v>
      </c>
      <c r="J2877" s="1" t="s">
        <v>22087</v>
      </c>
      <c r="K2877" s="1" t="s">
        <v>22088</v>
      </c>
      <c r="L2877" s="1" t="s">
        <v>22089</v>
      </c>
      <c r="M2877" s="1" t="s">
        <v>22090</v>
      </c>
      <c r="N2877" s="1">
        <f>+Categorias[[#This Row],[Id_producto]]</f>
        <v>220125</v>
      </c>
      <c r="O2877" s="1">
        <f>+Categorias[[#This Row],[Id_categoría]]</f>
        <v>220125004</v>
      </c>
    </row>
    <row r="2878" spans="1:15" x14ac:dyDescent="0.25">
      <c r="A2878">
        <v>22</v>
      </c>
      <c r="B2878" s="1" t="s">
        <v>1795</v>
      </c>
      <c r="C2878">
        <v>2201</v>
      </c>
      <c r="D2878" s="1" t="s">
        <v>19495</v>
      </c>
      <c r="E2878">
        <v>220125</v>
      </c>
      <c r="F2878" s="1" t="s">
        <v>22070</v>
      </c>
      <c r="G2878">
        <v>220125005</v>
      </c>
      <c r="H2878">
        <v>5</v>
      </c>
      <c r="I2878" s="1" t="s">
        <v>22091</v>
      </c>
      <c r="J2878" s="1" t="s">
        <v>22092</v>
      </c>
      <c r="K2878" s="1" t="s">
        <v>22093</v>
      </c>
      <c r="L2878" s="1" t="s">
        <v>22094</v>
      </c>
      <c r="M2878" s="1" t="s">
        <v>22095</v>
      </c>
      <c r="N2878" s="1">
        <f>+Categorias[[#This Row],[Id_producto]]</f>
        <v>220125</v>
      </c>
      <c r="O2878" s="1">
        <f>+Categorias[[#This Row],[Id_categoría]]</f>
        <v>220125005</v>
      </c>
    </row>
    <row r="2879" spans="1:15" x14ac:dyDescent="0.25">
      <c r="A2879">
        <v>22</v>
      </c>
      <c r="B2879" s="1" t="s">
        <v>1795</v>
      </c>
      <c r="C2879">
        <v>2201</v>
      </c>
      <c r="D2879" s="1" t="s">
        <v>19495</v>
      </c>
      <c r="E2879">
        <v>220125</v>
      </c>
      <c r="F2879" s="1" t="s">
        <v>22070</v>
      </c>
      <c r="G2879">
        <v>220125006</v>
      </c>
      <c r="H2879">
        <v>6</v>
      </c>
      <c r="I2879" s="1" t="s">
        <v>22096</v>
      </c>
      <c r="J2879" s="1" t="s">
        <v>22097</v>
      </c>
      <c r="K2879" s="1" t="s">
        <v>22098</v>
      </c>
      <c r="L2879" s="1" t="s">
        <v>22099</v>
      </c>
      <c r="M2879" s="1" t="s">
        <v>22100</v>
      </c>
      <c r="N2879" s="1">
        <f>+Categorias[[#This Row],[Id_producto]]</f>
        <v>220125</v>
      </c>
      <c r="O2879" s="1">
        <f>+Categorias[[#This Row],[Id_categoría]]</f>
        <v>220125006</v>
      </c>
    </row>
    <row r="2880" spans="1:15" x14ac:dyDescent="0.25">
      <c r="A2880">
        <v>22</v>
      </c>
      <c r="B2880" s="1" t="s">
        <v>1795</v>
      </c>
      <c r="C2880">
        <v>2201</v>
      </c>
      <c r="D2880" s="1" t="s">
        <v>19495</v>
      </c>
      <c r="E2880">
        <v>220125</v>
      </c>
      <c r="F2880" s="1" t="s">
        <v>22070</v>
      </c>
      <c r="G2880">
        <v>220125007</v>
      </c>
      <c r="H2880">
        <v>7</v>
      </c>
      <c r="I2880" s="1" t="s">
        <v>22101</v>
      </c>
      <c r="J2880" s="1" t="s">
        <v>22102</v>
      </c>
      <c r="K2880" s="1" t="s">
        <v>22103</v>
      </c>
      <c r="L2880" s="1" t="s">
        <v>22104</v>
      </c>
      <c r="M2880" s="1" t="s">
        <v>22105</v>
      </c>
      <c r="N2880" s="1">
        <f>+Categorias[[#This Row],[Id_producto]]</f>
        <v>220125</v>
      </c>
      <c r="O2880" s="1">
        <f>+Categorias[[#This Row],[Id_categoría]]</f>
        <v>220125007</v>
      </c>
    </row>
    <row r="2881" spans="1:15" x14ac:dyDescent="0.25">
      <c r="A2881">
        <v>22</v>
      </c>
      <c r="B2881" s="1" t="s">
        <v>1795</v>
      </c>
      <c r="C2881">
        <v>2201</v>
      </c>
      <c r="D2881" s="1" t="s">
        <v>19495</v>
      </c>
      <c r="E2881">
        <v>220125</v>
      </c>
      <c r="F2881" s="1" t="s">
        <v>22070</v>
      </c>
      <c r="G2881">
        <v>220125008</v>
      </c>
      <c r="H2881">
        <v>8</v>
      </c>
      <c r="I2881" s="1" t="s">
        <v>22106</v>
      </c>
      <c r="J2881" s="1" t="s">
        <v>22107</v>
      </c>
      <c r="K2881" s="1" t="s">
        <v>22108</v>
      </c>
      <c r="L2881" s="1" t="s">
        <v>22109</v>
      </c>
      <c r="M2881" s="1" t="s">
        <v>22110</v>
      </c>
      <c r="N2881" s="1">
        <f>+Categorias[[#This Row],[Id_producto]]</f>
        <v>220125</v>
      </c>
      <c r="O2881" s="1">
        <f>+Categorias[[#This Row],[Id_categoría]]</f>
        <v>220125008</v>
      </c>
    </row>
    <row r="2882" spans="1:15" x14ac:dyDescent="0.25">
      <c r="A2882">
        <v>22</v>
      </c>
      <c r="B2882" s="1" t="s">
        <v>1795</v>
      </c>
      <c r="C2882">
        <v>2201</v>
      </c>
      <c r="D2882" s="1" t="s">
        <v>19495</v>
      </c>
      <c r="E2882">
        <v>220125</v>
      </c>
      <c r="F2882" s="1" t="s">
        <v>22070</v>
      </c>
      <c r="G2882">
        <v>220125009</v>
      </c>
      <c r="H2882">
        <v>9</v>
      </c>
      <c r="I2882" s="1" t="s">
        <v>22111</v>
      </c>
      <c r="J2882" s="1" t="s">
        <v>22112</v>
      </c>
      <c r="K2882" s="1" t="s">
        <v>22113</v>
      </c>
      <c r="L2882" s="1" t="s">
        <v>22114</v>
      </c>
      <c r="M2882" s="1" t="s">
        <v>22115</v>
      </c>
      <c r="N2882" s="1">
        <f>+Categorias[[#This Row],[Id_producto]]</f>
        <v>220125</v>
      </c>
      <c r="O2882" s="1">
        <f>+Categorias[[#This Row],[Id_categoría]]</f>
        <v>220125009</v>
      </c>
    </row>
    <row r="2883" spans="1:15" x14ac:dyDescent="0.25">
      <c r="A2883">
        <v>22</v>
      </c>
      <c r="B2883" s="1" t="s">
        <v>1795</v>
      </c>
      <c r="C2883">
        <v>2201</v>
      </c>
      <c r="D2883" s="1" t="s">
        <v>19495</v>
      </c>
      <c r="E2883">
        <v>220125</v>
      </c>
      <c r="F2883" s="1" t="s">
        <v>22070</v>
      </c>
      <c r="G2883">
        <v>220125010</v>
      </c>
      <c r="H2883">
        <v>10</v>
      </c>
      <c r="I2883" s="1" t="s">
        <v>22116</v>
      </c>
      <c r="J2883" s="1" t="s">
        <v>22117</v>
      </c>
      <c r="K2883" s="1" t="s">
        <v>22118</v>
      </c>
      <c r="L2883" s="1" t="s">
        <v>22119</v>
      </c>
      <c r="M2883" s="1" t="s">
        <v>22120</v>
      </c>
      <c r="N2883" s="1">
        <f>+Categorias[[#This Row],[Id_producto]]</f>
        <v>220125</v>
      </c>
      <c r="O2883" s="1">
        <f>+Categorias[[#This Row],[Id_categoría]]</f>
        <v>220125010</v>
      </c>
    </row>
    <row r="2884" spans="1:15" x14ac:dyDescent="0.25">
      <c r="A2884">
        <v>22</v>
      </c>
      <c r="B2884" s="1" t="s">
        <v>1795</v>
      </c>
      <c r="C2884">
        <v>2201</v>
      </c>
      <c r="D2884" s="1" t="s">
        <v>19495</v>
      </c>
      <c r="E2884">
        <v>220125</v>
      </c>
      <c r="F2884" s="1" t="s">
        <v>22070</v>
      </c>
      <c r="G2884">
        <v>220125011</v>
      </c>
      <c r="H2884">
        <v>11</v>
      </c>
      <c r="I2884" s="1" t="s">
        <v>22121</v>
      </c>
      <c r="J2884" s="1" t="s">
        <v>22122</v>
      </c>
      <c r="K2884" s="1" t="s">
        <v>22123</v>
      </c>
      <c r="L2884" s="1" t="s">
        <v>22124</v>
      </c>
      <c r="M2884" s="1" t="s">
        <v>22125</v>
      </c>
      <c r="N2884" s="1">
        <f>+Categorias[[#This Row],[Id_producto]]</f>
        <v>220125</v>
      </c>
      <c r="O2884" s="1">
        <f>+Categorias[[#This Row],[Id_categoría]]</f>
        <v>220125011</v>
      </c>
    </row>
    <row r="2885" spans="1:15" x14ac:dyDescent="0.25">
      <c r="A2885">
        <v>22</v>
      </c>
      <c r="B2885" s="1" t="s">
        <v>1795</v>
      </c>
      <c r="C2885">
        <v>2201</v>
      </c>
      <c r="D2885" s="1" t="s">
        <v>19495</v>
      </c>
      <c r="E2885">
        <v>220125</v>
      </c>
      <c r="F2885" s="1" t="s">
        <v>22070</v>
      </c>
      <c r="G2885">
        <v>220125012</v>
      </c>
      <c r="H2885">
        <v>12</v>
      </c>
      <c r="I2885" s="1" t="s">
        <v>22126</v>
      </c>
      <c r="J2885" s="1" t="s">
        <v>22127</v>
      </c>
      <c r="K2885" s="1" t="s">
        <v>22128</v>
      </c>
      <c r="L2885" s="1" t="s">
        <v>22129</v>
      </c>
      <c r="M2885" s="1" t="s">
        <v>22130</v>
      </c>
      <c r="N2885" s="1">
        <f>+Categorias[[#This Row],[Id_producto]]</f>
        <v>220125</v>
      </c>
      <c r="O2885" s="1">
        <f>+Categorias[[#This Row],[Id_categoría]]</f>
        <v>220125012</v>
      </c>
    </row>
    <row r="2886" spans="1:15" x14ac:dyDescent="0.25">
      <c r="A2886">
        <v>22</v>
      </c>
      <c r="B2886" s="1" t="s">
        <v>1795</v>
      </c>
      <c r="C2886">
        <v>2201</v>
      </c>
      <c r="D2886" s="1" t="s">
        <v>19495</v>
      </c>
      <c r="E2886">
        <v>220125</v>
      </c>
      <c r="F2886" s="1" t="s">
        <v>22070</v>
      </c>
      <c r="G2886">
        <v>220125013</v>
      </c>
      <c r="H2886">
        <v>13</v>
      </c>
      <c r="I2886" s="1" t="s">
        <v>22131</v>
      </c>
      <c r="J2886" s="1" t="s">
        <v>22132</v>
      </c>
      <c r="K2886" s="1" t="s">
        <v>22133</v>
      </c>
      <c r="L2886" s="1" t="s">
        <v>22134</v>
      </c>
      <c r="M2886" s="1" t="s">
        <v>22135</v>
      </c>
      <c r="N2886" s="1">
        <f>+Categorias[[#This Row],[Id_producto]]</f>
        <v>220125</v>
      </c>
      <c r="O2886" s="1">
        <f>+Categorias[[#This Row],[Id_categoría]]</f>
        <v>220125013</v>
      </c>
    </row>
    <row r="2887" spans="1:15" x14ac:dyDescent="0.25">
      <c r="A2887">
        <v>22</v>
      </c>
      <c r="B2887" s="1" t="s">
        <v>1795</v>
      </c>
      <c r="C2887">
        <v>2201</v>
      </c>
      <c r="D2887" s="1" t="s">
        <v>19495</v>
      </c>
      <c r="E2887">
        <v>220125</v>
      </c>
      <c r="F2887" s="1" t="s">
        <v>22070</v>
      </c>
      <c r="G2887">
        <v>220125014</v>
      </c>
      <c r="H2887">
        <v>14</v>
      </c>
      <c r="I2887" s="1" t="s">
        <v>22136</v>
      </c>
      <c r="J2887" s="1" t="s">
        <v>22137</v>
      </c>
      <c r="K2887" s="1" t="s">
        <v>22138</v>
      </c>
      <c r="L2887" s="1" t="s">
        <v>22139</v>
      </c>
      <c r="M2887" s="1" t="s">
        <v>22140</v>
      </c>
      <c r="N2887" s="1">
        <f>+Categorias[[#This Row],[Id_producto]]</f>
        <v>220125</v>
      </c>
      <c r="O2887" s="1">
        <f>+Categorias[[#This Row],[Id_categoría]]</f>
        <v>220125014</v>
      </c>
    </row>
    <row r="2888" spans="1:15" x14ac:dyDescent="0.25">
      <c r="A2888">
        <v>22</v>
      </c>
      <c r="B2888" s="1" t="s">
        <v>1795</v>
      </c>
      <c r="C2888">
        <v>2201</v>
      </c>
      <c r="D2888" s="1" t="s">
        <v>19495</v>
      </c>
      <c r="E2888">
        <v>220125</v>
      </c>
      <c r="F2888" s="1" t="s">
        <v>22070</v>
      </c>
      <c r="G2888">
        <v>220125015</v>
      </c>
      <c r="H2888">
        <v>15</v>
      </c>
      <c r="I2888" s="1" t="s">
        <v>22141</v>
      </c>
      <c r="J2888" s="1" t="s">
        <v>22142</v>
      </c>
      <c r="K2888" s="1" t="s">
        <v>22143</v>
      </c>
      <c r="L2888" s="1" t="s">
        <v>22144</v>
      </c>
      <c r="M2888" s="1" t="s">
        <v>22145</v>
      </c>
      <c r="N2888" s="1">
        <f>+Categorias[[#This Row],[Id_producto]]</f>
        <v>220125</v>
      </c>
      <c r="O2888" s="1">
        <f>+Categorias[[#This Row],[Id_categoría]]</f>
        <v>220125015</v>
      </c>
    </row>
    <row r="2889" spans="1:15" x14ac:dyDescent="0.25">
      <c r="A2889">
        <v>22</v>
      </c>
      <c r="B2889" s="1" t="s">
        <v>1795</v>
      </c>
      <c r="C2889">
        <v>2201</v>
      </c>
      <c r="D2889" s="1" t="s">
        <v>19495</v>
      </c>
      <c r="E2889">
        <v>220126</v>
      </c>
      <c r="F2889" s="1" t="s">
        <v>22146</v>
      </c>
      <c r="G2889">
        <v>220126001</v>
      </c>
      <c r="H2889">
        <v>1</v>
      </c>
      <c r="I2889" s="1" t="s">
        <v>22147</v>
      </c>
      <c r="J2889" s="1" t="s">
        <v>22148</v>
      </c>
      <c r="K2889" s="1" t="s">
        <v>22149</v>
      </c>
      <c r="L2889" s="1" t="s">
        <v>22150</v>
      </c>
      <c r="M2889" s="1" t="s">
        <v>22151</v>
      </c>
      <c r="N2889" s="1">
        <f>+Categorias[[#This Row],[Id_producto]]</f>
        <v>220126</v>
      </c>
      <c r="O2889" s="1">
        <f>+Categorias[[#This Row],[Id_categoría]]</f>
        <v>220126001</v>
      </c>
    </row>
    <row r="2890" spans="1:15" x14ac:dyDescent="0.25">
      <c r="A2890">
        <v>22</v>
      </c>
      <c r="B2890" s="1" t="s">
        <v>1795</v>
      </c>
      <c r="C2890">
        <v>2201</v>
      </c>
      <c r="D2890" s="1" t="s">
        <v>19495</v>
      </c>
      <c r="E2890">
        <v>220126</v>
      </c>
      <c r="F2890" s="1" t="s">
        <v>22146</v>
      </c>
      <c r="G2890">
        <v>220126002</v>
      </c>
      <c r="H2890">
        <v>2</v>
      </c>
      <c r="I2890" s="1" t="s">
        <v>22152</v>
      </c>
      <c r="J2890" s="1" t="s">
        <v>22153</v>
      </c>
      <c r="K2890" s="1" t="s">
        <v>22154</v>
      </c>
      <c r="L2890" s="1" t="s">
        <v>22155</v>
      </c>
      <c r="M2890" s="1" t="s">
        <v>22156</v>
      </c>
      <c r="N2890" s="1">
        <f>+Categorias[[#This Row],[Id_producto]]</f>
        <v>220126</v>
      </c>
      <c r="O2890" s="1">
        <f>+Categorias[[#This Row],[Id_categoría]]</f>
        <v>220126002</v>
      </c>
    </row>
    <row r="2891" spans="1:15" x14ac:dyDescent="0.25">
      <c r="A2891">
        <v>22</v>
      </c>
      <c r="B2891" s="1" t="s">
        <v>1795</v>
      </c>
      <c r="C2891">
        <v>2201</v>
      </c>
      <c r="D2891" s="1" t="s">
        <v>19495</v>
      </c>
      <c r="E2891">
        <v>220127</v>
      </c>
      <c r="F2891" s="1" t="s">
        <v>22157</v>
      </c>
      <c r="G2891">
        <v>220127001</v>
      </c>
      <c r="H2891">
        <v>1</v>
      </c>
      <c r="I2891" s="1" t="s">
        <v>22158</v>
      </c>
      <c r="J2891" s="1" t="s">
        <v>22159</v>
      </c>
      <c r="K2891" s="1" t="s">
        <v>22160</v>
      </c>
      <c r="L2891" s="1" t="s">
        <v>22161</v>
      </c>
      <c r="M2891" s="1" t="s">
        <v>22162</v>
      </c>
      <c r="N2891" s="1">
        <f>+Categorias[[#This Row],[Id_producto]]</f>
        <v>220127</v>
      </c>
      <c r="O2891" s="1">
        <f>+Categorias[[#This Row],[Id_categoría]]</f>
        <v>220127001</v>
      </c>
    </row>
    <row r="2892" spans="1:15" x14ac:dyDescent="0.25">
      <c r="A2892">
        <v>22</v>
      </c>
      <c r="B2892" s="1" t="s">
        <v>1795</v>
      </c>
      <c r="C2892">
        <v>2201</v>
      </c>
      <c r="D2892" s="1" t="s">
        <v>19495</v>
      </c>
      <c r="E2892">
        <v>220127</v>
      </c>
      <c r="F2892" s="1" t="s">
        <v>22157</v>
      </c>
      <c r="G2892">
        <v>220127002</v>
      </c>
      <c r="H2892">
        <v>2</v>
      </c>
      <c r="I2892" s="1" t="s">
        <v>22163</v>
      </c>
      <c r="J2892" s="1" t="s">
        <v>22164</v>
      </c>
      <c r="K2892" s="1" t="s">
        <v>22165</v>
      </c>
      <c r="L2892" s="1" t="s">
        <v>22166</v>
      </c>
      <c r="M2892" s="1" t="s">
        <v>22167</v>
      </c>
      <c r="N2892" s="1">
        <f>+Categorias[[#This Row],[Id_producto]]</f>
        <v>220127</v>
      </c>
      <c r="O2892" s="1">
        <f>+Categorias[[#This Row],[Id_categoría]]</f>
        <v>220127002</v>
      </c>
    </row>
    <row r="2893" spans="1:15" x14ac:dyDescent="0.25">
      <c r="A2893">
        <v>22</v>
      </c>
      <c r="B2893" s="1" t="s">
        <v>1795</v>
      </c>
      <c r="C2893">
        <v>2201</v>
      </c>
      <c r="D2893" s="1" t="s">
        <v>19495</v>
      </c>
      <c r="E2893">
        <v>220127</v>
      </c>
      <c r="F2893" s="1" t="s">
        <v>22157</v>
      </c>
      <c r="G2893">
        <v>220127003</v>
      </c>
      <c r="H2893">
        <v>3</v>
      </c>
      <c r="I2893" s="1" t="s">
        <v>22168</v>
      </c>
      <c r="J2893" s="1" t="s">
        <v>22169</v>
      </c>
      <c r="K2893" s="1" t="s">
        <v>22170</v>
      </c>
      <c r="L2893" s="1" t="s">
        <v>22171</v>
      </c>
      <c r="M2893" s="1" t="s">
        <v>22172</v>
      </c>
      <c r="N2893" s="1">
        <f>+Categorias[[#This Row],[Id_producto]]</f>
        <v>220127</v>
      </c>
      <c r="O2893" s="1">
        <f>+Categorias[[#This Row],[Id_categoría]]</f>
        <v>220127003</v>
      </c>
    </row>
    <row r="2894" spans="1:15" x14ac:dyDescent="0.25">
      <c r="A2894">
        <v>22</v>
      </c>
      <c r="B2894" s="1" t="s">
        <v>1795</v>
      </c>
      <c r="C2894">
        <v>2201</v>
      </c>
      <c r="D2894" s="1" t="s">
        <v>19495</v>
      </c>
      <c r="E2894">
        <v>220127</v>
      </c>
      <c r="F2894" s="1" t="s">
        <v>22157</v>
      </c>
      <c r="G2894">
        <v>220127004</v>
      </c>
      <c r="H2894">
        <v>4</v>
      </c>
      <c r="I2894" s="1" t="s">
        <v>22173</v>
      </c>
      <c r="J2894" s="1" t="s">
        <v>22174</v>
      </c>
      <c r="K2894" s="1" t="s">
        <v>22175</v>
      </c>
      <c r="L2894" s="1" t="s">
        <v>22176</v>
      </c>
      <c r="M2894" s="1" t="s">
        <v>22177</v>
      </c>
      <c r="N2894" s="1">
        <f>+Categorias[[#This Row],[Id_producto]]</f>
        <v>220127</v>
      </c>
      <c r="O2894" s="1">
        <f>+Categorias[[#This Row],[Id_categoría]]</f>
        <v>220127004</v>
      </c>
    </row>
    <row r="2895" spans="1:15" x14ac:dyDescent="0.25">
      <c r="A2895">
        <v>22</v>
      </c>
      <c r="B2895" s="1" t="s">
        <v>1795</v>
      </c>
      <c r="C2895">
        <v>2201</v>
      </c>
      <c r="D2895" s="1" t="s">
        <v>19495</v>
      </c>
      <c r="E2895">
        <v>220128</v>
      </c>
      <c r="F2895" s="1" t="s">
        <v>22178</v>
      </c>
      <c r="G2895">
        <v>220128001</v>
      </c>
      <c r="H2895">
        <v>1</v>
      </c>
      <c r="I2895" s="1" t="s">
        <v>22179</v>
      </c>
      <c r="J2895" s="1" t="s">
        <v>22180</v>
      </c>
      <c r="K2895" s="1" t="s">
        <v>22181</v>
      </c>
      <c r="L2895" s="1" t="s">
        <v>22182</v>
      </c>
      <c r="M2895" s="1" t="s">
        <v>22183</v>
      </c>
      <c r="N2895" s="1">
        <f>+Categorias[[#This Row],[Id_producto]]</f>
        <v>220128</v>
      </c>
      <c r="O2895" s="1">
        <f>+Categorias[[#This Row],[Id_categoría]]</f>
        <v>220128001</v>
      </c>
    </row>
    <row r="2896" spans="1:15" x14ac:dyDescent="0.25">
      <c r="A2896">
        <v>22</v>
      </c>
      <c r="B2896" s="1" t="s">
        <v>1795</v>
      </c>
      <c r="C2896">
        <v>2201</v>
      </c>
      <c r="D2896" s="1" t="s">
        <v>19495</v>
      </c>
      <c r="E2896">
        <v>220128</v>
      </c>
      <c r="F2896" s="1" t="s">
        <v>22178</v>
      </c>
      <c r="G2896">
        <v>220128002</v>
      </c>
      <c r="H2896">
        <v>2</v>
      </c>
      <c r="I2896" s="1" t="s">
        <v>22184</v>
      </c>
      <c r="J2896" s="1" t="s">
        <v>22185</v>
      </c>
      <c r="K2896" s="1" t="s">
        <v>22186</v>
      </c>
      <c r="L2896" s="1" t="s">
        <v>22187</v>
      </c>
      <c r="M2896" s="1" t="s">
        <v>22188</v>
      </c>
      <c r="N2896" s="1">
        <f>+Categorias[[#This Row],[Id_producto]]</f>
        <v>220128</v>
      </c>
      <c r="O2896" s="1">
        <f>+Categorias[[#This Row],[Id_categoría]]</f>
        <v>220128002</v>
      </c>
    </row>
    <row r="2897" spans="1:15" x14ac:dyDescent="0.25">
      <c r="A2897">
        <v>22</v>
      </c>
      <c r="B2897" s="1" t="s">
        <v>1795</v>
      </c>
      <c r="C2897">
        <v>2201</v>
      </c>
      <c r="D2897" s="1" t="s">
        <v>19495</v>
      </c>
      <c r="E2897">
        <v>220128</v>
      </c>
      <c r="F2897" s="1" t="s">
        <v>22178</v>
      </c>
      <c r="G2897">
        <v>220128003</v>
      </c>
      <c r="H2897">
        <v>3</v>
      </c>
      <c r="I2897" s="1" t="s">
        <v>22189</v>
      </c>
      <c r="J2897" s="1" t="s">
        <v>22190</v>
      </c>
      <c r="K2897" s="1" t="s">
        <v>22191</v>
      </c>
      <c r="L2897" s="1" t="s">
        <v>22192</v>
      </c>
      <c r="M2897" s="1" t="s">
        <v>22193</v>
      </c>
      <c r="N2897" s="1">
        <f>+Categorias[[#This Row],[Id_producto]]</f>
        <v>220128</v>
      </c>
      <c r="O2897" s="1">
        <f>+Categorias[[#This Row],[Id_categoría]]</f>
        <v>220128003</v>
      </c>
    </row>
    <row r="2898" spans="1:15" x14ac:dyDescent="0.25">
      <c r="A2898">
        <v>22</v>
      </c>
      <c r="B2898" s="1" t="s">
        <v>1795</v>
      </c>
      <c r="C2898">
        <v>2201</v>
      </c>
      <c r="D2898" s="1" t="s">
        <v>19495</v>
      </c>
      <c r="E2898">
        <v>220129</v>
      </c>
      <c r="F2898" s="1" t="s">
        <v>22194</v>
      </c>
      <c r="G2898">
        <v>220129001</v>
      </c>
      <c r="H2898">
        <v>1</v>
      </c>
      <c r="I2898" s="1" t="s">
        <v>22195</v>
      </c>
      <c r="J2898" s="1" t="s">
        <v>22196</v>
      </c>
      <c r="K2898" s="1" t="s">
        <v>22197</v>
      </c>
      <c r="L2898" s="1" t="s">
        <v>22198</v>
      </c>
      <c r="M2898" s="1" t="s">
        <v>22199</v>
      </c>
      <c r="N2898" s="1">
        <f>+Categorias[[#This Row],[Id_producto]]</f>
        <v>220129</v>
      </c>
      <c r="O2898" s="1">
        <f>+Categorias[[#This Row],[Id_categoría]]</f>
        <v>220129001</v>
      </c>
    </row>
    <row r="2899" spans="1:15" x14ac:dyDescent="0.25">
      <c r="A2899">
        <v>22</v>
      </c>
      <c r="B2899" s="1" t="s">
        <v>1795</v>
      </c>
      <c r="C2899">
        <v>2201</v>
      </c>
      <c r="D2899" s="1" t="s">
        <v>19495</v>
      </c>
      <c r="E2899">
        <v>220129</v>
      </c>
      <c r="F2899" s="1" t="s">
        <v>22194</v>
      </c>
      <c r="G2899">
        <v>220129002</v>
      </c>
      <c r="H2899">
        <v>2</v>
      </c>
      <c r="I2899" s="1" t="s">
        <v>22200</v>
      </c>
      <c r="J2899" s="1" t="s">
        <v>22201</v>
      </c>
      <c r="K2899" s="1" t="s">
        <v>22202</v>
      </c>
      <c r="L2899" s="1" t="s">
        <v>22203</v>
      </c>
      <c r="M2899" s="1" t="s">
        <v>22204</v>
      </c>
      <c r="N2899" s="1">
        <f>+Categorias[[#This Row],[Id_producto]]</f>
        <v>220129</v>
      </c>
      <c r="O2899" s="1">
        <f>+Categorias[[#This Row],[Id_categoría]]</f>
        <v>220129002</v>
      </c>
    </row>
    <row r="2900" spans="1:15" x14ac:dyDescent="0.25">
      <c r="A2900">
        <v>22</v>
      </c>
      <c r="B2900" s="1" t="s">
        <v>1795</v>
      </c>
      <c r="C2900">
        <v>2201</v>
      </c>
      <c r="D2900" s="1" t="s">
        <v>19495</v>
      </c>
      <c r="E2900">
        <v>220129</v>
      </c>
      <c r="F2900" s="1" t="s">
        <v>22194</v>
      </c>
      <c r="G2900">
        <v>220129003</v>
      </c>
      <c r="H2900">
        <v>3</v>
      </c>
      <c r="I2900" s="1" t="s">
        <v>22205</v>
      </c>
      <c r="J2900" s="1" t="s">
        <v>22206</v>
      </c>
      <c r="K2900" s="1" t="s">
        <v>22207</v>
      </c>
      <c r="L2900" s="1" t="s">
        <v>22208</v>
      </c>
      <c r="M2900" s="1" t="s">
        <v>22209</v>
      </c>
      <c r="N2900" s="1">
        <f>+Categorias[[#This Row],[Id_producto]]</f>
        <v>220129</v>
      </c>
      <c r="O2900" s="1">
        <f>+Categorias[[#This Row],[Id_categoría]]</f>
        <v>220129003</v>
      </c>
    </row>
    <row r="2901" spans="1:15" x14ac:dyDescent="0.25">
      <c r="A2901">
        <v>22</v>
      </c>
      <c r="B2901" s="1" t="s">
        <v>1795</v>
      </c>
      <c r="C2901">
        <v>2201</v>
      </c>
      <c r="D2901" s="1" t="s">
        <v>19495</v>
      </c>
      <c r="E2901">
        <v>220129</v>
      </c>
      <c r="F2901" s="1" t="s">
        <v>22194</v>
      </c>
      <c r="G2901">
        <v>220129004</v>
      </c>
      <c r="H2901">
        <v>4</v>
      </c>
      <c r="I2901" s="1" t="s">
        <v>22210</v>
      </c>
      <c r="J2901" s="1" t="s">
        <v>22211</v>
      </c>
      <c r="K2901" s="1" t="s">
        <v>22212</v>
      </c>
      <c r="L2901" s="1" t="s">
        <v>22213</v>
      </c>
      <c r="M2901" s="1" t="s">
        <v>22214</v>
      </c>
      <c r="N2901" s="1">
        <f>+Categorias[[#This Row],[Id_producto]]</f>
        <v>220129</v>
      </c>
      <c r="O2901" s="1">
        <f>+Categorias[[#This Row],[Id_categoría]]</f>
        <v>220129004</v>
      </c>
    </row>
    <row r="2902" spans="1:15" x14ac:dyDescent="0.25">
      <c r="A2902">
        <v>22</v>
      </c>
      <c r="B2902" s="1" t="s">
        <v>1795</v>
      </c>
      <c r="C2902">
        <v>2201</v>
      </c>
      <c r="D2902" s="1" t="s">
        <v>19495</v>
      </c>
      <c r="E2902">
        <v>220129</v>
      </c>
      <c r="F2902" s="1" t="s">
        <v>22194</v>
      </c>
      <c r="G2902">
        <v>220129005</v>
      </c>
      <c r="H2902">
        <v>5</v>
      </c>
      <c r="I2902" s="1" t="s">
        <v>22215</v>
      </c>
      <c r="J2902" s="1" t="s">
        <v>22216</v>
      </c>
      <c r="K2902" s="1" t="s">
        <v>22217</v>
      </c>
      <c r="L2902" s="1" t="s">
        <v>22218</v>
      </c>
      <c r="M2902" s="1" t="s">
        <v>22219</v>
      </c>
      <c r="N2902" s="1">
        <f>+Categorias[[#This Row],[Id_producto]]</f>
        <v>220129</v>
      </c>
      <c r="O2902" s="1">
        <f>+Categorias[[#This Row],[Id_categoría]]</f>
        <v>220129005</v>
      </c>
    </row>
    <row r="2903" spans="1:15" x14ac:dyDescent="0.25">
      <c r="A2903">
        <v>22</v>
      </c>
      <c r="B2903" s="1" t="s">
        <v>1795</v>
      </c>
      <c r="C2903">
        <v>2201</v>
      </c>
      <c r="D2903" s="1" t="s">
        <v>19495</v>
      </c>
      <c r="E2903">
        <v>220129</v>
      </c>
      <c r="F2903" s="1" t="s">
        <v>22194</v>
      </c>
      <c r="G2903">
        <v>220129006</v>
      </c>
      <c r="H2903">
        <v>6</v>
      </c>
      <c r="I2903" s="1" t="s">
        <v>22220</v>
      </c>
      <c r="J2903" s="1" t="s">
        <v>22221</v>
      </c>
      <c r="K2903" s="1" t="s">
        <v>22222</v>
      </c>
      <c r="L2903" s="1" t="s">
        <v>22223</v>
      </c>
      <c r="M2903" s="1" t="s">
        <v>22224</v>
      </c>
      <c r="N2903" s="1">
        <f>+Categorias[[#This Row],[Id_producto]]</f>
        <v>220129</v>
      </c>
      <c r="O2903" s="1">
        <f>+Categorias[[#This Row],[Id_categoría]]</f>
        <v>220129006</v>
      </c>
    </row>
    <row r="2904" spans="1:15" x14ac:dyDescent="0.25">
      <c r="A2904">
        <v>22</v>
      </c>
      <c r="B2904" s="1" t="s">
        <v>1795</v>
      </c>
      <c r="C2904">
        <v>2201</v>
      </c>
      <c r="D2904" s="1" t="s">
        <v>19495</v>
      </c>
      <c r="E2904">
        <v>220129</v>
      </c>
      <c r="F2904" s="1" t="s">
        <v>22194</v>
      </c>
      <c r="G2904">
        <v>220129007</v>
      </c>
      <c r="H2904">
        <v>7</v>
      </c>
      <c r="I2904" s="1" t="s">
        <v>22225</v>
      </c>
      <c r="J2904" s="1" t="s">
        <v>22226</v>
      </c>
      <c r="K2904" s="1" t="s">
        <v>22227</v>
      </c>
      <c r="L2904" s="1" t="s">
        <v>22228</v>
      </c>
      <c r="M2904" s="1" t="s">
        <v>22229</v>
      </c>
      <c r="N2904" s="1">
        <f>+Categorias[[#This Row],[Id_producto]]</f>
        <v>220129</v>
      </c>
      <c r="O2904" s="1">
        <f>+Categorias[[#This Row],[Id_categoría]]</f>
        <v>220129007</v>
      </c>
    </row>
    <row r="2905" spans="1:15" x14ac:dyDescent="0.25">
      <c r="A2905">
        <v>22</v>
      </c>
      <c r="B2905" s="1" t="s">
        <v>1795</v>
      </c>
      <c r="C2905">
        <v>2201</v>
      </c>
      <c r="D2905" s="1" t="s">
        <v>19495</v>
      </c>
      <c r="E2905">
        <v>220129</v>
      </c>
      <c r="F2905" s="1" t="s">
        <v>22194</v>
      </c>
      <c r="G2905">
        <v>220129008</v>
      </c>
      <c r="H2905">
        <v>8</v>
      </c>
      <c r="I2905" s="1" t="s">
        <v>22230</v>
      </c>
      <c r="J2905" s="1" t="s">
        <v>22231</v>
      </c>
      <c r="K2905" s="1" t="s">
        <v>22232</v>
      </c>
      <c r="L2905" s="1" t="s">
        <v>22233</v>
      </c>
      <c r="M2905" s="1" t="s">
        <v>22234</v>
      </c>
      <c r="N2905" s="1">
        <f>+Categorias[[#This Row],[Id_producto]]</f>
        <v>220129</v>
      </c>
      <c r="O2905" s="1">
        <f>+Categorias[[#This Row],[Id_categoría]]</f>
        <v>220129008</v>
      </c>
    </row>
    <row r="2906" spans="1:15" x14ac:dyDescent="0.25">
      <c r="A2906">
        <v>22</v>
      </c>
      <c r="B2906" s="1" t="s">
        <v>1795</v>
      </c>
      <c r="C2906">
        <v>2201</v>
      </c>
      <c r="D2906" s="1" t="s">
        <v>19495</v>
      </c>
      <c r="E2906">
        <v>220129</v>
      </c>
      <c r="F2906" s="1" t="s">
        <v>22194</v>
      </c>
      <c r="G2906">
        <v>220129009</v>
      </c>
      <c r="H2906">
        <v>9</v>
      </c>
      <c r="I2906" s="1" t="s">
        <v>22235</v>
      </c>
      <c r="J2906" s="1" t="s">
        <v>22236</v>
      </c>
      <c r="K2906" s="1" t="s">
        <v>22237</v>
      </c>
      <c r="L2906" s="1" t="s">
        <v>22238</v>
      </c>
      <c r="M2906" s="1" t="s">
        <v>22239</v>
      </c>
      <c r="N2906" s="1">
        <f>+Categorias[[#This Row],[Id_producto]]</f>
        <v>220129</v>
      </c>
      <c r="O2906" s="1">
        <f>+Categorias[[#This Row],[Id_categoría]]</f>
        <v>220129009</v>
      </c>
    </row>
    <row r="2907" spans="1:15" x14ac:dyDescent="0.25">
      <c r="A2907">
        <v>22</v>
      </c>
      <c r="B2907" s="1" t="s">
        <v>1795</v>
      </c>
      <c r="C2907">
        <v>2201</v>
      </c>
      <c r="D2907" s="1" t="s">
        <v>19495</v>
      </c>
      <c r="E2907">
        <v>220129</v>
      </c>
      <c r="F2907" s="1" t="s">
        <v>22194</v>
      </c>
      <c r="G2907">
        <v>220129010</v>
      </c>
      <c r="H2907">
        <v>10</v>
      </c>
      <c r="I2907" s="1" t="s">
        <v>22240</v>
      </c>
      <c r="J2907" s="1" t="s">
        <v>22241</v>
      </c>
      <c r="K2907" s="1" t="s">
        <v>22242</v>
      </c>
      <c r="L2907" s="1" t="s">
        <v>22243</v>
      </c>
      <c r="M2907" s="1" t="s">
        <v>22244</v>
      </c>
      <c r="N2907" s="1">
        <f>+Categorias[[#This Row],[Id_producto]]</f>
        <v>220129</v>
      </c>
      <c r="O2907" s="1">
        <f>+Categorias[[#This Row],[Id_categoría]]</f>
        <v>220129010</v>
      </c>
    </row>
    <row r="2908" spans="1:15" x14ac:dyDescent="0.25">
      <c r="A2908">
        <v>22</v>
      </c>
      <c r="B2908" s="1" t="s">
        <v>1795</v>
      </c>
      <c r="C2908">
        <v>2201</v>
      </c>
      <c r="D2908" s="1" t="s">
        <v>19495</v>
      </c>
      <c r="E2908">
        <v>220129</v>
      </c>
      <c r="F2908" s="1" t="s">
        <v>22194</v>
      </c>
      <c r="G2908">
        <v>220129011</v>
      </c>
      <c r="H2908">
        <v>11</v>
      </c>
      <c r="I2908" s="1" t="s">
        <v>22245</v>
      </c>
      <c r="J2908" s="1" t="s">
        <v>22246</v>
      </c>
      <c r="K2908" s="1" t="s">
        <v>22247</v>
      </c>
      <c r="L2908" s="1" t="s">
        <v>22248</v>
      </c>
      <c r="M2908" s="1" t="s">
        <v>22249</v>
      </c>
      <c r="N2908" s="1">
        <f>+Categorias[[#This Row],[Id_producto]]</f>
        <v>220129</v>
      </c>
      <c r="O2908" s="1">
        <f>+Categorias[[#This Row],[Id_categoría]]</f>
        <v>220129011</v>
      </c>
    </row>
    <row r="2909" spans="1:15" x14ac:dyDescent="0.25">
      <c r="A2909">
        <v>22</v>
      </c>
      <c r="B2909" s="1" t="s">
        <v>1795</v>
      </c>
      <c r="C2909">
        <v>2201</v>
      </c>
      <c r="D2909" s="1" t="s">
        <v>19495</v>
      </c>
      <c r="E2909">
        <v>220129</v>
      </c>
      <c r="F2909" s="1" t="s">
        <v>22194</v>
      </c>
      <c r="G2909">
        <v>220129012</v>
      </c>
      <c r="H2909">
        <v>12</v>
      </c>
      <c r="I2909" s="1" t="s">
        <v>22250</v>
      </c>
      <c r="J2909" s="1" t="s">
        <v>22251</v>
      </c>
      <c r="K2909" s="1" t="s">
        <v>22252</v>
      </c>
      <c r="L2909" s="1" t="s">
        <v>22253</v>
      </c>
      <c r="M2909" s="1" t="s">
        <v>22254</v>
      </c>
      <c r="N2909" s="1">
        <f>+Categorias[[#This Row],[Id_producto]]</f>
        <v>220129</v>
      </c>
      <c r="O2909" s="1">
        <f>+Categorias[[#This Row],[Id_categoría]]</f>
        <v>220129012</v>
      </c>
    </row>
    <row r="2910" spans="1:15" x14ac:dyDescent="0.25">
      <c r="A2910">
        <v>22</v>
      </c>
      <c r="B2910" s="1" t="s">
        <v>1795</v>
      </c>
      <c r="C2910">
        <v>2201</v>
      </c>
      <c r="D2910" s="1" t="s">
        <v>19495</v>
      </c>
      <c r="E2910">
        <v>220129</v>
      </c>
      <c r="F2910" s="1" t="s">
        <v>22194</v>
      </c>
      <c r="G2910">
        <v>220129013</v>
      </c>
      <c r="H2910">
        <v>13</v>
      </c>
      <c r="I2910" s="1" t="s">
        <v>22255</v>
      </c>
      <c r="J2910" s="1" t="s">
        <v>22256</v>
      </c>
      <c r="K2910" s="1" t="s">
        <v>22257</v>
      </c>
      <c r="L2910" s="1" t="s">
        <v>22258</v>
      </c>
      <c r="M2910" s="1" t="s">
        <v>22259</v>
      </c>
      <c r="N2910" s="1">
        <f>+Categorias[[#This Row],[Id_producto]]</f>
        <v>220129</v>
      </c>
      <c r="O2910" s="1">
        <f>+Categorias[[#This Row],[Id_categoría]]</f>
        <v>220129013</v>
      </c>
    </row>
    <row r="2911" spans="1:15" x14ac:dyDescent="0.25">
      <c r="A2911">
        <v>22</v>
      </c>
      <c r="B2911" s="1" t="s">
        <v>1795</v>
      </c>
      <c r="C2911">
        <v>2201</v>
      </c>
      <c r="D2911" s="1" t="s">
        <v>19495</v>
      </c>
      <c r="E2911">
        <v>220130</v>
      </c>
      <c r="F2911" s="1" t="s">
        <v>22260</v>
      </c>
      <c r="G2911">
        <v>220130001</v>
      </c>
      <c r="H2911">
        <v>1</v>
      </c>
      <c r="I2911" s="1" t="s">
        <v>22261</v>
      </c>
      <c r="J2911" s="1" t="s">
        <v>22262</v>
      </c>
      <c r="K2911" s="1" t="s">
        <v>22263</v>
      </c>
      <c r="L2911" s="1" t="s">
        <v>22264</v>
      </c>
      <c r="M2911" s="1" t="s">
        <v>22265</v>
      </c>
      <c r="N2911" s="1">
        <f>+Categorias[[#This Row],[Id_producto]]</f>
        <v>220130</v>
      </c>
      <c r="O2911" s="1">
        <f>+Categorias[[#This Row],[Id_categoría]]</f>
        <v>220130001</v>
      </c>
    </row>
    <row r="2912" spans="1:15" x14ac:dyDescent="0.25">
      <c r="A2912">
        <v>22</v>
      </c>
      <c r="B2912" s="1" t="s">
        <v>1795</v>
      </c>
      <c r="C2912">
        <v>2201</v>
      </c>
      <c r="D2912" s="1" t="s">
        <v>19495</v>
      </c>
      <c r="E2912">
        <v>220130</v>
      </c>
      <c r="F2912" s="1" t="s">
        <v>22260</v>
      </c>
      <c r="G2912">
        <v>220130002</v>
      </c>
      <c r="H2912">
        <v>2</v>
      </c>
      <c r="I2912" s="1" t="s">
        <v>22266</v>
      </c>
      <c r="J2912" s="1" t="s">
        <v>22267</v>
      </c>
      <c r="K2912" s="1" t="s">
        <v>22268</v>
      </c>
      <c r="L2912" s="1" t="s">
        <v>22269</v>
      </c>
      <c r="M2912" s="1" t="s">
        <v>22270</v>
      </c>
      <c r="N2912" s="1">
        <f>+Categorias[[#This Row],[Id_producto]]</f>
        <v>220130</v>
      </c>
      <c r="O2912" s="1">
        <f>+Categorias[[#This Row],[Id_categoría]]</f>
        <v>220130002</v>
      </c>
    </row>
    <row r="2913" spans="1:15" x14ac:dyDescent="0.25">
      <c r="A2913">
        <v>22</v>
      </c>
      <c r="B2913" s="1" t="s">
        <v>1795</v>
      </c>
      <c r="C2913">
        <v>2201</v>
      </c>
      <c r="D2913" s="1" t="s">
        <v>19495</v>
      </c>
      <c r="E2913">
        <v>220130</v>
      </c>
      <c r="F2913" s="1" t="s">
        <v>22260</v>
      </c>
      <c r="G2913">
        <v>220130003</v>
      </c>
      <c r="H2913">
        <v>3</v>
      </c>
      <c r="I2913" s="1" t="s">
        <v>22271</v>
      </c>
      <c r="J2913" s="1" t="s">
        <v>22272</v>
      </c>
      <c r="K2913" s="1" t="s">
        <v>22273</v>
      </c>
      <c r="L2913" s="1" t="s">
        <v>22274</v>
      </c>
      <c r="M2913" s="1" t="s">
        <v>22275</v>
      </c>
      <c r="N2913" s="1">
        <f>+Categorias[[#This Row],[Id_producto]]</f>
        <v>220130</v>
      </c>
      <c r="O2913" s="1">
        <f>+Categorias[[#This Row],[Id_categoría]]</f>
        <v>220130003</v>
      </c>
    </row>
    <row r="2914" spans="1:15" x14ac:dyDescent="0.25">
      <c r="A2914">
        <v>22</v>
      </c>
      <c r="B2914" s="1" t="s">
        <v>1795</v>
      </c>
      <c r="C2914">
        <v>2201</v>
      </c>
      <c r="D2914" s="1" t="s">
        <v>19495</v>
      </c>
      <c r="E2914">
        <v>220131</v>
      </c>
      <c r="F2914" s="1" t="s">
        <v>22276</v>
      </c>
      <c r="G2914">
        <v>220131001</v>
      </c>
      <c r="H2914">
        <v>1</v>
      </c>
      <c r="I2914" s="1" t="s">
        <v>22277</v>
      </c>
      <c r="J2914" s="1" t="s">
        <v>22278</v>
      </c>
      <c r="K2914" s="1" t="s">
        <v>22279</v>
      </c>
      <c r="L2914" s="1" t="s">
        <v>22280</v>
      </c>
      <c r="M2914" s="1" t="s">
        <v>22281</v>
      </c>
      <c r="N2914" s="1">
        <f>+Categorias[[#This Row],[Id_producto]]</f>
        <v>220131</v>
      </c>
      <c r="O2914" s="1">
        <f>+Categorias[[#This Row],[Id_categoría]]</f>
        <v>220131001</v>
      </c>
    </row>
    <row r="2915" spans="1:15" x14ac:dyDescent="0.25">
      <c r="A2915">
        <v>22</v>
      </c>
      <c r="B2915" s="1" t="s">
        <v>1795</v>
      </c>
      <c r="C2915">
        <v>2201</v>
      </c>
      <c r="D2915" s="1" t="s">
        <v>19495</v>
      </c>
      <c r="E2915">
        <v>220131</v>
      </c>
      <c r="F2915" s="1" t="s">
        <v>22276</v>
      </c>
      <c r="G2915">
        <v>220131002</v>
      </c>
      <c r="H2915">
        <v>2</v>
      </c>
      <c r="I2915" s="1" t="s">
        <v>22282</v>
      </c>
      <c r="J2915" s="1" t="s">
        <v>22283</v>
      </c>
      <c r="K2915" s="1" t="s">
        <v>22284</v>
      </c>
      <c r="L2915" s="1" t="s">
        <v>22285</v>
      </c>
      <c r="M2915" s="1" t="s">
        <v>22286</v>
      </c>
      <c r="N2915" s="1">
        <f>+Categorias[[#This Row],[Id_producto]]</f>
        <v>220131</v>
      </c>
      <c r="O2915" s="1">
        <f>+Categorias[[#This Row],[Id_categoría]]</f>
        <v>220131002</v>
      </c>
    </row>
    <row r="2916" spans="1:15" x14ac:dyDescent="0.25">
      <c r="A2916">
        <v>22</v>
      </c>
      <c r="B2916" s="1" t="s">
        <v>1795</v>
      </c>
      <c r="C2916">
        <v>2201</v>
      </c>
      <c r="D2916" s="1" t="s">
        <v>19495</v>
      </c>
      <c r="E2916">
        <v>220131</v>
      </c>
      <c r="F2916" s="1" t="s">
        <v>22276</v>
      </c>
      <c r="G2916">
        <v>220131003</v>
      </c>
      <c r="H2916">
        <v>3</v>
      </c>
      <c r="I2916" s="1" t="s">
        <v>22287</v>
      </c>
      <c r="J2916" s="1" t="s">
        <v>22288</v>
      </c>
      <c r="K2916" s="1" t="s">
        <v>22289</v>
      </c>
      <c r="L2916" s="1" t="s">
        <v>22290</v>
      </c>
      <c r="M2916" s="1" t="s">
        <v>22291</v>
      </c>
      <c r="N2916" s="1">
        <f>+Categorias[[#This Row],[Id_producto]]</f>
        <v>220131</v>
      </c>
      <c r="O2916" s="1">
        <f>+Categorias[[#This Row],[Id_categoría]]</f>
        <v>220131003</v>
      </c>
    </row>
    <row r="2917" spans="1:15" x14ac:dyDescent="0.25">
      <c r="A2917">
        <v>24</v>
      </c>
      <c r="B2917" s="1" t="s">
        <v>10306</v>
      </c>
      <c r="C2917">
        <v>2401</v>
      </c>
      <c r="D2917" s="1" t="s">
        <v>10307</v>
      </c>
      <c r="E2917">
        <v>240101</v>
      </c>
      <c r="F2917" s="1" t="s">
        <v>10308</v>
      </c>
      <c r="G2917">
        <v>240101005</v>
      </c>
      <c r="H2917">
        <v>5</v>
      </c>
      <c r="I2917" s="1" t="s">
        <v>438</v>
      </c>
      <c r="J2917" s="1" t="s">
        <v>10309</v>
      </c>
      <c r="K2917" s="1" t="s">
        <v>10310</v>
      </c>
      <c r="L2917" s="1" t="s">
        <v>10311</v>
      </c>
      <c r="M2917" s="1" t="s">
        <v>10312</v>
      </c>
      <c r="N2917" s="1">
        <f>+Categorias[[#This Row],[Id_producto]]</f>
        <v>240101</v>
      </c>
      <c r="O2917" s="1">
        <f>+Categorias[[#This Row],[Id_categoría]]</f>
        <v>240101005</v>
      </c>
    </row>
    <row r="2918" spans="1:15" x14ac:dyDescent="0.25">
      <c r="A2918">
        <v>24</v>
      </c>
      <c r="B2918" s="1" t="s">
        <v>10306</v>
      </c>
      <c r="C2918">
        <v>2401</v>
      </c>
      <c r="D2918" s="1" t="s">
        <v>10307</v>
      </c>
      <c r="E2918">
        <v>240101</v>
      </c>
      <c r="F2918" s="1" t="s">
        <v>10308</v>
      </c>
      <c r="G2918">
        <v>240101006</v>
      </c>
      <c r="H2918">
        <v>6</v>
      </c>
      <c r="I2918" s="1" t="s">
        <v>10313</v>
      </c>
      <c r="J2918" s="1" t="s">
        <v>10314</v>
      </c>
      <c r="K2918" s="1" t="s">
        <v>10315</v>
      </c>
      <c r="L2918" s="1" t="s">
        <v>10316</v>
      </c>
      <c r="M2918" s="1" t="s">
        <v>10317</v>
      </c>
      <c r="N2918" s="1">
        <f>+Categorias[[#This Row],[Id_producto]]</f>
        <v>240101</v>
      </c>
      <c r="O2918" s="1">
        <f>+Categorias[[#This Row],[Id_categoría]]</f>
        <v>240101006</v>
      </c>
    </row>
    <row r="2919" spans="1:15" x14ac:dyDescent="0.25">
      <c r="A2919">
        <v>24</v>
      </c>
      <c r="B2919" s="1" t="s">
        <v>10306</v>
      </c>
      <c r="C2919">
        <v>2401</v>
      </c>
      <c r="D2919" s="1" t="s">
        <v>10307</v>
      </c>
      <c r="E2919">
        <v>240101</v>
      </c>
      <c r="F2919" s="1" t="s">
        <v>10308</v>
      </c>
      <c r="G2919">
        <v>240101007</v>
      </c>
      <c r="H2919">
        <v>7</v>
      </c>
      <c r="I2919" s="1" t="s">
        <v>10318</v>
      </c>
      <c r="J2919" s="1" t="s">
        <v>10319</v>
      </c>
      <c r="K2919" s="1" t="s">
        <v>10320</v>
      </c>
      <c r="L2919" s="1" t="s">
        <v>10321</v>
      </c>
      <c r="M2919" s="1" t="s">
        <v>10322</v>
      </c>
      <c r="N2919" s="1">
        <f>+Categorias[[#This Row],[Id_producto]]</f>
        <v>240101</v>
      </c>
      <c r="O2919" s="1">
        <f>+Categorias[[#This Row],[Id_categoría]]</f>
        <v>240101007</v>
      </c>
    </row>
    <row r="2920" spans="1:15" x14ac:dyDescent="0.25">
      <c r="A2920">
        <v>24</v>
      </c>
      <c r="B2920" s="1" t="s">
        <v>10306</v>
      </c>
      <c r="C2920">
        <v>2401</v>
      </c>
      <c r="D2920" s="1" t="s">
        <v>10307</v>
      </c>
      <c r="E2920">
        <v>240101</v>
      </c>
      <c r="F2920" s="1" t="s">
        <v>10308</v>
      </c>
      <c r="G2920">
        <v>240101008</v>
      </c>
      <c r="H2920">
        <v>8</v>
      </c>
      <c r="I2920" s="1" t="s">
        <v>10323</v>
      </c>
      <c r="J2920" s="1" t="s">
        <v>10324</v>
      </c>
      <c r="K2920" s="1" t="s">
        <v>10325</v>
      </c>
      <c r="L2920" s="1" t="s">
        <v>10326</v>
      </c>
      <c r="M2920" s="1" t="s">
        <v>10327</v>
      </c>
      <c r="N2920" s="1">
        <f>+Categorias[[#This Row],[Id_producto]]</f>
        <v>240101</v>
      </c>
      <c r="O2920" s="1">
        <f>+Categorias[[#This Row],[Id_categoría]]</f>
        <v>240101008</v>
      </c>
    </row>
    <row r="2921" spans="1:15" x14ac:dyDescent="0.25">
      <c r="A2921">
        <v>24</v>
      </c>
      <c r="B2921" s="1" t="s">
        <v>10306</v>
      </c>
      <c r="C2921">
        <v>2401</v>
      </c>
      <c r="D2921" s="1" t="s">
        <v>10307</v>
      </c>
      <c r="E2921">
        <v>240101</v>
      </c>
      <c r="F2921" s="1" t="s">
        <v>10308</v>
      </c>
      <c r="G2921">
        <v>240101009</v>
      </c>
      <c r="H2921">
        <v>9</v>
      </c>
      <c r="I2921" s="1" t="s">
        <v>10328</v>
      </c>
      <c r="J2921" s="1" t="s">
        <v>10329</v>
      </c>
      <c r="K2921" s="1" t="s">
        <v>10330</v>
      </c>
      <c r="L2921" s="1" t="s">
        <v>10331</v>
      </c>
      <c r="M2921" s="1" t="s">
        <v>10332</v>
      </c>
      <c r="N2921" s="1">
        <f>+Categorias[[#This Row],[Id_producto]]</f>
        <v>240101</v>
      </c>
      <c r="O2921" s="1">
        <f>+Categorias[[#This Row],[Id_categoría]]</f>
        <v>240101009</v>
      </c>
    </row>
    <row r="2922" spans="1:15" x14ac:dyDescent="0.25">
      <c r="A2922">
        <v>24</v>
      </c>
      <c r="B2922" s="1" t="s">
        <v>10306</v>
      </c>
      <c r="C2922">
        <v>2401</v>
      </c>
      <c r="D2922" s="1" t="s">
        <v>10307</v>
      </c>
      <c r="E2922">
        <v>240101</v>
      </c>
      <c r="F2922" s="1" t="s">
        <v>10308</v>
      </c>
      <c r="G2922">
        <v>240101010</v>
      </c>
      <c r="H2922">
        <v>10</v>
      </c>
      <c r="I2922" s="1" t="s">
        <v>10333</v>
      </c>
      <c r="J2922" s="1" t="s">
        <v>10334</v>
      </c>
      <c r="K2922" s="1" t="s">
        <v>10335</v>
      </c>
      <c r="L2922" s="1" t="s">
        <v>10336</v>
      </c>
      <c r="M2922" s="1" t="s">
        <v>10337</v>
      </c>
      <c r="N2922" s="1">
        <f>+Categorias[[#This Row],[Id_producto]]</f>
        <v>240101</v>
      </c>
      <c r="O2922" s="1">
        <f>+Categorias[[#This Row],[Id_categoría]]</f>
        <v>240101010</v>
      </c>
    </row>
    <row r="2923" spans="1:15" x14ac:dyDescent="0.25">
      <c r="A2923">
        <v>24</v>
      </c>
      <c r="B2923" s="1" t="s">
        <v>10306</v>
      </c>
      <c r="C2923">
        <v>2401</v>
      </c>
      <c r="D2923" s="1" t="s">
        <v>10307</v>
      </c>
      <c r="E2923">
        <v>240101</v>
      </c>
      <c r="F2923" s="1" t="s">
        <v>10308</v>
      </c>
      <c r="G2923">
        <v>240101011</v>
      </c>
      <c r="H2923">
        <v>11</v>
      </c>
      <c r="I2923" s="1" t="s">
        <v>10338</v>
      </c>
      <c r="J2923" s="1" t="s">
        <v>10339</v>
      </c>
      <c r="K2923" s="1" t="s">
        <v>10340</v>
      </c>
      <c r="L2923" s="1" t="s">
        <v>10341</v>
      </c>
      <c r="M2923" s="1" t="s">
        <v>10342</v>
      </c>
      <c r="N2923" s="1">
        <f>+Categorias[[#This Row],[Id_producto]]</f>
        <v>240101</v>
      </c>
      <c r="O2923" s="1">
        <f>+Categorias[[#This Row],[Id_categoría]]</f>
        <v>240101011</v>
      </c>
    </row>
    <row r="2924" spans="1:15" x14ac:dyDescent="0.25">
      <c r="A2924">
        <v>24</v>
      </c>
      <c r="B2924" s="1" t="s">
        <v>10306</v>
      </c>
      <c r="C2924">
        <v>2401</v>
      </c>
      <c r="D2924" s="1" t="s">
        <v>10307</v>
      </c>
      <c r="E2924">
        <v>240101</v>
      </c>
      <c r="F2924" s="1" t="s">
        <v>10308</v>
      </c>
      <c r="G2924">
        <v>240101012</v>
      </c>
      <c r="H2924">
        <v>12</v>
      </c>
      <c r="I2924" s="1" t="s">
        <v>10343</v>
      </c>
      <c r="J2924" s="1" t="s">
        <v>10344</v>
      </c>
      <c r="K2924" s="1" t="s">
        <v>10345</v>
      </c>
      <c r="L2924" s="1" t="s">
        <v>10346</v>
      </c>
      <c r="M2924" s="1" t="s">
        <v>10347</v>
      </c>
      <c r="N2924" s="1">
        <f>+Categorias[[#This Row],[Id_producto]]</f>
        <v>240101</v>
      </c>
      <c r="O2924" s="1">
        <f>+Categorias[[#This Row],[Id_categoría]]</f>
        <v>240101012</v>
      </c>
    </row>
    <row r="2925" spans="1:15" x14ac:dyDescent="0.25">
      <c r="A2925">
        <v>24</v>
      </c>
      <c r="B2925" s="1" t="s">
        <v>10306</v>
      </c>
      <c r="C2925">
        <v>2401</v>
      </c>
      <c r="D2925" s="1" t="s">
        <v>10307</v>
      </c>
      <c r="E2925">
        <v>240101</v>
      </c>
      <c r="F2925" s="1" t="s">
        <v>10308</v>
      </c>
      <c r="G2925">
        <v>240101013</v>
      </c>
      <c r="H2925">
        <v>13</v>
      </c>
      <c r="I2925" s="1" t="s">
        <v>10348</v>
      </c>
      <c r="J2925" s="1" t="s">
        <v>10349</v>
      </c>
      <c r="K2925" s="1" t="s">
        <v>10350</v>
      </c>
      <c r="L2925" s="1" t="s">
        <v>10351</v>
      </c>
      <c r="M2925" s="1" t="s">
        <v>10352</v>
      </c>
      <c r="N2925" s="1">
        <f>+Categorias[[#This Row],[Id_producto]]</f>
        <v>240101</v>
      </c>
      <c r="O2925" s="1">
        <f>+Categorias[[#This Row],[Id_categoría]]</f>
        <v>240101013</v>
      </c>
    </row>
    <row r="2926" spans="1:15" x14ac:dyDescent="0.25">
      <c r="A2926">
        <v>24</v>
      </c>
      <c r="B2926" s="1" t="s">
        <v>10306</v>
      </c>
      <c r="C2926">
        <v>2401</v>
      </c>
      <c r="D2926" s="1" t="s">
        <v>10307</v>
      </c>
      <c r="E2926">
        <v>240101</v>
      </c>
      <c r="F2926" s="1" t="s">
        <v>10308</v>
      </c>
      <c r="G2926">
        <v>240101014</v>
      </c>
      <c r="H2926">
        <v>14</v>
      </c>
      <c r="I2926" s="1" t="s">
        <v>10353</v>
      </c>
      <c r="J2926" s="1" t="s">
        <v>10354</v>
      </c>
      <c r="K2926" s="1" t="s">
        <v>10355</v>
      </c>
      <c r="L2926" s="1" t="s">
        <v>10356</v>
      </c>
      <c r="M2926" s="1" t="s">
        <v>10357</v>
      </c>
      <c r="N2926" s="1">
        <f>+Categorias[[#This Row],[Id_producto]]</f>
        <v>240101</v>
      </c>
      <c r="O2926" s="1">
        <f>+Categorias[[#This Row],[Id_categoría]]</f>
        <v>240101014</v>
      </c>
    </row>
    <row r="2927" spans="1:15" x14ac:dyDescent="0.25">
      <c r="A2927">
        <v>24</v>
      </c>
      <c r="B2927" s="1" t="s">
        <v>10306</v>
      </c>
      <c r="C2927">
        <v>2401</v>
      </c>
      <c r="D2927" s="1" t="s">
        <v>10307</v>
      </c>
      <c r="E2927">
        <v>240101</v>
      </c>
      <c r="F2927" s="1" t="s">
        <v>10308</v>
      </c>
      <c r="G2927">
        <v>240101015</v>
      </c>
      <c r="H2927">
        <v>15</v>
      </c>
      <c r="I2927" s="1" t="s">
        <v>10358</v>
      </c>
      <c r="J2927" s="1" t="s">
        <v>10359</v>
      </c>
      <c r="K2927" s="1" t="s">
        <v>10360</v>
      </c>
      <c r="L2927" s="1" t="s">
        <v>10361</v>
      </c>
      <c r="M2927" s="1" t="s">
        <v>10362</v>
      </c>
      <c r="N2927" s="1">
        <f>+Categorias[[#This Row],[Id_producto]]</f>
        <v>240101</v>
      </c>
      <c r="O2927" s="1">
        <f>+Categorias[[#This Row],[Id_categoría]]</f>
        <v>240101015</v>
      </c>
    </row>
    <row r="2928" spans="1:15" x14ac:dyDescent="0.25">
      <c r="A2928">
        <v>24</v>
      </c>
      <c r="B2928" s="1" t="s">
        <v>10306</v>
      </c>
      <c r="C2928">
        <v>2401</v>
      </c>
      <c r="D2928" s="1" t="s">
        <v>10307</v>
      </c>
      <c r="E2928">
        <v>240101</v>
      </c>
      <c r="F2928" s="1" t="s">
        <v>10308</v>
      </c>
      <c r="G2928">
        <v>240101016</v>
      </c>
      <c r="H2928">
        <v>16</v>
      </c>
      <c r="I2928" s="1" t="s">
        <v>10363</v>
      </c>
      <c r="J2928" s="1" t="s">
        <v>10364</v>
      </c>
      <c r="K2928" s="1" t="s">
        <v>10365</v>
      </c>
      <c r="L2928" s="1" t="s">
        <v>10366</v>
      </c>
      <c r="M2928" s="1" t="s">
        <v>10367</v>
      </c>
      <c r="N2928" s="1">
        <f>+Categorias[[#This Row],[Id_producto]]</f>
        <v>240101</v>
      </c>
      <c r="O2928" s="1">
        <f>+Categorias[[#This Row],[Id_categoría]]</f>
        <v>240101016</v>
      </c>
    </row>
    <row r="2929" spans="1:15" x14ac:dyDescent="0.25">
      <c r="A2929">
        <v>24</v>
      </c>
      <c r="B2929" s="1" t="s">
        <v>10306</v>
      </c>
      <c r="C2929">
        <v>2401</v>
      </c>
      <c r="D2929" s="1" t="s">
        <v>10307</v>
      </c>
      <c r="E2929">
        <v>240101</v>
      </c>
      <c r="F2929" s="1" t="s">
        <v>10308</v>
      </c>
      <c r="G2929">
        <v>240101017</v>
      </c>
      <c r="H2929">
        <v>17</v>
      </c>
      <c r="I2929" s="1" t="s">
        <v>10368</v>
      </c>
      <c r="J2929" s="1" t="s">
        <v>10369</v>
      </c>
      <c r="K2929" s="1" t="s">
        <v>10370</v>
      </c>
      <c r="L2929" s="1" t="s">
        <v>10371</v>
      </c>
      <c r="M2929" s="1" t="s">
        <v>10372</v>
      </c>
      <c r="N2929" s="1">
        <f>+Categorias[[#This Row],[Id_producto]]</f>
        <v>240101</v>
      </c>
      <c r="O2929" s="1">
        <f>+Categorias[[#This Row],[Id_categoría]]</f>
        <v>240101017</v>
      </c>
    </row>
    <row r="2930" spans="1:15" x14ac:dyDescent="0.25">
      <c r="A2930">
        <v>24</v>
      </c>
      <c r="B2930" s="1" t="s">
        <v>10306</v>
      </c>
      <c r="C2930">
        <v>2401</v>
      </c>
      <c r="D2930" s="1" t="s">
        <v>10307</v>
      </c>
      <c r="E2930">
        <v>240101</v>
      </c>
      <c r="F2930" s="1" t="s">
        <v>10308</v>
      </c>
      <c r="G2930">
        <v>240101018</v>
      </c>
      <c r="H2930">
        <v>18</v>
      </c>
      <c r="I2930" s="1" t="s">
        <v>10373</v>
      </c>
      <c r="J2930" s="1" t="s">
        <v>10374</v>
      </c>
      <c r="K2930" s="1" t="s">
        <v>10375</v>
      </c>
      <c r="L2930" s="1" t="s">
        <v>10376</v>
      </c>
      <c r="M2930" s="1" t="s">
        <v>10377</v>
      </c>
      <c r="N2930" s="1">
        <f>+Categorias[[#This Row],[Id_producto]]</f>
        <v>240101</v>
      </c>
      <c r="O2930" s="1">
        <f>+Categorias[[#This Row],[Id_categoría]]</f>
        <v>240101018</v>
      </c>
    </row>
    <row r="2931" spans="1:15" x14ac:dyDescent="0.25">
      <c r="A2931">
        <v>24</v>
      </c>
      <c r="B2931" s="1" t="s">
        <v>10306</v>
      </c>
      <c r="C2931">
        <v>2401</v>
      </c>
      <c r="D2931" s="1" t="s">
        <v>10307</v>
      </c>
      <c r="E2931">
        <v>240101</v>
      </c>
      <c r="F2931" s="1" t="s">
        <v>10308</v>
      </c>
      <c r="G2931">
        <v>240101019</v>
      </c>
      <c r="H2931">
        <v>19</v>
      </c>
      <c r="I2931" s="1" t="s">
        <v>10378</v>
      </c>
      <c r="J2931" s="1" t="s">
        <v>10379</v>
      </c>
      <c r="K2931" s="1" t="s">
        <v>10380</v>
      </c>
      <c r="L2931" s="1" t="s">
        <v>10381</v>
      </c>
      <c r="M2931" s="1" t="s">
        <v>10382</v>
      </c>
      <c r="N2931" s="1">
        <f>+Categorias[[#This Row],[Id_producto]]</f>
        <v>240101</v>
      </c>
      <c r="O2931" s="1">
        <f>+Categorias[[#This Row],[Id_categoría]]</f>
        <v>240101019</v>
      </c>
    </row>
    <row r="2932" spans="1:15" x14ac:dyDescent="0.25">
      <c r="A2932">
        <v>24</v>
      </c>
      <c r="B2932" s="1" t="s">
        <v>10306</v>
      </c>
      <c r="C2932">
        <v>2401</v>
      </c>
      <c r="D2932" s="1" t="s">
        <v>10307</v>
      </c>
      <c r="E2932">
        <v>240101</v>
      </c>
      <c r="F2932" s="1" t="s">
        <v>10308</v>
      </c>
      <c r="G2932">
        <v>240101020</v>
      </c>
      <c r="H2932">
        <v>20</v>
      </c>
      <c r="I2932" s="1" t="s">
        <v>10383</v>
      </c>
      <c r="J2932" s="1" t="s">
        <v>10384</v>
      </c>
      <c r="K2932" s="1" t="s">
        <v>10385</v>
      </c>
      <c r="L2932" s="1" t="s">
        <v>10386</v>
      </c>
      <c r="M2932" s="1" t="s">
        <v>10387</v>
      </c>
      <c r="N2932" s="1">
        <f>+Categorias[[#This Row],[Id_producto]]</f>
        <v>240101</v>
      </c>
      <c r="O2932" s="1">
        <f>+Categorias[[#This Row],[Id_categoría]]</f>
        <v>240101020</v>
      </c>
    </row>
    <row r="2933" spans="1:15" x14ac:dyDescent="0.25">
      <c r="A2933">
        <v>24</v>
      </c>
      <c r="B2933" s="1" t="s">
        <v>10306</v>
      </c>
      <c r="C2933">
        <v>2401</v>
      </c>
      <c r="D2933" s="1" t="s">
        <v>10307</v>
      </c>
      <c r="E2933">
        <v>240101</v>
      </c>
      <c r="F2933" s="1" t="s">
        <v>10308</v>
      </c>
      <c r="G2933">
        <v>240101021</v>
      </c>
      <c r="H2933">
        <v>21</v>
      </c>
      <c r="I2933" s="1" t="s">
        <v>10388</v>
      </c>
      <c r="J2933" s="1" t="s">
        <v>10389</v>
      </c>
      <c r="K2933" s="1" t="s">
        <v>10390</v>
      </c>
      <c r="L2933" s="1" t="s">
        <v>10391</v>
      </c>
      <c r="M2933" s="1" t="s">
        <v>10392</v>
      </c>
      <c r="N2933" s="1">
        <f>+Categorias[[#This Row],[Id_producto]]</f>
        <v>240101</v>
      </c>
      <c r="O2933" s="1">
        <f>+Categorias[[#This Row],[Id_categoría]]</f>
        <v>240101021</v>
      </c>
    </row>
    <row r="2934" spans="1:15" x14ac:dyDescent="0.25">
      <c r="A2934">
        <v>24</v>
      </c>
      <c r="B2934" s="1" t="s">
        <v>10306</v>
      </c>
      <c r="C2934">
        <v>2401</v>
      </c>
      <c r="D2934" s="1" t="s">
        <v>10307</v>
      </c>
      <c r="E2934">
        <v>240101</v>
      </c>
      <c r="F2934" s="1" t="s">
        <v>10308</v>
      </c>
      <c r="G2934">
        <v>240101022</v>
      </c>
      <c r="H2934">
        <v>22</v>
      </c>
      <c r="I2934" s="1" t="s">
        <v>10393</v>
      </c>
      <c r="J2934" s="1" t="s">
        <v>10394</v>
      </c>
      <c r="K2934" s="1" t="s">
        <v>10395</v>
      </c>
      <c r="L2934" s="1" t="s">
        <v>10396</v>
      </c>
      <c r="M2934" s="1" t="s">
        <v>10397</v>
      </c>
      <c r="N2934" s="1">
        <f>+Categorias[[#This Row],[Id_producto]]</f>
        <v>240101</v>
      </c>
      <c r="O2934" s="1">
        <f>+Categorias[[#This Row],[Id_categoría]]</f>
        <v>240101022</v>
      </c>
    </row>
    <row r="2935" spans="1:15" x14ac:dyDescent="0.25">
      <c r="A2935">
        <v>24</v>
      </c>
      <c r="B2935" s="1" t="s">
        <v>10306</v>
      </c>
      <c r="C2935">
        <v>2401</v>
      </c>
      <c r="D2935" s="1" t="s">
        <v>10307</v>
      </c>
      <c r="E2935">
        <v>240101</v>
      </c>
      <c r="F2935" s="1" t="s">
        <v>10308</v>
      </c>
      <c r="G2935">
        <v>240101023</v>
      </c>
      <c r="H2935">
        <v>23</v>
      </c>
      <c r="I2935" s="1" t="s">
        <v>10398</v>
      </c>
      <c r="J2935" s="1" t="s">
        <v>10399</v>
      </c>
      <c r="K2935" s="1" t="s">
        <v>10400</v>
      </c>
      <c r="L2935" s="1" t="s">
        <v>10401</v>
      </c>
      <c r="M2935" s="1" t="s">
        <v>10402</v>
      </c>
      <c r="N2935" s="1">
        <f>+Categorias[[#This Row],[Id_producto]]</f>
        <v>240101</v>
      </c>
      <c r="O2935" s="1">
        <f>+Categorias[[#This Row],[Id_categoría]]</f>
        <v>240101023</v>
      </c>
    </row>
    <row r="2936" spans="1:15" x14ac:dyDescent="0.25">
      <c r="A2936">
        <v>24</v>
      </c>
      <c r="B2936" s="1" t="s">
        <v>10306</v>
      </c>
      <c r="C2936">
        <v>2401</v>
      </c>
      <c r="D2936" s="1" t="s">
        <v>10307</v>
      </c>
      <c r="E2936">
        <v>240101</v>
      </c>
      <c r="F2936" s="1" t="s">
        <v>10308</v>
      </c>
      <c r="G2936">
        <v>240101024</v>
      </c>
      <c r="H2936">
        <v>24</v>
      </c>
      <c r="I2936" s="1" t="s">
        <v>10403</v>
      </c>
      <c r="J2936" s="1" t="s">
        <v>10404</v>
      </c>
      <c r="K2936" s="1" t="s">
        <v>10405</v>
      </c>
      <c r="L2936" s="1" t="s">
        <v>10406</v>
      </c>
      <c r="M2936" s="1" t="s">
        <v>10407</v>
      </c>
      <c r="N2936" s="1">
        <f>+Categorias[[#This Row],[Id_producto]]</f>
        <v>240101</v>
      </c>
      <c r="O2936" s="1">
        <f>+Categorias[[#This Row],[Id_categoría]]</f>
        <v>240101024</v>
      </c>
    </row>
    <row r="2937" spans="1:15" x14ac:dyDescent="0.25">
      <c r="A2937">
        <v>24</v>
      </c>
      <c r="B2937" s="1" t="s">
        <v>10306</v>
      </c>
      <c r="C2937">
        <v>2401</v>
      </c>
      <c r="D2937" s="1" t="s">
        <v>10307</v>
      </c>
      <c r="E2937">
        <v>240102</v>
      </c>
      <c r="F2937" s="1" t="s">
        <v>10408</v>
      </c>
      <c r="G2937">
        <v>240102005</v>
      </c>
      <c r="H2937">
        <v>5</v>
      </c>
      <c r="I2937" s="1" t="s">
        <v>10409</v>
      </c>
      <c r="J2937" s="1" t="s">
        <v>10410</v>
      </c>
      <c r="K2937" s="1" t="s">
        <v>10411</v>
      </c>
      <c r="L2937" s="1" t="s">
        <v>10412</v>
      </c>
      <c r="M2937" s="1" t="s">
        <v>10413</v>
      </c>
      <c r="N2937" s="1">
        <f>+Categorias[[#This Row],[Id_producto]]</f>
        <v>240102</v>
      </c>
      <c r="O2937" s="1">
        <f>+Categorias[[#This Row],[Id_categoría]]</f>
        <v>240102005</v>
      </c>
    </row>
    <row r="2938" spans="1:15" x14ac:dyDescent="0.25">
      <c r="A2938">
        <v>24</v>
      </c>
      <c r="B2938" s="1" t="s">
        <v>10306</v>
      </c>
      <c r="C2938">
        <v>2401</v>
      </c>
      <c r="D2938" s="1" t="s">
        <v>10307</v>
      </c>
      <c r="E2938">
        <v>240102</v>
      </c>
      <c r="F2938" s="1" t="s">
        <v>10408</v>
      </c>
      <c r="G2938">
        <v>240102006</v>
      </c>
      <c r="H2938">
        <v>6</v>
      </c>
      <c r="I2938" s="1" t="s">
        <v>10414</v>
      </c>
      <c r="J2938" s="1" t="s">
        <v>10415</v>
      </c>
      <c r="K2938" s="1" t="s">
        <v>10416</v>
      </c>
      <c r="L2938" s="1" t="s">
        <v>10417</v>
      </c>
      <c r="M2938" s="1" t="s">
        <v>10418</v>
      </c>
      <c r="N2938" s="1">
        <f>+Categorias[[#This Row],[Id_producto]]</f>
        <v>240102</v>
      </c>
      <c r="O2938" s="1">
        <f>+Categorias[[#This Row],[Id_categoría]]</f>
        <v>240102006</v>
      </c>
    </row>
    <row r="2939" spans="1:15" x14ac:dyDescent="0.25">
      <c r="A2939">
        <v>24</v>
      </c>
      <c r="B2939" s="1" t="s">
        <v>10306</v>
      </c>
      <c r="C2939">
        <v>2401</v>
      </c>
      <c r="D2939" s="1" t="s">
        <v>10307</v>
      </c>
      <c r="E2939">
        <v>240102</v>
      </c>
      <c r="F2939" s="1" t="s">
        <v>10408</v>
      </c>
      <c r="G2939">
        <v>240102007</v>
      </c>
      <c r="H2939">
        <v>7</v>
      </c>
      <c r="I2939" s="1" t="s">
        <v>10419</v>
      </c>
      <c r="J2939" s="1" t="s">
        <v>10420</v>
      </c>
      <c r="K2939" s="1" t="s">
        <v>10421</v>
      </c>
      <c r="L2939" s="1" t="s">
        <v>10422</v>
      </c>
      <c r="M2939" s="1" t="s">
        <v>10423</v>
      </c>
      <c r="N2939" s="1">
        <f>+Categorias[[#This Row],[Id_producto]]</f>
        <v>240102</v>
      </c>
      <c r="O2939" s="1">
        <f>+Categorias[[#This Row],[Id_categoría]]</f>
        <v>240102007</v>
      </c>
    </row>
    <row r="2940" spans="1:15" x14ac:dyDescent="0.25">
      <c r="A2940">
        <v>24</v>
      </c>
      <c r="B2940" s="1" t="s">
        <v>10306</v>
      </c>
      <c r="C2940">
        <v>2401</v>
      </c>
      <c r="D2940" s="1" t="s">
        <v>10307</v>
      </c>
      <c r="E2940">
        <v>240102</v>
      </c>
      <c r="F2940" s="1" t="s">
        <v>10408</v>
      </c>
      <c r="G2940">
        <v>240102008</v>
      </c>
      <c r="H2940">
        <v>8</v>
      </c>
      <c r="I2940" s="1" t="s">
        <v>10424</v>
      </c>
      <c r="J2940" s="1" t="s">
        <v>10425</v>
      </c>
      <c r="K2940" s="1" t="s">
        <v>10426</v>
      </c>
      <c r="L2940" s="1" t="s">
        <v>10427</v>
      </c>
      <c r="M2940" s="1" t="s">
        <v>10428</v>
      </c>
      <c r="N2940" s="1">
        <f>+Categorias[[#This Row],[Id_producto]]</f>
        <v>240102</v>
      </c>
      <c r="O2940" s="1">
        <f>+Categorias[[#This Row],[Id_categoría]]</f>
        <v>240102008</v>
      </c>
    </row>
    <row r="2941" spans="1:15" x14ac:dyDescent="0.25">
      <c r="A2941">
        <v>24</v>
      </c>
      <c r="B2941" s="1" t="s">
        <v>10306</v>
      </c>
      <c r="C2941">
        <v>2401</v>
      </c>
      <c r="D2941" s="1" t="s">
        <v>10307</v>
      </c>
      <c r="E2941">
        <v>240102</v>
      </c>
      <c r="F2941" s="1" t="s">
        <v>10408</v>
      </c>
      <c r="G2941">
        <v>240102009</v>
      </c>
      <c r="H2941">
        <v>9</v>
      </c>
      <c r="I2941" s="1" t="s">
        <v>10429</v>
      </c>
      <c r="J2941" s="1" t="s">
        <v>10430</v>
      </c>
      <c r="K2941" s="1" t="s">
        <v>10431</v>
      </c>
      <c r="L2941" s="1" t="s">
        <v>10432</v>
      </c>
      <c r="M2941" s="1" t="s">
        <v>10433</v>
      </c>
      <c r="N2941" s="1">
        <f>+Categorias[[#This Row],[Id_producto]]</f>
        <v>240102</v>
      </c>
      <c r="O2941" s="1">
        <f>+Categorias[[#This Row],[Id_categoría]]</f>
        <v>240102009</v>
      </c>
    </row>
    <row r="2942" spans="1:15" x14ac:dyDescent="0.25">
      <c r="A2942">
        <v>24</v>
      </c>
      <c r="B2942" s="1" t="s">
        <v>10306</v>
      </c>
      <c r="C2942">
        <v>2401</v>
      </c>
      <c r="D2942" s="1" t="s">
        <v>10307</v>
      </c>
      <c r="E2942">
        <v>240102</v>
      </c>
      <c r="F2942" s="1" t="s">
        <v>10408</v>
      </c>
      <c r="G2942">
        <v>240102010</v>
      </c>
      <c r="H2942">
        <v>10</v>
      </c>
      <c r="I2942" s="1" t="s">
        <v>10434</v>
      </c>
      <c r="J2942" s="1" t="s">
        <v>10435</v>
      </c>
      <c r="K2942" s="1" t="s">
        <v>10436</v>
      </c>
      <c r="L2942" s="1" t="s">
        <v>10437</v>
      </c>
      <c r="M2942" s="1" t="s">
        <v>10438</v>
      </c>
      <c r="N2942" s="1">
        <f>+Categorias[[#This Row],[Id_producto]]</f>
        <v>240102</v>
      </c>
      <c r="O2942" s="1">
        <f>+Categorias[[#This Row],[Id_categoría]]</f>
        <v>240102010</v>
      </c>
    </row>
    <row r="2943" spans="1:15" x14ac:dyDescent="0.25">
      <c r="A2943">
        <v>24</v>
      </c>
      <c r="B2943" s="1" t="s">
        <v>10306</v>
      </c>
      <c r="C2943">
        <v>2401</v>
      </c>
      <c r="D2943" s="1" t="s">
        <v>10307</v>
      </c>
      <c r="E2943">
        <v>240102</v>
      </c>
      <c r="F2943" s="1" t="s">
        <v>10408</v>
      </c>
      <c r="G2943">
        <v>240102011</v>
      </c>
      <c r="H2943">
        <v>11</v>
      </c>
      <c r="I2943" s="1" t="s">
        <v>10439</v>
      </c>
      <c r="J2943" s="1" t="s">
        <v>10440</v>
      </c>
      <c r="K2943" s="1" t="s">
        <v>10441</v>
      </c>
      <c r="L2943" s="1" t="s">
        <v>10442</v>
      </c>
      <c r="M2943" s="1" t="s">
        <v>10443</v>
      </c>
      <c r="N2943" s="1">
        <f>+Categorias[[#This Row],[Id_producto]]</f>
        <v>240102</v>
      </c>
      <c r="O2943" s="1">
        <f>+Categorias[[#This Row],[Id_categoría]]</f>
        <v>240102011</v>
      </c>
    </row>
    <row r="2944" spans="1:15" x14ac:dyDescent="0.25">
      <c r="A2944">
        <v>24</v>
      </c>
      <c r="B2944" s="1" t="s">
        <v>10306</v>
      </c>
      <c r="C2944">
        <v>2401</v>
      </c>
      <c r="D2944" s="1" t="s">
        <v>10307</v>
      </c>
      <c r="E2944">
        <v>240103</v>
      </c>
      <c r="F2944" s="1" t="s">
        <v>10444</v>
      </c>
      <c r="G2944">
        <v>240103005</v>
      </c>
      <c r="H2944">
        <v>5</v>
      </c>
      <c r="I2944" s="1" t="s">
        <v>10445</v>
      </c>
      <c r="J2944" s="1" t="s">
        <v>10446</v>
      </c>
      <c r="K2944" s="1" t="s">
        <v>10447</v>
      </c>
      <c r="L2944" s="1" t="s">
        <v>10448</v>
      </c>
      <c r="M2944" s="1" t="s">
        <v>10449</v>
      </c>
      <c r="N2944" s="1">
        <f>+Categorias[[#This Row],[Id_producto]]</f>
        <v>240103</v>
      </c>
      <c r="O2944" s="1">
        <f>+Categorias[[#This Row],[Id_categoría]]</f>
        <v>240103005</v>
      </c>
    </row>
    <row r="2945" spans="1:15" x14ac:dyDescent="0.25">
      <c r="A2945">
        <v>24</v>
      </c>
      <c r="B2945" s="1" t="s">
        <v>10306</v>
      </c>
      <c r="C2945">
        <v>2401</v>
      </c>
      <c r="D2945" s="1" t="s">
        <v>10307</v>
      </c>
      <c r="E2945">
        <v>240103</v>
      </c>
      <c r="F2945" s="1" t="s">
        <v>10444</v>
      </c>
      <c r="G2945">
        <v>240103006</v>
      </c>
      <c r="H2945">
        <v>6</v>
      </c>
      <c r="I2945" s="1" t="s">
        <v>10450</v>
      </c>
      <c r="J2945" s="1" t="s">
        <v>10451</v>
      </c>
      <c r="K2945" s="1" t="s">
        <v>10452</v>
      </c>
      <c r="L2945" s="1" t="s">
        <v>10453</v>
      </c>
      <c r="M2945" s="1" t="s">
        <v>10454</v>
      </c>
      <c r="N2945" s="1">
        <f>+Categorias[[#This Row],[Id_producto]]</f>
        <v>240103</v>
      </c>
      <c r="O2945" s="1">
        <f>+Categorias[[#This Row],[Id_categoría]]</f>
        <v>240103006</v>
      </c>
    </row>
    <row r="2946" spans="1:15" x14ac:dyDescent="0.25">
      <c r="A2946">
        <v>24</v>
      </c>
      <c r="B2946" s="1" t="s">
        <v>10306</v>
      </c>
      <c r="C2946">
        <v>2401</v>
      </c>
      <c r="D2946" s="1" t="s">
        <v>10307</v>
      </c>
      <c r="E2946">
        <v>240103</v>
      </c>
      <c r="F2946" s="1" t="s">
        <v>10444</v>
      </c>
      <c r="G2946">
        <v>240103007</v>
      </c>
      <c r="H2946">
        <v>7</v>
      </c>
      <c r="I2946" s="1" t="s">
        <v>10455</v>
      </c>
      <c r="J2946" s="1" t="s">
        <v>10456</v>
      </c>
      <c r="K2946" s="1" t="s">
        <v>10457</v>
      </c>
      <c r="L2946" s="1" t="s">
        <v>10458</v>
      </c>
      <c r="M2946" s="1" t="s">
        <v>10459</v>
      </c>
      <c r="N2946" s="1">
        <f>+Categorias[[#This Row],[Id_producto]]</f>
        <v>240103</v>
      </c>
      <c r="O2946" s="1">
        <f>+Categorias[[#This Row],[Id_categoría]]</f>
        <v>240103007</v>
      </c>
    </row>
    <row r="2947" spans="1:15" x14ac:dyDescent="0.25">
      <c r="A2947">
        <v>24</v>
      </c>
      <c r="B2947" s="1" t="s">
        <v>10306</v>
      </c>
      <c r="C2947">
        <v>2402</v>
      </c>
      <c r="D2947" s="1" t="s">
        <v>10460</v>
      </c>
      <c r="E2947">
        <v>240201</v>
      </c>
      <c r="F2947" s="1" t="s">
        <v>10461</v>
      </c>
      <c r="G2947">
        <v>240201005</v>
      </c>
      <c r="H2947">
        <v>5</v>
      </c>
      <c r="I2947" s="1" t="s">
        <v>10462</v>
      </c>
      <c r="J2947" s="1" t="s">
        <v>10463</v>
      </c>
      <c r="K2947" s="1" t="s">
        <v>10464</v>
      </c>
      <c r="L2947" s="1" t="s">
        <v>10465</v>
      </c>
      <c r="M2947" s="1" t="s">
        <v>10466</v>
      </c>
      <c r="N2947" s="1">
        <f>+Categorias[[#This Row],[Id_producto]]</f>
        <v>240201</v>
      </c>
      <c r="O2947" s="1">
        <f>+Categorias[[#This Row],[Id_categoría]]</f>
        <v>240201005</v>
      </c>
    </row>
    <row r="2948" spans="1:15" x14ac:dyDescent="0.25">
      <c r="A2948">
        <v>24</v>
      </c>
      <c r="B2948" s="1" t="s">
        <v>10306</v>
      </c>
      <c r="C2948">
        <v>2402</v>
      </c>
      <c r="D2948" s="1" t="s">
        <v>10460</v>
      </c>
      <c r="E2948">
        <v>240202</v>
      </c>
      <c r="F2948" s="1" t="s">
        <v>6299</v>
      </c>
      <c r="G2948">
        <v>240202005</v>
      </c>
      <c r="H2948">
        <v>5</v>
      </c>
      <c r="I2948" s="1" t="s">
        <v>10467</v>
      </c>
      <c r="J2948" s="1" t="s">
        <v>10468</v>
      </c>
      <c r="K2948" s="1" t="s">
        <v>10469</v>
      </c>
      <c r="L2948" s="1" t="s">
        <v>10470</v>
      </c>
      <c r="M2948" s="1" t="s">
        <v>10471</v>
      </c>
      <c r="N2948" s="1">
        <f>+Categorias[[#This Row],[Id_producto]]</f>
        <v>240202</v>
      </c>
      <c r="O2948" s="1">
        <f>+Categorias[[#This Row],[Id_categoría]]</f>
        <v>240202005</v>
      </c>
    </row>
    <row r="2949" spans="1:15" x14ac:dyDescent="0.25">
      <c r="A2949">
        <v>24</v>
      </c>
      <c r="B2949" s="1" t="s">
        <v>10306</v>
      </c>
      <c r="C2949">
        <v>2402</v>
      </c>
      <c r="D2949" s="1" t="s">
        <v>10460</v>
      </c>
      <c r="E2949">
        <v>240202</v>
      </c>
      <c r="F2949" s="1" t="s">
        <v>6299</v>
      </c>
      <c r="G2949">
        <v>240202006</v>
      </c>
      <c r="H2949">
        <v>6</v>
      </c>
      <c r="I2949" s="1" t="s">
        <v>10472</v>
      </c>
      <c r="J2949" s="1" t="s">
        <v>10473</v>
      </c>
      <c r="K2949" s="1" t="s">
        <v>10474</v>
      </c>
      <c r="L2949" s="1" t="s">
        <v>10475</v>
      </c>
      <c r="M2949" s="1" t="s">
        <v>10476</v>
      </c>
      <c r="N2949" s="1">
        <f>+Categorias[[#This Row],[Id_producto]]</f>
        <v>240202</v>
      </c>
      <c r="O2949" s="1">
        <f>+Categorias[[#This Row],[Id_categoría]]</f>
        <v>240202006</v>
      </c>
    </row>
    <row r="2950" spans="1:15" x14ac:dyDescent="0.25">
      <c r="A2950">
        <v>24</v>
      </c>
      <c r="B2950" s="1" t="s">
        <v>10306</v>
      </c>
      <c r="C2950">
        <v>2402</v>
      </c>
      <c r="D2950" s="1" t="s">
        <v>10460</v>
      </c>
      <c r="E2950">
        <v>240202</v>
      </c>
      <c r="F2950" s="1" t="s">
        <v>6299</v>
      </c>
      <c r="G2950">
        <v>240202007</v>
      </c>
      <c r="H2950">
        <v>7</v>
      </c>
      <c r="I2950" s="1" t="s">
        <v>10477</v>
      </c>
      <c r="J2950" s="1" t="s">
        <v>10478</v>
      </c>
      <c r="K2950" s="1" t="s">
        <v>10479</v>
      </c>
      <c r="L2950" s="1" t="s">
        <v>10480</v>
      </c>
      <c r="M2950" s="1" t="s">
        <v>10481</v>
      </c>
      <c r="N2950" s="1">
        <f>+Categorias[[#This Row],[Id_producto]]</f>
        <v>240202</v>
      </c>
      <c r="O2950" s="1">
        <f>+Categorias[[#This Row],[Id_categoría]]</f>
        <v>240202007</v>
      </c>
    </row>
    <row r="2951" spans="1:15" x14ac:dyDescent="0.25">
      <c r="A2951">
        <v>24</v>
      </c>
      <c r="B2951" s="1" t="s">
        <v>10306</v>
      </c>
      <c r="C2951">
        <v>2402</v>
      </c>
      <c r="D2951" s="1" t="s">
        <v>10460</v>
      </c>
      <c r="E2951">
        <v>240202</v>
      </c>
      <c r="F2951" s="1" t="s">
        <v>6299</v>
      </c>
      <c r="G2951">
        <v>240202008</v>
      </c>
      <c r="H2951">
        <v>8</v>
      </c>
      <c r="I2951" s="1" t="s">
        <v>10482</v>
      </c>
      <c r="J2951" s="1" t="s">
        <v>10483</v>
      </c>
      <c r="K2951" s="1" t="s">
        <v>10484</v>
      </c>
      <c r="L2951" s="1" t="s">
        <v>10485</v>
      </c>
      <c r="M2951" s="1" t="s">
        <v>10486</v>
      </c>
      <c r="N2951" s="1">
        <f>+Categorias[[#This Row],[Id_producto]]</f>
        <v>240202</v>
      </c>
      <c r="O2951" s="1">
        <f>+Categorias[[#This Row],[Id_categoría]]</f>
        <v>240202008</v>
      </c>
    </row>
    <row r="2952" spans="1:15" x14ac:dyDescent="0.25">
      <c r="A2952">
        <v>24</v>
      </c>
      <c r="B2952" s="1" t="s">
        <v>10306</v>
      </c>
      <c r="C2952">
        <v>2402</v>
      </c>
      <c r="D2952" s="1" t="s">
        <v>10460</v>
      </c>
      <c r="E2952">
        <v>240202</v>
      </c>
      <c r="F2952" s="1" t="s">
        <v>6299</v>
      </c>
      <c r="G2952">
        <v>240202009</v>
      </c>
      <c r="H2952">
        <v>9</v>
      </c>
      <c r="I2952" s="1" t="s">
        <v>10487</v>
      </c>
      <c r="J2952" s="1" t="s">
        <v>10488</v>
      </c>
      <c r="K2952" s="1" t="s">
        <v>10489</v>
      </c>
      <c r="L2952" s="1" t="s">
        <v>10490</v>
      </c>
      <c r="M2952" s="1" t="s">
        <v>10491</v>
      </c>
      <c r="N2952" s="1">
        <f>+Categorias[[#This Row],[Id_producto]]</f>
        <v>240202</v>
      </c>
      <c r="O2952" s="1">
        <f>+Categorias[[#This Row],[Id_categoría]]</f>
        <v>240202009</v>
      </c>
    </row>
    <row r="2953" spans="1:15" x14ac:dyDescent="0.25">
      <c r="A2953">
        <v>24</v>
      </c>
      <c r="B2953" s="1" t="s">
        <v>10306</v>
      </c>
      <c r="C2953">
        <v>2402</v>
      </c>
      <c r="D2953" s="1" t="s">
        <v>10460</v>
      </c>
      <c r="E2953">
        <v>240202</v>
      </c>
      <c r="F2953" s="1" t="s">
        <v>6299</v>
      </c>
      <c r="G2953">
        <v>240202010</v>
      </c>
      <c r="H2953">
        <v>10</v>
      </c>
      <c r="I2953" s="1" t="s">
        <v>10492</v>
      </c>
      <c r="J2953" s="1" t="s">
        <v>10493</v>
      </c>
      <c r="K2953" s="1" t="s">
        <v>10494</v>
      </c>
      <c r="L2953" s="1" t="s">
        <v>10495</v>
      </c>
      <c r="M2953" s="1" t="s">
        <v>10496</v>
      </c>
      <c r="N2953" s="1">
        <f>+Categorias[[#This Row],[Id_producto]]</f>
        <v>240202</v>
      </c>
      <c r="O2953" s="1">
        <f>+Categorias[[#This Row],[Id_categoría]]</f>
        <v>240202010</v>
      </c>
    </row>
    <row r="2954" spans="1:15" x14ac:dyDescent="0.25">
      <c r="A2954">
        <v>24</v>
      </c>
      <c r="B2954" s="1" t="s">
        <v>10306</v>
      </c>
      <c r="C2954">
        <v>2402</v>
      </c>
      <c r="D2954" s="1" t="s">
        <v>10460</v>
      </c>
      <c r="E2954">
        <v>240202</v>
      </c>
      <c r="F2954" s="1" t="s">
        <v>6299</v>
      </c>
      <c r="G2954">
        <v>240202011</v>
      </c>
      <c r="H2954">
        <v>11</v>
      </c>
      <c r="I2954" s="1" t="s">
        <v>10497</v>
      </c>
      <c r="J2954" s="1" t="s">
        <v>10498</v>
      </c>
      <c r="K2954" s="1" t="s">
        <v>10499</v>
      </c>
      <c r="L2954" s="1" t="s">
        <v>10500</v>
      </c>
      <c r="M2954" s="1" t="s">
        <v>10501</v>
      </c>
      <c r="N2954" s="1">
        <f>+Categorias[[#This Row],[Id_producto]]</f>
        <v>240202</v>
      </c>
      <c r="O2954" s="1">
        <f>+Categorias[[#This Row],[Id_categoría]]</f>
        <v>240202011</v>
      </c>
    </row>
    <row r="2955" spans="1:15" x14ac:dyDescent="0.25">
      <c r="A2955">
        <v>24</v>
      </c>
      <c r="B2955" s="1" t="s">
        <v>10306</v>
      </c>
      <c r="C2955">
        <v>2402</v>
      </c>
      <c r="D2955" s="1" t="s">
        <v>10460</v>
      </c>
      <c r="E2955">
        <v>240202</v>
      </c>
      <c r="F2955" s="1" t="s">
        <v>6299</v>
      </c>
      <c r="G2955">
        <v>240202012</v>
      </c>
      <c r="H2955">
        <v>12</v>
      </c>
      <c r="I2955" s="1" t="s">
        <v>10502</v>
      </c>
      <c r="J2955" s="1" t="s">
        <v>10503</v>
      </c>
      <c r="K2955" s="1" t="s">
        <v>10504</v>
      </c>
      <c r="L2955" s="1" t="s">
        <v>10505</v>
      </c>
      <c r="M2955" s="1" t="s">
        <v>10506</v>
      </c>
      <c r="N2955" s="1">
        <f>+Categorias[[#This Row],[Id_producto]]</f>
        <v>240202</v>
      </c>
      <c r="O2955" s="1">
        <f>+Categorias[[#This Row],[Id_categoría]]</f>
        <v>240202012</v>
      </c>
    </row>
    <row r="2956" spans="1:15" x14ac:dyDescent="0.25">
      <c r="A2956">
        <v>24</v>
      </c>
      <c r="B2956" s="1" t="s">
        <v>10306</v>
      </c>
      <c r="C2956">
        <v>2402</v>
      </c>
      <c r="D2956" s="1" t="s">
        <v>10460</v>
      </c>
      <c r="E2956">
        <v>240202</v>
      </c>
      <c r="F2956" s="1" t="s">
        <v>6299</v>
      </c>
      <c r="G2956">
        <v>240202013</v>
      </c>
      <c r="H2956">
        <v>13</v>
      </c>
      <c r="I2956" s="1" t="s">
        <v>10507</v>
      </c>
      <c r="J2956" s="1" t="s">
        <v>10508</v>
      </c>
      <c r="K2956" s="1" t="s">
        <v>10509</v>
      </c>
      <c r="L2956" s="1" t="s">
        <v>10510</v>
      </c>
      <c r="M2956" s="1" t="s">
        <v>10511</v>
      </c>
      <c r="N2956" s="1">
        <f>+Categorias[[#This Row],[Id_producto]]</f>
        <v>240202</v>
      </c>
      <c r="O2956" s="1">
        <f>+Categorias[[#This Row],[Id_categoría]]</f>
        <v>240202013</v>
      </c>
    </row>
    <row r="2957" spans="1:15" x14ac:dyDescent="0.25">
      <c r="A2957">
        <v>24</v>
      </c>
      <c r="B2957" s="1" t="s">
        <v>10306</v>
      </c>
      <c r="C2957">
        <v>2402</v>
      </c>
      <c r="D2957" s="1" t="s">
        <v>10460</v>
      </c>
      <c r="E2957">
        <v>240202</v>
      </c>
      <c r="F2957" s="1" t="s">
        <v>6299</v>
      </c>
      <c r="G2957">
        <v>240202014</v>
      </c>
      <c r="H2957">
        <v>14</v>
      </c>
      <c r="I2957" s="1" t="s">
        <v>10512</v>
      </c>
      <c r="J2957" s="1" t="s">
        <v>10513</v>
      </c>
      <c r="K2957" s="1" t="s">
        <v>10514</v>
      </c>
      <c r="L2957" s="1" t="s">
        <v>10515</v>
      </c>
      <c r="M2957" s="1" t="s">
        <v>10516</v>
      </c>
      <c r="N2957" s="1">
        <f>+Categorias[[#This Row],[Id_producto]]</f>
        <v>240202</v>
      </c>
      <c r="O2957" s="1">
        <f>+Categorias[[#This Row],[Id_categoría]]</f>
        <v>240202014</v>
      </c>
    </row>
    <row r="2958" spans="1:15" x14ac:dyDescent="0.25">
      <c r="A2958">
        <v>24</v>
      </c>
      <c r="B2958" s="1" t="s">
        <v>10306</v>
      </c>
      <c r="C2958">
        <v>2402</v>
      </c>
      <c r="D2958" s="1" t="s">
        <v>10460</v>
      </c>
      <c r="E2958">
        <v>240202</v>
      </c>
      <c r="F2958" s="1" t="s">
        <v>6299</v>
      </c>
      <c r="G2958">
        <v>240202015</v>
      </c>
      <c r="H2958">
        <v>15</v>
      </c>
      <c r="I2958" s="1" t="s">
        <v>10517</v>
      </c>
      <c r="J2958" s="1" t="s">
        <v>10518</v>
      </c>
      <c r="K2958" s="1" t="s">
        <v>10519</v>
      </c>
      <c r="L2958" s="1" t="s">
        <v>10520</v>
      </c>
      <c r="M2958" s="1" t="s">
        <v>10521</v>
      </c>
      <c r="N2958" s="1">
        <f>+Categorias[[#This Row],[Id_producto]]</f>
        <v>240202</v>
      </c>
      <c r="O2958" s="1">
        <f>+Categorias[[#This Row],[Id_categoría]]</f>
        <v>240202015</v>
      </c>
    </row>
    <row r="2959" spans="1:15" x14ac:dyDescent="0.25">
      <c r="A2959">
        <v>24</v>
      </c>
      <c r="B2959" s="1" t="s">
        <v>10306</v>
      </c>
      <c r="C2959">
        <v>2402</v>
      </c>
      <c r="D2959" s="1" t="s">
        <v>10460</v>
      </c>
      <c r="E2959">
        <v>240202</v>
      </c>
      <c r="F2959" s="1" t="s">
        <v>6299</v>
      </c>
      <c r="G2959">
        <v>240202016</v>
      </c>
      <c r="H2959">
        <v>16</v>
      </c>
      <c r="I2959" s="1" t="s">
        <v>10522</v>
      </c>
      <c r="J2959" s="1" t="s">
        <v>10523</v>
      </c>
      <c r="K2959" s="1" t="s">
        <v>10524</v>
      </c>
      <c r="L2959" s="1" t="s">
        <v>10525</v>
      </c>
      <c r="M2959" s="1" t="s">
        <v>10526</v>
      </c>
      <c r="N2959" s="1">
        <f>+Categorias[[#This Row],[Id_producto]]</f>
        <v>240202</v>
      </c>
      <c r="O2959" s="1">
        <f>+Categorias[[#This Row],[Id_categoría]]</f>
        <v>240202016</v>
      </c>
    </row>
    <row r="2960" spans="1:15" x14ac:dyDescent="0.25">
      <c r="A2960">
        <v>24</v>
      </c>
      <c r="B2960" s="1" t="s">
        <v>10306</v>
      </c>
      <c r="C2960">
        <v>2402</v>
      </c>
      <c r="D2960" s="1" t="s">
        <v>10460</v>
      </c>
      <c r="E2960">
        <v>240202</v>
      </c>
      <c r="F2960" s="1" t="s">
        <v>6299</v>
      </c>
      <c r="G2960">
        <v>240202017</v>
      </c>
      <c r="H2960">
        <v>17</v>
      </c>
      <c r="I2960" s="1" t="s">
        <v>10527</v>
      </c>
      <c r="J2960" s="1" t="s">
        <v>10528</v>
      </c>
      <c r="K2960" s="1" t="s">
        <v>10529</v>
      </c>
      <c r="L2960" s="1" t="s">
        <v>10530</v>
      </c>
      <c r="M2960" s="1" t="s">
        <v>10531</v>
      </c>
      <c r="N2960" s="1">
        <f>+Categorias[[#This Row],[Id_producto]]</f>
        <v>240202</v>
      </c>
      <c r="O2960" s="1">
        <f>+Categorias[[#This Row],[Id_categoría]]</f>
        <v>240202017</v>
      </c>
    </row>
    <row r="2961" spans="1:15" x14ac:dyDescent="0.25">
      <c r="A2961">
        <v>24</v>
      </c>
      <c r="B2961" s="1" t="s">
        <v>10306</v>
      </c>
      <c r="C2961">
        <v>2402</v>
      </c>
      <c r="D2961" s="1" t="s">
        <v>10460</v>
      </c>
      <c r="E2961">
        <v>240202</v>
      </c>
      <c r="F2961" s="1" t="s">
        <v>6299</v>
      </c>
      <c r="G2961">
        <v>240202018</v>
      </c>
      <c r="H2961">
        <v>18</v>
      </c>
      <c r="I2961" s="1" t="s">
        <v>10532</v>
      </c>
      <c r="J2961" s="1" t="s">
        <v>10533</v>
      </c>
      <c r="K2961" s="1" t="s">
        <v>10534</v>
      </c>
      <c r="L2961" s="1" t="s">
        <v>10535</v>
      </c>
      <c r="M2961" s="1" t="s">
        <v>10536</v>
      </c>
      <c r="N2961" s="1">
        <f>+Categorias[[#This Row],[Id_producto]]</f>
        <v>240202</v>
      </c>
      <c r="O2961" s="1">
        <f>+Categorias[[#This Row],[Id_categoría]]</f>
        <v>240202018</v>
      </c>
    </row>
    <row r="2962" spans="1:15" x14ac:dyDescent="0.25">
      <c r="A2962">
        <v>24</v>
      </c>
      <c r="B2962" s="1" t="s">
        <v>10306</v>
      </c>
      <c r="C2962">
        <v>2402</v>
      </c>
      <c r="D2962" s="1" t="s">
        <v>10460</v>
      </c>
      <c r="E2962">
        <v>240202</v>
      </c>
      <c r="F2962" s="1" t="s">
        <v>6299</v>
      </c>
      <c r="G2962">
        <v>240202019</v>
      </c>
      <c r="H2962">
        <v>19</v>
      </c>
      <c r="I2962" s="1" t="s">
        <v>10537</v>
      </c>
      <c r="J2962" s="1" t="s">
        <v>10538</v>
      </c>
      <c r="K2962" s="1" t="s">
        <v>10539</v>
      </c>
      <c r="L2962" s="1" t="s">
        <v>10540</v>
      </c>
      <c r="M2962" s="1" t="s">
        <v>10541</v>
      </c>
      <c r="N2962" s="1">
        <f>+Categorias[[#This Row],[Id_producto]]</f>
        <v>240202</v>
      </c>
      <c r="O2962" s="1">
        <f>+Categorias[[#This Row],[Id_categoría]]</f>
        <v>240202019</v>
      </c>
    </row>
    <row r="2963" spans="1:15" x14ac:dyDescent="0.25">
      <c r="A2963">
        <v>24</v>
      </c>
      <c r="B2963" s="1" t="s">
        <v>10306</v>
      </c>
      <c r="C2963">
        <v>2402</v>
      </c>
      <c r="D2963" s="1" t="s">
        <v>10460</v>
      </c>
      <c r="E2963">
        <v>240202</v>
      </c>
      <c r="F2963" s="1" t="s">
        <v>6299</v>
      </c>
      <c r="G2963">
        <v>240202020</v>
      </c>
      <c r="H2963">
        <v>20</v>
      </c>
      <c r="I2963" s="1" t="s">
        <v>10542</v>
      </c>
      <c r="J2963" s="1" t="s">
        <v>10543</v>
      </c>
      <c r="K2963" s="1" t="s">
        <v>10544</v>
      </c>
      <c r="L2963" s="1" t="s">
        <v>10545</v>
      </c>
      <c r="M2963" s="1" t="s">
        <v>10546</v>
      </c>
      <c r="N2963" s="1">
        <f>+Categorias[[#This Row],[Id_producto]]</f>
        <v>240202</v>
      </c>
      <c r="O2963" s="1">
        <f>+Categorias[[#This Row],[Id_categoría]]</f>
        <v>240202020</v>
      </c>
    </row>
    <row r="2964" spans="1:15" x14ac:dyDescent="0.25">
      <c r="A2964">
        <v>24</v>
      </c>
      <c r="B2964" s="1" t="s">
        <v>10306</v>
      </c>
      <c r="C2964">
        <v>2402</v>
      </c>
      <c r="D2964" s="1" t="s">
        <v>10460</v>
      </c>
      <c r="E2964">
        <v>240202</v>
      </c>
      <c r="F2964" s="1" t="s">
        <v>6299</v>
      </c>
      <c r="G2964">
        <v>240202021</v>
      </c>
      <c r="H2964">
        <v>21</v>
      </c>
      <c r="I2964" s="1" t="s">
        <v>10547</v>
      </c>
      <c r="J2964" s="1" t="s">
        <v>10548</v>
      </c>
      <c r="K2964" s="1" t="s">
        <v>10549</v>
      </c>
      <c r="L2964" s="1" t="s">
        <v>10550</v>
      </c>
      <c r="M2964" s="1" t="s">
        <v>10551</v>
      </c>
      <c r="N2964" s="1">
        <f>+Categorias[[#This Row],[Id_producto]]</f>
        <v>240202</v>
      </c>
      <c r="O2964" s="1">
        <f>+Categorias[[#This Row],[Id_categoría]]</f>
        <v>240202021</v>
      </c>
    </row>
    <row r="2965" spans="1:15" x14ac:dyDescent="0.25">
      <c r="A2965">
        <v>24</v>
      </c>
      <c r="B2965" s="1" t="s">
        <v>10306</v>
      </c>
      <c r="C2965">
        <v>2402</v>
      </c>
      <c r="D2965" s="1" t="s">
        <v>10460</v>
      </c>
      <c r="E2965">
        <v>240203</v>
      </c>
      <c r="F2965" s="1" t="s">
        <v>10552</v>
      </c>
      <c r="G2965">
        <v>240203005</v>
      </c>
      <c r="H2965">
        <v>5</v>
      </c>
      <c r="I2965" s="1" t="s">
        <v>10553</v>
      </c>
      <c r="J2965" s="1" t="s">
        <v>10554</v>
      </c>
      <c r="K2965" s="1" t="s">
        <v>10555</v>
      </c>
      <c r="L2965" s="1" t="s">
        <v>10556</v>
      </c>
      <c r="M2965" s="1" t="s">
        <v>10557</v>
      </c>
      <c r="N2965" s="1">
        <f>+Categorias[[#This Row],[Id_producto]]</f>
        <v>240203</v>
      </c>
      <c r="O2965" s="1">
        <f>+Categorias[[#This Row],[Id_categoría]]</f>
        <v>240203005</v>
      </c>
    </row>
    <row r="2966" spans="1:15" x14ac:dyDescent="0.25">
      <c r="A2966">
        <v>24</v>
      </c>
      <c r="B2966" s="1" t="s">
        <v>10306</v>
      </c>
      <c r="C2966">
        <v>2402</v>
      </c>
      <c r="D2966" s="1" t="s">
        <v>10460</v>
      </c>
      <c r="E2966">
        <v>240203</v>
      </c>
      <c r="F2966" s="1" t="s">
        <v>10552</v>
      </c>
      <c r="G2966">
        <v>240203006</v>
      </c>
      <c r="H2966">
        <v>6</v>
      </c>
      <c r="I2966" s="1" t="s">
        <v>10558</v>
      </c>
      <c r="J2966" s="1" t="s">
        <v>10559</v>
      </c>
      <c r="K2966" s="1" t="s">
        <v>10560</v>
      </c>
      <c r="L2966" s="1" t="s">
        <v>10561</v>
      </c>
      <c r="M2966" s="1" t="s">
        <v>10562</v>
      </c>
      <c r="N2966" s="1">
        <f>+Categorias[[#This Row],[Id_producto]]</f>
        <v>240203</v>
      </c>
      <c r="O2966" s="1">
        <f>+Categorias[[#This Row],[Id_categoría]]</f>
        <v>240203006</v>
      </c>
    </row>
    <row r="2967" spans="1:15" x14ac:dyDescent="0.25">
      <c r="A2967">
        <v>24</v>
      </c>
      <c r="B2967" s="1" t="s">
        <v>10306</v>
      </c>
      <c r="C2967">
        <v>2402</v>
      </c>
      <c r="D2967" s="1" t="s">
        <v>10460</v>
      </c>
      <c r="E2967">
        <v>240203</v>
      </c>
      <c r="F2967" s="1" t="s">
        <v>10552</v>
      </c>
      <c r="G2967">
        <v>240203007</v>
      </c>
      <c r="H2967">
        <v>7</v>
      </c>
      <c r="I2967" s="1" t="s">
        <v>10563</v>
      </c>
      <c r="J2967" s="1" t="s">
        <v>10564</v>
      </c>
      <c r="K2967" s="1" t="s">
        <v>10565</v>
      </c>
      <c r="L2967" s="1" t="s">
        <v>10566</v>
      </c>
      <c r="M2967" s="1" t="s">
        <v>10567</v>
      </c>
      <c r="N2967" s="1">
        <f>+Categorias[[#This Row],[Id_producto]]</f>
        <v>240203</v>
      </c>
      <c r="O2967" s="1">
        <f>+Categorias[[#This Row],[Id_categoría]]</f>
        <v>240203007</v>
      </c>
    </row>
    <row r="2968" spans="1:15" x14ac:dyDescent="0.25">
      <c r="A2968">
        <v>24</v>
      </c>
      <c r="B2968" s="1" t="s">
        <v>10306</v>
      </c>
      <c r="C2968">
        <v>2402</v>
      </c>
      <c r="D2968" s="1" t="s">
        <v>10460</v>
      </c>
      <c r="E2968">
        <v>240203</v>
      </c>
      <c r="F2968" s="1" t="s">
        <v>10552</v>
      </c>
      <c r="G2968">
        <v>240203008</v>
      </c>
      <c r="H2968">
        <v>8</v>
      </c>
      <c r="I2968" s="1" t="s">
        <v>10568</v>
      </c>
      <c r="J2968" s="1" t="s">
        <v>10569</v>
      </c>
      <c r="K2968" s="1" t="s">
        <v>10570</v>
      </c>
      <c r="L2968" s="1" t="s">
        <v>10571</v>
      </c>
      <c r="M2968" s="1" t="s">
        <v>10572</v>
      </c>
      <c r="N2968" s="1">
        <f>+Categorias[[#This Row],[Id_producto]]</f>
        <v>240203</v>
      </c>
      <c r="O2968" s="1">
        <f>+Categorias[[#This Row],[Id_categoría]]</f>
        <v>240203008</v>
      </c>
    </row>
    <row r="2969" spans="1:15" x14ac:dyDescent="0.25">
      <c r="A2969">
        <v>24</v>
      </c>
      <c r="B2969" s="1" t="s">
        <v>10306</v>
      </c>
      <c r="C2969">
        <v>2402</v>
      </c>
      <c r="D2969" s="1" t="s">
        <v>10460</v>
      </c>
      <c r="E2969">
        <v>240203</v>
      </c>
      <c r="F2969" s="1" t="s">
        <v>10552</v>
      </c>
      <c r="G2969">
        <v>240203009</v>
      </c>
      <c r="H2969">
        <v>9</v>
      </c>
      <c r="I2969" s="1" t="s">
        <v>10573</v>
      </c>
      <c r="J2969" s="1" t="s">
        <v>10574</v>
      </c>
      <c r="K2969" s="1" t="s">
        <v>10575</v>
      </c>
      <c r="L2969" s="1" t="s">
        <v>10576</v>
      </c>
      <c r="M2969" s="1" t="s">
        <v>10577</v>
      </c>
      <c r="N2969" s="1">
        <f>+Categorias[[#This Row],[Id_producto]]</f>
        <v>240203</v>
      </c>
      <c r="O2969" s="1">
        <f>+Categorias[[#This Row],[Id_categoría]]</f>
        <v>240203009</v>
      </c>
    </row>
    <row r="2970" spans="1:15" x14ac:dyDescent="0.25">
      <c r="A2970">
        <v>24</v>
      </c>
      <c r="B2970" s="1" t="s">
        <v>10306</v>
      </c>
      <c r="C2970">
        <v>2402</v>
      </c>
      <c r="D2970" s="1" t="s">
        <v>10460</v>
      </c>
      <c r="E2970">
        <v>240203</v>
      </c>
      <c r="F2970" s="1" t="s">
        <v>10552</v>
      </c>
      <c r="G2970">
        <v>240203010</v>
      </c>
      <c r="H2970">
        <v>10</v>
      </c>
      <c r="I2970" s="1" t="s">
        <v>10578</v>
      </c>
      <c r="J2970" s="1" t="s">
        <v>10579</v>
      </c>
      <c r="K2970" s="1" t="s">
        <v>10580</v>
      </c>
      <c r="L2970" s="1" t="s">
        <v>10581</v>
      </c>
      <c r="M2970" s="1" t="s">
        <v>10582</v>
      </c>
      <c r="N2970" s="1">
        <f>+Categorias[[#This Row],[Id_producto]]</f>
        <v>240203</v>
      </c>
      <c r="O2970" s="1">
        <f>+Categorias[[#This Row],[Id_categoría]]</f>
        <v>240203010</v>
      </c>
    </row>
    <row r="2971" spans="1:15" x14ac:dyDescent="0.25">
      <c r="A2971">
        <v>24</v>
      </c>
      <c r="B2971" s="1" t="s">
        <v>10306</v>
      </c>
      <c r="C2971">
        <v>2402</v>
      </c>
      <c r="D2971" s="1" t="s">
        <v>10460</v>
      </c>
      <c r="E2971">
        <v>240203</v>
      </c>
      <c r="F2971" s="1" t="s">
        <v>10552</v>
      </c>
      <c r="G2971">
        <v>240203011</v>
      </c>
      <c r="H2971">
        <v>11</v>
      </c>
      <c r="I2971" s="1" t="s">
        <v>10583</v>
      </c>
      <c r="J2971" s="1" t="s">
        <v>10584</v>
      </c>
      <c r="K2971" s="1" t="s">
        <v>10585</v>
      </c>
      <c r="L2971" s="1" t="s">
        <v>10586</v>
      </c>
      <c r="M2971" s="1" t="s">
        <v>10587</v>
      </c>
      <c r="N2971" s="1">
        <f>+Categorias[[#This Row],[Id_producto]]</f>
        <v>240203</v>
      </c>
      <c r="O2971" s="1">
        <f>+Categorias[[#This Row],[Id_categoría]]</f>
        <v>240203011</v>
      </c>
    </row>
    <row r="2972" spans="1:15" x14ac:dyDescent="0.25">
      <c r="A2972">
        <v>24</v>
      </c>
      <c r="B2972" s="1" t="s">
        <v>10306</v>
      </c>
      <c r="C2972">
        <v>2402</v>
      </c>
      <c r="D2972" s="1" t="s">
        <v>10460</v>
      </c>
      <c r="E2972">
        <v>240203</v>
      </c>
      <c r="F2972" s="1" t="s">
        <v>10552</v>
      </c>
      <c r="G2972">
        <v>240203012</v>
      </c>
      <c r="H2972">
        <v>12</v>
      </c>
      <c r="I2972" s="1" t="s">
        <v>10588</v>
      </c>
      <c r="J2972" s="1" t="s">
        <v>10589</v>
      </c>
      <c r="K2972" s="1" t="s">
        <v>10590</v>
      </c>
      <c r="L2972" s="1" t="s">
        <v>10591</v>
      </c>
      <c r="M2972" s="1" t="s">
        <v>10592</v>
      </c>
      <c r="N2972" s="1">
        <f>+Categorias[[#This Row],[Id_producto]]</f>
        <v>240203</v>
      </c>
      <c r="O2972" s="1">
        <f>+Categorias[[#This Row],[Id_categoría]]</f>
        <v>240203012</v>
      </c>
    </row>
    <row r="2973" spans="1:15" x14ac:dyDescent="0.25">
      <c r="A2973">
        <v>24</v>
      </c>
      <c r="B2973" s="1" t="s">
        <v>10306</v>
      </c>
      <c r="C2973">
        <v>2402</v>
      </c>
      <c r="D2973" s="1" t="s">
        <v>10460</v>
      </c>
      <c r="E2973">
        <v>240203</v>
      </c>
      <c r="F2973" s="1" t="s">
        <v>10552</v>
      </c>
      <c r="G2973">
        <v>240203013</v>
      </c>
      <c r="H2973">
        <v>13</v>
      </c>
      <c r="I2973" s="1" t="s">
        <v>10593</v>
      </c>
      <c r="J2973" s="1" t="s">
        <v>10594</v>
      </c>
      <c r="K2973" s="1" t="s">
        <v>10595</v>
      </c>
      <c r="L2973" s="1" t="s">
        <v>10596</v>
      </c>
      <c r="M2973" s="1" t="s">
        <v>10597</v>
      </c>
      <c r="N2973" s="1">
        <f>+Categorias[[#This Row],[Id_producto]]</f>
        <v>240203</v>
      </c>
      <c r="O2973" s="1">
        <f>+Categorias[[#This Row],[Id_categoría]]</f>
        <v>240203013</v>
      </c>
    </row>
    <row r="2974" spans="1:15" x14ac:dyDescent="0.25">
      <c r="A2974">
        <v>24</v>
      </c>
      <c r="B2974" s="1" t="s">
        <v>10306</v>
      </c>
      <c r="C2974">
        <v>2402</v>
      </c>
      <c r="D2974" s="1" t="s">
        <v>10460</v>
      </c>
      <c r="E2974">
        <v>240203</v>
      </c>
      <c r="F2974" s="1" t="s">
        <v>10552</v>
      </c>
      <c r="G2974">
        <v>240203014</v>
      </c>
      <c r="H2974">
        <v>14</v>
      </c>
      <c r="I2974" s="1" t="s">
        <v>10598</v>
      </c>
      <c r="J2974" s="1" t="s">
        <v>10599</v>
      </c>
      <c r="K2974" s="1" t="s">
        <v>10600</v>
      </c>
      <c r="L2974" s="1" t="s">
        <v>10601</v>
      </c>
      <c r="M2974" s="1" t="s">
        <v>10602</v>
      </c>
      <c r="N2974" s="1">
        <f>+Categorias[[#This Row],[Id_producto]]</f>
        <v>240203</v>
      </c>
      <c r="O2974" s="1">
        <f>+Categorias[[#This Row],[Id_categoría]]</f>
        <v>240203014</v>
      </c>
    </row>
    <row r="2975" spans="1:15" x14ac:dyDescent="0.25">
      <c r="A2975">
        <v>24</v>
      </c>
      <c r="B2975" s="1" t="s">
        <v>10306</v>
      </c>
      <c r="C2975">
        <v>2402</v>
      </c>
      <c r="D2975" s="1" t="s">
        <v>10460</v>
      </c>
      <c r="E2975">
        <v>240205</v>
      </c>
      <c r="F2975" s="1" t="s">
        <v>10603</v>
      </c>
      <c r="G2975">
        <v>240205005</v>
      </c>
      <c r="H2975">
        <v>5</v>
      </c>
      <c r="I2975" s="1" t="s">
        <v>10604</v>
      </c>
      <c r="J2975" s="1" t="s">
        <v>10605</v>
      </c>
      <c r="K2975" s="1" t="s">
        <v>10606</v>
      </c>
      <c r="L2975" s="1" t="s">
        <v>10607</v>
      </c>
      <c r="M2975" s="1" t="s">
        <v>10608</v>
      </c>
      <c r="N2975" s="1">
        <f>+Categorias[[#This Row],[Id_producto]]</f>
        <v>240205</v>
      </c>
      <c r="O2975" s="1">
        <f>+Categorias[[#This Row],[Id_categoría]]</f>
        <v>240205005</v>
      </c>
    </row>
    <row r="2976" spans="1:15" x14ac:dyDescent="0.25">
      <c r="A2976">
        <v>24</v>
      </c>
      <c r="B2976" s="1" t="s">
        <v>10306</v>
      </c>
      <c r="C2976">
        <v>2402</v>
      </c>
      <c r="D2976" s="1" t="s">
        <v>10460</v>
      </c>
      <c r="E2976">
        <v>240205</v>
      </c>
      <c r="F2976" s="1" t="s">
        <v>10603</v>
      </c>
      <c r="G2976">
        <v>240205006</v>
      </c>
      <c r="H2976">
        <v>6</v>
      </c>
      <c r="I2976" s="1" t="s">
        <v>10609</v>
      </c>
      <c r="J2976" s="1" t="s">
        <v>10610</v>
      </c>
      <c r="K2976" s="1" t="s">
        <v>10611</v>
      </c>
      <c r="L2976" s="1" t="s">
        <v>10612</v>
      </c>
      <c r="M2976" s="1" t="s">
        <v>10613</v>
      </c>
      <c r="N2976" s="1">
        <f>+Categorias[[#This Row],[Id_producto]]</f>
        <v>240205</v>
      </c>
      <c r="O2976" s="1">
        <f>+Categorias[[#This Row],[Id_categoría]]</f>
        <v>240205006</v>
      </c>
    </row>
    <row r="2977" spans="1:15" x14ac:dyDescent="0.25">
      <c r="A2977">
        <v>24</v>
      </c>
      <c r="B2977" s="1" t="s">
        <v>10306</v>
      </c>
      <c r="C2977">
        <v>2402</v>
      </c>
      <c r="D2977" s="1" t="s">
        <v>10460</v>
      </c>
      <c r="E2977">
        <v>240205</v>
      </c>
      <c r="F2977" s="1" t="s">
        <v>10603</v>
      </c>
      <c r="G2977">
        <v>240205007</v>
      </c>
      <c r="H2977">
        <v>7</v>
      </c>
      <c r="I2977" s="1" t="s">
        <v>10614</v>
      </c>
      <c r="J2977" s="1" t="s">
        <v>10615</v>
      </c>
      <c r="K2977" s="1" t="s">
        <v>10616</v>
      </c>
      <c r="L2977" s="1" t="s">
        <v>10617</v>
      </c>
      <c r="M2977" s="1" t="s">
        <v>10618</v>
      </c>
      <c r="N2977" s="1">
        <f>+Categorias[[#This Row],[Id_producto]]</f>
        <v>240205</v>
      </c>
      <c r="O2977" s="1">
        <f>+Categorias[[#This Row],[Id_categoría]]</f>
        <v>240205007</v>
      </c>
    </row>
    <row r="2978" spans="1:15" x14ac:dyDescent="0.25">
      <c r="A2978">
        <v>24</v>
      </c>
      <c r="B2978" s="1" t="s">
        <v>10306</v>
      </c>
      <c r="C2978">
        <v>2402</v>
      </c>
      <c r="D2978" s="1" t="s">
        <v>10460</v>
      </c>
      <c r="E2978">
        <v>240205</v>
      </c>
      <c r="F2978" s="1" t="s">
        <v>10603</v>
      </c>
      <c r="G2978">
        <v>240205008</v>
      </c>
      <c r="H2978">
        <v>8</v>
      </c>
      <c r="I2978" s="1" t="s">
        <v>10619</v>
      </c>
      <c r="J2978" s="1" t="s">
        <v>10620</v>
      </c>
      <c r="K2978" s="1" t="s">
        <v>10621</v>
      </c>
      <c r="L2978" s="1" t="s">
        <v>10622</v>
      </c>
      <c r="M2978" s="1" t="s">
        <v>10623</v>
      </c>
      <c r="N2978" s="1">
        <f>+Categorias[[#This Row],[Id_producto]]</f>
        <v>240205</v>
      </c>
      <c r="O2978" s="1">
        <f>+Categorias[[#This Row],[Id_categoría]]</f>
        <v>240205008</v>
      </c>
    </row>
    <row r="2979" spans="1:15" x14ac:dyDescent="0.25">
      <c r="A2979">
        <v>24</v>
      </c>
      <c r="B2979" s="1" t="s">
        <v>10306</v>
      </c>
      <c r="C2979">
        <v>2402</v>
      </c>
      <c r="D2979" s="1" t="s">
        <v>10460</v>
      </c>
      <c r="E2979">
        <v>240205</v>
      </c>
      <c r="F2979" s="1" t="s">
        <v>10603</v>
      </c>
      <c r="G2979">
        <v>240205009</v>
      </c>
      <c r="H2979">
        <v>9</v>
      </c>
      <c r="I2979" s="1" t="s">
        <v>10624</v>
      </c>
      <c r="J2979" s="1" t="s">
        <v>10625</v>
      </c>
      <c r="K2979" s="1" t="s">
        <v>10626</v>
      </c>
      <c r="L2979" s="1" t="s">
        <v>10627</v>
      </c>
      <c r="M2979" s="1" t="s">
        <v>10628</v>
      </c>
      <c r="N2979" s="1">
        <f>+Categorias[[#This Row],[Id_producto]]</f>
        <v>240205</v>
      </c>
      <c r="O2979" s="1">
        <f>+Categorias[[#This Row],[Id_categoría]]</f>
        <v>240205009</v>
      </c>
    </row>
    <row r="2980" spans="1:15" x14ac:dyDescent="0.25">
      <c r="A2980">
        <v>24</v>
      </c>
      <c r="B2980" s="1" t="s">
        <v>10306</v>
      </c>
      <c r="C2980">
        <v>2402</v>
      </c>
      <c r="D2980" s="1" t="s">
        <v>10460</v>
      </c>
      <c r="E2980">
        <v>240205</v>
      </c>
      <c r="F2980" s="1" t="s">
        <v>10603</v>
      </c>
      <c r="G2980">
        <v>240205010</v>
      </c>
      <c r="H2980">
        <v>10</v>
      </c>
      <c r="I2980" s="1" t="s">
        <v>10629</v>
      </c>
      <c r="J2980" s="1" t="s">
        <v>10630</v>
      </c>
      <c r="K2980" s="1" t="s">
        <v>10631</v>
      </c>
      <c r="L2980" s="1" t="s">
        <v>10632</v>
      </c>
      <c r="M2980" s="1" t="s">
        <v>10633</v>
      </c>
      <c r="N2980" s="1">
        <f>+Categorias[[#This Row],[Id_producto]]</f>
        <v>240205</v>
      </c>
      <c r="O2980" s="1">
        <f>+Categorias[[#This Row],[Id_categoría]]</f>
        <v>240205010</v>
      </c>
    </row>
    <row r="2981" spans="1:15" x14ac:dyDescent="0.25">
      <c r="A2981">
        <v>24</v>
      </c>
      <c r="B2981" s="1" t="s">
        <v>10306</v>
      </c>
      <c r="C2981">
        <v>2402</v>
      </c>
      <c r="D2981" s="1" t="s">
        <v>10460</v>
      </c>
      <c r="E2981">
        <v>240205</v>
      </c>
      <c r="F2981" s="1" t="s">
        <v>10603</v>
      </c>
      <c r="G2981">
        <v>240205011</v>
      </c>
      <c r="H2981">
        <v>11</v>
      </c>
      <c r="I2981" s="1" t="s">
        <v>10634</v>
      </c>
      <c r="J2981" s="1" t="s">
        <v>10635</v>
      </c>
      <c r="K2981" s="1" t="s">
        <v>10636</v>
      </c>
      <c r="L2981" s="1" t="s">
        <v>10637</v>
      </c>
      <c r="M2981" s="1" t="s">
        <v>10638</v>
      </c>
      <c r="N2981" s="1">
        <f>+Categorias[[#This Row],[Id_producto]]</f>
        <v>240205</v>
      </c>
      <c r="O2981" s="1">
        <f>+Categorias[[#This Row],[Id_categoría]]</f>
        <v>240205011</v>
      </c>
    </row>
    <row r="2982" spans="1:15" x14ac:dyDescent="0.25">
      <c r="A2982">
        <v>24</v>
      </c>
      <c r="B2982" s="1" t="s">
        <v>10306</v>
      </c>
      <c r="C2982">
        <v>2402</v>
      </c>
      <c r="D2982" s="1" t="s">
        <v>10460</v>
      </c>
      <c r="E2982">
        <v>240205</v>
      </c>
      <c r="F2982" s="1" t="s">
        <v>10603</v>
      </c>
      <c r="G2982">
        <v>240205012</v>
      </c>
      <c r="H2982">
        <v>12</v>
      </c>
      <c r="I2982" s="1" t="s">
        <v>10639</v>
      </c>
      <c r="J2982" s="1" t="s">
        <v>10640</v>
      </c>
      <c r="K2982" s="1" t="s">
        <v>10641</v>
      </c>
      <c r="L2982" s="1" t="s">
        <v>10642</v>
      </c>
      <c r="M2982" s="1" t="s">
        <v>10643</v>
      </c>
      <c r="N2982" s="1">
        <f>+Categorias[[#This Row],[Id_producto]]</f>
        <v>240205</v>
      </c>
      <c r="O2982" s="1">
        <f>+Categorias[[#This Row],[Id_categoría]]</f>
        <v>240205012</v>
      </c>
    </row>
    <row r="2983" spans="1:15" x14ac:dyDescent="0.25">
      <c r="A2983">
        <v>24</v>
      </c>
      <c r="B2983" s="1" t="s">
        <v>10306</v>
      </c>
      <c r="C2983">
        <v>2402</v>
      </c>
      <c r="D2983" s="1" t="s">
        <v>10460</v>
      </c>
      <c r="E2983">
        <v>240205</v>
      </c>
      <c r="F2983" s="1" t="s">
        <v>10603</v>
      </c>
      <c r="G2983">
        <v>240205013</v>
      </c>
      <c r="H2983">
        <v>13</v>
      </c>
      <c r="I2983" s="1" t="s">
        <v>10644</v>
      </c>
      <c r="J2983" s="1" t="s">
        <v>10645</v>
      </c>
      <c r="K2983" s="1" t="s">
        <v>10646</v>
      </c>
      <c r="L2983" s="1" t="s">
        <v>10647</v>
      </c>
      <c r="M2983" s="1" t="s">
        <v>10648</v>
      </c>
      <c r="N2983" s="1">
        <f>+Categorias[[#This Row],[Id_producto]]</f>
        <v>240205</v>
      </c>
      <c r="O2983" s="1">
        <f>+Categorias[[#This Row],[Id_categoría]]</f>
        <v>240205013</v>
      </c>
    </row>
    <row r="2984" spans="1:15" x14ac:dyDescent="0.25">
      <c r="A2984">
        <v>24</v>
      </c>
      <c r="B2984" s="1" t="s">
        <v>10306</v>
      </c>
      <c r="C2984">
        <v>2402</v>
      </c>
      <c r="D2984" s="1" t="s">
        <v>10460</v>
      </c>
      <c r="E2984">
        <v>240205</v>
      </c>
      <c r="F2984" s="1" t="s">
        <v>10603</v>
      </c>
      <c r="G2984">
        <v>240205014</v>
      </c>
      <c r="H2984">
        <v>14</v>
      </c>
      <c r="I2984" s="1" t="s">
        <v>10649</v>
      </c>
      <c r="J2984" s="1" t="s">
        <v>10650</v>
      </c>
      <c r="K2984" s="1" t="s">
        <v>10651</v>
      </c>
      <c r="L2984" s="1" t="s">
        <v>10652</v>
      </c>
      <c r="M2984" s="1" t="s">
        <v>10653</v>
      </c>
      <c r="N2984" s="1">
        <f>+Categorias[[#This Row],[Id_producto]]</f>
        <v>240205</v>
      </c>
      <c r="O2984" s="1">
        <f>+Categorias[[#This Row],[Id_categoría]]</f>
        <v>240205014</v>
      </c>
    </row>
    <row r="2985" spans="1:15" x14ac:dyDescent="0.25">
      <c r="A2985">
        <v>24</v>
      </c>
      <c r="B2985" s="1" t="s">
        <v>10306</v>
      </c>
      <c r="C2985">
        <v>2402</v>
      </c>
      <c r="D2985" s="1" t="s">
        <v>10460</v>
      </c>
      <c r="E2985">
        <v>240205</v>
      </c>
      <c r="F2985" s="1" t="s">
        <v>10603</v>
      </c>
      <c r="G2985">
        <v>240205015</v>
      </c>
      <c r="H2985">
        <v>15</v>
      </c>
      <c r="I2985" s="1" t="s">
        <v>10654</v>
      </c>
      <c r="J2985" s="1" t="s">
        <v>10655</v>
      </c>
      <c r="K2985" s="1" t="s">
        <v>10656</v>
      </c>
      <c r="L2985" s="1" t="s">
        <v>10657</v>
      </c>
      <c r="M2985" s="1" t="s">
        <v>10658</v>
      </c>
      <c r="N2985" s="1">
        <f>+Categorias[[#This Row],[Id_producto]]</f>
        <v>240205</v>
      </c>
      <c r="O2985" s="1">
        <f>+Categorias[[#This Row],[Id_categoría]]</f>
        <v>240205015</v>
      </c>
    </row>
    <row r="2986" spans="1:15" x14ac:dyDescent="0.25">
      <c r="A2986">
        <v>24</v>
      </c>
      <c r="B2986" s="1" t="s">
        <v>10306</v>
      </c>
      <c r="C2986">
        <v>2402</v>
      </c>
      <c r="D2986" s="1" t="s">
        <v>10460</v>
      </c>
      <c r="E2986">
        <v>240205</v>
      </c>
      <c r="F2986" s="1" t="s">
        <v>10603</v>
      </c>
      <c r="G2986">
        <v>240205016</v>
      </c>
      <c r="H2986">
        <v>16</v>
      </c>
      <c r="I2986" s="1" t="s">
        <v>10659</v>
      </c>
      <c r="J2986" s="1" t="s">
        <v>10660</v>
      </c>
      <c r="K2986" s="1" t="s">
        <v>10661</v>
      </c>
      <c r="L2986" s="1" t="s">
        <v>10662</v>
      </c>
      <c r="M2986" s="1" t="s">
        <v>10663</v>
      </c>
      <c r="N2986" s="1">
        <f>+Categorias[[#This Row],[Id_producto]]</f>
        <v>240205</v>
      </c>
      <c r="O2986" s="1">
        <f>+Categorias[[#This Row],[Id_categoría]]</f>
        <v>240205016</v>
      </c>
    </row>
    <row r="2987" spans="1:15" x14ac:dyDescent="0.25">
      <c r="A2987">
        <v>24</v>
      </c>
      <c r="B2987" s="1" t="s">
        <v>10306</v>
      </c>
      <c r="C2987">
        <v>2402</v>
      </c>
      <c r="D2987" s="1" t="s">
        <v>10460</v>
      </c>
      <c r="E2987">
        <v>240205</v>
      </c>
      <c r="F2987" s="1" t="s">
        <v>10603</v>
      </c>
      <c r="G2987">
        <v>240205017</v>
      </c>
      <c r="H2987">
        <v>17</v>
      </c>
      <c r="I2987" s="1" t="s">
        <v>10664</v>
      </c>
      <c r="J2987" s="1" t="s">
        <v>10665</v>
      </c>
      <c r="K2987" s="1" t="s">
        <v>10666</v>
      </c>
      <c r="L2987" s="1" t="s">
        <v>10667</v>
      </c>
      <c r="M2987" s="1" t="s">
        <v>10668</v>
      </c>
      <c r="N2987" s="1">
        <f>+Categorias[[#This Row],[Id_producto]]</f>
        <v>240205</v>
      </c>
      <c r="O2987" s="1">
        <f>+Categorias[[#This Row],[Id_categoría]]</f>
        <v>240205017</v>
      </c>
    </row>
    <row r="2988" spans="1:15" x14ac:dyDescent="0.25">
      <c r="A2988">
        <v>24</v>
      </c>
      <c r="B2988" s="1" t="s">
        <v>10306</v>
      </c>
      <c r="C2988">
        <v>2402</v>
      </c>
      <c r="D2988" s="1" t="s">
        <v>10460</v>
      </c>
      <c r="E2988">
        <v>240205</v>
      </c>
      <c r="F2988" s="1" t="s">
        <v>10603</v>
      </c>
      <c r="G2988">
        <v>240205018</v>
      </c>
      <c r="H2988">
        <v>18</v>
      </c>
      <c r="I2988" s="1" t="s">
        <v>10669</v>
      </c>
      <c r="J2988" s="1" t="s">
        <v>10670</v>
      </c>
      <c r="K2988" s="1" t="s">
        <v>10671</v>
      </c>
      <c r="L2988" s="1" t="s">
        <v>10672</v>
      </c>
      <c r="M2988" s="1" t="s">
        <v>10673</v>
      </c>
      <c r="N2988" s="1">
        <f>+Categorias[[#This Row],[Id_producto]]</f>
        <v>240205</v>
      </c>
      <c r="O2988" s="1">
        <f>+Categorias[[#This Row],[Id_categoría]]</f>
        <v>240205018</v>
      </c>
    </row>
    <row r="2989" spans="1:15" x14ac:dyDescent="0.25">
      <c r="A2989">
        <v>24</v>
      </c>
      <c r="B2989" s="1" t="s">
        <v>10306</v>
      </c>
      <c r="C2989">
        <v>2402</v>
      </c>
      <c r="D2989" s="1" t="s">
        <v>10460</v>
      </c>
      <c r="E2989">
        <v>240205</v>
      </c>
      <c r="F2989" s="1" t="s">
        <v>10603</v>
      </c>
      <c r="G2989">
        <v>240205019</v>
      </c>
      <c r="H2989">
        <v>19</v>
      </c>
      <c r="I2989" s="1" t="s">
        <v>10674</v>
      </c>
      <c r="J2989" s="1" t="s">
        <v>10675</v>
      </c>
      <c r="K2989" s="1" t="s">
        <v>10676</v>
      </c>
      <c r="L2989" s="1" t="s">
        <v>10677</v>
      </c>
      <c r="M2989" s="1" t="s">
        <v>10678</v>
      </c>
      <c r="N2989" s="1">
        <f>+Categorias[[#This Row],[Id_producto]]</f>
        <v>240205</v>
      </c>
      <c r="O2989" s="1">
        <f>+Categorias[[#This Row],[Id_categoría]]</f>
        <v>240205019</v>
      </c>
    </row>
    <row r="2990" spans="1:15" x14ac:dyDescent="0.25">
      <c r="A2990">
        <v>24</v>
      </c>
      <c r="B2990" s="1" t="s">
        <v>10306</v>
      </c>
      <c r="C2990">
        <v>2402</v>
      </c>
      <c r="D2990" s="1" t="s">
        <v>10460</v>
      </c>
      <c r="E2990">
        <v>240205</v>
      </c>
      <c r="F2990" s="1" t="s">
        <v>10603</v>
      </c>
      <c r="G2990">
        <v>240205020</v>
      </c>
      <c r="H2990">
        <v>20</v>
      </c>
      <c r="I2990" s="1" t="s">
        <v>10679</v>
      </c>
      <c r="J2990" s="1" t="s">
        <v>10680</v>
      </c>
      <c r="K2990" s="1" t="s">
        <v>10681</v>
      </c>
      <c r="L2990" s="1" t="s">
        <v>10682</v>
      </c>
      <c r="M2990" s="1" t="s">
        <v>10683</v>
      </c>
      <c r="N2990" s="1">
        <f>+Categorias[[#This Row],[Id_producto]]</f>
        <v>240205</v>
      </c>
      <c r="O2990" s="1">
        <f>+Categorias[[#This Row],[Id_categoría]]</f>
        <v>240205020</v>
      </c>
    </row>
    <row r="2991" spans="1:15" x14ac:dyDescent="0.25">
      <c r="A2991">
        <v>24</v>
      </c>
      <c r="B2991" s="1" t="s">
        <v>10306</v>
      </c>
      <c r="C2991">
        <v>2402</v>
      </c>
      <c r="D2991" s="1" t="s">
        <v>10460</v>
      </c>
      <c r="E2991">
        <v>240205</v>
      </c>
      <c r="F2991" s="1" t="s">
        <v>10603</v>
      </c>
      <c r="G2991">
        <v>240205021</v>
      </c>
      <c r="H2991">
        <v>21</v>
      </c>
      <c r="I2991" s="1" t="s">
        <v>10684</v>
      </c>
      <c r="J2991" s="1" t="s">
        <v>10685</v>
      </c>
      <c r="K2991" s="1" t="s">
        <v>10686</v>
      </c>
      <c r="L2991" s="1" t="s">
        <v>10687</v>
      </c>
      <c r="M2991" s="1" t="s">
        <v>10688</v>
      </c>
      <c r="N2991" s="1">
        <f>+Categorias[[#This Row],[Id_producto]]</f>
        <v>240205</v>
      </c>
      <c r="O2991" s="1">
        <f>+Categorias[[#This Row],[Id_categoría]]</f>
        <v>240205021</v>
      </c>
    </row>
    <row r="2992" spans="1:15" x14ac:dyDescent="0.25">
      <c r="A2992">
        <v>24</v>
      </c>
      <c r="B2992" s="1" t="s">
        <v>10306</v>
      </c>
      <c r="C2992">
        <v>2402</v>
      </c>
      <c r="D2992" s="1" t="s">
        <v>10460</v>
      </c>
      <c r="E2992">
        <v>240205</v>
      </c>
      <c r="F2992" s="1" t="s">
        <v>10603</v>
      </c>
      <c r="G2992">
        <v>240205022</v>
      </c>
      <c r="H2992">
        <v>22</v>
      </c>
      <c r="I2992" s="1" t="s">
        <v>10689</v>
      </c>
      <c r="J2992" s="1" t="s">
        <v>10690</v>
      </c>
      <c r="K2992" s="1" t="s">
        <v>10691</v>
      </c>
      <c r="L2992" s="1" t="s">
        <v>10692</v>
      </c>
      <c r="M2992" s="1" t="s">
        <v>10693</v>
      </c>
      <c r="N2992" s="1">
        <f>+Categorias[[#This Row],[Id_producto]]</f>
        <v>240205</v>
      </c>
      <c r="O2992" s="1">
        <f>+Categorias[[#This Row],[Id_categoría]]</f>
        <v>240205022</v>
      </c>
    </row>
    <row r="2993" spans="1:15" x14ac:dyDescent="0.25">
      <c r="A2993">
        <v>24</v>
      </c>
      <c r="B2993" s="1" t="s">
        <v>10306</v>
      </c>
      <c r="C2993">
        <v>2402</v>
      </c>
      <c r="D2993" s="1" t="s">
        <v>10460</v>
      </c>
      <c r="E2993">
        <v>240205</v>
      </c>
      <c r="F2993" s="1" t="s">
        <v>10603</v>
      </c>
      <c r="G2993">
        <v>240205023</v>
      </c>
      <c r="H2993">
        <v>23</v>
      </c>
      <c r="I2993" s="1" t="s">
        <v>10694</v>
      </c>
      <c r="J2993" s="1" t="s">
        <v>10695</v>
      </c>
      <c r="K2993" s="1" t="s">
        <v>10696</v>
      </c>
      <c r="L2993" s="1" t="s">
        <v>10697</v>
      </c>
      <c r="M2993" s="1" t="s">
        <v>10698</v>
      </c>
      <c r="N2993" s="1">
        <f>+Categorias[[#This Row],[Id_producto]]</f>
        <v>240205</v>
      </c>
      <c r="O2993" s="1">
        <f>+Categorias[[#This Row],[Id_categoría]]</f>
        <v>240205023</v>
      </c>
    </row>
    <row r="2994" spans="1:15" x14ac:dyDescent="0.25">
      <c r="A2994">
        <v>24</v>
      </c>
      <c r="B2994" s="1" t="s">
        <v>10306</v>
      </c>
      <c r="C2994">
        <v>2402</v>
      </c>
      <c r="D2994" s="1" t="s">
        <v>10460</v>
      </c>
      <c r="E2994">
        <v>240205</v>
      </c>
      <c r="F2994" s="1" t="s">
        <v>10603</v>
      </c>
      <c r="G2994">
        <v>240205024</v>
      </c>
      <c r="H2994">
        <v>24</v>
      </c>
      <c r="I2994" s="1" t="s">
        <v>10699</v>
      </c>
      <c r="J2994" s="1" t="s">
        <v>10700</v>
      </c>
      <c r="K2994" s="1" t="s">
        <v>10701</v>
      </c>
      <c r="L2994" s="1" t="s">
        <v>10702</v>
      </c>
      <c r="M2994" s="1" t="s">
        <v>10703</v>
      </c>
      <c r="N2994" s="1">
        <f>+Categorias[[#This Row],[Id_producto]]</f>
        <v>240205</v>
      </c>
      <c r="O2994" s="1">
        <f>+Categorias[[#This Row],[Id_categoría]]</f>
        <v>240205024</v>
      </c>
    </row>
    <row r="2995" spans="1:15" x14ac:dyDescent="0.25">
      <c r="A2995">
        <v>24</v>
      </c>
      <c r="B2995" s="1" t="s">
        <v>10306</v>
      </c>
      <c r="C2995">
        <v>2402</v>
      </c>
      <c r="D2995" s="1" t="s">
        <v>10460</v>
      </c>
      <c r="E2995">
        <v>240205</v>
      </c>
      <c r="F2995" s="1" t="s">
        <v>10603</v>
      </c>
      <c r="G2995">
        <v>240205025</v>
      </c>
      <c r="H2995">
        <v>25</v>
      </c>
      <c r="I2995" s="1" t="s">
        <v>10704</v>
      </c>
      <c r="J2995" s="1" t="s">
        <v>10705</v>
      </c>
      <c r="K2995" s="1" t="s">
        <v>10706</v>
      </c>
      <c r="L2995" s="1" t="s">
        <v>10707</v>
      </c>
      <c r="M2995" s="1" t="s">
        <v>10708</v>
      </c>
      <c r="N2995" s="1">
        <f>+Categorias[[#This Row],[Id_producto]]</f>
        <v>240205</v>
      </c>
      <c r="O2995" s="1">
        <f>+Categorias[[#This Row],[Id_categoría]]</f>
        <v>240205025</v>
      </c>
    </row>
    <row r="2996" spans="1:15" x14ac:dyDescent="0.25">
      <c r="A2996">
        <v>24</v>
      </c>
      <c r="B2996" s="1" t="s">
        <v>10306</v>
      </c>
      <c r="C2996">
        <v>2402</v>
      </c>
      <c r="D2996" s="1" t="s">
        <v>10460</v>
      </c>
      <c r="E2996">
        <v>240205</v>
      </c>
      <c r="F2996" s="1" t="s">
        <v>10603</v>
      </c>
      <c r="G2996">
        <v>240205026</v>
      </c>
      <c r="H2996">
        <v>26</v>
      </c>
      <c r="I2996" s="1" t="s">
        <v>10709</v>
      </c>
      <c r="J2996" s="1" t="s">
        <v>10710</v>
      </c>
      <c r="K2996" s="1" t="s">
        <v>10711</v>
      </c>
      <c r="L2996" s="1" t="s">
        <v>10712</v>
      </c>
      <c r="M2996" s="1" t="s">
        <v>10713</v>
      </c>
      <c r="N2996" s="1">
        <f>+Categorias[[#This Row],[Id_producto]]</f>
        <v>240205</v>
      </c>
      <c r="O2996" s="1">
        <f>+Categorias[[#This Row],[Id_categoría]]</f>
        <v>240205026</v>
      </c>
    </row>
    <row r="2997" spans="1:15" x14ac:dyDescent="0.25">
      <c r="A2997">
        <v>24</v>
      </c>
      <c r="B2997" s="1" t="s">
        <v>10306</v>
      </c>
      <c r="C2997">
        <v>2402</v>
      </c>
      <c r="D2997" s="1" t="s">
        <v>10460</v>
      </c>
      <c r="E2997">
        <v>240205</v>
      </c>
      <c r="F2997" s="1" t="s">
        <v>10603</v>
      </c>
      <c r="G2997">
        <v>240205027</v>
      </c>
      <c r="H2997">
        <v>27</v>
      </c>
      <c r="I2997" s="1" t="s">
        <v>10714</v>
      </c>
      <c r="J2997" s="1" t="s">
        <v>10715</v>
      </c>
      <c r="K2997" s="1" t="s">
        <v>10716</v>
      </c>
      <c r="L2997" s="1" t="s">
        <v>10717</v>
      </c>
      <c r="M2997" s="1" t="s">
        <v>10718</v>
      </c>
      <c r="N2997" s="1">
        <f>+Categorias[[#This Row],[Id_producto]]</f>
        <v>240205</v>
      </c>
      <c r="O2997" s="1">
        <f>+Categorias[[#This Row],[Id_categoría]]</f>
        <v>240205027</v>
      </c>
    </row>
    <row r="2998" spans="1:15" x14ac:dyDescent="0.25">
      <c r="A2998">
        <v>24</v>
      </c>
      <c r="B2998" s="1" t="s">
        <v>10306</v>
      </c>
      <c r="C2998">
        <v>2402</v>
      </c>
      <c r="D2998" s="1" t="s">
        <v>10460</v>
      </c>
      <c r="E2998">
        <v>240205</v>
      </c>
      <c r="F2998" s="1" t="s">
        <v>10603</v>
      </c>
      <c r="G2998">
        <v>240205028</v>
      </c>
      <c r="H2998">
        <v>28</v>
      </c>
      <c r="I2998" s="1" t="s">
        <v>10719</v>
      </c>
      <c r="J2998" s="1" t="s">
        <v>10720</v>
      </c>
      <c r="K2998" s="1" t="s">
        <v>10721</v>
      </c>
      <c r="L2998" s="1" t="s">
        <v>10722</v>
      </c>
      <c r="M2998" s="1" t="s">
        <v>10723</v>
      </c>
      <c r="N2998" s="1">
        <f>+Categorias[[#This Row],[Id_producto]]</f>
        <v>240205</v>
      </c>
      <c r="O2998" s="1">
        <f>+Categorias[[#This Row],[Id_categoría]]</f>
        <v>240205028</v>
      </c>
    </row>
    <row r="2999" spans="1:15" x14ac:dyDescent="0.25">
      <c r="A2999">
        <v>24</v>
      </c>
      <c r="B2999" s="1" t="s">
        <v>10306</v>
      </c>
      <c r="C2999">
        <v>2402</v>
      </c>
      <c r="D2999" s="1" t="s">
        <v>10460</v>
      </c>
      <c r="E2999">
        <v>240205</v>
      </c>
      <c r="F2999" s="1" t="s">
        <v>10603</v>
      </c>
      <c r="G2999">
        <v>240205029</v>
      </c>
      <c r="H2999">
        <v>29</v>
      </c>
      <c r="I2999" s="1" t="s">
        <v>10724</v>
      </c>
      <c r="J2999" s="1" t="s">
        <v>10725</v>
      </c>
      <c r="K2999" s="1" t="s">
        <v>10726</v>
      </c>
      <c r="L2999" s="1" t="s">
        <v>10727</v>
      </c>
      <c r="M2999" s="1" t="s">
        <v>10728</v>
      </c>
      <c r="N2999" s="1">
        <f>+Categorias[[#This Row],[Id_producto]]</f>
        <v>240205</v>
      </c>
      <c r="O2999" s="1">
        <f>+Categorias[[#This Row],[Id_categoría]]</f>
        <v>240205029</v>
      </c>
    </row>
    <row r="3000" spans="1:15" x14ac:dyDescent="0.25">
      <c r="A3000">
        <v>24</v>
      </c>
      <c r="B3000" s="1" t="s">
        <v>10306</v>
      </c>
      <c r="C3000">
        <v>2403</v>
      </c>
      <c r="D3000" s="1" t="s">
        <v>10729</v>
      </c>
      <c r="E3000">
        <v>240301</v>
      </c>
      <c r="F3000" s="1" t="s">
        <v>10730</v>
      </c>
      <c r="G3000">
        <v>240301005</v>
      </c>
      <c r="H3000">
        <v>5</v>
      </c>
      <c r="I3000" s="1" t="s">
        <v>10731</v>
      </c>
      <c r="J3000" s="1" t="s">
        <v>10732</v>
      </c>
      <c r="K3000" s="1" t="s">
        <v>10733</v>
      </c>
      <c r="L3000" s="1" t="s">
        <v>10734</v>
      </c>
      <c r="M3000" s="1" t="s">
        <v>10735</v>
      </c>
      <c r="N3000" s="1">
        <f>+Categorias[[#This Row],[Id_producto]]</f>
        <v>240301</v>
      </c>
      <c r="O3000" s="1">
        <f>+Categorias[[#This Row],[Id_categoría]]</f>
        <v>240301005</v>
      </c>
    </row>
    <row r="3001" spans="1:15" x14ac:dyDescent="0.25">
      <c r="A3001">
        <v>24</v>
      </c>
      <c r="B3001" s="1" t="s">
        <v>10306</v>
      </c>
      <c r="C3001">
        <v>2403</v>
      </c>
      <c r="D3001" s="1" t="s">
        <v>10729</v>
      </c>
      <c r="E3001">
        <v>240301</v>
      </c>
      <c r="F3001" s="1" t="s">
        <v>10730</v>
      </c>
      <c r="G3001">
        <v>240301006</v>
      </c>
      <c r="H3001">
        <v>6</v>
      </c>
      <c r="I3001" s="1" t="s">
        <v>10736</v>
      </c>
      <c r="J3001" s="1" t="s">
        <v>10737</v>
      </c>
      <c r="K3001" s="1" t="s">
        <v>10738</v>
      </c>
      <c r="L3001" s="1" t="s">
        <v>10739</v>
      </c>
      <c r="M3001" s="1" t="s">
        <v>10740</v>
      </c>
      <c r="N3001" s="1">
        <f>+Categorias[[#This Row],[Id_producto]]</f>
        <v>240301</v>
      </c>
      <c r="O3001" s="1">
        <f>+Categorias[[#This Row],[Id_categoría]]</f>
        <v>240301006</v>
      </c>
    </row>
    <row r="3002" spans="1:15" x14ac:dyDescent="0.25">
      <c r="A3002">
        <v>24</v>
      </c>
      <c r="B3002" s="1" t="s">
        <v>10306</v>
      </c>
      <c r="C3002">
        <v>2403</v>
      </c>
      <c r="D3002" s="1" t="s">
        <v>10729</v>
      </c>
      <c r="E3002">
        <v>240301</v>
      </c>
      <c r="F3002" s="1" t="s">
        <v>10730</v>
      </c>
      <c r="G3002">
        <v>240301007</v>
      </c>
      <c r="H3002">
        <v>7</v>
      </c>
      <c r="I3002" s="1" t="s">
        <v>10741</v>
      </c>
      <c r="J3002" s="1" t="s">
        <v>10742</v>
      </c>
      <c r="K3002" s="1" t="s">
        <v>10743</v>
      </c>
      <c r="L3002" s="1" t="s">
        <v>10744</v>
      </c>
      <c r="M3002" s="1" t="s">
        <v>10745</v>
      </c>
      <c r="N3002" s="1">
        <f>+Categorias[[#This Row],[Id_producto]]</f>
        <v>240301</v>
      </c>
      <c r="O3002" s="1">
        <f>+Categorias[[#This Row],[Id_categoría]]</f>
        <v>240301007</v>
      </c>
    </row>
    <row r="3003" spans="1:15" x14ac:dyDescent="0.25">
      <c r="A3003">
        <v>24</v>
      </c>
      <c r="B3003" s="1" t="s">
        <v>10306</v>
      </c>
      <c r="C3003">
        <v>2403</v>
      </c>
      <c r="D3003" s="1" t="s">
        <v>10729</v>
      </c>
      <c r="E3003">
        <v>240301</v>
      </c>
      <c r="F3003" s="1" t="s">
        <v>10730</v>
      </c>
      <c r="G3003">
        <v>240301008</v>
      </c>
      <c r="H3003">
        <v>8</v>
      </c>
      <c r="I3003" s="1" t="s">
        <v>10746</v>
      </c>
      <c r="J3003" s="1" t="s">
        <v>10747</v>
      </c>
      <c r="K3003" s="1" t="s">
        <v>10748</v>
      </c>
      <c r="L3003" s="1" t="s">
        <v>10749</v>
      </c>
      <c r="M3003" s="1" t="s">
        <v>10750</v>
      </c>
      <c r="N3003" s="1">
        <f>+Categorias[[#This Row],[Id_producto]]</f>
        <v>240301</v>
      </c>
      <c r="O3003" s="1">
        <f>+Categorias[[#This Row],[Id_categoría]]</f>
        <v>240301008</v>
      </c>
    </row>
    <row r="3004" spans="1:15" x14ac:dyDescent="0.25">
      <c r="A3004">
        <v>24</v>
      </c>
      <c r="B3004" s="1" t="s">
        <v>10306</v>
      </c>
      <c r="C3004">
        <v>2403</v>
      </c>
      <c r="D3004" s="1" t="s">
        <v>10729</v>
      </c>
      <c r="E3004">
        <v>240301</v>
      </c>
      <c r="F3004" s="1" t="s">
        <v>10730</v>
      </c>
      <c r="G3004">
        <v>240301009</v>
      </c>
      <c r="H3004">
        <v>9</v>
      </c>
      <c r="I3004" s="1" t="s">
        <v>10751</v>
      </c>
      <c r="J3004" s="1" t="s">
        <v>10752</v>
      </c>
      <c r="K3004" s="1" t="s">
        <v>10753</v>
      </c>
      <c r="L3004" s="1" t="s">
        <v>10754</v>
      </c>
      <c r="M3004" s="1" t="s">
        <v>10755</v>
      </c>
      <c r="N3004" s="1">
        <f>+Categorias[[#This Row],[Id_producto]]</f>
        <v>240301</v>
      </c>
      <c r="O3004" s="1">
        <f>+Categorias[[#This Row],[Id_categoría]]</f>
        <v>240301009</v>
      </c>
    </row>
    <row r="3005" spans="1:15" x14ac:dyDescent="0.25">
      <c r="A3005">
        <v>24</v>
      </c>
      <c r="B3005" s="1" t="s">
        <v>10306</v>
      </c>
      <c r="C3005">
        <v>2403</v>
      </c>
      <c r="D3005" s="1" t="s">
        <v>10729</v>
      </c>
      <c r="E3005">
        <v>240301</v>
      </c>
      <c r="F3005" s="1" t="s">
        <v>10730</v>
      </c>
      <c r="G3005">
        <v>240301010</v>
      </c>
      <c r="H3005">
        <v>10</v>
      </c>
      <c r="I3005" s="1" t="s">
        <v>10756</v>
      </c>
      <c r="J3005" s="1" t="s">
        <v>10757</v>
      </c>
      <c r="K3005" s="1" t="s">
        <v>10758</v>
      </c>
      <c r="L3005" s="1" t="s">
        <v>10759</v>
      </c>
      <c r="M3005" s="1" t="s">
        <v>10760</v>
      </c>
      <c r="N3005" s="1">
        <f>+Categorias[[#This Row],[Id_producto]]</f>
        <v>240301</v>
      </c>
      <c r="O3005" s="1">
        <f>+Categorias[[#This Row],[Id_categoría]]</f>
        <v>240301010</v>
      </c>
    </row>
    <row r="3006" spans="1:15" x14ac:dyDescent="0.25">
      <c r="A3006">
        <v>24</v>
      </c>
      <c r="B3006" s="1" t="s">
        <v>10306</v>
      </c>
      <c r="C3006">
        <v>2403</v>
      </c>
      <c r="D3006" s="1" t="s">
        <v>10729</v>
      </c>
      <c r="E3006">
        <v>240301</v>
      </c>
      <c r="F3006" s="1" t="s">
        <v>10730</v>
      </c>
      <c r="G3006">
        <v>240301011</v>
      </c>
      <c r="H3006">
        <v>11</v>
      </c>
      <c r="I3006" s="1" t="s">
        <v>10761</v>
      </c>
      <c r="J3006" s="1" t="s">
        <v>10762</v>
      </c>
      <c r="K3006" s="1" t="s">
        <v>10763</v>
      </c>
      <c r="L3006" s="1" t="s">
        <v>10764</v>
      </c>
      <c r="M3006" s="1" t="s">
        <v>10765</v>
      </c>
      <c r="N3006" s="1">
        <f>+Categorias[[#This Row],[Id_producto]]</f>
        <v>240301</v>
      </c>
      <c r="O3006" s="1">
        <f>+Categorias[[#This Row],[Id_categoría]]</f>
        <v>240301011</v>
      </c>
    </row>
    <row r="3007" spans="1:15" x14ac:dyDescent="0.25">
      <c r="A3007">
        <v>24</v>
      </c>
      <c r="B3007" s="1" t="s">
        <v>10306</v>
      </c>
      <c r="C3007">
        <v>2403</v>
      </c>
      <c r="D3007" s="1" t="s">
        <v>10729</v>
      </c>
      <c r="E3007">
        <v>240301</v>
      </c>
      <c r="F3007" s="1" t="s">
        <v>10730</v>
      </c>
      <c r="G3007">
        <v>240301012</v>
      </c>
      <c r="H3007">
        <v>12</v>
      </c>
      <c r="I3007" s="1" t="s">
        <v>10766</v>
      </c>
      <c r="J3007" s="1" t="s">
        <v>10767</v>
      </c>
      <c r="K3007" s="1" t="s">
        <v>10768</v>
      </c>
      <c r="L3007" s="1" t="s">
        <v>10769</v>
      </c>
      <c r="M3007" s="1" t="s">
        <v>10770</v>
      </c>
      <c r="N3007" s="1">
        <f>+Categorias[[#This Row],[Id_producto]]</f>
        <v>240301</v>
      </c>
      <c r="O3007" s="1">
        <f>+Categorias[[#This Row],[Id_categoría]]</f>
        <v>240301012</v>
      </c>
    </row>
    <row r="3008" spans="1:15" x14ac:dyDescent="0.25">
      <c r="A3008">
        <v>24</v>
      </c>
      <c r="B3008" s="1" t="s">
        <v>10306</v>
      </c>
      <c r="C3008">
        <v>2403</v>
      </c>
      <c r="D3008" s="1" t="s">
        <v>10729</v>
      </c>
      <c r="E3008">
        <v>240301</v>
      </c>
      <c r="F3008" s="1" t="s">
        <v>10730</v>
      </c>
      <c r="G3008">
        <v>240301013</v>
      </c>
      <c r="H3008">
        <v>13</v>
      </c>
      <c r="I3008" s="1" t="s">
        <v>10771</v>
      </c>
      <c r="J3008" s="1" t="s">
        <v>10772</v>
      </c>
      <c r="K3008" s="1" t="s">
        <v>10773</v>
      </c>
      <c r="L3008" s="1" t="s">
        <v>10774</v>
      </c>
      <c r="M3008" s="1" t="s">
        <v>10775</v>
      </c>
      <c r="N3008" s="1">
        <f>+Categorias[[#This Row],[Id_producto]]</f>
        <v>240301</v>
      </c>
      <c r="O3008" s="1">
        <f>+Categorias[[#This Row],[Id_categoría]]</f>
        <v>240301013</v>
      </c>
    </row>
    <row r="3009" spans="1:15" x14ac:dyDescent="0.25">
      <c r="A3009">
        <v>24</v>
      </c>
      <c r="B3009" s="1" t="s">
        <v>10306</v>
      </c>
      <c r="C3009">
        <v>2403</v>
      </c>
      <c r="D3009" s="1" t="s">
        <v>10729</v>
      </c>
      <c r="E3009">
        <v>240301</v>
      </c>
      <c r="F3009" s="1" t="s">
        <v>10730</v>
      </c>
      <c r="G3009">
        <v>240301014</v>
      </c>
      <c r="H3009">
        <v>14</v>
      </c>
      <c r="I3009" s="1" t="s">
        <v>10776</v>
      </c>
      <c r="J3009" s="1" t="s">
        <v>10777</v>
      </c>
      <c r="K3009" s="1" t="s">
        <v>10778</v>
      </c>
      <c r="L3009" s="1" t="s">
        <v>10779</v>
      </c>
      <c r="M3009" s="1" t="s">
        <v>10780</v>
      </c>
      <c r="N3009" s="1">
        <f>+Categorias[[#This Row],[Id_producto]]</f>
        <v>240301</v>
      </c>
      <c r="O3009" s="1">
        <f>+Categorias[[#This Row],[Id_categoría]]</f>
        <v>240301014</v>
      </c>
    </row>
    <row r="3010" spans="1:15" x14ac:dyDescent="0.25">
      <c r="A3010">
        <v>24</v>
      </c>
      <c r="B3010" s="1" t="s">
        <v>10306</v>
      </c>
      <c r="C3010">
        <v>2403</v>
      </c>
      <c r="D3010" s="1" t="s">
        <v>10729</v>
      </c>
      <c r="E3010">
        <v>240301</v>
      </c>
      <c r="F3010" s="1" t="s">
        <v>10730</v>
      </c>
      <c r="G3010">
        <v>240301015</v>
      </c>
      <c r="H3010">
        <v>15</v>
      </c>
      <c r="I3010" s="1" t="s">
        <v>10781</v>
      </c>
      <c r="J3010" s="1" t="s">
        <v>10782</v>
      </c>
      <c r="K3010" s="1" t="s">
        <v>10783</v>
      </c>
      <c r="L3010" s="1" t="s">
        <v>10784</v>
      </c>
      <c r="M3010" s="1" t="s">
        <v>10785</v>
      </c>
      <c r="N3010" s="1">
        <f>+Categorias[[#This Row],[Id_producto]]</f>
        <v>240301</v>
      </c>
      <c r="O3010" s="1">
        <f>+Categorias[[#This Row],[Id_categoría]]</f>
        <v>240301015</v>
      </c>
    </row>
    <row r="3011" spans="1:15" x14ac:dyDescent="0.25">
      <c r="A3011">
        <v>24</v>
      </c>
      <c r="B3011" s="1" t="s">
        <v>10306</v>
      </c>
      <c r="C3011">
        <v>2403</v>
      </c>
      <c r="D3011" s="1" t="s">
        <v>10729</v>
      </c>
      <c r="E3011">
        <v>240301</v>
      </c>
      <c r="F3011" s="1" t="s">
        <v>10730</v>
      </c>
      <c r="G3011">
        <v>240301016</v>
      </c>
      <c r="H3011">
        <v>16</v>
      </c>
      <c r="I3011" s="1" t="s">
        <v>10786</v>
      </c>
      <c r="J3011" s="1" t="s">
        <v>10787</v>
      </c>
      <c r="K3011" s="1" t="s">
        <v>10788</v>
      </c>
      <c r="L3011" s="1" t="s">
        <v>10789</v>
      </c>
      <c r="M3011" s="1" t="s">
        <v>10790</v>
      </c>
      <c r="N3011" s="1">
        <f>+Categorias[[#This Row],[Id_producto]]</f>
        <v>240301</v>
      </c>
      <c r="O3011" s="1">
        <f>+Categorias[[#This Row],[Id_categoría]]</f>
        <v>240301016</v>
      </c>
    </row>
    <row r="3012" spans="1:15" x14ac:dyDescent="0.25">
      <c r="A3012">
        <v>24</v>
      </c>
      <c r="B3012" s="1" t="s">
        <v>10306</v>
      </c>
      <c r="C3012">
        <v>2403</v>
      </c>
      <c r="D3012" s="1" t="s">
        <v>10729</v>
      </c>
      <c r="E3012">
        <v>240302</v>
      </c>
      <c r="F3012" s="1" t="s">
        <v>10791</v>
      </c>
      <c r="G3012">
        <v>240302005</v>
      </c>
      <c r="H3012">
        <v>5</v>
      </c>
      <c r="I3012" s="1" t="s">
        <v>10792</v>
      </c>
      <c r="J3012" s="1" t="s">
        <v>10793</v>
      </c>
      <c r="K3012" s="1" t="s">
        <v>10794</v>
      </c>
      <c r="L3012" s="1" t="s">
        <v>10795</v>
      </c>
      <c r="M3012" s="1" t="s">
        <v>10796</v>
      </c>
      <c r="N3012" s="1">
        <f>+Categorias[[#This Row],[Id_producto]]</f>
        <v>240302</v>
      </c>
      <c r="O3012" s="1">
        <f>+Categorias[[#This Row],[Id_categoría]]</f>
        <v>240302005</v>
      </c>
    </row>
    <row r="3013" spans="1:15" x14ac:dyDescent="0.25">
      <c r="A3013">
        <v>24</v>
      </c>
      <c r="B3013" s="1" t="s">
        <v>10306</v>
      </c>
      <c r="C3013">
        <v>2403</v>
      </c>
      <c r="D3013" s="1" t="s">
        <v>10729</v>
      </c>
      <c r="E3013">
        <v>240302</v>
      </c>
      <c r="F3013" s="1" t="s">
        <v>10791</v>
      </c>
      <c r="G3013">
        <v>240302006</v>
      </c>
      <c r="H3013">
        <v>6</v>
      </c>
      <c r="I3013" s="1" t="s">
        <v>10797</v>
      </c>
      <c r="J3013" s="1" t="s">
        <v>10798</v>
      </c>
      <c r="K3013" s="1" t="s">
        <v>10799</v>
      </c>
      <c r="L3013" s="1" t="s">
        <v>10800</v>
      </c>
      <c r="M3013" s="1" t="s">
        <v>10801</v>
      </c>
      <c r="N3013" s="1">
        <f>+Categorias[[#This Row],[Id_producto]]</f>
        <v>240302</v>
      </c>
      <c r="O3013" s="1">
        <f>+Categorias[[#This Row],[Id_categoría]]</f>
        <v>240302006</v>
      </c>
    </row>
    <row r="3014" spans="1:15" x14ac:dyDescent="0.25">
      <c r="A3014">
        <v>24</v>
      </c>
      <c r="B3014" s="1" t="s">
        <v>10306</v>
      </c>
      <c r="C3014">
        <v>2403</v>
      </c>
      <c r="D3014" s="1" t="s">
        <v>10729</v>
      </c>
      <c r="E3014">
        <v>240302</v>
      </c>
      <c r="F3014" s="1" t="s">
        <v>10791</v>
      </c>
      <c r="G3014">
        <v>240302007</v>
      </c>
      <c r="H3014">
        <v>7</v>
      </c>
      <c r="I3014" s="1" t="s">
        <v>10802</v>
      </c>
      <c r="J3014" s="1" t="s">
        <v>10803</v>
      </c>
      <c r="K3014" s="1" t="s">
        <v>10804</v>
      </c>
      <c r="L3014" s="1" t="s">
        <v>10805</v>
      </c>
      <c r="M3014" s="1" t="s">
        <v>10806</v>
      </c>
      <c r="N3014" s="1">
        <f>+Categorias[[#This Row],[Id_producto]]</f>
        <v>240302</v>
      </c>
      <c r="O3014" s="1">
        <f>+Categorias[[#This Row],[Id_categoría]]</f>
        <v>240302007</v>
      </c>
    </row>
    <row r="3015" spans="1:15" x14ac:dyDescent="0.25">
      <c r="A3015">
        <v>24</v>
      </c>
      <c r="B3015" s="1" t="s">
        <v>10306</v>
      </c>
      <c r="C3015">
        <v>2403</v>
      </c>
      <c r="D3015" s="1" t="s">
        <v>10729</v>
      </c>
      <c r="E3015">
        <v>240302</v>
      </c>
      <c r="F3015" s="1" t="s">
        <v>10791</v>
      </c>
      <c r="G3015">
        <v>240302008</v>
      </c>
      <c r="H3015">
        <v>8</v>
      </c>
      <c r="I3015" s="1" t="s">
        <v>10807</v>
      </c>
      <c r="J3015" s="1" t="s">
        <v>10808</v>
      </c>
      <c r="K3015" s="1" t="s">
        <v>10809</v>
      </c>
      <c r="L3015" s="1" t="s">
        <v>10810</v>
      </c>
      <c r="M3015" s="1" t="s">
        <v>10811</v>
      </c>
      <c r="N3015" s="1">
        <f>+Categorias[[#This Row],[Id_producto]]</f>
        <v>240302</v>
      </c>
      <c r="O3015" s="1">
        <f>+Categorias[[#This Row],[Id_categoría]]</f>
        <v>240302008</v>
      </c>
    </row>
    <row r="3016" spans="1:15" x14ac:dyDescent="0.25">
      <c r="A3016">
        <v>24</v>
      </c>
      <c r="B3016" s="1" t="s">
        <v>10306</v>
      </c>
      <c r="C3016">
        <v>2403</v>
      </c>
      <c r="D3016" s="1" t="s">
        <v>10729</v>
      </c>
      <c r="E3016">
        <v>240302</v>
      </c>
      <c r="F3016" s="1" t="s">
        <v>10791</v>
      </c>
      <c r="G3016">
        <v>240302009</v>
      </c>
      <c r="H3016">
        <v>9</v>
      </c>
      <c r="I3016" s="1" t="s">
        <v>10812</v>
      </c>
      <c r="J3016" s="1" t="s">
        <v>10813</v>
      </c>
      <c r="K3016" s="1" t="s">
        <v>10814</v>
      </c>
      <c r="L3016" s="1" t="s">
        <v>10815</v>
      </c>
      <c r="M3016" s="1" t="s">
        <v>10816</v>
      </c>
      <c r="N3016" s="1">
        <f>+Categorias[[#This Row],[Id_producto]]</f>
        <v>240302</v>
      </c>
      <c r="O3016" s="1">
        <f>+Categorias[[#This Row],[Id_categoría]]</f>
        <v>240302009</v>
      </c>
    </row>
    <row r="3017" spans="1:15" x14ac:dyDescent="0.25">
      <c r="A3017">
        <v>24</v>
      </c>
      <c r="B3017" s="1" t="s">
        <v>10306</v>
      </c>
      <c r="C3017">
        <v>2403</v>
      </c>
      <c r="D3017" s="1" t="s">
        <v>10729</v>
      </c>
      <c r="E3017">
        <v>240302</v>
      </c>
      <c r="F3017" s="1" t="s">
        <v>10791</v>
      </c>
      <c r="G3017">
        <v>240302010</v>
      </c>
      <c r="H3017">
        <v>10</v>
      </c>
      <c r="I3017" s="1" t="s">
        <v>10817</v>
      </c>
      <c r="J3017" s="1" t="s">
        <v>10818</v>
      </c>
      <c r="K3017" s="1" t="s">
        <v>10819</v>
      </c>
      <c r="L3017" s="1" t="s">
        <v>10820</v>
      </c>
      <c r="M3017" s="1" t="s">
        <v>10821</v>
      </c>
      <c r="N3017" s="1">
        <f>+Categorias[[#This Row],[Id_producto]]</f>
        <v>240302</v>
      </c>
      <c r="O3017" s="1">
        <f>+Categorias[[#This Row],[Id_categoría]]</f>
        <v>240302010</v>
      </c>
    </row>
    <row r="3018" spans="1:15" x14ac:dyDescent="0.25">
      <c r="A3018">
        <v>24</v>
      </c>
      <c r="B3018" s="1" t="s">
        <v>10306</v>
      </c>
      <c r="C3018">
        <v>2403</v>
      </c>
      <c r="D3018" s="1" t="s">
        <v>10729</v>
      </c>
      <c r="E3018">
        <v>240302</v>
      </c>
      <c r="F3018" s="1" t="s">
        <v>10791</v>
      </c>
      <c r="G3018">
        <v>240302011</v>
      </c>
      <c r="H3018">
        <v>11</v>
      </c>
      <c r="I3018" s="1" t="s">
        <v>10822</v>
      </c>
      <c r="J3018" s="1" t="s">
        <v>10823</v>
      </c>
      <c r="K3018" s="1" t="s">
        <v>10824</v>
      </c>
      <c r="L3018" s="1" t="s">
        <v>10825</v>
      </c>
      <c r="M3018" s="1" t="s">
        <v>10826</v>
      </c>
      <c r="N3018" s="1">
        <f>+Categorias[[#This Row],[Id_producto]]</f>
        <v>240302</v>
      </c>
      <c r="O3018" s="1">
        <f>+Categorias[[#This Row],[Id_categoría]]</f>
        <v>240302011</v>
      </c>
    </row>
    <row r="3019" spans="1:15" x14ac:dyDescent="0.25">
      <c r="A3019">
        <v>24</v>
      </c>
      <c r="B3019" s="1" t="s">
        <v>10306</v>
      </c>
      <c r="C3019">
        <v>2404</v>
      </c>
      <c r="D3019" s="1" t="s">
        <v>10827</v>
      </c>
      <c r="E3019">
        <v>240401</v>
      </c>
      <c r="F3019" s="1" t="s">
        <v>10827</v>
      </c>
      <c r="G3019">
        <v>240401005</v>
      </c>
      <c r="H3019">
        <v>5</v>
      </c>
      <c r="I3019" s="1" t="s">
        <v>10828</v>
      </c>
      <c r="J3019" s="1" t="s">
        <v>10829</v>
      </c>
      <c r="K3019" s="1" t="s">
        <v>10830</v>
      </c>
      <c r="L3019" s="1" t="s">
        <v>10831</v>
      </c>
      <c r="M3019" s="1" t="s">
        <v>10832</v>
      </c>
      <c r="N3019" s="1">
        <f>+Categorias[[#This Row],[Id_producto]]</f>
        <v>240401</v>
      </c>
      <c r="O3019" s="1">
        <f>+Categorias[[#This Row],[Id_categoría]]</f>
        <v>240401005</v>
      </c>
    </row>
    <row r="3020" spans="1:15" x14ac:dyDescent="0.25">
      <c r="A3020">
        <v>24</v>
      </c>
      <c r="B3020" s="1" t="s">
        <v>10306</v>
      </c>
      <c r="C3020">
        <v>2404</v>
      </c>
      <c r="D3020" s="1" t="s">
        <v>10827</v>
      </c>
      <c r="E3020">
        <v>240401</v>
      </c>
      <c r="F3020" s="1" t="s">
        <v>10827</v>
      </c>
      <c r="G3020">
        <v>240401006</v>
      </c>
      <c r="H3020">
        <v>6</v>
      </c>
      <c r="I3020" s="1" t="s">
        <v>10833</v>
      </c>
      <c r="J3020" s="1" t="s">
        <v>10834</v>
      </c>
      <c r="K3020" s="1" t="s">
        <v>10835</v>
      </c>
      <c r="L3020" s="1" t="s">
        <v>10836</v>
      </c>
      <c r="M3020" s="1" t="s">
        <v>10837</v>
      </c>
      <c r="N3020" s="1">
        <f>+Categorias[[#This Row],[Id_producto]]</f>
        <v>240401</v>
      </c>
      <c r="O3020" s="1">
        <f>+Categorias[[#This Row],[Id_categoría]]</f>
        <v>240401006</v>
      </c>
    </row>
    <row r="3021" spans="1:15" x14ac:dyDescent="0.25">
      <c r="A3021">
        <v>24</v>
      </c>
      <c r="B3021" s="1" t="s">
        <v>10306</v>
      </c>
      <c r="C3021">
        <v>2404</v>
      </c>
      <c r="D3021" s="1" t="s">
        <v>10827</v>
      </c>
      <c r="E3021">
        <v>240401</v>
      </c>
      <c r="F3021" s="1" t="s">
        <v>10827</v>
      </c>
      <c r="G3021">
        <v>240401007</v>
      </c>
      <c r="H3021">
        <v>7</v>
      </c>
      <c r="I3021" s="1" t="s">
        <v>10838</v>
      </c>
      <c r="J3021" s="1" t="s">
        <v>10839</v>
      </c>
      <c r="K3021" s="1" t="s">
        <v>10840</v>
      </c>
      <c r="L3021" s="1" t="s">
        <v>10841</v>
      </c>
      <c r="M3021" s="1" t="s">
        <v>10842</v>
      </c>
      <c r="N3021" s="1">
        <f>+Categorias[[#This Row],[Id_producto]]</f>
        <v>240401</v>
      </c>
      <c r="O3021" s="1">
        <f>+Categorias[[#This Row],[Id_categoría]]</f>
        <v>240401007</v>
      </c>
    </row>
    <row r="3022" spans="1:15" x14ac:dyDescent="0.25">
      <c r="A3022">
        <v>24</v>
      </c>
      <c r="B3022" s="1" t="s">
        <v>10306</v>
      </c>
      <c r="C3022">
        <v>2404</v>
      </c>
      <c r="D3022" s="1" t="s">
        <v>10827</v>
      </c>
      <c r="E3022">
        <v>240401</v>
      </c>
      <c r="F3022" s="1" t="s">
        <v>10827</v>
      </c>
      <c r="G3022">
        <v>240401008</v>
      </c>
      <c r="H3022">
        <v>8</v>
      </c>
      <c r="I3022" s="1" t="s">
        <v>6540</v>
      </c>
      <c r="J3022" s="1" t="s">
        <v>10843</v>
      </c>
      <c r="K3022" s="1" t="s">
        <v>10844</v>
      </c>
      <c r="L3022" s="1" t="s">
        <v>10845</v>
      </c>
      <c r="M3022" s="1" t="s">
        <v>10846</v>
      </c>
      <c r="N3022" s="1">
        <f>+Categorias[[#This Row],[Id_producto]]</f>
        <v>240401</v>
      </c>
      <c r="O3022" s="1">
        <f>+Categorias[[#This Row],[Id_categoría]]</f>
        <v>240401008</v>
      </c>
    </row>
    <row r="3023" spans="1:15" x14ac:dyDescent="0.25">
      <c r="A3023">
        <v>24</v>
      </c>
      <c r="B3023" s="1" t="s">
        <v>10306</v>
      </c>
      <c r="C3023">
        <v>2404</v>
      </c>
      <c r="D3023" s="1" t="s">
        <v>10827</v>
      </c>
      <c r="E3023">
        <v>240401</v>
      </c>
      <c r="F3023" s="1" t="s">
        <v>10827</v>
      </c>
      <c r="G3023">
        <v>240401009</v>
      </c>
      <c r="H3023">
        <v>9</v>
      </c>
      <c r="I3023" s="1" t="s">
        <v>10847</v>
      </c>
      <c r="J3023" s="1" t="s">
        <v>10848</v>
      </c>
      <c r="K3023" s="1" t="s">
        <v>10849</v>
      </c>
      <c r="L3023" s="1" t="s">
        <v>10850</v>
      </c>
      <c r="M3023" s="1" t="s">
        <v>10851</v>
      </c>
      <c r="N3023" s="1">
        <f>+Categorias[[#This Row],[Id_producto]]</f>
        <v>240401</v>
      </c>
      <c r="O3023" s="1">
        <f>+Categorias[[#This Row],[Id_categoría]]</f>
        <v>240401009</v>
      </c>
    </row>
    <row r="3024" spans="1:15" x14ac:dyDescent="0.25">
      <c r="A3024">
        <v>24</v>
      </c>
      <c r="B3024" s="1" t="s">
        <v>10306</v>
      </c>
      <c r="C3024">
        <v>2404</v>
      </c>
      <c r="D3024" s="1" t="s">
        <v>10827</v>
      </c>
      <c r="E3024">
        <v>240401</v>
      </c>
      <c r="F3024" s="1" t="s">
        <v>10827</v>
      </c>
      <c r="G3024">
        <v>240401010</v>
      </c>
      <c r="H3024">
        <v>10</v>
      </c>
      <c r="I3024" s="1" t="s">
        <v>10852</v>
      </c>
      <c r="J3024" s="1" t="s">
        <v>10853</v>
      </c>
      <c r="K3024" s="1" t="s">
        <v>10854</v>
      </c>
      <c r="L3024" s="1" t="s">
        <v>10855</v>
      </c>
      <c r="M3024" s="1" t="s">
        <v>10856</v>
      </c>
      <c r="N3024" s="1">
        <f>+Categorias[[#This Row],[Id_producto]]</f>
        <v>240401</v>
      </c>
      <c r="O3024" s="1">
        <f>+Categorias[[#This Row],[Id_categoría]]</f>
        <v>240401010</v>
      </c>
    </row>
    <row r="3025" spans="1:15" x14ac:dyDescent="0.25">
      <c r="A3025">
        <v>24</v>
      </c>
      <c r="B3025" s="1" t="s">
        <v>10306</v>
      </c>
      <c r="C3025">
        <v>2404</v>
      </c>
      <c r="D3025" s="1" t="s">
        <v>10827</v>
      </c>
      <c r="E3025">
        <v>240401</v>
      </c>
      <c r="F3025" s="1" t="s">
        <v>10827</v>
      </c>
      <c r="G3025">
        <v>240401011</v>
      </c>
      <c r="H3025">
        <v>11</v>
      </c>
      <c r="I3025" s="1" t="s">
        <v>10857</v>
      </c>
      <c r="J3025" s="1" t="s">
        <v>10858</v>
      </c>
      <c r="K3025" s="1" t="s">
        <v>10859</v>
      </c>
      <c r="L3025" s="1" t="s">
        <v>10860</v>
      </c>
      <c r="M3025" s="1" t="s">
        <v>10861</v>
      </c>
      <c r="N3025" s="1">
        <f>+Categorias[[#This Row],[Id_producto]]</f>
        <v>240401</v>
      </c>
      <c r="O3025" s="1">
        <f>+Categorias[[#This Row],[Id_categoría]]</f>
        <v>240401011</v>
      </c>
    </row>
    <row r="3026" spans="1:15" x14ac:dyDescent="0.25">
      <c r="A3026">
        <v>24</v>
      </c>
      <c r="B3026" s="1" t="s">
        <v>10306</v>
      </c>
      <c r="C3026">
        <v>2404</v>
      </c>
      <c r="D3026" s="1" t="s">
        <v>10827</v>
      </c>
      <c r="E3026">
        <v>240401</v>
      </c>
      <c r="F3026" s="1" t="s">
        <v>10827</v>
      </c>
      <c r="G3026">
        <v>240401012</v>
      </c>
      <c r="H3026">
        <v>12</v>
      </c>
      <c r="I3026" s="1" t="s">
        <v>10862</v>
      </c>
      <c r="J3026" s="1" t="s">
        <v>10863</v>
      </c>
      <c r="K3026" s="1" t="s">
        <v>10864</v>
      </c>
      <c r="L3026" s="1" t="s">
        <v>10865</v>
      </c>
      <c r="M3026" s="1" t="s">
        <v>10866</v>
      </c>
      <c r="N3026" s="1">
        <f>+Categorias[[#This Row],[Id_producto]]</f>
        <v>240401</v>
      </c>
      <c r="O3026" s="1">
        <f>+Categorias[[#This Row],[Id_categoría]]</f>
        <v>240401012</v>
      </c>
    </row>
    <row r="3027" spans="1:15" x14ac:dyDescent="0.25">
      <c r="A3027">
        <v>24</v>
      </c>
      <c r="B3027" s="1" t="s">
        <v>10306</v>
      </c>
      <c r="C3027">
        <v>2404</v>
      </c>
      <c r="D3027" s="1" t="s">
        <v>10827</v>
      </c>
      <c r="E3027">
        <v>240401</v>
      </c>
      <c r="F3027" s="1" t="s">
        <v>10827</v>
      </c>
      <c r="G3027">
        <v>240401013</v>
      </c>
      <c r="H3027">
        <v>13</v>
      </c>
      <c r="I3027" s="1" t="s">
        <v>10867</v>
      </c>
      <c r="J3027" s="1" t="s">
        <v>10868</v>
      </c>
      <c r="K3027" s="1" t="s">
        <v>10869</v>
      </c>
      <c r="L3027" s="1" t="s">
        <v>10870</v>
      </c>
      <c r="M3027" s="1" t="s">
        <v>10871</v>
      </c>
      <c r="N3027" s="1">
        <f>+Categorias[[#This Row],[Id_producto]]</f>
        <v>240401</v>
      </c>
      <c r="O3027" s="1">
        <f>+Categorias[[#This Row],[Id_categoría]]</f>
        <v>240401013</v>
      </c>
    </row>
    <row r="3028" spans="1:15" x14ac:dyDescent="0.25">
      <c r="A3028">
        <v>24</v>
      </c>
      <c r="B3028" s="1" t="s">
        <v>10306</v>
      </c>
      <c r="C3028">
        <v>2404</v>
      </c>
      <c r="D3028" s="1" t="s">
        <v>10827</v>
      </c>
      <c r="E3028">
        <v>240401</v>
      </c>
      <c r="F3028" s="1" t="s">
        <v>10827</v>
      </c>
      <c r="G3028">
        <v>240401014</v>
      </c>
      <c r="H3028">
        <v>14</v>
      </c>
      <c r="I3028" s="1" t="s">
        <v>10872</v>
      </c>
      <c r="J3028" s="1" t="s">
        <v>10873</v>
      </c>
      <c r="K3028" s="1" t="s">
        <v>10874</v>
      </c>
      <c r="L3028" s="1" t="s">
        <v>10875</v>
      </c>
      <c r="M3028" s="1" t="s">
        <v>10876</v>
      </c>
      <c r="N3028" s="1">
        <f>+Categorias[[#This Row],[Id_producto]]</f>
        <v>240401</v>
      </c>
      <c r="O3028" s="1">
        <f>+Categorias[[#This Row],[Id_categoría]]</f>
        <v>240401014</v>
      </c>
    </row>
    <row r="3029" spans="1:15" x14ac:dyDescent="0.25">
      <c r="A3029">
        <v>24</v>
      </c>
      <c r="B3029" s="1" t="s">
        <v>10306</v>
      </c>
      <c r="C3029">
        <v>2404</v>
      </c>
      <c r="D3029" s="1" t="s">
        <v>10827</v>
      </c>
      <c r="E3029">
        <v>240401</v>
      </c>
      <c r="F3029" s="1" t="s">
        <v>10827</v>
      </c>
      <c r="G3029">
        <v>240401015</v>
      </c>
      <c r="H3029">
        <v>15</v>
      </c>
      <c r="I3029" s="1" t="s">
        <v>10877</v>
      </c>
      <c r="J3029" s="1" t="s">
        <v>10878</v>
      </c>
      <c r="K3029" s="1" t="s">
        <v>10879</v>
      </c>
      <c r="L3029" s="1" t="s">
        <v>10880</v>
      </c>
      <c r="M3029" s="1" t="s">
        <v>10881</v>
      </c>
      <c r="N3029" s="1">
        <f>+Categorias[[#This Row],[Id_producto]]</f>
        <v>240401</v>
      </c>
      <c r="O3029" s="1">
        <f>+Categorias[[#This Row],[Id_categoría]]</f>
        <v>240401015</v>
      </c>
    </row>
    <row r="3030" spans="1:15" x14ac:dyDescent="0.25">
      <c r="A3030">
        <v>24</v>
      </c>
      <c r="B3030" s="1" t="s">
        <v>10306</v>
      </c>
      <c r="C3030">
        <v>2404</v>
      </c>
      <c r="D3030" s="1" t="s">
        <v>10827</v>
      </c>
      <c r="E3030">
        <v>240401</v>
      </c>
      <c r="F3030" s="1" t="s">
        <v>10827</v>
      </c>
      <c r="G3030">
        <v>240401016</v>
      </c>
      <c r="H3030">
        <v>16</v>
      </c>
      <c r="I3030" s="1" t="s">
        <v>10882</v>
      </c>
      <c r="J3030" s="1" t="s">
        <v>10883</v>
      </c>
      <c r="K3030" s="1" t="s">
        <v>10884</v>
      </c>
      <c r="L3030" s="1" t="s">
        <v>10885</v>
      </c>
      <c r="M3030" s="1" t="s">
        <v>10886</v>
      </c>
      <c r="N3030" s="1">
        <f>+Categorias[[#This Row],[Id_producto]]</f>
        <v>240401</v>
      </c>
      <c r="O3030" s="1">
        <f>+Categorias[[#This Row],[Id_categoría]]</f>
        <v>240401016</v>
      </c>
    </row>
    <row r="3031" spans="1:15" x14ac:dyDescent="0.25">
      <c r="A3031">
        <v>24</v>
      </c>
      <c r="B3031" s="1" t="s">
        <v>10306</v>
      </c>
      <c r="C3031">
        <v>2404</v>
      </c>
      <c r="D3031" s="1" t="s">
        <v>10827</v>
      </c>
      <c r="E3031">
        <v>240401</v>
      </c>
      <c r="F3031" s="1" t="s">
        <v>10827</v>
      </c>
      <c r="G3031">
        <v>240401017</v>
      </c>
      <c r="H3031">
        <v>17</v>
      </c>
      <c r="I3031" s="1" t="s">
        <v>10887</v>
      </c>
      <c r="J3031" s="1" t="s">
        <v>10888</v>
      </c>
      <c r="K3031" s="1" t="s">
        <v>10889</v>
      </c>
      <c r="L3031" s="1" t="s">
        <v>10890</v>
      </c>
      <c r="M3031" s="1" t="s">
        <v>10891</v>
      </c>
      <c r="N3031" s="1">
        <f>+Categorias[[#This Row],[Id_producto]]</f>
        <v>240401</v>
      </c>
      <c r="O3031" s="1">
        <f>+Categorias[[#This Row],[Id_categoría]]</f>
        <v>240401017</v>
      </c>
    </row>
    <row r="3032" spans="1:15" x14ac:dyDescent="0.25">
      <c r="A3032">
        <v>24</v>
      </c>
      <c r="B3032" s="1" t="s">
        <v>10306</v>
      </c>
      <c r="C3032">
        <v>2404</v>
      </c>
      <c r="D3032" s="1" t="s">
        <v>10827</v>
      </c>
      <c r="E3032">
        <v>240401</v>
      </c>
      <c r="F3032" s="1" t="s">
        <v>10827</v>
      </c>
      <c r="G3032">
        <v>240401018</v>
      </c>
      <c r="H3032">
        <v>18</v>
      </c>
      <c r="I3032" s="1" t="s">
        <v>10892</v>
      </c>
      <c r="J3032" s="1" t="s">
        <v>10893</v>
      </c>
      <c r="K3032" s="1" t="s">
        <v>10894</v>
      </c>
      <c r="L3032" s="1" t="s">
        <v>10895</v>
      </c>
      <c r="M3032" s="1" t="s">
        <v>10896</v>
      </c>
      <c r="N3032" s="1">
        <f>+Categorias[[#This Row],[Id_producto]]</f>
        <v>240401</v>
      </c>
      <c r="O3032" s="1">
        <f>+Categorias[[#This Row],[Id_categoría]]</f>
        <v>240401018</v>
      </c>
    </row>
    <row r="3033" spans="1:15" x14ac:dyDescent="0.25">
      <c r="A3033">
        <v>24</v>
      </c>
      <c r="B3033" s="1" t="s">
        <v>10306</v>
      </c>
      <c r="C3033">
        <v>2404</v>
      </c>
      <c r="D3033" s="1" t="s">
        <v>10827</v>
      </c>
      <c r="E3033">
        <v>240401</v>
      </c>
      <c r="F3033" s="1" t="s">
        <v>10827</v>
      </c>
      <c r="G3033">
        <v>240401019</v>
      </c>
      <c r="H3033">
        <v>19</v>
      </c>
      <c r="I3033" s="1" t="s">
        <v>10897</v>
      </c>
      <c r="J3033" s="1" t="s">
        <v>10898</v>
      </c>
      <c r="K3033" s="1" t="s">
        <v>10899</v>
      </c>
      <c r="L3033" s="1" t="s">
        <v>10900</v>
      </c>
      <c r="M3033" s="1" t="s">
        <v>10901</v>
      </c>
      <c r="N3033" s="1">
        <f>+Categorias[[#This Row],[Id_producto]]</f>
        <v>240401</v>
      </c>
      <c r="O3033" s="1">
        <f>+Categorias[[#This Row],[Id_categoría]]</f>
        <v>240401019</v>
      </c>
    </row>
    <row r="3034" spans="1:15" x14ac:dyDescent="0.25">
      <c r="A3034">
        <v>24</v>
      </c>
      <c r="B3034" s="1" t="s">
        <v>10306</v>
      </c>
      <c r="C3034">
        <v>2404</v>
      </c>
      <c r="D3034" s="1" t="s">
        <v>10827</v>
      </c>
      <c r="E3034">
        <v>240401</v>
      </c>
      <c r="F3034" s="1" t="s">
        <v>10827</v>
      </c>
      <c r="G3034">
        <v>240401020</v>
      </c>
      <c r="H3034">
        <v>20</v>
      </c>
      <c r="I3034" s="1" t="s">
        <v>10902</v>
      </c>
      <c r="J3034" s="1" t="s">
        <v>10903</v>
      </c>
      <c r="K3034" s="1" t="s">
        <v>10904</v>
      </c>
      <c r="L3034" s="1" t="s">
        <v>10905</v>
      </c>
      <c r="M3034" s="1" t="s">
        <v>10906</v>
      </c>
      <c r="N3034" s="1">
        <f>+Categorias[[#This Row],[Id_producto]]</f>
        <v>240401</v>
      </c>
      <c r="O3034" s="1">
        <f>+Categorias[[#This Row],[Id_categoría]]</f>
        <v>240401020</v>
      </c>
    </row>
    <row r="3035" spans="1:15" x14ac:dyDescent="0.25">
      <c r="A3035">
        <v>24</v>
      </c>
      <c r="B3035" s="1" t="s">
        <v>10306</v>
      </c>
      <c r="C3035">
        <v>2404</v>
      </c>
      <c r="D3035" s="1" t="s">
        <v>10827</v>
      </c>
      <c r="E3035">
        <v>240401</v>
      </c>
      <c r="F3035" s="1" t="s">
        <v>10827</v>
      </c>
      <c r="G3035">
        <v>240401021</v>
      </c>
      <c r="H3035">
        <v>21</v>
      </c>
      <c r="I3035" s="1" t="s">
        <v>10907</v>
      </c>
      <c r="J3035" s="1" t="s">
        <v>10908</v>
      </c>
      <c r="K3035" s="1" t="s">
        <v>10909</v>
      </c>
      <c r="L3035" s="1" t="s">
        <v>10910</v>
      </c>
      <c r="M3035" s="1" t="s">
        <v>10911</v>
      </c>
      <c r="N3035" s="1">
        <f>+Categorias[[#This Row],[Id_producto]]</f>
        <v>240401</v>
      </c>
      <c r="O3035" s="1">
        <f>+Categorias[[#This Row],[Id_categoría]]</f>
        <v>240401021</v>
      </c>
    </row>
    <row r="3036" spans="1:15" x14ac:dyDescent="0.25">
      <c r="A3036">
        <v>24</v>
      </c>
      <c r="B3036" s="1" t="s">
        <v>10306</v>
      </c>
      <c r="C3036">
        <v>2404</v>
      </c>
      <c r="D3036" s="1" t="s">
        <v>10827</v>
      </c>
      <c r="E3036">
        <v>240401</v>
      </c>
      <c r="F3036" s="1" t="s">
        <v>10827</v>
      </c>
      <c r="G3036">
        <v>240401022</v>
      </c>
      <c r="H3036">
        <v>22</v>
      </c>
      <c r="I3036" s="1" t="s">
        <v>10912</v>
      </c>
      <c r="J3036" s="1" t="s">
        <v>10913</v>
      </c>
      <c r="K3036" s="1" t="s">
        <v>10914</v>
      </c>
      <c r="L3036" s="1" t="s">
        <v>10915</v>
      </c>
      <c r="M3036" s="1" t="s">
        <v>10916</v>
      </c>
      <c r="N3036" s="1">
        <f>+Categorias[[#This Row],[Id_producto]]</f>
        <v>240401</v>
      </c>
      <c r="O3036" s="1">
        <f>+Categorias[[#This Row],[Id_categoría]]</f>
        <v>240401022</v>
      </c>
    </row>
    <row r="3037" spans="1:15" x14ac:dyDescent="0.25">
      <c r="A3037">
        <v>24</v>
      </c>
      <c r="B3037" s="1" t="s">
        <v>10306</v>
      </c>
      <c r="C3037">
        <v>2404</v>
      </c>
      <c r="D3037" s="1" t="s">
        <v>10827</v>
      </c>
      <c r="E3037">
        <v>240401</v>
      </c>
      <c r="F3037" s="1" t="s">
        <v>10827</v>
      </c>
      <c r="G3037">
        <v>240401023</v>
      </c>
      <c r="H3037">
        <v>23</v>
      </c>
      <c r="I3037" s="1" t="s">
        <v>10917</v>
      </c>
      <c r="J3037" s="1" t="s">
        <v>10918</v>
      </c>
      <c r="K3037" s="1" t="s">
        <v>10919</v>
      </c>
      <c r="L3037" s="1" t="s">
        <v>10920</v>
      </c>
      <c r="M3037" s="1" t="s">
        <v>10921</v>
      </c>
      <c r="N3037" s="1">
        <f>+Categorias[[#This Row],[Id_producto]]</f>
        <v>240401</v>
      </c>
      <c r="O3037" s="1">
        <f>+Categorias[[#This Row],[Id_categoría]]</f>
        <v>240401023</v>
      </c>
    </row>
    <row r="3038" spans="1:15" x14ac:dyDescent="0.25">
      <c r="A3038">
        <v>24</v>
      </c>
      <c r="B3038" s="1" t="s">
        <v>10306</v>
      </c>
      <c r="C3038">
        <v>2404</v>
      </c>
      <c r="D3038" s="1" t="s">
        <v>10827</v>
      </c>
      <c r="E3038">
        <v>240401</v>
      </c>
      <c r="F3038" s="1" t="s">
        <v>10827</v>
      </c>
      <c r="G3038">
        <v>240401024</v>
      </c>
      <c r="H3038">
        <v>24</v>
      </c>
      <c r="I3038" s="1" t="s">
        <v>10922</v>
      </c>
      <c r="J3038" s="1" t="s">
        <v>10923</v>
      </c>
      <c r="K3038" s="1" t="s">
        <v>10924</v>
      </c>
      <c r="L3038" s="1" t="s">
        <v>10925</v>
      </c>
      <c r="M3038" s="1" t="s">
        <v>10926</v>
      </c>
      <c r="N3038" s="1">
        <f>+Categorias[[#This Row],[Id_producto]]</f>
        <v>240401</v>
      </c>
      <c r="O3038" s="1">
        <f>+Categorias[[#This Row],[Id_categoría]]</f>
        <v>240401024</v>
      </c>
    </row>
    <row r="3039" spans="1:15" x14ac:dyDescent="0.25">
      <c r="A3039">
        <v>24</v>
      </c>
      <c r="B3039" s="1" t="s">
        <v>10306</v>
      </c>
      <c r="C3039">
        <v>2404</v>
      </c>
      <c r="D3039" s="1" t="s">
        <v>10827</v>
      </c>
      <c r="E3039">
        <v>240401</v>
      </c>
      <c r="F3039" s="1" t="s">
        <v>10827</v>
      </c>
      <c r="G3039">
        <v>240401025</v>
      </c>
      <c r="H3039">
        <v>25</v>
      </c>
      <c r="I3039" s="1" t="s">
        <v>10927</v>
      </c>
      <c r="J3039" s="1" t="s">
        <v>10928</v>
      </c>
      <c r="K3039" s="1" t="s">
        <v>10929</v>
      </c>
      <c r="L3039" s="1" t="s">
        <v>10930</v>
      </c>
      <c r="M3039" s="1" t="s">
        <v>10931</v>
      </c>
      <c r="N3039" s="1">
        <f>+Categorias[[#This Row],[Id_producto]]</f>
        <v>240401</v>
      </c>
      <c r="O3039" s="1">
        <f>+Categorias[[#This Row],[Id_categoría]]</f>
        <v>240401025</v>
      </c>
    </row>
    <row r="3040" spans="1:15" x14ac:dyDescent="0.25">
      <c r="A3040">
        <v>24</v>
      </c>
      <c r="B3040" s="1" t="s">
        <v>10306</v>
      </c>
      <c r="C3040">
        <v>2404</v>
      </c>
      <c r="D3040" s="1" t="s">
        <v>10827</v>
      </c>
      <c r="E3040">
        <v>240401</v>
      </c>
      <c r="F3040" s="1" t="s">
        <v>10827</v>
      </c>
      <c r="G3040">
        <v>240401026</v>
      </c>
      <c r="H3040">
        <v>26</v>
      </c>
      <c r="I3040" s="1" t="s">
        <v>1125</v>
      </c>
      <c r="J3040" s="1" t="s">
        <v>10932</v>
      </c>
      <c r="K3040" s="1" t="s">
        <v>10933</v>
      </c>
      <c r="L3040" s="1" t="s">
        <v>10934</v>
      </c>
      <c r="M3040" s="1" t="s">
        <v>10935</v>
      </c>
      <c r="N3040" s="1">
        <f>+Categorias[[#This Row],[Id_producto]]</f>
        <v>240401</v>
      </c>
      <c r="O3040" s="1">
        <f>+Categorias[[#This Row],[Id_categoría]]</f>
        <v>240401026</v>
      </c>
    </row>
    <row r="3041" spans="1:15" x14ac:dyDescent="0.25">
      <c r="A3041">
        <v>24</v>
      </c>
      <c r="B3041" s="1" t="s">
        <v>10306</v>
      </c>
      <c r="C3041">
        <v>2404</v>
      </c>
      <c r="D3041" s="1" t="s">
        <v>10827</v>
      </c>
      <c r="E3041">
        <v>240401</v>
      </c>
      <c r="F3041" s="1" t="s">
        <v>10827</v>
      </c>
      <c r="G3041">
        <v>240401027</v>
      </c>
      <c r="H3041">
        <v>27</v>
      </c>
      <c r="I3041" s="1" t="s">
        <v>10936</v>
      </c>
      <c r="J3041" s="1" t="s">
        <v>10937</v>
      </c>
      <c r="K3041" s="1" t="s">
        <v>10938</v>
      </c>
      <c r="L3041" s="1" t="s">
        <v>10939</v>
      </c>
      <c r="M3041" s="1" t="s">
        <v>10940</v>
      </c>
      <c r="N3041" s="1">
        <f>+Categorias[[#This Row],[Id_producto]]</f>
        <v>240401</v>
      </c>
      <c r="O3041" s="1">
        <f>+Categorias[[#This Row],[Id_categoría]]</f>
        <v>240401027</v>
      </c>
    </row>
    <row r="3042" spans="1:15" x14ac:dyDescent="0.25">
      <c r="A3042">
        <v>24</v>
      </c>
      <c r="B3042" s="1" t="s">
        <v>10306</v>
      </c>
      <c r="C3042">
        <v>2404</v>
      </c>
      <c r="D3042" s="1" t="s">
        <v>10827</v>
      </c>
      <c r="E3042">
        <v>240401</v>
      </c>
      <c r="F3042" s="1" t="s">
        <v>10827</v>
      </c>
      <c r="G3042">
        <v>240401028</v>
      </c>
      <c r="H3042">
        <v>28</v>
      </c>
      <c r="I3042" s="1" t="s">
        <v>10941</v>
      </c>
      <c r="J3042" s="1" t="s">
        <v>10942</v>
      </c>
      <c r="K3042" s="1" t="s">
        <v>10943</v>
      </c>
      <c r="L3042" s="1" t="s">
        <v>10944</v>
      </c>
      <c r="M3042" s="1" t="s">
        <v>10945</v>
      </c>
      <c r="N3042" s="1">
        <f>+Categorias[[#This Row],[Id_producto]]</f>
        <v>240401</v>
      </c>
      <c r="O3042" s="1">
        <f>+Categorias[[#This Row],[Id_categoría]]</f>
        <v>240401028</v>
      </c>
    </row>
    <row r="3043" spans="1:15" x14ac:dyDescent="0.25">
      <c r="A3043">
        <v>24</v>
      </c>
      <c r="B3043" s="1" t="s">
        <v>10306</v>
      </c>
      <c r="C3043">
        <v>2404</v>
      </c>
      <c r="D3043" s="1" t="s">
        <v>10827</v>
      </c>
      <c r="E3043">
        <v>240401</v>
      </c>
      <c r="F3043" s="1" t="s">
        <v>10827</v>
      </c>
      <c r="G3043">
        <v>240401029</v>
      </c>
      <c r="H3043">
        <v>29</v>
      </c>
      <c r="I3043" s="1" t="s">
        <v>10946</v>
      </c>
      <c r="J3043" s="1" t="s">
        <v>10947</v>
      </c>
      <c r="K3043" s="1" t="s">
        <v>10948</v>
      </c>
      <c r="L3043" s="1" t="s">
        <v>10949</v>
      </c>
      <c r="M3043" s="1" t="s">
        <v>10950</v>
      </c>
      <c r="N3043" s="1">
        <f>+Categorias[[#This Row],[Id_producto]]</f>
        <v>240401</v>
      </c>
      <c r="O3043" s="1">
        <f>+Categorias[[#This Row],[Id_categoría]]</f>
        <v>240401029</v>
      </c>
    </row>
    <row r="3044" spans="1:15" x14ac:dyDescent="0.25">
      <c r="A3044">
        <v>24</v>
      </c>
      <c r="B3044" s="1" t="s">
        <v>10306</v>
      </c>
      <c r="C3044">
        <v>2404</v>
      </c>
      <c r="D3044" s="1" t="s">
        <v>10827</v>
      </c>
      <c r="E3044">
        <v>240401</v>
      </c>
      <c r="F3044" s="1" t="s">
        <v>10827</v>
      </c>
      <c r="G3044">
        <v>240401030</v>
      </c>
      <c r="H3044">
        <v>30</v>
      </c>
      <c r="I3044" s="1" t="s">
        <v>10951</v>
      </c>
      <c r="J3044" s="1" t="s">
        <v>10952</v>
      </c>
      <c r="K3044" s="1" t="s">
        <v>10953</v>
      </c>
      <c r="L3044" s="1" t="s">
        <v>10954</v>
      </c>
      <c r="M3044" s="1" t="s">
        <v>10955</v>
      </c>
      <c r="N3044" s="1">
        <f>+Categorias[[#This Row],[Id_producto]]</f>
        <v>240401</v>
      </c>
      <c r="O3044" s="1">
        <f>+Categorias[[#This Row],[Id_categoría]]</f>
        <v>240401030</v>
      </c>
    </row>
    <row r="3045" spans="1:15" x14ac:dyDescent="0.25">
      <c r="A3045">
        <v>24</v>
      </c>
      <c r="B3045" s="1" t="s">
        <v>10306</v>
      </c>
      <c r="C3045">
        <v>2404</v>
      </c>
      <c r="D3045" s="1" t="s">
        <v>10827</v>
      </c>
      <c r="E3045">
        <v>240401</v>
      </c>
      <c r="F3045" s="1" t="s">
        <v>10827</v>
      </c>
      <c r="G3045">
        <v>240401031</v>
      </c>
      <c r="H3045">
        <v>31</v>
      </c>
      <c r="I3045" s="1" t="s">
        <v>10956</v>
      </c>
      <c r="J3045" s="1" t="s">
        <v>10957</v>
      </c>
      <c r="K3045" s="1" t="s">
        <v>10958</v>
      </c>
      <c r="L3045" s="1" t="s">
        <v>10959</v>
      </c>
      <c r="M3045" s="1" t="s">
        <v>10960</v>
      </c>
      <c r="N3045" s="1">
        <f>+Categorias[[#This Row],[Id_producto]]</f>
        <v>240401</v>
      </c>
      <c r="O3045" s="1">
        <f>+Categorias[[#This Row],[Id_categoría]]</f>
        <v>240401031</v>
      </c>
    </row>
    <row r="3046" spans="1:15" x14ac:dyDescent="0.25">
      <c r="A3046">
        <v>24</v>
      </c>
      <c r="B3046" s="1" t="s">
        <v>10306</v>
      </c>
      <c r="C3046">
        <v>2404</v>
      </c>
      <c r="D3046" s="1" t="s">
        <v>10827</v>
      </c>
      <c r="E3046">
        <v>240401</v>
      </c>
      <c r="F3046" s="1" t="s">
        <v>10827</v>
      </c>
      <c r="G3046">
        <v>240401032</v>
      </c>
      <c r="H3046">
        <v>32</v>
      </c>
      <c r="I3046" s="1" t="s">
        <v>10961</v>
      </c>
      <c r="J3046" s="1" t="s">
        <v>10962</v>
      </c>
      <c r="K3046" s="1" t="s">
        <v>10963</v>
      </c>
      <c r="L3046" s="1" t="s">
        <v>10964</v>
      </c>
      <c r="M3046" s="1" t="s">
        <v>10965</v>
      </c>
      <c r="N3046" s="1">
        <f>+Categorias[[#This Row],[Id_producto]]</f>
        <v>240401</v>
      </c>
      <c r="O3046" s="1">
        <f>+Categorias[[#This Row],[Id_categoría]]</f>
        <v>240401032</v>
      </c>
    </row>
    <row r="3047" spans="1:15" x14ac:dyDescent="0.25">
      <c r="A3047">
        <v>24</v>
      </c>
      <c r="B3047" s="1" t="s">
        <v>10306</v>
      </c>
      <c r="C3047">
        <v>2404</v>
      </c>
      <c r="D3047" s="1" t="s">
        <v>10827</v>
      </c>
      <c r="E3047">
        <v>240401</v>
      </c>
      <c r="F3047" s="1" t="s">
        <v>10827</v>
      </c>
      <c r="G3047">
        <v>240401033</v>
      </c>
      <c r="H3047">
        <v>33</v>
      </c>
      <c r="I3047" s="1" t="s">
        <v>10966</v>
      </c>
      <c r="J3047" s="1" t="s">
        <v>10967</v>
      </c>
      <c r="K3047" s="1" t="s">
        <v>10968</v>
      </c>
      <c r="L3047" s="1" t="s">
        <v>10969</v>
      </c>
      <c r="M3047" s="1" t="s">
        <v>10970</v>
      </c>
      <c r="N3047" s="1">
        <f>+Categorias[[#This Row],[Id_producto]]</f>
        <v>240401</v>
      </c>
      <c r="O3047" s="1">
        <f>+Categorias[[#This Row],[Id_categoría]]</f>
        <v>240401033</v>
      </c>
    </row>
    <row r="3048" spans="1:15" x14ac:dyDescent="0.25">
      <c r="A3048">
        <v>24</v>
      </c>
      <c r="B3048" s="1" t="s">
        <v>10306</v>
      </c>
      <c r="C3048">
        <v>2404</v>
      </c>
      <c r="D3048" s="1" t="s">
        <v>10827</v>
      </c>
      <c r="E3048">
        <v>240401</v>
      </c>
      <c r="F3048" s="1" t="s">
        <v>10827</v>
      </c>
      <c r="G3048">
        <v>240401034</v>
      </c>
      <c r="H3048">
        <v>34</v>
      </c>
      <c r="I3048" s="1" t="s">
        <v>10971</v>
      </c>
      <c r="J3048" s="1" t="s">
        <v>10972</v>
      </c>
      <c r="K3048" s="1" t="s">
        <v>10973</v>
      </c>
      <c r="L3048" s="1" t="s">
        <v>10974</v>
      </c>
      <c r="M3048" s="1" t="s">
        <v>10975</v>
      </c>
      <c r="N3048" s="1">
        <f>+Categorias[[#This Row],[Id_producto]]</f>
        <v>240401</v>
      </c>
      <c r="O3048" s="1">
        <f>+Categorias[[#This Row],[Id_categoría]]</f>
        <v>240401034</v>
      </c>
    </row>
    <row r="3049" spans="1:15" x14ac:dyDescent="0.25">
      <c r="A3049">
        <v>24</v>
      </c>
      <c r="B3049" s="1" t="s">
        <v>10306</v>
      </c>
      <c r="C3049">
        <v>2404</v>
      </c>
      <c r="D3049" s="1" t="s">
        <v>10827</v>
      </c>
      <c r="E3049">
        <v>240401</v>
      </c>
      <c r="F3049" s="1" t="s">
        <v>10827</v>
      </c>
      <c r="G3049">
        <v>240401035</v>
      </c>
      <c r="H3049">
        <v>35</v>
      </c>
      <c r="I3049" s="1" t="s">
        <v>10976</v>
      </c>
      <c r="J3049" s="1" t="s">
        <v>10977</v>
      </c>
      <c r="K3049" s="1" t="s">
        <v>10978</v>
      </c>
      <c r="L3049" s="1" t="s">
        <v>10979</v>
      </c>
      <c r="M3049" s="1" t="s">
        <v>10980</v>
      </c>
      <c r="N3049" s="1">
        <f>+Categorias[[#This Row],[Id_producto]]</f>
        <v>240401</v>
      </c>
      <c r="O3049" s="1">
        <f>+Categorias[[#This Row],[Id_categoría]]</f>
        <v>240401035</v>
      </c>
    </row>
    <row r="3050" spans="1:15" x14ac:dyDescent="0.25">
      <c r="A3050">
        <v>24</v>
      </c>
      <c r="B3050" s="1" t="s">
        <v>10306</v>
      </c>
      <c r="C3050">
        <v>2404</v>
      </c>
      <c r="D3050" s="1" t="s">
        <v>10827</v>
      </c>
      <c r="E3050">
        <v>240401</v>
      </c>
      <c r="F3050" s="1" t="s">
        <v>10827</v>
      </c>
      <c r="G3050">
        <v>240401036</v>
      </c>
      <c r="H3050">
        <v>36</v>
      </c>
      <c r="I3050" s="1" t="s">
        <v>10981</v>
      </c>
      <c r="J3050" s="1" t="s">
        <v>10982</v>
      </c>
      <c r="K3050" s="1" t="s">
        <v>10983</v>
      </c>
      <c r="L3050" s="1" t="s">
        <v>10984</v>
      </c>
      <c r="M3050" s="1" t="s">
        <v>10985</v>
      </c>
      <c r="N3050" s="1">
        <f>+Categorias[[#This Row],[Id_producto]]</f>
        <v>240401</v>
      </c>
      <c r="O3050" s="1">
        <f>+Categorias[[#This Row],[Id_categoría]]</f>
        <v>240401036</v>
      </c>
    </row>
    <row r="3051" spans="1:15" x14ac:dyDescent="0.25">
      <c r="A3051">
        <v>24</v>
      </c>
      <c r="B3051" s="1" t="s">
        <v>10306</v>
      </c>
      <c r="C3051">
        <v>2404</v>
      </c>
      <c r="D3051" s="1" t="s">
        <v>10827</v>
      </c>
      <c r="E3051">
        <v>240401</v>
      </c>
      <c r="F3051" s="1" t="s">
        <v>10827</v>
      </c>
      <c r="G3051">
        <v>240401037</v>
      </c>
      <c r="H3051">
        <v>37</v>
      </c>
      <c r="I3051" s="1" t="s">
        <v>10986</v>
      </c>
      <c r="J3051" s="1" t="s">
        <v>10987</v>
      </c>
      <c r="K3051" s="1" t="s">
        <v>10988</v>
      </c>
      <c r="L3051" s="1" t="s">
        <v>10989</v>
      </c>
      <c r="M3051" s="1" t="s">
        <v>10990</v>
      </c>
      <c r="N3051" s="1">
        <f>+Categorias[[#This Row],[Id_producto]]</f>
        <v>240401</v>
      </c>
      <c r="O3051" s="1">
        <f>+Categorias[[#This Row],[Id_categoría]]</f>
        <v>240401037</v>
      </c>
    </row>
    <row r="3052" spans="1:15" x14ac:dyDescent="0.25">
      <c r="A3052">
        <v>24</v>
      </c>
      <c r="B3052" s="1" t="s">
        <v>10306</v>
      </c>
      <c r="C3052">
        <v>2404</v>
      </c>
      <c r="D3052" s="1" t="s">
        <v>10827</v>
      </c>
      <c r="E3052">
        <v>240401</v>
      </c>
      <c r="F3052" s="1" t="s">
        <v>10827</v>
      </c>
      <c r="G3052">
        <v>240401038</v>
      </c>
      <c r="H3052">
        <v>38</v>
      </c>
      <c r="I3052" s="1" t="s">
        <v>10991</v>
      </c>
      <c r="J3052" s="1" t="s">
        <v>10992</v>
      </c>
      <c r="K3052" s="1" t="s">
        <v>10993</v>
      </c>
      <c r="L3052" s="1" t="s">
        <v>10994</v>
      </c>
      <c r="M3052" s="1" t="s">
        <v>10995</v>
      </c>
      <c r="N3052" s="1">
        <f>+Categorias[[#This Row],[Id_producto]]</f>
        <v>240401</v>
      </c>
      <c r="O3052" s="1">
        <f>+Categorias[[#This Row],[Id_categoría]]</f>
        <v>240401038</v>
      </c>
    </row>
    <row r="3053" spans="1:15" x14ac:dyDescent="0.25">
      <c r="A3053">
        <v>24</v>
      </c>
      <c r="B3053" s="1" t="s">
        <v>10306</v>
      </c>
      <c r="C3053">
        <v>2404</v>
      </c>
      <c r="D3053" s="1" t="s">
        <v>10827</v>
      </c>
      <c r="E3053">
        <v>240401</v>
      </c>
      <c r="F3053" s="1" t="s">
        <v>10827</v>
      </c>
      <c r="G3053">
        <v>240401039</v>
      </c>
      <c r="H3053">
        <v>39</v>
      </c>
      <c r="I3053" s="1" t="s">
        <v>10996</v>
      </c>
      <c r="J3053" s="1" t="s">
        <v>10997</v>
      </c>
      <c r="K3053" s="1" t="s">
        <v>10998</v>
      </c>
      <c r="L3053" s="1" t="s">
        <v>10999</v>
      </c>
      <c r="M3053" s="1" t="s">
        <v>11000</v>
      </c>
      <c r="N3053" s="1">
        <f>+Categorias[[#This Row],[Id_producto]]</f>
        <v>240401</v>
      </c>
      <c r="O3053" s="1">
        <f>+Categorias[[#This Row],[Id_categoría]]</f>
        <v>240401039</v>
      </c>
    </row>
    <row r="3054" spans="1:15" x14ac:dyDescent="0.25">
      <c r="A3054">
        <v>24</v>
      </c>
      <c r="B3054" s="1" t="s">
        <v>10306</v>
      </c>
      <c r="C3054">
        <v>2404</v>
      </c>
      <c r="D3054" s="1" t="s">
        <v>10827</v>
      </c>
      <c r="E3054">
        <v>240401</v>
      </c>
      <c r="F3054" s="1" t="s">
        <v>10827</v>
      </c>
      <c r="G3054">
        <v>240401040</v>
      </c>
      <c r="H3054">
        <v>40</v>
      </c>
      <c r="I3054" s="1" t="s">
        <v>11001</v>
      </c>
      <c r="J3054" s="1" t="s">
        <v>11002</v>
      </c>
      <c r="K3054" s="1" t="s">
        <v>11003</v>
      </c>
      <c r="L3054" s="1" t="s">
        <v>11004</v>
      </c>
      <c r="M3054" s="1" t="s">
        <v>11005</v>
      </c>
      <c r="N3054" s="1">
        <f>+Categorias[[#This Row],[Id_producto]]</f>
        <v>240401</v>
      </c>
      <c r="O3054" s="1">
        <f>+Categorias[[#This Row],[Id_categoría]]</f>
        <v>240401040</v>
      </c>
    </row>
    <row r="3055" spans="1:15" x14ac:dyDescent="0.25">
      <c r="A3055">
        <v>24</v>
      </c>
      <c r="B3055" s="1" t="s">
        <v>10306</v>
      </c>
      <c r="C3055">
        <v>2404</v>
      </c>
      <c r="D3055" s="1" t="s">
        <v>10827</v>
      </c>
      <c r="E3055">
        <v>240401</v>
      </c>
      <c r="F3055" s="1" t="s">
        <v>10827</v>
      </c>
      <c r="G3055">
        <v>240401041</v>
      </c>
      <c r="H3055">
        <v>41</v>
      </c>
      <c r="I3055" s="1" t="s">
        <v>11006</v>
      </c>
      <c r="J3055" s="1" t="s">
        <v>11007</v>
      </c>
      <c r="K3055" s="1" t="s">
        <v>11008</v>
      </c>
      <c r="L3055" s="1" t="s">
        <v>11009</v>
      </c>
      <c r="M3055" s="1" t="s">
        <v>11010</v>
      </c>
      <c r="N3055" s="1">
        <f>+Categorias[[#This Row],[Id_producto]]</f>
        <v>240401</v>
      </c>
      <c r="O3055" s="1">
        <f>+Categorias[[#This Row],[Id_categoría]]</f>
        <v>240401041</v>
      </c>
    </row>
    <row r="3056" spans="1:15" x14ac:dyDescent="0.25">
      <c r="A3056">
        <v>24</v>
      </c>
      <c r="B3056" s="1" t="s">
        <v>10306</v>
      </c>
      <c r="C3056">
        <v>2404</v>
      </c>
      <c r="D3056" s="1" t="s">
        <v>10827</v>
      </c>
      <c r="E3056">
        <v>240401</v>
      </c>
      <c r="F3056" s="1" t="s">
        <v>10827</v>
      </c>
      <c r="G3056">
        <v>240401042</v>
      </c>
      <c r="H3056">
        <v>42</v>
      </c>
      <c r="I3056" s="1" t="s">
        <v>11011</v>
      </c>
      <c r="J3056" s="1" t="s">
        <v>11012</v>
      </c>
      <c r="K3056" s="1" t="s">
        <v>11013</v>
      </c>
      <c r="L3056" s="1" t="s">
        <v>11014</v>
      </c>
      <c r="M3056" s="1" t="s">
        <v>11015</v>
      </c>
      <c r="N3056" s="1">
        <f>+Categorias[[#This Row],[Id_producto]]</f>
        <v>240401</v>
      </c>
      <c r="O3056" s="1">
        <f>+Categorias[[#This Row],[Id_categoría]]</f>
        <v>240401042</v>
      </c>
    </row>
    <row r="3057" spans="1:15" x14ac:dyDescent="0.25">
      <c r="A3057">
        <v>24</v>
      </c>
      <c r="B3057" s="1" t="s">
        <v>10306</v>
      </c>
      <c r="C3057">
        <v>2404</v>
      </c>
      <c r="D3057" s="1" t="s">
        <v>10827</v>
      </c>
      <c r="E3057">
        <v>240401</v>
      </c>
      <c r="F3057" s="1" t="s">
        <v>10827</v>
      </c>
      <c r="G3057">
        <v>240401043</v>
      </c>
      <c r="H3057">
        <v>43</v>
      </c>
      <c r="I3057" s="1" t="s">
        <v>11016</v>
      </c>
      <c r="J3057" s="1" t="s">
        <v>11017</v>
      </c>
      <c r="K3057" s="1" t="s">
        <v>11018</v>
      </c>
      <c r="L3057" s="1" t="s">
        <v>11019</v>
      </c>
      <c r="M3057" s="1" t="s">
        <v>11020</v>
      </c>
      <c r="N3057" s="1">
        <f>+Categorias[[#This Row],[Id_producto]]</f>
        <v>240401</v>
      </c>
      <c r="O3057" s="1">
        <f>+Categorias[[#This Row],[Id_categoría]]</f>
        <v>240401043</v>
      </c>
    </row>
    <row r="3058" spans="1:15" x14ac:dyDescent="0.25">
      <c r="A3058">
        <v>24</v>
      </c>
      <c r="B3058" s="1" t="s">
        <v>10306</v>
      </c>
      <c r="C3058">
        <v>2404</v>
      </c>
      <c r="D3058" s="1" t="s">
        <v>10827</v>
      </c>
      <c r="E3058">
        <v>240401</v>
      </c>
      <c r="F3058" s="1" t="s">
        <v>10827</v>
      </c>
      <c r="G3058">
        <v>240401044</v>
      </c>
      <c r="H3058">
        <v>44</v>
      </c>
      <c r="I3058" s="1" t="s">
        <v>11021</v>
      </c>
      <c r="J3058" s="1" t="s">
        <v>11022</v>
      </c>
      <c r="K3058" s="1" t="s">
        <v>11023</v>
      </c>
      <c r="L3058" s="1" t="s">
        <v>11024</v>
      </c>
      <c r="M3058" s="1" t="s">
        <v>11025</v>
      </c>
      <c r="N3058" s="1">
        <f>+Categorias[[#This Row],[Id_producto]]</f>
        <v>240401</v>
      </c>
      <c r="O3058" s="1">
        <f>+Categorias[[#This Row],[Id_categoría]]</f>
        <v>240401044</v>
      </c>
    </row>
    <row r="3059" spans="1:15" x14ac:dyDescent="0.25">
      <c r="A3059">
        <v>24</v>
      </c>
      <c r="B3059" s="1" t="s">
        <v>10306</v>
      </c>
      <c r="C3059">
        <v>2404</v>
      </c>
      <c r="D3059" s="1" t="s">
        <v>10827</v>
      </c>
      <c r="E3059">
        <v>240401</v>
      </c>
      <c r="F3059" s="1" t="s">
        <v>10827</v>
      </c>
      <c r="G3059">
        <v>240401045</v>
      </c>
      <c r="H3059">
        <v>45</v>
      </c>
      <c r="I3059" s="1" t="s">
        <v>11026</v>
      </c>
      <c r="J3059" s="1" t="s">
        <v>11027</v>
      </c>
      <c r="K3059" s="1" t="s">
        <v>11028</v>
      </c>
      <c r="L3059" s="1" t="s">
        <v>11029</v>
      </c>
      <c r="M3059" s="1" t="s">
        <v>11030</v>
      </c>
      <c r="N3059" s="1">
        <f>+Categorias[[#This Row],[Id_producto]]</f>
        <v>240401</v>
      </c>
      <c r="O3059" s="1">
        <f>+Categorias[[#This Row],[Id_categoría]]</f>
        <v>240401045</v>
      </c>
    </row>
    <row r="3060" spans="1:15" x14ac:dyDescent="0.25">
      <c r="A3060">
        <v>24</v>
      </c>
      <c r="B3060" s="1" t="s">
        <v>10306</v>
      </c>
      <c r="C3060">
        <v>2404</v>
      </c>
      <c r="D3060" s="1" t="s">
        <v>10827</v>
      </c>
      <c r="E3060">
        <v>240401</v>
      </c>
      <c r="F3060" s="1" t="s">
        <v>10827</v>
      </c>
      <c r="G3060">
        <v>240401046</v>
      </c>
      <c r="H3060">
        <v>46</v>
      </c>
      <c r="I3060" s="1" t="s">
        <v>11031</v>
      </c>
      <c r="J3060" s="1" t="s">
        <v>11032</v>
      </c>
      <c r="K3060" s="1" t="s">
        <v>11033</v>
      </c>
      <c r="L3060" s="1" t="s">
        <v>11034</v>
      </c>
      <c r="M3060" s="1" t="s">
        <v>11035</v>
      </c>
      <c r="N3060" s="1">
        <f>+Categorias[[#This Row],[Id_producto]]</f>
        <v>240401</v>
      </c>
      <c r="O3060" s="1">
        <f>+Categorias[[#This Row],[Id_categoría]]</f>
        <v>240401046</v>
      </c>
    </row>
    <row r="3061" spans="1:15" x14ac:dyDescent="0.25">
      <c r="A3061">
        <v>24</v>
      </c>
      <c r="B3061" s="1" t="s">
        <v>10306</v>
      </c>
      <c r="C3061">
        <v>2404</v>
      </c>
      <c r="D3061" s="1" t="s">
        <v>10827</v>
      </c>
      <c r="E3061">
        <v>240401</v>
      </c>
      <c r="F3061" s="1" t="s">
        <v>10827</v>
      </c>
      <c r="G3061">
        <v>240401047</v>
      </c>
      <c r="H3061">
        <v>47</v>
      </c>
      <c r="I3061" s="1" t="s">
        <v>11036</v>
      </c>
      <c r="J3061" s="1" t="s">
        <v>11037</v>
      </c>
      <c r="K3061" s="1" t="s">
        <v>11038</v>
      </c>
      <c r="L3061" s="1" t="s">
        <v>11039</v>
      </c>
      <c r="M3061" s="1" t="s">
        <v>11040</v>
      </c>
      <c r="N3061" s="1">
        <f>+Categorias[[#This Row],[Id_producto]]</f>
        <v>240401</v>
      </c>
      <c r="O3061" s="1">
        <f>+Categorias[[#This Row],[Id_categoría]]</f>
        <v>240401047</v>
      </c>
    </row>
    <row r="3062" spans="1:15" x14ac:dyDescent="0.25">
      <c r="A3062">
        <v>24</v>
      </c>
      <c r="B3062" s="1" t="s">
        <v>10306</v>
      </c>
      <c r="C3062">
        <v>2404</v>
      </c>
      <c r="D3062" s="1" t="s">
        <v>10827</v>
      </c>
      <c r="E3062">
        <v>240401</v>
      </c>
      <c r="F3062" s="1" t="s">
        <v>10827</v>
      </c>
      <c r="G3062">
        <v>240401048</v>
      </c>
      <c r="H3062">
        <v>48</v>
      </c>
      <c r="I3062" s="1" t="s">
        <v>11041</v>
      </c>
      <c r="J3062" s="1" t="s">
        <v>11042</v>
      </c>
      <c r="K3062" s="1" t="s">
        <v>11043</v>
      </c>
      <c r="L3062" s="1" t="s">
        <v>11044</v>
      </c>
      <c r="M3062" s="1" t="s">
        <v>11045</v>
      </c>
      <c r="N3062" s="1">
        <f>+Categorias[[#This Row],[Id_producto]]</f>
        <v>240401</v>
      </c>
      <c r="O3062" s="1">
        <f>+Categorias[[#This Row],[Id_categoría]]</f>
        <v>240401048</v>
      </c>
    </row>
    <row r="3063" spans="1:15" x14ac:dyDescent="0.25">
      <c r="A3063">
        <v>24</v>
      </c>
      <c r="B3063" s="1" t="s">
        <v>10306</v>
      </c>
      <c r="C3063">
        <v>2404</v>
      </c>
      <c r="D3063" s="1" t="s">
        <v>10827</v>
      </c>
      <c r="E3063">
        <v>240401</v>
      </c>
      <c r="F3063" s="1" t="s">
        <v>10827</v>
      </c>
      <c r="G3063">
        <v>240401049</v>
      </c>
      <c r="H3063">
        <v>49</v>
      </c>
      <c r="I3063" s="1" t="s">
        <v>11046</v>
      </c>
      <c r="J3063" s="1" t="s">
        <v>11047</v>
      </c>
      <c r="K3063" s="1" t="s">
        <v>11048</v>
      </c>
      <c r="L3063" s="1" t="s">
        <v>11049</v>
      </c>
      <c r="M3063" s="1" t="s">
        <v>11050</v>
      </c>
      <c r="N3063" s="1">
        <f>+Categorias[[#This Row],[Id_producto]]</f>
        <v>240401</v>
      </c>
      <c r="O3063" s="1">
        <f>+Categorias[[#This Row],[Id_categoría]]</f>
        <v>240401049</v>
      </c>
    </row>
    <row r="3064" spans="1:15" x14ac:dyDescent="0.25">
      <c r="A3064">
        <v>24</v>
      </c>
      <c r="B3064" s="1" t="s">
        <v>10306</v>
      </c>
      <c r="C3064">
        <v>2404</v>
      </c>
      <c r="D3064" s="1" t="s">
        <v>10827</v>
      </c>
      <c r="E3064">
        <v>240401</v>
      </c>
      <c r="F3064" s="1" t="s">
        <v>10827</v>
      </c>
      <c r="G3064">
        <v>240401050</v>
      </c>
      <c r="H3064">
        <v>50</v>
      </c>
      <c r="I3064" s="1" t="s">
        <v>11051</v>
      </c>
      <c r="J3064" s="1" t="s">
        <v>11052</v>
      </c>
      <c r="K3064" s="1" t="s">
        <v>11053</v>
      </c>
      <c r="L3064" s="1" t="s">
        <v>11054</v>
      </c>
      <c r="M3064" s="1" t="s">
        <v>11055</v>
      </c>
      <c r="N3064" s="1">
        <f>+Categorias[[#This Row],[Id_producto]]</f>
        <v>240401</v>
      </c>
      <c r="O3064" s="1">
        <f>+Categorias[[#This Row],[Id_categoría]]</f>
        <v>240401050</v>
      </c>
    </row>
    <row r="3065" spans="1:15" x14ac:dyDescent="0.25">
      <c r="A3065">
        <v>24</v>
      </c>
      <c r="B3065" s="1" t="s">
        <v>10306</v>
      </c>
      <c r="C3065">
        <v>2405</v>
      </c>
      <c r="D3065" s="1" t="s">
        <v>11056</v>
      </c>
      <c r="E3065">
        <v>240501</v>
      </c>
      <c r="F3065" s="1" t="s">
        <v>11057</v>
      </c>
      <c r="G3065">
        <v>240501005</v>
      </c>
      <c r="H3065">
        <v>5</v>
      </c>
      <c r="I3065" s="1" t="s">
        <v>11058</v>
      </c>
      <c r="J3065" s="1" t="s">
        <v>11059</v>
      </c>
      <c r="K3065" s="1" t="s">
        <v>11060</v>
      </c>
      <c r="L3065" s="1" t="s">
        <v>11061</v>
      </c>
      <c r="M3065" s="1" t="s">
        <v>11062</v>
      </c>
      <c r="N3065" s="1">
        <f>+Categorias[[#This Row],[Id_producto]]</f>
        <v>240501</v>
      </c>
      <c r="O3065" s="1">
        <f>+Categorias[[#This Row],[Id_categoría]]</f>
        <v>240501005</v>
      </c>
    </row>
    <row r="3066" spans="1:15" x14ac:dyDescent="0.25">
      <c r="A3066">
        <v>24</v>
      </c>
      <c r="B3066" s="1" t="s">
        <v>10306</v>
      </c>
      <c r="C3066">
        <v>2405</v>
      </c>
      <c r="D3066" s="1" t="s">
        <v>11056</v>
      </c>
      <c r="E3066">
        <v>240501</v>
      </c>
      <c r="F3066" s="1" t="s">
        <v>11057</v>
      </c>
      <c r="G3066">
        <v>240501006</v>
      </c>
      <c r="H3066">
        <v>6</v>
      </c>
      <c r="I3066" s="1" t="s">
        <v>11063</v>
      </c>
      <c r="J3066" s="1" t="s">
        <v>11064</v>
      </c>
      <c r="K3066" s="1" t="s">
        <v>11065</v>
      </c>
      <c r="L3066" s="1" t="s">
        <v>11066</v>
      </c>
      <c r="M3066" s="1" t="s">
        <v>11067</v>
      </c>
      <c r="N3066" s="1">
        <f>+Categorias[[#This Row],[Id_producto]]</f>
        <v>240501</v>
      </c>
      <c r="O3066" s="1">
        <f>+Categorias[[#This Row],[Id_categoría]]</f>
        <v>240501006</v>
      </c>
    </row>
    <row r="3067" spans="1:15" x14ac:dyDescent="0.25">
      <c r="A3067">
        <v>24</v>
      </c>
      <c r="B3067" s="1" t="s">
        <v>10306</v>
      </c>
      <c r="C3067">
        <v>2405</v>
      </c>
      <c r="D3067" s="1" t="s">
        <v>11056</v>
      </c>
      <c r="E3067">
        <v>240501</v>
      </c>
      <c r="F3067" s="1" t="s">
        <v>11057</v>
      </c>
      <c r="G3067">
        <v>240501007</v>
      </c>
      <c r="H3067">
        <v>7</v>
      </c>
      <c r="I3067" s="1" t="s">
        <v>11068</v>
      </c>
      <c r="J3067" s="1" t="s">
        <v>11069</v>
      </c>
      <c r="K3067" s="1" t="s">
        <v>11070</v>
      </c>
      <c r="L3067" s="1" t="s">
        <v>11071</v>
      </c>
      <c r="M3067" s="1" t="s">
        <v>11072</v>
      </c>
      <c r="N3067" s="1">
        <f>+Categorias[[#This Row],[Id_producto]]</f>
        <v>240501</v>
      </c>
      <c r="O3067" s="1">
        <f>+Categorias[[#This Row],[Id_categoría]]</f>
        <v>240501007</v>
      </c>
    </row>
    <row r="3068" spans="1:15" x14ac:dyDescent="0.25">
      <c r="A3068">
        <v>24</v>
      </c>
      <c r="B3068" s="1" t="s">
        <v>10306</v>
      </c>
      <c r="C3068">
        <v>2405</v>
      </c>
      <c r="D3068" s="1" t="s">
        <v>11056</v>
      </c>
      <c r="E3068">
        <v>240501</v>
      </c>
      <c r="F3068" s="1" t="s">
        <v>11057</v>
      </c>
      <c r="G3068">
        <v>240501008</v>
      </c>
      <c r="H3068">
        <v>8</v>
      </c>
      <c r="I3068" s="1" t="s">
        <v>11073</v>
      </c>
      <c r="J3068" s="1" t="s">
        <v>11074</v>
      </c>
      <c r="K3068" s="1" t="s">
        <v>11075</v>
      </c>
      <c r="L3068" s="1" t="s">
        <v>11076</v>
      </c>
      <c r="M3068" s="1" t="s">
        <v>11077</v>
      </c>
      <c r="N3068" s="1">
        <f>+Categorias[[#This Row],[Id_producto]]</f>
        <v>240501</v>
      </c>
      <c r="O3068" s="1">
        <f>+Categorias[[#This Row],[Id_categoría]]</f>
        <v>240501008</v>
      </c>
    </row>
    <row r="3069" spans="1:15" x14ac:dyDescent="0.25">
      <c r="A3069">
        <v>24</v>
      </c>
      <c r="B3069" s="1" t="s">
        <v>10306</v>
      </c>
      <c r="C3069">
        <v>2405</v>
      </c>
      <c r="D3069" s="1" t="s">
        <v>11056</v>
      </c>
      <c r="E3069">
        <v>240501</v>
      </c>
      <c r="F3069" s="1" t="s">
        <v>11057</v>
      </c>
      <c r="G3069">
        <v>240501009</v>
      </c>
      <c r="H3069">
        <v>9</v>
      </c>
      <c r="I3069" s="1" t="s">
        <v>11078</v>
      </c>
      <c r="J3069" s="1" t="s">
        <v>11079</v>
      </c>
      <c r="K3069" s="1" t="s">
        <v>11080</v>
      </c>
      <c r="L3069" s="1" t="s">
        <v>11081</v>
      </c>
      <c r="M3069" s="1" t="s">
        <v>11082</v>
      </c>
      <c r="N3069" s="1">
        <f>+Categorias[[#This Row],[Id_producto]]</f>
        <v>240501</v>
      </c>
      <c r="O3069" s="1">
        <f>+Categorias[[#This Row],[Id_categoría]]</f>
        <v>240501009</v>
      </c>
    </row>
    <row r="3070" spans="1:15" x14ac:dyDescent="0.25">
      <c r="A3070">
        <v>24</v>
      </c>
      <c r="B3070" s="1" t="s">
        <v>10306</v>
      </c>
      <c r="C3070">
        <v>2405</v>
      </c>
      <c r="D3070" s="1" t="s">
        <v>11056</v>
      </c>
      <c r="E3070">
        <v>240501</v>
      </c>
      <c r="F3070" s="1" t="s">
        <v>11057</v>
      </c>
      <c r="G3070">
        <v>240501010</v>
      </c>
      <c r="H3070">
        <v>10</v>
      </c>
      <c r="I3070" s="1" t="s">
        <v>11083</v>
      </c>
      <c r="J3070" s="1" t="s">
        <v>11084</v>
      </c>
      <c r="K3070" s="1" t="s">
        <v>11085</v>
      </c>
      <c r="L3070" s="1" t="s">
        <v>11086</v>
      </c>
      <c r="M3070" s="1" t="s">
        <v>11087</v>
      </c>
      <c r="N3070" s="1">
        <f>+Categorias[[#This Row],[Id_producto]]</f>
        <v>240501</v>
      </c>
      <c r="O3070" s="1">
        <f>+Categorias[[#This Row],[Id_categoría]]</f>
        <v>240501010</v>
      </c>
    </row>
    <row r="3071" spans="1:15" x14ac:dyDescent="0.25">
      <c r="A3071">
        <v>24</v>
      </c>
      <c r="B3071" s="1" t="s">
        <v>10306</v>
      </c>
      <c r="C3071">
        <v>2405</v>
      </c>
      <c r="D3071" s="1" t="s">
        <v>11056</v>
      </c>
      <c r="E3071">
        <v>240501</v>
      </c>
      <c r="F3071" s="1" t="s">
        <v>11057</v>
      </c>
      <c r="G3071">
        <v>240501011</v>
      </c>
      <c r="H3071">
        <v>11</v>
      </c>
      <c r="I3071" s="1" t="s">
        <v>11088</v>
      </c>
      <c r="J3071" s="1" t="s">
        <v>11089</v>
      </c>
      <c r="K3071" s="1" t="s">
        <v>11090</v>
      </c>
      <c r="L3071" s="1" t="s">
        <v>11091</v>
      </c>
      <c r="M3071" s="1" t="s">
        <v>11092</v>
      </c>
      <c r="N3071" s="1">
        <f>+Categorias[[#This Row],[Id_producto]]</f>
        <v>240501</v>
      </c>
      <c r="O3071" s="1">
        <f>+Categorias[[#This Row],[Id_categoría]]</f>
        <v>240501011</v>
      </c>
    </row>
    <row r="3072" spans="1:15" x14ac:dyDescent="0.25">
      <c r="A3072">
        <v>24</v>
      </c>
      <c r="B3072" s="1" t="s">
        <v>10306</v>
      </c>
      <c r="C3072">
        <v>2405</v>
      </c>
      <c r="D3072" s="1" t="s">
        <v>11056</v>
      </c>
      <c r="E3072">
        <v>240501</v>
      </c>
      <c r="F3072" s="1" t="s">
        <v>11057</v>
      </c>
      <c r="G3072">
        <v>240501012</v>
      </c>
      <c r="H3072">
        <v>12</v>
      </c>
      <c r="I3072" s="1" t="s">
        <v>11093</v>
      </c>
      <c r="J3072" s="1" t="s">
        <v>11094</v>
      </c>
      <c r="K3072" s="1" t="s">
        <v>11095</v>
      </c>
      <c r="L3072" s="1" t="s">
        <v>11096</v>
      </c>
      <c r="M3072" s="1" t="s">
        <v>11097</v>
      </c>
      <c r="N3072" s="1">
        <f>+Categorias[[#This Row],[Id_producto]]</f>
        <v>240501</v>
      </c>
      <c r="O3072" s="1">
        <f>+Categorias[[#This Row],[Id_categoría]]</f>
        <v>240501012</v>
      </c>
    </row>
    <row r="3073" spans="1:15" x14ac:dyDescent="0.25">
      <c r="A3073">
        <v>24</v>
      </c>
      <c r="B3073" s="1" t="s">
        <v>10306</v>
      </c>
      <c r="C3073">
        <v>2406</v>
      </c>
      <c r="D3073" s="1" t="s">
        <v>6291</v>
      </c>
      <c r="E3073">
        <v>240601</v>
      </c>
      <c r="F3073" s="1" t="s">
        <v>11098</v>
      </c>
      <c r="G3073">
        <v>240601005</v>
      </c>
      <c r="H3073">
        <v>5</v>
      </c>
      <c r="I3073" s="1" t="s">
        <v>11099</v>
      </c>
      <c r="J3073" s="1" t="s">
        <v>11100</v>
      </c>
      <c r="K3073" s="1" t="s">
        <v>11101</v>
      </c>
      <c r="L3073" s="1" t="s">
        <v>11102</v>
      </c>
      <c r="M3073" s="1" t="s">
        <v>11103</v>
      </c>
      <c r="N3073" s="1">
        <f>+Categorias[[#This Row],[Id_producto]]</f>
        <v>240601</v>
      </c>
      <c r="O3073" s="1">
        <f>+Categorias[[#This Row],[Id_categoría]]</f>
        <v>240601005</v>
      </c>
    </row>
    <row r="3074" spans="1:15" x14ac:dyDescent="0.25">
      <c r="A3074">
        <v>24</v>
      </c>
      <c r="B3074" s="1" t="s">
        <v>10306</v>
      </c>
      <c r="C3074">
        <v>2406</v>
      </c>
      <c r="D3074" s="1" t="s">
        <v>6291</v>
      </c>
      <c r="E3074">
        <v>240601</v>
      </c>
      <c r="F3074" s="1" t="s">
        <v>11098</v>
      </c>
      <c r="G3074">
        <v>240601006</v>
      </c>
      <c r="H3074">
        <v>6</v>
      </c>
      <c r="I3074" s="1" t="s">
        <v>11104</v>
      </c>
      <c r="J3074" s="1" t="s">
        <v>11105</v>
      </c>
      <c r="K3074" s="1" t="s">
        <v>11106</v>
      </c>
      <c r="L3074" s="1" t="s">
        <v>11107</v>
      </c>
      <c r="M3074" s="1" t="s">
        <v>11108</v>
      </c>
      <c r="N3074" s="1">
        <f>+Categorias[[#This Row],[Id_producto]]</f>
        <v>240601</v>
      </c>
      <c r="O3074" s="1">
        <f>+Categorias[[#This Row],[Id_categoría]]</f>
        <v>240601006</v>
      </c>
    </row>
    <row r="3075" spans="1:15" x14ac:dyDescent="0.25">
      <c r="A3075">
        <v>24</v>
      </c>
      <c r="B3075" s="1" t="s">
        <v>10306</v>
      </c>
      <c r="C3075">
        <v>2406</v>
      </c>
      <c r="D3075" s="1" t="s">
        <v>6291</v>
      </c>
      <c r="E3075">
        <v>240601</v>
      </c>
      <c r="F3075" s="1" t="s">
        <v>11098</v>
      </c>
      <c r="G3075">
        <v>240601007</v>
      </c>
      <c r="H3075">
        <v>7</v>
      </c>
      <c r="I3075" s="1" t="s">
        <v>11109</v>
      </c>
      <c r="J3075" s="1" t="s">
        <v>11110</v>
      </c>
      <c r="K3075" s="1" t="s">
        <v>11111</v>
      </c>
      <c r="L3075" s="1" t="s">
        <v>11112</v>
      </c>
      <c r="M3075" s="1" t="s">
        <v>11113</v>
      </c>
      <c r="N3075" s="1">
        <f>+Categorias[[#This Row],[Id_producto]]</f>
        <v>240601</v>
      </c>
      <c r="O3075" s="1">
        <f>+Categorias[[#This Row],[Id_categoría]]</f>
        <v>240601007</v>
      </c>
    </row>
    <row r="3076" spans="1:15" x14ac:dyDescent="0.25">
      <c r="A3076">
        <v>24</v>
      </c>
      <c r="B3076" s="1" t="s">
        <v>10306</v>
      </c>
      <c r="C3076">
        <v>2406</v>
      </c>
      <c r="D3076" s="1" t="s">
        <v>6291</v>
      </c>
      <c r="E3076">
        <v>240601</v>
      </c>
      <c r="F3076" s="1" t="s">
        <v>11098</v>
      </c>
      <c r="G3076">
        <v>240601008</v>
      </c>
      <c r="H3076">
        <v>8</v>
      </c>
      <c r="I3076" s="1" t="s">
        <v>11114</v>
      </c>
      <c r="J3076" s="1" t="s">
        <v>11115</v>
      </c>
      <c r="K3076" s="1" t="s">
        <v>11116</v>
      </c>
      <c r="L3076" s="1" t="s">
        <v>11117</v>
      </c>
      <c r="M3076" s="1" t="s">
        <v>11118</v>
      </c>
      <c r="N3076" s="1">
        <f>+Categorias[[#This Row],[Id_producto]]</f>
        <v>240601</v>
      </c>
      <c r="O3076" s="1">
        <f>+Categorias[[#This Row],[Id_categoría]]</f>
        <v>240601008</v>
      </c>
    </row>
    <row r="3077" spans="1:15" x14ac:dyDescent="0.25">
      <c r="A3077">
        <v>24</v>
      </c>
      <c r="B3077" s="1" t="s">
        <v>10306</v>
      </c>
      <c r="C3077">
        <v>2406</v>
      </c>
      <c r="D3077" s="1" t="s">
        <v>6291</v>
      </c>
      <c r="E3077">
        <v>240601</v>
      </c>
      <c r="F3077" s="1" t="s">
        <v>11098</v>
      </c>
      <c r="G3077">
        <v>240601009</v>
      </c>
      <c r="H3077">
        <v>9</v>
      </c>
      <c r="I3077" s="1" t="s">
        <v>11119</v>
      </c>
      <c r="J3077" s="1" t="s">
        <v>11120</v>
      </c>
      <c r="K3077" s="1" t="s">
        <v>11121</v>
      </c>
      <c r="L3077" s="1" t="s">
        <v>11122</v>
      </c>
      <c r="M3077" s="1" t="s">
        <v>11123</v>
      </c>
      <c r="N3077" s="1">
        <f>+Categorias[[#This Row],[Id_producto]]</f>
        <v>240601</v>
      </c>
      <c r="O3077" s="1">
        <f>+Categorias[[#This Row],[Id_categoría]]</f>
        <v>240601009</v>
      </c>
    </row>
    <row r="3078" spans="1:15" x14ac:dyDescent="0.25">
      <c r="A3078">
        <v>24</v>
      </c>
      <c r="B3078" s="1" t="s">
        <v>10306</v>
      </c>
      <c r="C3078">
        <v>2406</v>
      </c>
      <c r="D3078" s="1" t="s">
        <v>6291</v>
      </c>
      <c r="E3078">
        <v>240601</v>
      </c>
      <c r="F3078" s="1" t="s">
        <v>11098</v>
      </c>
      <c r="G3078">
        <v>240601010</v>
      </c>
      <c r="H3078">
        <v>10</v>
      </c>
      <c r="I3078" s="1" t="s">
        <v>11124</v>
      </c>
      <c r="J3078" s="1" t="s">
        <v>11125</v>
      </c>
      <c r="K3078" s="1" t="s">
        <v>11126</v>
      </c>
      <c r="L3078" s="1" t="s">
        <v>11127</v>
      </c>
      <c r="M3078" s="1" t="s">
        <v>11128</v>
      </c>
      <c r="N3078" s="1">
        <f>+Categorias[[#This Row],[Id_producto]]</f>
        <v>240601</v>
      </c>
      <c r="O3078" s="1">
        <f>+Categorias[[#This Row],[Id_categoría]]</f>
        <v>240601010</v>
      </c>
    </row>
    <row r="3079" spans="1:15" x14ac:dyDescent="0.25">
      <c r="A3079">
        <v>24</v>
      </c>
      <c r="B3079" s="1" t="s">
        <v>10306</v>
      </c>
      <c r="C3079">
        <v>2406</v>
      </c>
      <c r="D3079" s="1" t="s">
        <v>6291</v>
      </c>
      <c r="E3079">
        <v>240601</v>
      </c>
      <c r="F3079" s="1" t="s">
        <v>11098</v>
      </c>
      <c r="G3079">
        <v>240601011</v>
      </c>
      <c r="H3079">
        <v>11</v>
      </c>
      <c r="I3079" s="1" t="s">
        <v>11129</v>
      </c>
      <c r="J3079" s="1" t="s">
        <v>11130</v>
      </c>
      <c r="K3079" s="1" t="s">
        <v>11131</v>
      </c>
      <c r="L3079" s="1" t="s">
        <v>11132</v>
      </c>
      <c r="M3079" s="1" t="s">
        <v>11133</v>
      </c>
      <c r="N3079" s="1">
        <f>+Categorias[[#This Row],[Id_producto]]</f>
        <v>240601</v>
      </c>
      <c r="O3079" s="1">
        <f>+Categorias[[#This Row],[Id_categoría]]</f>
        <v>240601011</v>
      </c>
    </row>
    <row r="3080" spans="1:15" x14ac:dyDescent="0.25">
      <c r="A3080">
        <v>24</v>
      </c>
      <c r="B3080" s="1" t="s">
        <v>10306</v>
      </c>
      <c r="C3080">
        <v>2406</v>
      </c>
      <c r="D3080" s="1" t="s">
        <v>6291</v>
      </c>
      <c r="E3080">
        <v>240601</v>
      </c>
      <c r="F3080" s="1" t="s">
        <v>11098</v>
      </c>
      <c r="G3080">
        <v>240601012</v>
      </c>
      <c r="H3080">
        <v>12</v>
      </c>
      <c r="I3080" s="1" t="s">
        <v>11134</v>
      </c>
      <c r="J3080" s="1" t="s">
        <v>11135</v>
      </c>
      <c r="K3080" s="1" t="s">
        <v>11136</v>
      </c>
      <c r="L3080" s="1" t="s">
        <v>11137</v>
      </c>
      <c r="M3080" s="1" t="s">
        <v>11138</v>
      </c>
      <c r="N3080" s="1">
        <f>+Categorias[[#This Row],[Id_producto]]</f>
        <v>240601</v>
      </c>
      <c r="O3080" s="1">
        <f>+Categorias[[#This Row],[Id_categoría]]</f>
        <v>240601012</v>
      </c>
    </row>
    <row r="3081" spans="1:15" x14ac:dyDescent="0.25">
      <c r="A3081">
        <v>24</v>
      </c>
      <c r="B3081" s="1" t="s">
        <v>10306</v>
      </c>
      <c r="C3081">
        <v>2406</v>
      </c>
      <c r="D3081" s="1" t="s">
        <v>6291</v>
      </c>
      <c r="E3081">
        <v>240601</v>
      </c>
      <c r="F3081" s="1" t="s">
        <v>11098</v>
      </c>
      <c r="G3081">
        <v>240601013</v>
      </c>
      <c r="H3081">
        <v>13</v>
      </c>
      <c r="I3081" s="1" t="s">
        <v>11139</v>
      </c>
      <c r="J3081" s="1" t="s">
        <v>11140</v>
      </c>
      <c r="K3081" s="1" t="s">
        <v>11141</v>
      </c>
      <c r="L3081" s="1" t="s">
        <v>11142</v>
      </c>
      <c r="M3081" s="1" t="s">
        <v>11143</v>
      </c>
      <c r="N3081" s="1">
        <f>+Categorias[[#This Row],[Id_producto]]</f>
        <v>240601</v>
      </c>
      <c r="O3081" s="1">
        <f>+Categorias[[#This Row],[Id_categoría]]</f>
        <v>240601013</v>
      </c>
    </row>
    <row r="3082" spans="1:15" x14ac:dyDescent="0.25">
      <c r="A3082">
        <v>24</v>
      </c>
      <c r="B3082" s="1" t="s">
        <v>10306</v>
      </c>
      <c r="C3082">
        <v>2406</v>
      </c>
      <c r="D3082" s="1" t="s">
        <v>6291</v>
      </c>
      <c r="E3082">
        <v>240601</v>
      </c>
      <c r="F3082" s="1" t="s">
        <v>11098</v>
      </c>
      <c r="G3082">
        <v>240601014</v>
      </c>
      <c r="H3082">
        <v>14</v>
      </c>
      <c r="I3082" s="1" t="s">
        <v>11144</v>
      </c>
      <c r="J3082" s="1" t="s">
        <v>11145</v>
      </c>
      <c r="K3082" s="1" t="s">
        <v>11146</v>
      </c>
      <c r="L3082" s="1" t="s">
        <v>11147</v>
      </c>
      <c r="M3082" s="1" t="s">
        <v>11148</v>
      </c>
      <c r="N3082" s="1">
        <f>+Categorias[[#This Row],[Id_producto]]</f>
        <v>240601</v>
      </c>
      <c r="O3082" s="1">
        <f>+Categorias[[#This Row],[Id_categoría]]</f>
        <v>240601014</v>
      </c>
    </row>
    <row r="3083" spans="1:15" x14ac:dyDescent="0.25">
      <c r="A3083">
        <v>24</v>
      </c>
      <c r="B3083" s="1" t="s">
        <v>10306</v>
      </c>
      <c r="C3083">
        <v>2406</v>
      </c>
      <c r="D3083" s="1" t="s">
        <v>6291</v>
      </c>
      <c r="E3083">
        <v>240601</v>
      </c>
      <c r="F3083" s="1" t="s">
        <v>11098</v>
      </c>
      <c r="G3083">
        <v>240601015</v>
      </c>
      <c r="H3083">
        <v>15</v>
      </c>
      <c r="I3083" s="1" t="s">
        <v>11149</v>
      </c>
      <c r="J3083" s="1" t="s">
        <v>11150</v>
      </c>
      <c r="K3083" s="1" t="s">
        <v>11151</v>
      </c>
      <c r="L3083" s="1" t="s">
        <v>11152</v>
      </c>
      <c r="M3083" s="1" t="s">
        <v>11153</v>
      </c>
      <c r="N3083" s="1">
        <f>+Categorias[[#This Row],[Id_producto]]</f>
        <v>240601</v>
      </c>
      <c r="O3083" s="1">
        <f>+Categorias[[#This Row],[Id_categoría]]</f>
        <v>240601015</v>
      </c>
    </row>
    <row r="3084" spans="1:15" x14ac:dyDescent="0.25">
      <c r="A3084">
        <v>24</v>
      </c>
      <c r="B3084" s="1" t="s">
        <v>10306</v>
      </c>
      <c r="C3084">
        <v>2406</v>
      </c>
      <c r="D3084" s="1" t="s">
        <v>6291</v>
      </c>
      <c r="E3084">
        <v>240601</v>
      </c>
      <c r="F3084" s="1" t="s">
        <v>11098</v>
      </c>
      <c r="G3084">
        <v>240601016</v>
      </c>
      <c r="H3084">
        <v>16</v>
      </c>
      <c r="I3084" s="1" t="s">
        <v>11154</v>
      </c>
      <c r="J3084" s="1" t="s">
        <v>11155</v>
      </c>
      <c r="K3084" s="1" t="s">
        <v>11156</v>
      </c>
      <c r="L3084" s="1" t="s">
        <v>11157</v>
      </c>
      <c r="M3084" s="1" t="s">
        <v>11158</v>
      </c>
      <c r="N3084" s="1">
        <f>+Categorias[[#This Row],[Id_producto]]</f>
        <v>240601</v>
      </c>
      <c r="O3084" s="1">
        <f>+Categorias[[#This Row],[Id_categoría]]</f>
        <v>240601016</v>
      </c>
    </row>
    <row r="3085" spans="1:15" x14ac:dyDescent="0.25">
      <c r="A3085">
        <v>24</v>
      </c>
      <c r="B3085" s="1" t="s">
        <v>10306</v>
      </c>
      <c r="C3085">
        <v>2406</v>
      </c>
      <c r="D3085" s="1" t="s">
        <v>6291</v>
      </c>
      <c r="E3085">
        <v>240601</v>
      </c>
      <c r="F3085" s="1" t="s">
        <v>11098</v>
      </c>
      <c r="G3085">
        <v>240601017</v>
      </c>
      <c r="H3085">
        <v>17</v>
      </c>
      <c r="I3085" s="1" t="s">
        <v>11159</v>
      </c>
      <c r="J3085" s="1" t="s">
        <v>11160</v>
      </c>
      <c r="K3085" s="1" t="s">
        <v>11161</v>
      </c>
      <c r="L3085" s="1" t="s">
        <v>11162</v>
      </c>
      <c r="M3085" s="1" t="s">
        <v>11163</v>
      </c>
      <c r="N3085" s="1">
        <f>+Categorias[[#This Row],[Id_producto]]</f>
        <v>240601</v>
      </c>
      <c r="O3085" s="1">
        <f>+Categorias[[#This Row],[Id_categoría]]</f>
        <v>240601017</v>
      </c>
    </row>
    <row r="3086" spans="1:15" x14ac:dyDescent="0.25">
      <c r="A3086">
        <v>24</v>
      </c>
      <c r="B3086" s="1" t="s">
        <v>10306</v>
      </c>
      <c r="C3086">
        <v>2406</v>
      </c>
      <c r="D3086" s="1" t="s">
        <v>6291</v>
      </c>
      <c r="E3086">
        <v>240601</v>
      </c>
      <c r="F3086" s="1" t="s">
        <v>11098</v>
      </c>
      <c r="G3086">
        <v>240601018</v>
      </c>
      <c r="H3086">
        <v>18</v>
      </c>
      <c r="I3086" s="1" t="s">
        <v>11164</v>
      </c>
      <c r="J3086" s="1" t="s">
        <v>11165</v>
      </c>
      <c r="K3086" s="1" t="s">
        <v>11166</v>
      </c>
      <c r="L3086" s="1" t="s">
        <v>11167</v>
      </c>
      <c r="M3086" s="1" t="s">
        <v>11168</v>
      </c>
      <c r="N3086" s="1">
        <f>+Categorias[[#This Row],[Id_producto]]</f>
        <v>240601</v>
      </c>
      <c r="O3086" s="1">
        <f>+Categorias[[#This Row],[Id_categoría]]</f>
        <v>240601018</v>
      </c>
    </row>
    <row r="3087" spans="1:15" x14ac:dyDescent="0.25">
      <c r="A3087">
        <v>24</v>
      </c>
      <c r="B3087" s="1" t="s">
        <v>10306</v>
      </c>
      <c r="C3087">
        <v>2406</v>
      </c>
      <c r="D3087" s="1" t="s">
        <v>6291</v>
      </c>
      <c r="E3087">
        <v>240601</v>
      </c>
      <c r="F3087" s="1" t="s">
        <v>11098</v>
      </c>
      <c r="G3087">
        <v>240601019</v>
      </c>
      <c r="H3087">
        <v>19</v>
      </c>
      <c r="I3087" s="1" t="s">
        <v>11169</v>
      </c>
      <c r="J3087" s="1" t="s">
        <v>11170</v>
      </c>
      <c r="K3087" s="1" t="s">
        <v>11171</v>
      </c>
      <c r="L3087" s="1" t="s">
        <v>11172</v>
      </c>
      <c r="M3087" s="1" t="s">
        <v>11173</v>
      </c>
      <c r="N3087" s="1">
        <f>+Categorias[[#This Row],[Id_producto]]</f>
        <v>240601</v>
      </c>
      <c r="O3087" s="1">
        <f>+Categorias[[#This Row],[Id_categoría]]</f>
        <v>240601019</v>
      </c>
    </row>
    <row r="3088" spans="1:15" x14ac:dyDescent="0.25">
      <c r="A3088">
        <v>24</v>
      </c>
      <c r="B3088" s="1" t="s">
        <v>10306</v>
      </c>
      <c r="C3088">
        <v>2406</v>
      </c>
      <c r="D3088" s="1" t="s">
        <v>6291</v>
      </c>
      <c r="E3088">
        <v>240601</v>
      </c>
      <c r="F3088" s="1" t="s">
        <v>11098</v>
      </c>
      <c r="G3088">
        <v>240601020</v>
      </c>
      <c r="H3088">
        <v>20</v>
      </c>
      <c r="I3088" s="1" t="s">
        <v>11174</v>
      </c>
      <c r="J3088" s="1" t="s">
        <v>11175</v>
      </c>
      <c r="K3088" s="1" t="s">
        <v>11176</v>
      </c>
      <c r="L3088" s="1" t="s">
        <v>11177</v>
      </c>
      <c r="M3088" s="1" t="s">
        <v>11178</v>
      </c>
      <c r="N3088" s="1">
        <f>+Categorias[[#This Row],[Id_producto]]</f>
        <v>240601</v>
      </c>
      <c r="O3088" s="1">
        <f>+Categorias[[#This Row],[Id_categoría]]</f>
        <v>240601020</v>
      </c>
    </row>
    <row r="3089" spans="1:15" x14ac:dyDescent="0.25">
      <c r="A3089">
        <v>24</v>
      </c>
      <c r="B3089" s="1" t="s">
        <v>10306</v>
      </c>
      <c r="C3089">
        <v>2406</v>
      </c>
      <c r="D3089" s="1" t="s">
        <v>6291</v>
      </c>
      <c r="E3089">
        <v>240601</v>
      </c>
      <c r="F3089" s="1" t="s">
        <v>11098</v>
      </c>
      <c r="G3089">
        <v>240601021</v>
      </c>
      <c r="H3089">
        <v>21</v>
      </c>
      <c r="I3089" s="1" t="s">
        <v>11179</v>
      </c>
      <c r="J3089" s="1" t="s">
        <v>11180</v>
      </c>
      <c r="K3089" s="1" t="s">
        <v>11181</v>
      </c>
      <c r="L3089" s="1" t="s">
        <v>11182</v>
      </c>
      <c r="M3089" s="1" t="s">
        <v>11183</v>
      </c>
      <c r="N3089" s="1">
        <f>+Categorias[[#This Row],[Id_producto]]</f>
        <v>240601</v>
      </c>
      <c r="O3089" s="1">
        <f>+Categorias[[#This Row],[Id_categoría]]</f>
        <v>240601021</v>
      </c>
    </row>
    <row r="3090" spans="1:15" x14ac:dyDescent="0.25">
      <c r="A3090">
        <v>24</v>
      </c>
      <c r="B3090" s="1" t="s">
        <v>10306</v>
      </c>
      <c r="C3090">
        <v>2406</v>
      </c>
      <c r="D3090" s="1" t="s">
        <v>6291</v>
      </c>
      <c r="E3090">
        <v>240601</v>
      </c>
      <c r="F3090" s="1" t="s">
        <v>11098</v>
      </c>
      <c r="G3090">
        <v>240601022</v>
      </c>
      <c r="H3090">
        <v>22</v>
      </c>
      <c r="I3090" s="1" t="s">
        <v>11184</v>
      </c>
      <c r="J3090" s="1" t="s">
        <v>11185</v>
      </c>
      <c r="K3090" s="1" t="s">
        <v>11186</v>
      </c>
      <c r="L3090" s="1" t="s">
        <v>11187</v>
      </c>
      <c r="M3090" s="1" t="s">
        <v>11188</v>
      </c>
      <c r="N3090" s="1">
        <f>+Categorias[[#This Row],[Id_producto]]</f>
        <v>240601</v>
      </c>
      <c r="O3090" s="1">
        <f>+Categorias[[#This Row],[Id_categoría]]</f>
        <v>240601022</v>
      </c>
    </row>
    <row r="3091" spans="1:15" x14ac:dyDescent="0.25">
      <c r="A3091">
        <v>24</v>
      </c>
      <c r="B3091" s="1" t="s">
        <v>10306</v>
      </c>
      <c r="C3091">
        <v>2406</v>
      </c>
      <c r="D3091" s="1" t="s">
        <v>6291</v>
      </c>
      <c r="E3091">
        <v>240601</v>
      </c>
      <c r="F3091" s="1" t="s">
        <v>11098</v>
      </c>
      <c r="G3091">
        <v>240601023</v>
      </c>
      <c r="H3091">
        <v>23</v>
      </c>
      <c r="I3091" s="1" t="s">
        <v>11189</v>
      </c>
      <c r="J3091" s="1" t="s">
        <v>11190</v>
      </c>
      <c r="K3091" s="1" t="s">
        <v>11191</v>
      </c>
      <c r="L3091" s="1" t="s">
        <v>11192</v>
      </c>
      <c r="M3091" s="1" t="s">
        <v>11193</v>
      </c>
      <c r="N3091" s="1">
        <f>+Categorias[[#This Row],[Id_producto]]</f>
        <v>240601</v>
      </c>
      <c r="O3091" s="1">
        <f>+Categorias[[#This Row],[Id_categoría]]</f>
        <v>240601023</v>
      </c>
    </row>
    <row r="3092" spans="1:15" x14ac:dyDescent="0.25">
      <c r="A3092">
        <v>24</v>
      </c>
      <c r="B3092" s="1" t="s">
        <v>10306</v>
      </c>
      <c r="C3092">
        <v>2406</v>
      </c>
      <c r="D3092" s="1" t="s">
        <v>6291</v>
      </c>
      <c r="E3092">
        <v>240601</v>
      </c>
      <c r="F3092" s="1" t="s">
        <v>11098</v>
      </c>
      <c r="G3092">
        <v>240601024</v>
      </c>
      <c r="H3092">
        <v>24</v>
      </c>
      <c r="I3092" s="1" t="s">
        <v>11194</v>
      </c>
      <c r="J3092" s="1" t="s">
        <v>11195</v>
      </c>
      <c r="K3092" s="1" t="s">
        <v>11196</v>
      </c>
      <c r="L3092" s="1" t="s">
        <v>11197</v>
      </c>
      <c r="M3092" s="1" t="s">
        <v>11198</v>
      </c>
      <c r="N3092" s="1">
        <f>+Categorias[[#This Row],[Id_producto]]</f>
        <v>240601</v>
      </c>
      <c r="O3092" s="1">
        <f>+Categorias[[#This Row],[Id_categoría]]</f>
        <v>240601024</v>
      </c>
    </row>
    <row r="3093" spans="1:15" x14ac:dyDescent="0.25">
      <c r="A3093">
        <v>24</v>
      </c>
      <c r="B3093" s="1" t="s">
        <v>10306</v>
      </c>
      <c r="C3093">
        <v>2406</v>
      </c>
      <c r="D3093" s="1" t="s">
        <v>6291</v>
      </c>
      <c r="E3093">
        <v>240601</v>
      </c>
      <c r="F3093" s="1" t="s">
        <v>11098</v>
      </c>
      <c r="G3093">
        <v>240601025</v>
      </c>
      <c r="H3093">
        <v>25</v>
      </c>
      <c r="I3093" s="1" t="s">
        <v>11199</v>
      </c>
      <c r="J3093" s="1" t="s">
        <v>11200</v>
      </c>
      <c r="K3093" s="1" t="s">
        <v>11201</v>
      </c>
      <c r="L3093" s="1" t="s">
        <v>11202</v>
      </c>
      <c r="M3093" s="1" t="s">
        <v>11203</v>
      </c>
      <c r="N3093" s="1">
        <f>+Categorias[[#This Row],[Id_producto]]</f>
        <v>240601</v>
      </c>
      <c r="O3093" s="1">
        <f>+Categorias[[#This Row],[Id_categoría]]</f>
        <v>240601025</v>
      </c>
    </row>
    <row r="3094" spans="1:15" x14ac:dyDescent="0.25">
      <c r="A3094">
        <v>24</v>
      </c>
      <c r="B3094" s="1" t="s">
        <v>10306</v>
      </c>
      <c r="C3094">
        <v>2406</v>
      </c>
      <c r="D3094" s="1" t="s">
        <v>6291</v>
      </c>
      <c r="E3094">
        <v>240601</v>
      </c>
      <c r="F3094" s="1" t="s">
        <v>11098</v>
      </c>
      <c r="G3094">
        <v>240601026</v>
      </c>
      <c r="H3094">
        <v>26</v>
      </c>
      <c r="I3094" s="1" t="s">
        <v>11204</v>
      </c>
      <c r="J3094" s="1" t="s">
        <v>11205</v>
      </c>
      <c r="K3094" s="1" t="s">
        <v>11206</v>
      </c>
      <c r="L3094" s="1" t="s">
        <v>11207</v>
      </c>
      <c r="M3094" s="1" t="s">
        <v>11208</v>
      </c>
      <c r="N3094" s="1">
        <f>+Categorias[[#This Row],[Id_producto]]</f>
        <v>240601</v>
      </c>
      <c r="O3094" s="1">
        <f>+Categorias[[#This Row],[Id_categoría]]</f>
        <v>240601026</v>
      </c>
    </row>
    <row r="3095" spans="1:15" x14ac:dyDescent="0.25">
      <c r="A3095">
        <v>24</v>
      </c>
      <c r="B3095" s="1" t="s">
        <v>10306</v>
      </c>
      <c r="C3095">
        <v>2406</v>
      </c>
      <c r="D3095" s="1" t="s">
        <v>6291</v>
      </c>
      <c r="E3095">
        <v>240601</v>
      </c>
      <c r="F3095" s="1" t="s">
        <v>11098</v>
      </c>
      <c r="G3095">
        <v>240601027</v>
      </c>
      <c r="H3095">
        <v>27</v>
      </c>
      <c r="I3095" s="1" t="s">
        <v>11209</v>
      </c>
      <c r="J3095" s="1" t="s">
        <v>11210</v>
      </c>
      <c r="K3095" s="1" t="s">
        <v>11211</v>
      </c>
      <c r="L3095" s="1" t="s">
        <v>11212</v>
      </c>
      <c r="M3095" s="1" t="s">
        <v>11213</v>
      </c>
      <c r="N3095" s="1">
        <f>+Categorias[[#This Row],[Id_producto]]</f>
        <v>240601</v>
      </c>
      <c r="O3095" s="1">
        <f>+Categorias[[#This Row],[Id_categoría]]</f>
        <v>240601027</v>
      </c>
    </row>
    <row r="3096" spans="1:15" x14ac:dyDescent="0.25">
      <c r="A3096">
        <v>24</v>
      </c>
      <c r="B3096" s="1" t="s">
        <v>10306</v>
      </c>
      <c r="C3096">
        <v>2406</v>
      </c>
      <c r="D3096" s="1" t="s">
        <v>6291</v>
      </c>
      <c r="E3096">
        <v>240601</v>
      </c>
      <c r="F3096" s="1" t="s">
        <v>11098</v>
      </c>
      <c r="G3096">
        <v>240601028</v>
      </c>
      <c r="H3096">
        <v>28</v>
      </c>
      <c r="I3096" s="1" t="s">
        <v>11214</v>
      </c>
      <c r="J3096" s="1" t="s">
        <v>11215</v>
      </c>
      <c r="K3096" s="1" t="s">
        <v>11216</v>
      </c>
      <c r="L3096" s="1" t="s">
        <v>11217</v>
      </c>
      <c r="M3096" s="1" t="s">
        <v>11218</v>
      </c>
      <c r="N3096" s="1">
        <f>+Categorias[[#This Row],[Id_producto]]</f>
        <v>240601</v>
      </c>
      <c r="O3096" s="1">
        <f>+Categorias[[#This Row],[Id_categoría]]</f>
        <v>240601028</v>
      </c>
    </row>
    <row r="3097" spans="1:15" x14ac:dyDescent="0.25">
      <c r="A3097">
        <v>24</v>
      </c>
      <c r="B3097" s="1" t="s">
        <v>10306</v>
      </c>
      <c r="C3097">
        <v>2406</v>
      </c>
      <c r="D3097" s="1" t="s">
        <v>6291</v>
      </c>
      <c r="E3097">
        <v>240601</v>
      </c>
      <c r="F3097" s="1" t="s">
        <v>11098</v>
      </c>
      <c r="G3097">
        <v>240601029</v>
      </c>
      <c r="H3097">
        <v>29</v>
      </c>
      <c r="I3097" s="1" t="s">
        <v>11219</v>
      </c>
      <c r="J3097" s="1" t="s">
        <v>11220</v>
      </c>
      <c r="K3097" s="1" t="s">
        <v>11221</v>
      </c>
      <c r="L3097" s="1" t="s">
        <v>11222</v>
      </c>
      <c r="M3097" s="1" t="s">
        <v>11223</v>
      </c>
      <c r="N3097" s="1">
        <f>+Categorias[[#This Row],[Id_producto]]</f>
        <v>240601</v>
      </c>
      <c r="O3097" s="1">
        <f>+Categorias[[#This Row],[Id_categoría]]</f>
        <v>240601029</v>
      </c>
    </row>
    <row r="3098" spans="1:15" x14ac:dyDescent="0.25">
      <c r="A3098">
        <v>24</v>
      </c>
      <c r="B3098" s="1" t="s">
        <v>10306</v>
      </c>
      <c r="C3098">
        <v>2406</v>
      </c>
      <c r="D3098" s="1" t="s">
        <v>6291</v>
      </c>
      <c r="E3098">
        <v>240601</v>
      </c>
      <c r="F3098" s="1" t="s">
        <v>11098</v>
      </c>
      <c r="G3098">
        <v>240601030</v>
      </c>
      <c r="H3098">
        <v>30</v>
      </c>
      <c r="I3098" s="1" t="s">
        <v>11224</v>
      </c>
      <c r="J3098" s="1" t="s">
        <v>11225</v>
      </c>
      <c r="K3098" s="1" t="s">
        <v>11226</v>
      </c>
      <c r="L3098" s="1" t="s">
        <v>11227</v>
      </c>
      <c r="M3098" s="1" t="s">
        <v>11228</v>
      </c>
      <c r="N3098" s="1">
        <f>+Categorias[[#This Row],[Id_producto]]</f>
        <v>240601</v>
      </c>
      <c r="O3098" s="1">
        <f>+Categorias[[#This Row],[Id_categoría]]</f>
        <v>240601030</v>
      </c>
    </row>
    <row r="3099" spans="1:15" x14ac:dyDescent="0.25">
      <c r="A3099">
        <v>24</v>
      </c>
      <c r="B3099" s="1" t="s">
        <v>10306</v>
      </c>
      <c r="C3099">
        <v>2406</v>
      </c>
      <c r="D3099" s="1" t="s">
        <v>6291</v>
      </c>
      <c r="E3099">
        <v>240601</v>
      </c>
      <c r="F3099" s="1" t="s">
        <v>11098</v>
      </c>
      <c r="G3099">
        <v>240601031</v>
      </c>
      <c r="H3099">
        <v>31</v>
      </c>
      <c r="I3099" s="1" t="s">
        <v>11229</v>
      </c>
      <c r="J3099" s="1" t="s">
        <v>11230</v>
      </c>
      <c r="K3099" s="1" t="s">
        <v>11231</v>
      </c>
      <c r="L3099" s="1" t="s">
        <v>11232</v>
      </c>
      <c r="M3099" s="1" t="s">
        <v>11233</v>
      </c>
      <c r="N3099" s="1">
        <f>+Categorias[[#This Row],[Id_producto]]</f>
        <v>240601</v>
      </c>
      <c r="O3099" s="1">
        <f>+Categorias[[#This Row],[Id_categoría]]</f>
        <v>240601031</v>
      </c>
    </row>
    <row r="3100" spans="1:15" x14ac:dyDescent="0.25">
      <c r="A3100">
        <v>24</v>
      </c>
      <c r="B3100" s="1" t="s">
        <v>10306</v>
      </c>
      <c r="C3100">
        <v>2406</v>
      </c>
      <c r="D3100" s="1" t="s">
        <v>6291</v>
      </c>
      <c r="E3100">
        <v>240601</v>
      </c>
      <c r="F3100" s="1" t="s">
        <v>11098</v>
      </c>
      <c r="G3100">
        <v>240601032</v>
      </c>
      <c r="H3100">
        <v>32</v>
      </c>
      <c r="I3100" s="1" t="s">
        <v>11234</v>
      </c>
      <c r="J3100" s="1" t="s">
        <v>11235</v>
      </c>
      <c r="K3100" s="1" t="s">
        <v>11236</v>
      </c>
      <c r="L3100" s="1" t="s">
        <v>11237</v>
      </c>
      <c r="M3100" s="1" t="s">
        <v>11238</v>
      </c>
      <c r="N3100" s="1">
        <f>+Categorias[[#This Row],[Id_producto]]</f>
        <v>240601</v>
      </c>
      <c r="O3100" s="1">
        <f>+Categorias[[#This Row],[Id_categoría]]</f>
        <v>240601032</v>
      </c>
    </row>
    <row r="3101" spans="1:15" x14ac:dyDescent="0.25">
      <c r="A3101">
        <v>24</v>
      </c>
      <c r="B3101" s="1" t="s">
        <v>10306</v>
      </c>
      <c r="C3101">
        <v>2406</v>
      </c>
      <c r="D3101" s="1" t="s">
        <v>6291</v>
      </c>
      <c r="E3101">
        <v>240601</v>
      </c>
      <c r="F3101" s="1" t="s">
        <v>11098</v>
      </c>
      <c r="G3101">
        <v>240601033</v>
      </c>
      <c r="H3101">
        <v>33</v>
      </c>
      <c r="I3101" s="1" t="s">
        <v>11239</v>
      </c>
      <c r="J3101" s="1" t="s">
        <v>11240</v>
      </c>
      <c r="K3101" s="1" t="s">
        <v>11241</v>
      </c>
      <c r="L3101" s="1" t="s">
        <v>11242</v>
      </c>
      <c r="M3101" s="1" t="s">
        <v>11243</v>
      </c>
      <c r="N3101" s="1">
        <f>+Categorias[[#This Row],[Id_producto]]</f>
        <v>240601</v>
      </c>
      <c r="O3101" s="1">
        <f>+Categorias[[#This Row],[Id_categoría]]</f>
        <v>240601033</v>
      </c>
    </row>
    <row r="3102" spans="1:15" x14ac:dyDescent="0.25">
      <c r="A3102">
        <v>24</v>
      </c>
      <c r="B3102" s="1" t="s">
        <v>10306</v>
      </c>
      <c r="C3102">
        <v>2406</v>
      </c>
      <c r="D3102" s="1" t="s">
        <v>6291</v>
      </c>
      <c r="E3102">
        <v>240601</v>
      </c>
      <c r="F3102" s="1" t="s">
        <v>11098</v>
      </c>
      <c r="G3102">
        <v>240601034</v>
      </c>
      <c r="H3102">
        <v>34</v>
      </c>
      <c r="I3102" s="1" t="s">
        <v>11244</v>
      </c>
      <c r="J3102" s="1" t="s">
        <v>11245</v>
      </c>
      <c r="K3102" s="1" t="s">
        <v>11246</v>
      </c>
      <c r="L3102" s="1" t="s">
        <v>11247</v>
      </c>
      <c r="M3102" s="1" t="s">
        <v>11248</v>
      </c>
      <c r="N3102" s="1">
        <f>+Categorias[[#This Row],[Id_producto]]</f>
        <v>240601</v>
      </c>
      <c r="O3102" s="1">
        <f>+Categorias[[#This Row],[Id_categoría]]</f>
        <v>240601034</v>
      </c>
    </row>
    <row r="3103" spans="1:15" x14ac:dyDescent="0.25">
      <c r="A3103">
        <v>24</v>
      </c>
      <c r="B3103" s="1" t="s">
        <v>10306</v>
      </c>
      <c r="C3103">
        <v>2406</v>
      </c>
      <c r="D3103" s="1" t="s">
        <v>6291</v>
      </c>
      <c r="E3103">
        <v>240601</v>
      </c>
      <c r="F3103" s="1" t="s">
        <v>11098</v>
      </c>
      <c r="G3103">
        <v>240601035</v>
      </c>
      <c r="H3103">
        <v>35</v>
      </c>
      <c r="I3103" s="1" t="s">
        <v>11249</v>
      </c>
      <c r="J3103" s="1" t="s">
        <v>11250</v>
      </c>
      <c r="K3103" s="1" t="s">
        <v>11251</v>
      </c>
      <c r="L3103" s="1" t="s">
        <v>11252</v>
      </c>
      <c r="M3103" s="1" t="s">
        <v>11253</v>
      </c>
      <c r="N3103" s="1">
        <f>+Categorias[[#This Row],[Id_producto]]</f>
        <v>240601</v>
      </c>
      <c r="O3103" s="1">
        <f>+Categorias[[#This Row],[Id_categoría]]</f>
        <v>240601035</v>
      </c>
    </row>
    <row r="3104" spans="1:15" x14ac:dyDescent="0.25">
      <c r="A3104">
        <v>24</v>
      </c>
      <c r="B3104" s="1" t="s">
        <v>10306</v>
      </c>
      <c r="C3104">
        <v>2406</v>
      </c>
      <c r="D3104" s="1" t="s">
        <v>6291</v>
      </c>
      <c r="E3104">
        <v>240601</v>
      </c>
      <c r="F3104" s="1" t="s">
        <v>11098</v>
      </c>
      <c r="G3104">
        <v>240601036</v>
      </c>
      <c r="H3104">
        <v>36</v>
      </c>
      <c r="I3104" s="1" t="s">
        <v>11254</v>
      </c>
      <c r="J3104" s="1" t="s">
        <v>11255</v>
      </c>
      <c r="K3104" s="1" t="s">
        <v>11256</v>
      </c>
      <c r="L3104" s="1" t="s">
        <v>11257</v>
      </c>
      <c r="M3104" s="1" t="s">
        <v>11258</v>
      </c>
      <c r="N3104" s="1">
        <f>+Categorias[[#This Row],[Id_producto]]</f>
        <v>240601</v>
      </c>
      <c r="O3104" s="1">
        <f>+Categorias[[#This Row],[Id_categoría]]</f>
        <v>240601036</v>
      </c>
    </row>
    <row r="3105" spans="1:15" x14ac:dyDescent="0.25">
      <c r="A3105">
        <v>24</v>
      </c>
      <c r="B3105" s="1" t="s">
        <v>10306</v>
      </c>
      <c r="C3105">
        <v>2406</v>
      </c>
      <c r="D3105" s="1" t="s">
        <v>6291</v>
      </c>
      <c r="E3105">
        <v>240601</v>
      </c>
      <c r="F3105" s="1" t="s">
        <v>11098</v>
      </c>
      <c r="G3105">
        <v>240601037</v>
      </c>
      <c r="H3105">
        <v>37</v>
      </c>
      <c r="I3105" s="1" t="s">
        <v>11259</v>
      </c>
      <c r="J3105" s="1" t="s">
        <v>11260</v>
      </c>
      <c r="K3105" s="1" t="s">
        <v>11261</v>
      </c>
      <c r="L3105" s="1" t="s">
        <v>11262</v>
      </c>
      <c r="M3105" s="1" t="s">
        <v>11263</v>
      </c>
      <c r="N3105" s="1">
        <f>+Categorias[[#This Row],[Id_producto]]</f>
        <v>240601</v>
      </c>
      <c r="O3105" s="1">
        <f>+Categorias[[#This Row],[Id_categoría]]</f>
        <v>240601037</v>
      </c>
    </row>
    <row r="3106" spans="1:15" x14ac:dyDescent="0.25">
      <c r="A3106">
        <v>24</v>
      </c>
      <c r="B3106" s="1" t="s">
        <v>10306</v>
      </c>
      <c r="C3106">
        <v>2406</v>
      </c>
      <c r="D3106" s="1" t="s">
        <v>6291</v>
      </c>
      <c r="E3106">
        <v>240601</v>
      </c>
      <c r="F3106" s="1" t="s">
        <v>11098</v>
      </c>
      <c r="G3106">
        <v>240601038</v>
      </c>
      <c r="H3106">
        <v>38</v>
      </c>
      <c r="I3106" s="1" t="s">
        <v>11264</v>
      </c>
      <c r="J3106" s="1" t="s">
        <v>11265</v>
      </c>
      <c r="K3106" s="1" t="s">
        <v>11266</v>
      </c>
      <c r="L3106" s="1" t="s">
        <v>11267</v>
      </c>
      <c r="M3106" s="1" t="s">
        <v>11268</v>
      </c>
      <c r="N3106" s="1">
        <f>+Categorias[[#This Row],[Id_producto]]</f>
        <v>240601</v>
      </c>
      <c r="O3106" s="1">
        <f>+Categorias[[#This Row],[Id_categoría]]</f>
        <v>240601038</v>
      </c>
    </row>
    <row r="3107" spans="1:15" x14ac:dyDescent="0.25">
      <c r="A3107">
        <v>24</v>
      </c>
      <c r="B3107" s="1" t="s">
        <v>10306</v>
      </c>
      <c r="C3107">
        <v>2406</v>
      </c>
      <c r="D3107" s="1" t="s">
        <v>6291</v>
      </c>
      <c r="E3107">
        <v>240602</v>
      </c>
      <c r="F3107" s="1" t="s">
        <v>11269</v>
      </c>
      <c r="G3107">
        <v>240602005</v>
      </c>
      <c r="H3107">
        <v>5</v>
      </c>
      <c r="I3107" s="1" t="s">
        <v>11270</v>
      </c>
      <c r="J3107" s="1" t="s">
        <v>11271</v>
      </c>
      <c r="K3107" s="1" t="s">
        <v>11272</v>
      </c>
      <c r="L3107" s="1" t="s">
        <v>11273</v>
      </c>
      <c r="M3107" s="1" t="s">
        <v>11274</v>
      </c>
      <c r="N3107" s="1">
        <f>+Categorias[[#This Row],[Id_producto]]</f>
        <v>240602</v>
      </c>
      <c r="O3107" s="1">
        <f>+Categorias[[#This Row],[Id_categoría]]</f>
        <v>240602005</v>
      </c>
    </row>
    <row r="3108" spans="1:15" x14ac:dyDescent="0.25">
      <c r="A3108">
        <v>24</v>
      </c>
      <c r="B3108" s="1" t="s">
        <v>10306</v>
      </c>
      <c r="C3108">
        <v>2406</v>
      </c>
      <c r="D3108" s="1" t="s">
        <v>6291</v>
      </c>
      <c r="E3108">
        <v>240602</v>
      </c>
      <c r="F3108" s="1" t="s">
        <v>11269</v>
      </c>
      <c r="G3108">
        <v>240602006</v>
      </c>
      <c r="H3108">
        <v>6</v>
      </c>
      <c r="I3108" s="1" t="s">
        <v>11275</v>
      </c>
      <c r="J3108" s="1" t="s">
        <v>11276</v>
      </c>
      <c r="K3108" s="1" t="s">
        <v>11277</v>
      </c>
      <c r="L3108" s="1" t="s">
        <v>11278</v>
      </c>
      <c r="M3108" s="1" t="s">
        <v>11279</v>
      </c>
      <c r="N3108" s="1">
        <f>+Categorias[[#This Row],[Id_producto]]</f>
        <v>240602</v>
      </c>
      <c r="O3108" s="1">
        <f>+Categorias[[#This Row],[Id_categoría]]</f>
        <v>240602006</v>
      </c>
    </row>
    <row r="3109" spans="1:15" x14ac:dyDescent="0.25">
      <c r="A3109">
        <v>24</v>
      </c>
      <c r="B3109" s="1" t="s">
        <v>10306</v>
      </c>
      <c r="C3109">
        <v>2406</v>
      </c>
      <c r="D3109" s="1" t="s">
        <v>6291</v>
      </c>
      <c r="E3109">
        <v>240602</v>
      </c>
      <c r="F3109" s="1" t="s">
        <v>11269</v>
      </c>
      <c r="G3109">
        <v>240602007</v>
      </c>
      <c r="H3109">
        <v>7</v>
      </c>
      <c r="I3109" s="1" t="s">
        <v>11280</v>
      </c>
      <c r="J3109" s="1" t="s">
        <v>11281</v>
      </c>
      <c r="K3109" s="1" t="s">
        <v>11282</v>
      </c>
      <c r="L3109" s="1" t="s">
        <v>11283</v>
      </c>
      <c r="M3109" s="1" t="s">
        <v>11284</v>
      </c>
      <c r="N3109" s="1">
        <f>+Categorias[[#This Row],[Id_producto]]</f>
        <v>240602</v>
      </c>
      <c r="O3109" s="1">
        <f>+Categorias[[#This Row],[Id_categoría]]</f>
        <v>240602007</v>
      </c>
    </row>
    <row r="3110" spans="1:15" x14ac:dyDescent="0.25">
      <c r="A3110">
        <v>24</v>
      </c>
      <c r="B3110" s="1" t="s">
        <v>10306</v>
      </c>
      <c r="C3110">
        <v>2406</v>
      </c>
      <c r="D3110" s="1" t="s">
        <v>6291</v>
      </c>
      <c r="E3110">
        <v>240602</v>
      </c>
      <c r="F3110" s="1" t="s">
        <v>11269</v>
      </c>
      <c r="G3110">
        <v>240602008</v>
      </c>
      <c r="H3110">
        <v>8</v>
      </c>
      <c r="I3110" s="1" t="s">
        <v>11285</v>
      </c>
      <c r="J3110" s="1" t="s">
        <v>11286</v>
      </c>
      <c r="K3110" s="1" t="s">
        <v>11287</v>
      </c>
      <c r="L3110" s="1" t="s">
        <v>11288</v>
      </c>
      <c r="M3110" s="1" t="s">
        <v>11289</v>
      </c>
      <c r="N3110" s="1">
        <f>+Categorias[[#This Row],[Id_producto]]</f>
        <v>240602</v>
      </c>
      <c r="O3110" s="1">
        <f>+Categorias[[#This Row],[Id_categoría]]</f>
        <v>240602008</v>
      </c>
    </row>
    <row r="3111" spans="1:15" x14ac:dyDescent="0.25">
      <c r="A3111">
        <v>24</v>
      </c>
      <c r="B3111" s="1" t="s">
        <v>10306</v>
      </c>
      <c r="C3111">
        <v>2406</v>
      </c>
      <c r="D3111" s="1" t="s">
        <v>6291</v>
      </c>
      <c r="E3111">
        <v>240602</v>
      </c>
      <c r="F3111" s="1" t="s">
        <v>11269</v>
      </c>
      <c r="G3111">
        <v>240602009</v>
      </c>
      <c r="H3111">
        <v>9</v>
      </c>
      <c r="I3111" s="1" t="s">
        <v>6810</v>
      </c>
      <c r="J3111" s="1" t="s">
        <v>11290</v>
      </c>
      <c r="K3111" s="1" t="s">
        <v>11291</v>
      </c>
      <c r="L3111" s="1" t="s">
        <v>11292</v>
      </c>
      <c r="M3111" s="1" t="s">
        <v>11293</v>
      </c>
      <c r="N3111" s="1">
        <f>+Categorias[[#This Row],[Id_producto]]</f>
        <v>240602</v>
      </c>
      <c r="O3111" s="1">
        <f>+Categorias[[#This Row],[Id_categoría]]</f>
        <v>240602009</v>
      </c>
    </row>
    <row r="3112" spans="1:15" x14ac:dyDescent="0.25">
      <c r="A3112">
        <v>24</v>
      </c>
      <c r="B3112" s="1" t="s">
        <v>10306</v>
      </c>
      <c r="C3112">
        <v>2406</v>
      </c>
      <c r="D3112" s="1" t="s">
        <v>6291</v>
      </c>
      <c r="E3112">
        <v>240602</v>
      </c>
      <c r="F3112" s="1" t="s">
        <v>11269</v>
      </c>
      <c r="G3112">
        <v>240602010</v>
      </c>
      <c r="H3112">
        <v>10</v>
      </c>
      <c r="I3112" s="1" t="s">
        <v>11294</v>
      </c>
      <c r="J3112" s="1" t="s">
        <v>11295</v>
      </c>
      <c r="K3112" s="1" t="s">
        <v>11296</v>
      </c>
      <c r="L3112" s="1" t="s">
        <v>11297</v>
      </c>
      <c r="M3112" s="1" t="s">
        <v>11298</v>
      </c>
      <c r="N3112" s="1">
        <f>+Categorias[[#This Row],[Id_producto]]</f>
        <v>240602</v>
      </c>
      <c r="O3112" s="1">
        <f>+Categorias[[#This Row],[Id_categoría]]</f>
        <v>240602010</v>
      </c>
    </row>
    <row r="3113" spans="1:15" x14ac:dyDescent="0.25">
      <c r="A3113">
        <v>24</v>
      </c>
      <c r="B3113" s="1" t="s">
        <v>10306</v>
      </c>
      <c r="C3113">
        <v>2406</v>
      </c>
      <c r="D3113" s="1" t="s">
        <v>6291</v>
      </c>
      <c r="E3113">
        <v>240602</v>
      </c>
      <c r="F3113" s="1" t="s">
        <v>11269</v>
      </c>
      <c r="G3113">
        <v>240602011</v>
      </c>
      <c r="H3113">
        <v>11</v>
      </c>
      <c r="I3113" s="1" t="s">
        <v>11299</v>
      </c>
      <c r="J3113" s="1" t="s">
        <v>11300</v>
      </c>
      <c r="K3113" s="1" t="s">
        <v>11301</v>
      </c>
      <c r="L3113" s="1" t="s">
        <v>11302</v>
      </c>
      <c r="M3113" s="1" t="s">
        <v>11303</v>
      </c>
      <c r="N3113" s="1">
        <f>+Categorias[[#This Row],[Id_producto]]</f>
        <v>240602</v>
      </c>
      <c r="O3113" s="1">
        <f>+Categorias[[#This Row],[Id_categoría]]</f>
        <v>240602011</v>
      </c>
    </row>
    <row r="3114" spans="1:15" x14ac:dyDescent="0.25">
      <c r="A3114">
        <v>24</v>
      </c>
      <c r="B3114" s="1" t="s">
        <v>10306</v>
      </c>
      <c r="C3114">
        <v>2406</v>
      </c>
      <c r="D3114" s="1" t="s">
        <v>6291</v>
      </c>
      <c r="E3114">
        <v>240602</v>
      </c>
      <c r="F3114" s="1" t="s">
        <v>11269</v>
      </c>
      <c r="G3114">
        <v>240602012</v>
      </c>
      <c r="H3114">
        <v>12</v>
      </c>
      <c r="I3114" s="1" t="s">
        <v>11304</v>
      </c>
      <c r="J3114" s="1" t="s">
        <v>11305</v>
      </c>
      <c r="K3114" s="1" t="s">
        <v>11306</v>
      </c>
      <c r="L3114" s="1" t="s">
        <v>11307</v>
      </c>
      <c r="M3114" s="1" t="s">
        <v>11308</v>
      </c>
      <c r="N3114" s="1">
        <f>+Categorias[[#This Row],[Id_producto]]</f>
        <v>240602</v>
      </c>
      <c r="O3114" s="1">
        <f>+Categorias[[#This Row],[Id_categoría]]</f>
        <v>240602012</v>
      </c>
    </row>
    <row r="3115" spans="1:15" x14ac:dyDescent="0.25">
      <c r="A3115">
        <v>24</v>
      </c>
      <c r="B3115" s="1" t="s">
        <v>10306</v>
      </c>
      <c r="C3115">
        <v>2406</v>
      </c>
      <c r="D3115" s="1" t="s">
        <v>6291</v>
      </c>
      <c r="E3115">
        <v>240602</v>
      </c>
      <c r="F3115" s="1" t="s">
        <v>11269</v>
      </c>
      <c r="G3115">
        <v>240602013</v>
      </c>
      <c r="H3115">
        <v>13</v>
      </c>
      <c r="I3115" s="1" t="s">
        <v>11309</v>
      </c>
      <c r="J3115" s="1" t="s">
        <v>11310</v>
      </c>
      <c r="K3115" s="1" t="s">
        <v>11311</v>
      </c>
      <c r="L3115" s="1" t="s">
        <v>11312</v>
      </c>
      <c r="M3115" s="1" t="s">
        <v>11313</v>
      </c>
      <c r="N3115" s="1">
        <f>+Categorias[[#This Row],[Id_producto]]</f>
        <v>240602</v>
      </c>
      <c r="O3115" s="1">
        <f>+Categorias[[#This Row],[Id_categoría]]</f>
        <v>240602013</v>
      </c>
    </row>
    <row r="3116" spans="1:15" x14ac:dyDescent="0.25">
      <c r="A3116">
        <v>24</v>
      </c>
      <c r="B3116" s="1" t="s">
        <v>10306</v>
      </c>
      <c r="C3116">
        <v>2406</v>
      </c>
      <c r="D3116" s="1" t="s">
        <v>6291</v>
      </c>
      <c r="E3116">
        <v>240602</v>
      </c>
      <c r="F3116" s="1" t="s">
        <v>11269</v>
      </c>
      <c r="G3116">
        <v>240602014</v>
      </c>
      <c r="H3116">
        <v>14</v>
      </c>
      <c r="I3116" s="1" t="s">
        <v>11314</v>
      </c>
      <c r="J3116" s="1" t="s">
        <v>11315</v>
      </c>
      <c r="K3116" s="1" t="s">
        <v>11316</v>
      </c>
      <c r="L3116" s="1" t="s">
        <v>11317</v>
      </c>
      <c r="M3116" s="1" t="s">
        <v>11318</v>
      </c>
      <c r="N3116" s="1">
        <f>+Categorias[[#This Row],[Id_producto]]</f>
        <v>240602</v>
      </c>
      <c r="O3116" s="1">
        <f>+Categorias[[#This Row],[Id_categoría]]</f>
        <v>240602014</v>
      </c>
    </row>
    <row r="3117" spans="1:15" x14ac:dyDescent="0.25">
      <c r="A3117">
        <v>24</v>
      </c>
      <c r="B3117" s="1" t="s">
        <v>10306</v>
      </c>
      <c r="C3117">
        <v>2406</v>
      </c>
      <c r="D3117" s="1" t="s">
        <v>6291</v>
      </c>
      <c r="E3117">
        <v>240602</v>
      </c>
      <c r="F3117" s="1" t="s">
        <v>11269</v>
      </c>
      <c r="G3117">
        <v>240602015</v>
      </c>
      <c r="H3117">
        <v>15</v>
      </c>
      <c r="I3117" s="1" t="s">
        <v>11319</v>
      </c>
      <c r="J3117" s="1" t="s">
        <v>11320</v>
      </c>
      <c r="K3117" s="1" t="s">
        <v>11321</v>
      </c>
      <c r="L3117" s="1" t="s">
        <v>11322</v>
      </c>
      <c r="M3117" s="1" t="s">
        <v>11323</v>
      </c>
      <c r="N3117" s="1">
        <f>+Categorias[[#This Row],[Id_producto]]</f>
        <v>240602</v>
      </c>
      <c r="O3117" s="1">
        <f>+Categorias[[#This Row],[Id_categoría]]</f>
        <v>240602015</v>
      </c>
    </row>
    <row r="3118" spans="1:15" x14ac:dyDescent="0.25">
      <c r="A3118">
        <v>24</v>
      </c>
      <c r="B3118" s="1" t="s">
        <v>10306</v>
      </c>
      <c r="C3118">
        <v>2406</v>
      </c>
      <c r="D3118" s="1" t="s">
        <v>6291</v>
      </c>
      <c r="E3118">
        <v>240602</v>
      </c>
      <c r="F3118" s="1" t="s">
        <v>11269</v>
      </c>
      <c r="G3118">
        <v>240602016</v>
      </c>
      <c r="H3118">
        <v>16</v>
      </c>
      <c r="I3118" s="1" t="s">
        <v>11324</v>
      </c>
      <c r="J3118" s="1" t="s">
        <v>11325</v>
      </c>
      <c r="K3118" s="1" t="s">
        <v>11326</v>
      </c>
      <c r="L3118" s="1" t="s">
        <v>11327</v>
      </c>
      <c r="M3118" s="1" t="s">
        <v>11328</v>
      </c>
      <c r="N3118" s="1">
        <f>+Categorias[[#This Row],[Id_producto]]</f>
        <v>240602</v>
      </c>
      <c r="O3118" s="1">
        <f>+Categorias[[#This Row],[Id_categoría]]</f>
        <v>240602016</v>
      </c>
    </row>
    <row r="3119" spans="1:15" x14ac:dyDescent="0.25">
      <c r="A3119">
        <v>24</v>
      </c>
      <c r="B3119" s="1" t="s">
        <v>10306</v>
      </c>
      <c r="C3119">
        <v>2406</v>
      </c>
      <c r="D3119" s="1" t="s">
        <v>6291</v>
      </c>
      <c r="E3119">
        <v>240602</v>
      </c>
      <c r="F3119" s="1" t="s">
        <v>11269</v>
      </c>
      <c r="G3119">
        <v>240602017</v>
      </c>
      <c r="H3119">
        <v>17</v>
      </c>
      <c r="I3119" s="1" t="s">
        <v>11329</v>
      </c>
      <c r="J3119" s="1" t="s">
        <v>11330</v>
      </c>
      <c r="K3119" s="1" t="s">
        <v>11331</v>
      </c>
      <c r="L3119" s="1" t="s">
        <v>11332</v>
      </c>
      <c r="M3119" s="1" t="s">
        <v>11333</v>
      </c>
      <c r="N3119" s="1">
        <f>+Categorias[[#This Row],[Id_producto]]</f>
        <v>240602</v>
      </c>
      <c r="O3119" s="1">
        <f>+Categorias[[#This Row],[Id_categoría]]</f>
        <v>240602017</v>
      </c>
    </row>
    <row r="3120" spans="1:15" x14ac:dyDescent="0.25">
      <c r="A3120">
        <v>24</v>
      </c>
      <c r="B3120" s="1" t="s">
        <v>10306</v>
      </c>
      <c r="C3120">
        <v>2406</v>
      </c>
      <c r="D3120" s="1" t="s">
        <v>6291</v>
      </c>
      <c r="E3120">
        <v>240602</v>
      </c>
      <c r="F3120" s="1" t="s">
        <v>11269</v>
      </c>
      <c r="G3120">
        <v>240602018</v>
      </c>
      <c r="H3120">
        <v>18</v>
      </c>
      <c r="I3120" s="1" t="s">
        <v>11334</v>
      </c>
      <c r="J3120" s="1" t="s">
        <v>11335</v>
      </c>
      <c r="K3120" s="1" t="s">
        <v>11336</v>
      </c>
      <c r="L3120" s="1" t="s">
        <v>11337</v>
      </c>
      <c r="M3120" s="1" t="s">
        <v>11338</v>
      </c>
      <c r="N3120" s="1">
        <f>+Categorias[[#This Row],[Id_producto]]</f>
        <v>240602</v>
      </c>
      <c r="O3120" s="1">
        <f>+Categorias[[#This Row],[Id_categoría]]</f>
        <v>240602018</v>
      </c>
    </row>
    <row r="3121" spans="1:15" x14ac:dyDescent="0.25">
      <c r="A3121">
        <v>24</v>
      </c>
      <c r="B3121" s="1" t="s">
        <v>10306</v>
      </c>
      <c r="C3121">
        <v>2406</v>
      </c>
      <c r="D3121" s="1" t="s">
        <v>6291</v>
      </c>
      <c r="E3121">
        <v>240602</v>
      </c>
      <c r="F3121" s="1" t="s">
        <v>11269</v>
      </c>
      <c r="G3121">
        <v>240602019</v>
      </c>
      <c r="H3121">
        <v>19</v>
      </c>
      <c r="I3121" s="1" t="s">
        <v>11339</v>
      </c>
      <c r="J3121" s="1" t="s">
        <v>11340</v>
      </c>
      <c r="K3121" s="1" t="s">
        <v>11341</v>
      </c>
      <c r="L3121" s="1" t="s">
        <v>11342</v>
      </c>
      <c r="M3121" s="1" t="s">
        <v>11343</v>
      </c>
      <c r="N3121" s="1">
        <f>+Categorias[[#This Row],[Id_producto]]</f>
        <v>240602</v>
      </c>
      <c r="O3121" s="1">
        <f>+Categorias[[#This Row],[Id_categoría]]</f>
        <v>240602019</v>
      </c>
    </row>
    <row r="3122" spans="1:15" x14ac:dyDescent="0.25">
      <c r="A3122">
        <v>24</v>
      </c>
      <c r="B3122" s="1" t="s">
        <v>10306</v>
      </c>
      <c r="C3122">
        <v>2406</v>
      </c>
      <c r="D3122" s="1" t="s">
        <v>6291</v>
      </c>
      <c r="E3122">
        <v>240602</v>
      </c>
      <c r="F3122" s="1" t="s">
        <v>11269</v>
      </c>
      <c r="G3122">
        <v>240602020</v>
      </c>
      <c r="H3122">
        <v>20</v>
      </c>
      <c r="I3122" s="1" t="s">
        <v>11344</v>
      </c>
      <c r="J3122" s="1" t="s">
        <v>11345</v>
      </c>
      <c r="K3122" s="1" t="s">
        <v>11346</v>
      </c>
      <c r="L3122" s="1" t="s">
        <v>11347</v>
      </c>
      <c r="M3122" s="1" t="s">
        <v>11348</v>
      </c>
      <c r="N3122" s="1">
        <f>+Categorias[[#This Row],[Id_producto]]</f>
        <v>240602</v>
      </c>
      <c r="O3122" s="1">
        <f>+Categorias[[#This Row],[Id_categoría]]</f>
        <v>240602020</v>
      </c>
    </row>
    <row r="3123" spans="1:15" x14ac:dyDescent="0.25">
      <c r="A3123">
        <v>24</v>
      </c>
      <c r="B3123" s="1" t="s">
        <v>10306</v>
      </c>
      <c r="C3123">
        <v>2406</v>
      </c>
      <c r="D3123" s="1" t="s">
        <v>6291</v>
      </c>
      <c r="E3123">
        <v>240602</v>
      </c>
      <c r="F3123" s="1" t="s">
        <v>11269</v>
      </c>
      <c r="G3123">
        <v>240602021</v>
      </c>
      <c r="H3123">
        <v>21</v>
      </c>
      <c r="I3123" s="1" t="s">
        <v>11349</v>
      </c>
      <c r="J3123" s="1" t="s">
        <v>11350</v>
      </c>
      <c r="K3123" s="1" t="s">
        <v>11351</v>
      </c>
      <c r="L3123" s="1" t="s">
        <v>11352</v>
      </c>
      <c r="M3123" s="1" t="s">
        <v>11353</v>
      </c>
      <c r="N3123" s="1">
        <f>+Categorias[[#This Row],[Id_producto]]</f>
        <v>240602</v>
      </c>
      <c r="O3123" s="1">
        <f>+Categorias[[#This Row],[Id_categoría]]</f>
        <v>240602021</v>
      </c>
    </row>
    <row r="3124" spans="1:15" x14ac:dyDescent="0.25">
      <c r="A3124">
        <v>24</v>
      </c>
      <c r="B3124" s="1" t="s">
        <v>10306</v>
      </c>
      <c r="C3124">
        <v>2406</v>
      </c>
      <c r="D3124" s="1" t="s">
        <v>6291</v>
      </c>
      <c r="E3124">
        <v>240602</v>
      </c>
      <c r="F3124" s="1" t="s">
        <v>11269</v>
      </c>
      <c r="G3124">
        <v>240602022</v>
      </c>
      <c r="H3124">
        <v>22</v>
      </c>
      <c r="I3124" s="1" t="s">
        <v>11354</v>
      </c>
      <c r="J3124" s="1" t="s">
        <v>11355</v>
      </c>
      <c r="K3124" s="1" t="s">
        <v>11356</v>
      </c>
      <c r="L3124" s="1" t="s">
        <v>11357</v>
      </c>
      <c r="M3124" s="1" t="s">
        <v>11358</v>
      </c>
      <c r="N3124" s="1">
        <f>+Categorias[[#This Row],[Id_producto]]</f>
        <v>240602</v>
      </c>
      <c r="O3124" s="1">
        <f>+Categorias[[#This Row],[Id_categoría]]</f>
        <v>240602022</v>
      </c>
    </row>
    <row r="3125" spans="1:15" x14ac:dyDescent="0.25">
      <c r="A3125">
        <v>24</v>
      </c>
      <c r="B3125" s="1" t="s">
        <v>10306</v>
      </c>
      <c r="C3125">
        <v>2406</v>
      </c>
      <c r="D3125" s="1" t="s">
        <v>6291</v>
      </c>
      <c r="E3125">
        <v>240602</v>
      </c>
      <c r="F3125" s="1" t="s">
        <v>11269</v>
      </c>
      <c r="G3125">
        <v>240602023</v>
      </c>
      <c r="H3125">
        <v>23</v>
      </c>
      <c r="I3125" s="1" t="s">
        <v>11359</v>
      </c>
      <c r="J3125" s="1" t="s">
        <v>11360</v>
      </c>
      <c r="K3125" s="1" t="s">
        <v>11361</v>
      </c>
      <c r="L3125" s="1" t="s">
        <v>11362</v>
      </c>
      <c r="M3125" s="1" t="s">
        <v>11363</v>
      </c>
      <c r="N3125" s="1">
        <f>+Categorias[[#This Row],[Id_producto]]</f>
        <v>240602</v>
      </c>
      <c r="O3125" s="1">
        <f>+Categorias[[#This Row],[Id_categoría]]</f>
        <v>240602023</v>
      </c>
    </row>
    <row r="3126" spans="1:15" x14ac:dyDescent="0.25">
      <c r="A3126">
        <v>24</v>
      </c>
      <c r="B3126" s="1" t="s">
        <v>10306</v>
      </c>
      <c r="C3126">
        <v>2406</v>
      </c>
      <c r="D3126" s="1" t="s">
        <v>6291</v>
      </c>
      <c r="E3126">
        <v>240602</v>
      </c>
      <c r="F3126" s="1" t="s">
        <v>11269</v>
      </c>
      <c r="G3126">
        <v>240602024</v>
      </c>
      <c r="H3126">
        <v>24</v>
      </c>
      <c r="I3126" s="1" t="s">
        <v>11364</v>
      </c>
      <c r="J3126" s="1" t="s">
        <v>11365</v>
      </c>
      <c r="K3126" s="1" t="s">
        <v>11366</v>
      </c>
      <c r="L3126" s="1" t="s">
        <v>11367</v>
      </c>
      <c r="M3126" s="1" t="s">
        <v>11368</v>
      </c>
      <c r="N3126" s="1">
        <f>+Categorias[[#This Row],[Id_producto]]</f>
        <v>240602</v>
      </c>
      <c r="O3126" s="1">
        <f>+Categorias[[#This Row],[Id_categoría]]</f>
        <v>240602024</v>
      </c>
    </row>
    <row r="3127" spans="1:15" x14ac:dyDescent="0.25">
      <c r="A3127">
        <v>24</v>
      </c>
      <c r="B3127" s="1" t="s">
        <v>10306</v>
      </c>
      <c r="C3127">
        <v>2406</v>
      </c>
      <c r="D3127" s="1" t="s">
        <v>6291</v>
      </c>
      <c r="E3127">
        <v>240602</v>
      </c>
      <c r="F3127" s="1" t="s">
        <v>11269</v>
      </c>
      <c r="G3127">
        <v>240602025</v>
      </c>
      <c r="H3127">
        <v>25</v>
      </c>
      <c r="I3127" s="1" t="s">
        <v>11369</v>
      </c>
      <c r="J3127" s="1" t="s">
        <v>11370</v>
      </c>
      <c r="K3127" s="1" t="s">
        <v>11371</v>
      </c>
      <c r="L3127" s="1" t="s">
        <v>11372</v>
      </c>
      <c r="M3127" s="1" t="s">
        <v>11373</v>
      </c>
      <c r="N3127" s="1">
        <f>+Categorias[[#This Row],[Id_producto]]</f>
        <v>240602</v>
      </c>
      <c r="O3127" s="1">
        <f>+Categorias[[#This Row],[Id_categoría]]</f>
        <v>240602025</v>
      </c>
    </row>
    <row r="3128" spans="1:15" x14ac:dyDescent="0.25">
      <c r="A3128">
        <v>24</v>
      </c>
      <c r="B3128" s="1" t="s">
        <v>10306</v>
      </c>
      <c r="C3128">
        <v>2406</v>
      </c>
      <c r="D3128" s="1" t="s">
        <v>6291</v>
      </c>
      <c r="E3128">
        <v>240602</v>
      </c>
      <c r="F3128" s="1" t="s">
        <v>11269</v>
      </c>
      <c r="G3128">
        <v>240602026</v>
      </c>
      <c r="H3128">
        <v>26</v>
      </c>
      <c r="I3128" s="1" t="s">
        <v>11374</v>
      </c>
      <c r="J3128" s="1" t="s">
        <v>11375</v>
      </c>
      <c r="K3128" s="1" t="s">
        <v>11376</v>
      </c>
      <c r="L3128" s="1" t="s">
        <v>11377</v>
      </c>
      <c r="M3128" s="1" t="s">
        <v>11378</v>
      </c>
      <c r="N3128" s="1">
        <f>+Categorias[[#This Row],[Id_producto]]</f>
        <v>240602</v>
      </c>
      <c r="O3128" s="1">
        <f>+Categorias[[#This Row],[Id_categoría]]</f>
        <v>240602026</v>
      </c>
    </row>
    <row r="3129" spans="1:15" x14ac:dyDescent="0.25">
      <c r="A3129">
        <v>24</v>
      </c>
      <c r="B3129" s="1" t="s">
        <v>10306</v>
      </c>
      <c r="C3129">
        <v>2406</v>
      </c>
      <c r="D3129" s="1" t="s">
        <v>6291</v>
      </c>
      <c r="E3129">
        <v>240602</v>
      </c>
      <c r="F3129" s="1" t="s">
        <v>11269</v>
      </c>
      <c r="G3129">
        <v>240602027</v>
      </c>
      <c r="H3129">
        <v>27</v>
      </c>
      <c r="I3129" s="1" t="s">
        <v>11379</v>
      </c>
      <c r="J3129" s="1" t="s">
        <v>11380</v>
      </c>
      <c r="K3129" s="1" t="s">
        <v>11381</v>
      </c>
      <c r="L3129" s="1" t="s">
        <v>11382</v>
      </c>
      <c r="M3129" s="1" t="s">
        <v>11383</v>
      </c>
      <c r="N3129" s="1">
        <f>+Categorias[[#This Row],[Id_producto]]</f>
        <v>240602</v>
      </c>
      <c r="O3129" s="1">
        <f>+Categorias[[#This Row],[Id_categoría]]</f>
        <v>240602027</v>
      </c>
    </row>
    <row r="3130" spans="1:15" x14ac:dyDescent="0.25">
      <c r="A3130">
        <v>24</v>
      </c>
      <c r="B3130" s="1" t="s">
        <v>10306</v>
      </c>
      <c r="C3130">
        <v>2406</v>
      </c>
      <c r="D3130" s="1" t="s">
        <v>6291</v>
      </c>
      <c r="E3130">
        <v>240602</v>
      </c>
      <c r="F3130" s="1" t="s">
        <v>11269</v>
      </c>
      <c r="G3130">
        <v>240602028</v>
      </c>
      <c r="H3130">
        <v>28</v>
      </c>
      <c r="I3130" s="1" t="s">
        <v>11384</v>
      </c>
      <c r="J3130" s="1" t="s">
        <v>11385</v>
      </c>
      <c r="K3130" s="1" t="s">
        <v>11386</v>
      </c>
      <c r="L3130" s="1" t="s">
        <v>11387</v>
      </c>
      <c r="M3130" s="1" t="s">
        <v>11388</v>
      </c>
      <c r="N3130" s="1">
        <f>+Categorias[[#This Row],[Id_producto]]</f>
        <v>240602</v>
      </c>
      <c r="O3130" s="1">
        <f>+Categorias[[#This Row],[Id_categoría]]</f>
        <v>240602028</v>
      </c>
    </row>
    <row r="3131" spans="1:15" x14ac:dyDescent="0.25">
      <c r="A3131">
        <v>24</v>
      </c>
      <c r="B3131" s="1" t="s">
        <v>10306</v>
      </c>
      <c r="C3131">
        <v>2406</v>
      </c>
      <c r="D3131" s="1" t="s">
        <v>6291</v>
      </c>
      <c r="E3131">
        <v>240602</v>
      </c>
      <c r="F3131" s="1" t="s">
        <v>11269</v>
      </c>
      <c r="G3131">
        <v>240602029</v>
      </c>
      <c r="H3131">
        <v>29</v>
      </c>
      <c r="I3131" s="1" t="s">
        <v>11389</v>
      </c>
      <c r="J3131" s="1" t="s">
        <v>11390</v>
      </c>
      <c r="K3131" s="1" t="s">
        <v>11391</v>
      </c>
      <c r="L3131" s="1" t="s">
        <v>11392</v>
      </c>
      <c r="M3131" s="1" t="s">
        <v>11393</v>
      </c>
      <c r="N3131" s="1">
        <f>+Categorias[[#This Row],[Id_producto]]</f>
        <v>240602</v>
      </c>
      <c r="O3131" s="1">
        <f>+Categorias[[#This Row],[Id_categoría]]</f>
        <v>240602029</v>
      </c>
    </row>
    <row r="3132" spans="1:15" x14ac:dyDescent="0.25">
      <c r="A3132">
        <v>24</v>
      </c>
      <c r="B3132" s="1" t="s">
        <v>10306</v>
      </c>
      <c r="C3132">
        <v>2406</v>
      </c>
      <c r="D3132" s="1" t="s">
        <v>6291</v>
      </c>
      <c r="E3132">
        <v>240602</v>
      </c>
      <c r="F3132" s="1" t="s">
        <v>11269</v>
      </c>
      <c r="G3132">
        <v>240602030</v>
      </c>
      <c r="H3132">
        <v>30</v>
      </c>
      <c r="I3132" s="1" t="s">
        <v>11394</v>
      </c>
      <c r="J3132" s="1" t="s">
        <v>11395</v>
      </c>
      <c r="K3132" s="1" t="s">
        <v>11396</v>
      </c>
      <c r="L3132" s="1" t="s">
        <v>11397</v>
      </c>
      <c r="M3132" s="1" t="s">
        <v>11398</v>
      </c>
      <c r="N3132" s="1">
        <f>+Categorias[[#This Row],[Id_producto]]</f>
        <v>240602</v>
      </c>
      <c r="O3132" s="1">
        <f>+Categorias[[#This Row],[Id_categoría]]</f>
        <v>240602030</v>
      </c>
    </row>
    <row r="3133" spans="1:15" x14ac:dyDescent="0.25">
      <c r="A3133">
        <v>24</v>
      </c>
      <c r="B3133" s="1" t="s">
        <v>10306</v>
      </c>
      <c r="C3133">
        <v>2406</v>
      </c>
      <c r="D3133" s="1" t="s">
        <v>6291</v>
      </c>
      <c r="E3133">
        <v>240602</v>
      </c>
      <c r="F3133" s="1" t="s">
        <v>11269</v>
      </c>
      <c r="G3133">
        <v>240602031</v>
      </c>
      <c r="H3133">
        <v>31</v>
      </c>
      <c r="I3133" s="1" t="s">
        <v>11399</v>
      </c>
      <c r="J3133" s="1" t="s">
        <v>11400</v>
      </c>
      <c r="K3133" s="1" t="s">
        <v>11401</v>
      </c>
      <c r="L3133" s="1" t="s">
        <v>11402</v>
      </c>
      <c r="M3133" s="1" t="s">
        <v>11403</v>
      </c>
      <c r="N3133" s="1">
        <f>+Categorias[[#This Row],[Id_producto]]</f>
        <v>240602</v>
      </c>
      <c r="O3133" s="1">
        <f>+Categorias[[#This Row],[Id_categoría]]</f>
        <v>240602031</v>
      </c>
    </row>
    <row r="3134" spans="1:15" x14ac:dyDescent="0.25">
      <c r="A3134">
        <v>24</v>
      </c>
      <c r="B3134" s="1" t="s">
        <v>10306</v>
      </c>
      <c r="C3134">
        <v>2406</v>
      </c>
      <c r="D3134" s="1" t="s">
        <v>6291</v>
      </c>
      <c r="E3134">
        <v>240602</v>
      </c>
      <c r="F3134" s="1" t="s">
        <v>11269</v>
      </c>
      <c r="G3134">
        <v>240602032</v>
      </c>
      <c r="H3134">
        <v>32</v>
      </c>
      <c r="I3134" s="1" t="s">
        <v>11404</v>
      </c>
      <c r="J3134" s="1" t="s">
        <v>11405</v>
      </c>
      <c r="K3134" s="1" t="s">
        <v>11406</v>
      </c>
      <c r="L3134" s="1" t="s">
        <v>11407</v>
      </c>
      <c r="M3134" s="1" t="s">
        <v>11408</v>
      </c>
      <c r="N3134" s="1">
        <f>+Categorias[[#This Row],[Id_producto]]</f>
        <v>240602</v>
      </c>
      <c r="O3134" s="1">
        <f>+Categorias[[#This Row],[Id_categoría]]</f>
        <v>240602032</v>
      </c>
    </row>
    <row r="3135" spans="1:15" x14ac:dyDescent="0.25">
      <c r="A3135">
        <v>24</v>
      </c>
      <c r="B3135" s="1" t="s">
        <v>10306</v>
      </c>
      <c r="C3135">
        <v>2406</v>
      </c>
      <c r="D3135" s="1" t="s">
        <v>6291</v>
      </c>
      <c r="E3135">
        <v>240602</v>
      </c>
      <c r="F3135" s="1" t="s">
        <v>11269</v>
      </c>
      <c r="G3135">
        <v>240602033</v>
      </c>
      <c r="H3135">
        <v>33</v>
      </c>
      <c r="I3135" s="1" t="s">
        <v>11409</v>
      </c>
      <c r="J3135" s="1" t="s">
        <v>11410</v>
      </c>
      <c r="K3135" s="1" t="s">
        <v>11411</v>
      </c>
      <c r="L3135" s="1" t="s">
        <v>11412</v>
      </c>
      <c r="M3135" s="1" t="s">
        <v>11413</v>
      </c>
      <c r="N3135" s="1">
        <f>+Categorias[[#This Row],[Id_producto]]</f>
        <v>240602</v>
      </c>
      <c r="O3135" s="1">
        <f>+Categorias[[#This Row],[Id_categoría]]</f>
        <v>240602033</v>
      </c>
    </row>
    <row r="3136" spans="1:15" x14ac:dyDescent="0.25">
      <c r="A3136">
        <v>24</v>
      </c>
      <c r="B3136" s="1" t="s">
        <v>10306</v>
      </c>
      <c r="C3136">
        <v>2406</v>
      </c>
      <c r="D3136" s="1" t="s">
        <v>6291</v>
      </c>
      <c r="E3136">
        <v>240602</v>
      </c>
      <c r="F3136" s="1" t="s">
        <v>11269</v>
      </c>
      <c r="G3136">
        <v>240602034</v>
      </c>
      <c r="H3136">
        <v>34</v>
      </c>
      <c r="I3136" s="1" t="s">
        <v>11414</v>
      </c>
      <c r="J3136" s="1" t="s">
        <v>11415</v>
      </c>
      <c r="K3136" s="1" t="s">
        <v>11416</v>
      </c>
      <c r="L3136" s="1" t="s">
        <v>11417</v>
      </c>
      <c r="M3136" s="1" t="s">
        <v>11418</v>
      </c>
      <c r="N3136" s="1">
        <f>+Categorias[[#This Row],[Id_producto]]</f>
        <v>240602</v>
      </c>
      <c r="O3136" s="1">
        <f>+Categorias[[#This Row],[Id_categoría]]</f>
        <v>240602034</v>
      </c>
    </row>
    <row r="3137" spans="1:15" x14ac:dyDescent="0.25">
      <c r="A3137">
        <v>24</v>
      </c>
      <c r="B3137" s="1" t="s">
        <v>10306</v>
      </c>
      <c r="C3137">
        <v>2406</v>
      </c>
      <c r="D3137" s="1" t="s">
        <v>6291</v>
      </c>
      <c r="E3137">
        <v>240602</v>
      </c>
      <c r="F3137" s="1" t="s">
        <v>11269</v>
      </c>
      <c r="G3137">
        <v>240602035</v>
      </c>
      <c r="H3137">
        <v>35</v>
      </c>
      <c r="I3137" s="1" t="s">
        <v>11419</v>
      </c>
      <c r="J3137" s="1" t="s">
        <v>11420</v>
      </c>
      <c r="K3137" s="1" t="s">
        <v>11421</v>
      </c>
      <c r="L3137" s="1" t="s">
        <v>11422</v>
      </c>
      <c r="M3137" s="1" t="s">
        <v>11423</v>
      </c>
      <c r="N3137" s="1">
        <f>+Categorias[[#This Row],[Id_producto]]</f>
        <v>240602</v>
      </c>
      <c r="O3137" s="1">
        <f>+Categorias[[#This Row],[Id_categoría]]</f>
        <v>240602035</v>
      </c>
    </row>
    <row r="3138" spans="1:15" x14ac:dyDescent="0.25">
      <c r="A3138">
        <v>24</v>
      </c>
      <c r="B3138" s="1" t="s">
        <v>10306</v>
      </c>
      <c r="C3138">
        <v>2406</v>
      </c>
      <c r="D3138" s="1" t="s">
        <v>6291</v>
      </c>
      <c r="E3138">
        <v>240602</v>
      </c>
      <c r="F3138" s="1" t="s">
        <v>11269</v>
      </c>
      <c r="G3138">
        <v>240602036</v>
      </c>
      <c r="H3138">
        <v>36</v>
      </c>
      <c r="I3138" s="1" t="s">
        <v>11424</v>
      </c>
      <c r="J3138" s="1" t="s">
        <v>11425</v>
      </c>
      <c r="K3138" s="1" t="s">
        <v>11426</v>
      </c>
      <c r="L3138" s="1" t="s">
        <v>11427</v>
      </c>
      <c r="M3138" s="1" t="s">
        <v>11428</v>
      </c>
      <c r="N3138" s="1">
        <f>+Categorias[[#This Row],[Id_producto]]</f>
        <v>240602</v>
      </c>
      <c r="O3138" s="1">
        <f>+Categorias[[#This Row],[Id_categoría]]</f>
        <v>240602036</v>
      </c>
    </row>
    <row r="3139" spans="1:15" x14ac:dyDescent="0.25">
      <c r="A3139">
        <v>24</v>
      </c>
      <c r="B3139" s="1" t="s">
        <v>10306</v>
      </c>
      <c r="C3139">
        <v>2406</v>
      </c>
      <c r="D3139" s="1" t="s">
        <v>6291</v>
      </c>
      <c r="E3139">
        <v>240602</v>
      </c>
      <c r="F3139" s="1" t="s">
        <v>11269</v>
      </c>
      <c r="G3139">
        <v>240602037</v>
      </c>
      <c r="H3139">
        <v>37</v>
      </c>
      <c r="I3139" s="1" t="s">
        <v>11429</v>
      </c>
      <c r="J3139" s="1" t="s">
        <v>11430</v>
      </c>
      <c r="K3139" s="1" t="s">
        <v>11431</v>
      </c>
      <c r="L3139" s="1" t="s">
        <v>11432</v>
      </c>
      <c r="M3139" s="1" t="s">
        <v>11433</v>
      </c>
      <c r="N3139" s="1">
        <f>+Categorias[[#This Row],[Id_producto]]</f>
        <v>240602</v>
      </c>
      <c r="O3139" s="1">
        <f>+Categorias[[#This Row],[Id_categoría]]</f>
        <v>240602037</v>
      </c>
    </row>
    <row r="3140" spans="1:15" x14ac:dyDescent="0.25">
      <c r="A3140">
        <v>24</v>
      </c>
      <c r="B3140" s="1" t="s">
        <v>10306</v>
      </c>
      <c r="C3140">
        <v>2406</v>
      </c>
      <c r="D3140" s="1" t="s">
        <v>6291</v>
      </c>
      <c r="E3140">
        <v>240602</v>
      </c>
      <c r="F3140" s="1" t="s">
        <v>11269</v>
      </c>
      <c r="G3140">
        <v>240602038</v>
      </c>
      <c r="H3140">
        <v>38</v>
      </c>
      <c r="I3140" s="1" t="s">
        <v>11434</v>
      </c>
      <c r="J3140" s="1" t="s">
        <v>11435</v>
      </c>
      <c r="K3140" s="1" t="s">
        <v>11436</v>
      </c>
      <c r="L3140" s="1" t="s">
        <v>11437</v>
      </c>
      <c r="M3140" s="1" t="s">
        <v>11438</v>
      </c>
      <c r="N3140" s="1">
        <f>+Categorias[[#This Row],[Id_producto]]</f>
        <v>240602</v>
      </c>
      <c r="O3140" s="1">
        <f>+Categorias[[#This Row],[Id_categoría]]</f>
        <v>240602038</v>
      </c>
    </row>
    <row r="3141" spans="1:15" x14ac:dyDescent="0.25">
      <c r="A3141">
        <v>24</v>
      </c>
      <c r="B3141" s="1" t="s">
        <v>10306</v>
      </c>
      <c r="C3141">
        <v>2406</v>
      </c>
      <c r="D3141" s="1" t="s">
        <v>6291</v>
      </c>
      <c r="E3141">
        <v>240602</v>
      </c>
      <c r="F3141" s="1" t="s">
        <v>11269</v>
      </c>
      <c r="G3141">
        <v>240602039</v>
      </c>
      <c r="H3141">
        <v>39</v>
      </c>
      <c r="I3141" s="1" t="s">
        <v>11439</v>
      </c>
      <c r="J3141" s="1" t="s">
        <v>11440</v>
      </c>
      <c r="K3141" s="1" t="s">
        <v>11441</v>
      </c>
      <c r="L3141" s="1" t="s">
        <v>11442</v>
      </c>
      <c r="M3141" s="1" t="s">
        <v>11443</v>
      </c>
      <c r="N3141" s="1">
        <f>+Categorias[[#This Row],[Id_producto]]</f>
        <v>240602</v>
      </c>
      <c r="O3141" s="1">
        <f>+Categorias[[#This Row],[Id_categoría]]</f>
        <v>240602039</v>
      </c>
    </row>
    <row r="3142" spans="1:15" x14ac:dyDescent="0.25">
      <c r="A3142">
        <v>24</v>
      </c>
      <c r="B3142" s="1" t="s">
        <v>10306</v>
      </c>
      <c r="C3142">
        <v>2406</v>
      </c>
      <c r="D3142" s="1" t="s">
        <v>6291</v>
      </c>
      <c r="E3142">
        <v>240602</v>
      </c>
      <c r="F3142" s="1" t="s">
        <v>11269</v>
      </c>
      <c r="G3142">
        <v>240602040</v>
      </c>
      <c r="H3142">
        <v>40</v>
      </c>
      <c r="I3142" s="1" t="s">
        <v>11444</v>
      </c>
      <c r="J3142" s="1" t="s">
        <v>11445</v>
      </c>
      <c r="K3142" s="1" t="s">
        <v>11446</v>
      </c>
      <c r="L3142" s="1" t="s">
        <v>11447</v>
      </c>
      <c r="M3142" s="1" t="s">
        <v>11448</v>
      </c>
      <c r="N3142" s="1">
        <f>+Categorias[[#This Row],[Id_producto]]</f>
        <v>240602</v>
      </c>
      <c r="O3142" s="1">
        <f>+Categorias[[#This Row],[Id_categoría]]</f>
        <v>240602040</v>
      </c>
    </row>
    <row r="3143" spans="1:15" x14ac:dyDescent="0.25">
      <c r="A3143">
        <v>24</v>
      </c>
      <c r="B3143" s="1" t="s">
        <v>10306</v>
      </c>
      <c r="C3143">
        <v>2406</v>
      </c>
      <c r="D3143" s="1" t="s">
        <v>6291</v>
      </c>
      <c r="E3143">
        <v>240602</v>
      </c>
      <c r="F3143" s="1" t="s">
        <v>11269</v>
      </c>
      <c r="G3143">
        <v>240602041</v>
      </c>
      <c r="H3143">
        <v>41</v>
      </c>
      <c r="I3143" s="1" t="s">
        <v>11449</v>
      </c>
      <c r="J3143" s="1" t="s">
        <v>11450</v>
      </c>
      <c r="K3143" s="1" t="s">
        <v>11451</v>
      </c>
      <c r="L3143" s="1" t="s">
        <v>11452</v>
      </c>
      <c r="M3143" s="1" t="s">
        <v>11453</v>
      </c>
      <c r="N3143" s="1">
        <f>+Categorias[[#This Row],[Id_producto]]</f>
        <v>240602</v>
      </c>
      <c r="O3143" s="1">
        <f>+Categorias[[#This Row],[Id_categoría]]</f>
        <v>240602041</v>
      </c>
    </row>
    <row r="3144" spans="1:15" x14ac:dyDescent="0.25">
      <c r="A3144">
        <v>24</v>
      </c>
      <c r="B3144" s="1" t="s">
        <v>10306</v>
      </c>
      <c r="C3144">
        <v>2406</v>
      </c>
      <c r="D3144" s="1" t="s">
        <v>6291</v>
      </c>
      <c r="E3144">
        <v>240602</v>
      </c>
      <c r="F3144" s="1" t="s">
        <v>11269</v>
      </c>
      <c r="G3144">
        <v>240602042</v>
      </c>
      <c r="H3144">
        <v>42</v>
      </c>
      <c r="I3144" s="1" t="s">
        <v>11454</v>
      </c>
      <c r="J3144" s="1" t="s">
        <v>11455</v>
      </c>
      <c r="K3144" s="1" t="s">
        <v>11456</v>
      </c>
      <c r="L3144" s="1" t="s">
        <v>11457</v>
      </c>
      <c r="M3144" s="1" t="s">
        <v>11458</v>
      </c>
      <c r="N3144" s="1">
        <f>+Categorias[[#This Row],[Id_producto]]</f>
        <v>240602</v>
      </c>
      <c r="O3144" s="1">
        <f>+Categorias[[#This Row],[Id_categoría]]</f>
        <v>240602042</v>
      </c>
    </row>
    <row r="3145" spans="1:15" x14ac:dyDescent="0.25">
      <c r="A3145">
        <v>24</v>
      </c>
      <c r="B3145" s="1" t="s">
        <v>10306</v>
      </c>
      <c r="C3145">
        <v>2406</v>
      </c>
      <c r="D3145" s="1" t="s">
        <v>6291</v>
      </c>
      <c r="E3145">
        <v>240602</v>
      </c>
      <c r="F3145" s="1" t="s">
        <v>11269</v>
      </c>
      <c r="G3145">
        <v>240602043</v>
      </c>
      <c r="H3145">
        <v>43</v>
      </c>
      <c r="I3145" s="1" t="s">
        <v>11459</v>
      </c>
      <c r="J3145" s="1" t="s">
        <v>11460</v>
      </c>
      <c r="K3145" s="1" t="s">
        <v>11461</v>
      </c>
      <c r="L3145" s="1" t="s">
        <v>11462</v>
      </c>
      <c r="M3145" s="1" t="s">
        <v>11463</v>
      </c>
      <c r="N3145" s="1">
        <f>+Categorias[[#This Row],[Id_producto]]</f>
        <v>240602</v>
      </c>
      <c r="O3145" s="1">
        <f>+Categorias[[#This Row],[Id_categoría]]</f>
        <v>240602043</v>
      </c>
    </row>
    <row r="3146" spans="1:15" x14ac:dyDescent="0.25">
      <c r="A3146">
        <v>24</v>
      </c>
      <c r="B3146" s="1" t="s">
        <v>10306</v>
      </c>
      <c r="C3146">
        <v>2406</v>
      </c>
      <c r="D3146" s="1" t="s">
        <v>6291</v>
      </c>
      <c r="E3146">
        <v>240602</v>
      </c>
      <c r="F3146" s="1" t="s">
        <v>11269</v>
      </c>
      <c r="G3146">
        <v>240602044</v>
      </c>
      <c r="H3146">
        <v>44</v>
      </c>
      <c r="I3146" s="1" t="s">
        <v>11464</v>
      </c>
      <c r="J3146" s="1" t="s">
        <v>11465</v>
      </c>
      <c r="K3146" s="1" t="s">
        <v>11466</v>
      </c>
      <c r="L3146" s="1" t="s">
        <v>11467</v>
      </c>
      <c r="M3146" s="1" t="s">
        <v>11468</v>
      </c>
      <c r="N3146" s="1">
        <f>+Categorias[[#This Row],[Id_producto]]</f>
        <v>240602</v>
      </c>
      <c r="O3146" s="1">
        <f>+Categorias[[#This Row],[Id_categoría]]</f>
        <v>240602044</v>
      </c>
    </row>
    <row r="3147" spans="1:15" x14ac:dyDescent="0.25">
      <c r="A3147">
        <v>24</v>
      </c>
      <c r="B3147" s="1" t="s">
        <v>10306</v>
      </c>
      <c r="C3147">
        <v>2406</v>
      </c>
      <c r="D3147" s="1" t="s">
        <v>6291</v>
      </c>
      <c r="E3147">
        <v>240602</v>
      </c>
      <c r="F3147" s="1" t="s">
        <v>11269</v>
      </c>
      <c r="G3147">
        <v>240602045</v>
      </c>
      <c r="H3147">
        <v>45</v>
      </c>
      <c r="I3147" s="1" t="s">
        <v>11469</v>
      </c>
      <c r="J3147" s="1" t="s">
        <v>11470</v>
      </c>
      <c r="K3147" s="1" t="s">
        <v>11471</v>
      </c>
      <c r="L3147" s="1" t="s">
        <v>11472</v>
      </c>
      <c r="M3147" s="1" t="s">
        <v>11473</v>
      </c>
      <c r="N3147" s="1">
        <f>+Categorias[[#This Row],[Id_producto]]</f>
        <v>240602</v>
      </c>
      <c r="O3147" s="1">
        <f>+Categorias[[#This Row],[Id_categoría]]</f>
        <v>240602045</v>
      </c>
    </row>
    <row r="3148" spans="1:15" x14ac:dyDescent="0.25">
      <c r="A3148">
        <v>24</v>
      </c>
      <c r="B3148" s="1" t="s">
        <v>10306</v>
      </c>
      <c r="C3148">
        <v>2406</v>
      </c>
      <c r="D3148" s="1" t="s">
        <v>6291</v>
      </c>
      <c r="E3148">
        <v>240602</v>
      </c>
      <c r="F3148" s="1" t="s">
        <v>11269</v>
      </c>
      <c r="G3148">
        <v>240602046</v>
      </c>
      <c r="H3148">
        <v>46</v>
      </c>
      <c r="I3148" s="1" t="s">
        <v>11474</v>
      </c>
      <c r="J3148" s="1" t="s">
        <v>11475</v>
      </c>
      <c r="K3148" s="1" t="s">
        <v>11476</v>
      </c>
      <c r="L3148" s="1" t="s">
        <v>11477</v>
      </c>
      <c r="M3148" s="1" t="s">
        <v>11478</v>
      </c>
      <c r="N3148" s="1">
        <f>+Categorias[[#This Row],[Id_producto]]</f>
        <v>240602</v>
      </c>
      <c r="O3148" s="1">
        <f>+Categorias[[#This Row],[Id_categoría]]</f>
        <v>240602046</v>
      </c>
    </row>
    <row r="3149" spans="1:15" x14ac:dyDescent="0.25">
      <c r="A3149">
        <v>24</v>
      </c>
      <c r="B3149" s="1" t="s">
        <v>10306</v>
      </c>
      <c r="C3149">
        <v>2406</v>
      </c>
      <c r="D3149" s="1" t="s">
        <v>6291</v>
      </c>
      <c r="E3149">
        <v>240602</v>
      </c>
      <c r="F3149" s="1" t="s">
        <v>11269</v>
      </c>
      <c r="G3149">
        <v>240602047</v>
      </c>
      <c r="H3149">
        <v>47</v>
      </c>
      <c r="I3149" s="1" t="s">
        <v>11479</v>
      </c>
      <c r="J3149" s="1" t="s">
        <v>11480</v>
      </c>
      <c r="K3149" s="1" t="s">
        <v>11481</v>
      </c>
      <c r="L3149" s="1" t="s">
        <v>11482</v>
      </c>
      <c r="M3149" s="1" t="s">
        <v>11483</v>
      </c>
      <c r="N3149" s="1">
        <f>+Categorias[[#This Row],[Id_producto]]</f>
        <v>240602</v>
      </c>
      <c r="O3149" s="1">
        <f>+Categorias[[#This Row],[Id_categoría]]</f>
        <v>240602047</v>
      </c>
    </row>
    <row r="3150" spans="1:15" x14ac:dyDescent="0.25">
      <c r="A3150">
        <v>24</v>
      </c>
      <c r="B3150" s="1" t="s">
        <v>10306</v>
      </c>
      <c r="C3150">
        <v>2406</v>
      </c>
      <c r="D3150" s="1" t="s">
        <v>6291</v>
      </c>
      <c r="E3150">
        <v>240602</v>
      </c>
      <c r="F3150" s="1" t="s">
        <v>11269</v>
      </c>
      <c r="G3150">
        <v>240602048</v>
      </c>
      <c r="H3150">
        <v>48</v>
      </c>
      <c r="I3150" s="1" t="s">
        <v>11484</v>
      </c>
      <c r="J3150" s="1" t="s">
        <v>11485</v>
      </c>
      <c r="K3150" s="1" t="s">
        <v>11486</v>
      </c>
      <c r="L3150" s="1" t="s">
        <v>11487</v>
      </c>
      <c r="M3150" s="1" t="s">
        <v>11488</v>
      </c>
      <c r="N3150" s="1">
        <f>+Categorias[[#This Row],[Id_producto]]</f>
        <v>240602</v>
      </c>
      <c r="O3150" s="1">
        <f>+Categorias[[#This Row],[Id_categoría]]</f>
        <v>240602048</v>
      </c>
    </row>
    <row r="3151" spans="1:15" x14ac:dyDescent="0.25">
      <c r="A3151">
        <v>24</v>
      </c>
      <c r="B3151" s="1" t="s">
        <v>10306</v>
      </c>
      <c r="C3151">
        <v>2406</v>
      </c>
      <c r="D3151" s="1" t="s">
        <v>6291</v>
      </c>
      <c r="E3151">
        <v>240602</v>
      </c>
      <c r="F3151" s="1" t="s">
        <v>11269</v>
      </c>
      <c r="G3151">
        <v>240602049</v>
      </c>
      <c r="H3151">
        <v>49</v>
      </c>
      <c r="I3151" s="1" t="s">
        <v>11489</v>
      </c>
      <c r="J3151" s="1" t="s">
        <v>11490</v>
      </c>
      <c r="K3151" s="1" t="s">
        <v>11491</v>
      </c>
      <c r="L3151" s="1" t="s">
        <v>11492</v>
      </c>
      <c r="M3151" s="1" t="s">
        <v>11493</v>
      </c>
      <c r="N3151" s="1">
        <f>+Categorias[[#This Row],[Id_producto]]</f>
        <v>240602</v>
      </c>
      <c r="O3151" s="1">
        <f>+Categorias[[#This Row],[Id_categoría]]</f>
        <v>240602049</v>
      </c>
    </row>
    <row r="3152" spans="1:15" x14ac:dyDescent="0.25">
      <c r="A3152">
        <v>24</v>
      </c>
      <c r="B3152" s="1" t="s">
        <v>10306</v>
      </c>
      <c r="C3152">
        <v>2406</v>
      </c>
      <c r="D3152" s="1" t="s">
        <v>6291</v>
      </c>
      <c r="E3152">
        <v>240602</v>
      </c>
      <c r="F3152" s="1" t="s">
        <v>11269</v>
      </c>
      <c r="G3152">
        <v>240602050</v>
      </c>
      <c r="H3152">
        <v>50</v>
      </c>
      <c r="I3152" s="1" t="s">
        <v>11494</v>
      </c>
      <c r="J3152" s="1" t="s">
        <v>11495</v>
      </c>
      <c r="K3152" s="1" t="s">
        <v>11496</v>
      </c>
      <c r="L3152" s="1" t="s">
        <v>11497</v>
      </c>
      <c r="M3152" s="1" t="s">
        <v>11498</v>
      </c>
      <c r="N3152" s="1">
        <f>+Categorias[[#This Row],[Id_producto]]</f>
        <v>240602</v>
      </c>
      <c r="O3152" s="1">
        <f>+Categorias[[#This Row],[Id_categoría]]</f>
        <v>240602050</v>
      </c>
    </row>
    <row r="3153" spans="1:15" x14ac:dyDescent="0.25">
      <c r="A3153">
        <v>24</v>
      </c>
      <c r="B3153" s="1" t="s">
        <v>10306</v>
      </c>
      <c r="C3153">
        <v>2406</v>
      </c>
      <c r="D3153" s="1" t="s">
        <v>6291</v>
      </c>
      <c r="E3153">
        <v>240602</v>
      </c>
      <c r="F3153" s="1" t="s">
        <v>11269</v>
      </c>
      <c r="G3153">
        <v>240602051</v>
      </c>
      <c r="H3153">
        <v>51</v>
      </c>
      <c r="I3153" s="1" t="s">
        <v>11499</v>
      </c>
      <c r="J3153" s="1" t="s">
        <v>11500</v>
      </c>
      <c r="K3153" s="1" t="s">
        <v>11501</v>
      </c>
      <c r="L3153" s="1" t="s">
        <v>11502</v>
      </c>
      <c r="M3153" s="1" t="s">
        <v>11503</v>
      </c>
      <c r="N3153" s="1">
        <f>+Categorias[[#This Row],[Id_producto]]</f>
        <v>240602</v>
      </c>
      <c r="O3153" s="1">
        <f>+Categorias[[#This Row],[Id_categoría]]</f>
        <v>240602051</v>
      </c>
    </row>
    <row r="3154" spans="1:15" x14ac:dyDescent="0.25">
      <c r="A3154">
        <v>24</v>
      </c>
      <c r="B3154" s="1" t="s">
        <v>10306</v>
      </c>
      <c r="C3154">
        <v>2406</v>
      </c>
      <c r="D3154" s="1" t="s">
        <v>6291</v>
      </c>
      <c r="E3154">
        <v>240602</v>
      </c>
      <c r="F3154" s="1" t="s">
        <v>11269</v>
      </c>
      <c r="G3154">
        <v>240602052</v>
      </c>
      <c r="H3154">
        <v>52</v>
      </c>
      <c r="I3154" s="1" t="s">
        <v>11504</v>
      </c>
      <c r="J3154" s="1" t="s">
        <v>11505</v>
      </c>
      <c r="K3154" s="1" t="s">
        <v>11506</v>
      </c>
      <c r="L3154" s="1" t="s">
        <v>11507</v>
      </c>
      <c r="M3154" s="1" t="s">
        <v>11508</v>
      </c>
      <c r="N3154" s="1">
        <f>+Categorias[[#This Row],[Id_producto]]</f>
        <v>240602</v>
      </c>
      <c r="O3154" s="1">
        <f>+Categorias[[#This Row],[Id_categoría]]</f>
        <v>240602052</v>
      </c>
    </row>
    <row r="3155" spans="1:15" x14ac:dyDescent="0.25">
      <c r="A3155">
        <v>24</v>
      </c>
      <c r="B3155" s="1" t="s">
        <v>10306</v>
      </c>
      <c r="C3155">
        <v>2406</v>
      </c>
      <c r="D3155" s="1" t="s">
        <v>6291</v>
      </c>
      <c r="E3155">
        <v>240602</v>
      </c>
      <c r="F3155" s="1" t="s">
        <v>11269</v>
      </c>
      <c r="G3155">
        <v>240602053</v>
      </c>
      <c r="H3155">
        <v>53</v>
      </c>
      <c r="I3155" s="1" t="s">
        <v>11509</v>
      </c>
      <c r="J3155" s="1" t="s">
        <v>11510</v>
      </c>
      <c r="K3155" s="1" t="s">
        <v>11511</v>
      </c>
      <c r="L3155" s="1" t="s">
        <v>11512</v>
      </c>
      <c r="M3155" s="1" t="s">
        <v>11513</v>
      </c>
      <c r="N3155" s="1">
        <f>+Categorias[[#This Row],[Id_producto]]</f>
        <v>240602</v>
      </c>
      <c r="O3155" s="1">
        <f>+Categorias[[#This Row],[Id_categoría]]</f>
        <v>240602053</v>
      </c>
    </row>
    <row r="3156" spans="1:15" x14ac:dyDescent="0.25">
      <c r="A3156">
        <v>24</v>
      </c>
      <c r="B3156" s="1" t="s">
        <v>10306</v>
      </c>
      <c r="C3156">
        <v>2406</v>
      </c>
      <c r="D3156" s="1" t="s">
        <v>6291</v>
      </c>
      <c r="E3156">
        <v>240602</v>
      </c>
      <c r="F3156" s="1" t="s">
        <v>11269</v>
      </c>
      <c r="G3156">
        <v>240602054</v>
      </c>
      <c r="H3156">
        <v>54</v>
      </c>
      <c r="I3156" s="1" t="s">
        <v>11514</v>
      </c>
      <c r="J3156" s="1" t="s">
        <v>11515</v>
      </c>
      <c r="K3156" s="1" t="s">
        <v>11516</v>
      </c>
      <c r="L3156" s="1" t="s">
        <v>11517</v>
      </c>
      <c r="M3156" s="1" t="s">
        <v>11518</v>
      </c>
      <c r="N3156" s="1">
        <f>+Categorias[[#This Row],[Id_producto]]</f>
        <v>240602</v>
      </c>
      <c r="O3156" s="1">
        <f>+Categorias[[#This Row],[Id_categoría]]</f>
        <v>240602054</v>
      </c>
    </row>
    <row r="3157" spans="1:15" x14ac:dyDescent="0.25">
      <c r="A3157">
        <v>24</v>
      </c>
      <c r="B3157" s="1" t="s">
        <v>10306</v>
      </c>
      <c r="C3157">
        <v>2406</v>
      </c>
      <c r="D3157" s="1" t="s">
        <v>6291</v>
      </c>
      <c r="E3157">
        <v>240602</v>
      </c>
      <c r="F3157" s="1" t="s">
        <v>11269</v>
      </c>
      <c r="G3157">
        <v>240602055</v>
      </c>
      <c r="H3157">
        <v>55</v>
      </c>
      <c r="I3157" s="1" t="s">
        <v>11519</v>
      </c>
      <c r="J3157" s="1" t="s">
        <v>11520</v>
      </c>
      <c r="K3157" s="1" t="s">
        <v>11521</v>
      </c>
      <c r="L3157" s="1" t="s">
        <v>11522</v>
      </c>
      <c r="M3157" s="1" t="s">
        <v>11523</v>
      </c>
      <c r="N3157" s="1">
        <f>+Categorias[[#This Row],[Id_producto]]</f>
        <v>240602</v>
      </c>
      <c r="O3157" s="1">
        <f>+Categorias[[#This Row],[Id_categoría]]</f>
        <v>240602055</v>
      </c>
    </row>
    <row r="3158" spans="1:15" x14ac:dyDescent="0.25">
      <c r="A3158">
        <v>24</v>
      </c>
      <c r="B3158" s="1" t="s">
        <v>10306</v>
      </c>
      <c r="C3158">
        <v>2406</v>
      </c>
      <c r="D3158" s="1" t="s">
        <v>6291</v>
      </c>
      <c r="E3158">
        <v>240603</v>
      </c>
      <c r="F3158" s="1" t="s">
        <v>11524</v>
      </c>
      <c r="G3158">
        <v>240603005</v>
      </c>
      <c r="H3158">
        <v>5</v>
      </c>
      <c r="I3158" s="1" t="s">
        <v>11525</v>
      </c>
      <c r="J3158" s="1" t="s">
        <v>11526</v>
      </c>
      <c r="K3158" s="1" t="s">
        <v>11527</v>
      </c>
      <c r="L3158" s="1" t="s">
        <v>11528</v>
      </c>
      <c r="M3158" s="1" t="s">
        <v>11529</v>
      </c>
      <c r="N3158" s="1">
        <f>+Categorias[[#This Row],[Id_producto]]</f>
        <v>240603</v>
      </c>
      <c r="O3158" s="1">
        <f>+Categorias[[#This Row],[Id_categoría]]</f>
        <v>240603005</v>
      </c>
    </row>
    <row r="3159" spans="1:15" x14ac:dyDescent="0.25">
      <c r="A3159">
        <v>24</v>
      </c>
      <c r="B3159" s="1" t="s">
        <v>10306</v>
      </c>
      <c r="C3159">
        <v>2406</v>
      </c>
      <c r="D3159" s="1" t="s">
        <v>6291</v>
      </c>
      <c r="E3159">
        <v>240603</v>
      </c>
      <c r="F3159" s="1" t="s">
        <v>11524</v>
      </c>
      <c r="G3159">
        <v>240603006</v>
      </c>
      <c r="H3159">
        <v>6</v>
      </c>
      <c r="I3159" s="1" t="s">
        <v>11530</v>
      </c>
      <c r="J3159" s="1" t="s">
        <v>11531</v>
      </c>
      <c r="K3159" s="1" t="s">
        <v>11532</v>
      </c>
      <c r="L3159" s="1" t="s">
        <v>11533</v>
      </c>
      <c r="M3159" s="1" t="s">
        <v>11534</v>
      </c>
      <c r="N3159" s="1">
        <f>+Categorias[[#This Row],[Id_producto]]</f>
        <v>240603</v>
      </c>
      <c r="O3159" s="1">
        <f>+Categorias[[#This Row],[Id_categoría]]</f>
        <v>240603006</v>
      </c>
    </row>
    <row r="3160" spans="1:15" x14ac:dyDescent="0.25">
      <c r="A3160">
        <v>24</v>
      </c>
      <c r="B3160" s="1" t="s">
        <v>10306</v>
      </c>
      <c r="C3160">
        <v>2406</v>
      </c>
      <c r="D3160" s="1" t="s">
        <v>6291</v>
      </c>
      <c r="E3160">
        <v>240603</v>
      </c>
      <c r="F3160" s="1" t="s">
        <v>11524</v>
      </c>
      <c r="G3160">
        <v>240603007</v>
      </c>
      <c r="H3160">
        <v>7</v>
      </c>
      <c r="I3160" s="1" t="s">
        <v>11535</v>
      </c>
      <c r="J3160" s="1" t="s">
        <v>11536</v>
      </c>
      <c r="K3160" s="1" t="s">
        <v>11537</v>
      </c>
      <c r="L3160" s="1" t="s">
        <v>11538</v>
      </c>
      <c r="M3160" s="1" t="s">
        <v>11539</v>
      </c>
      <c r="N3160" s="1">
        <f>+Categorias[[#This Row],[Id_producto]]</f>
        <v>240603</v>
      </c>
      <c r="O3160" s="1">
        <f>+Categorias[[#This Row],[Id_categoría]]</f>
        <v>240603007</v>
      </c>
    </row>
    <row r="3161" spans="1:15" x14ac:dyDescent="0.25">
      <c r="A3161">
        <v>24</v>
      </c>
      <c r="B3161" s="1" t="s">
        <v>10306</v>
      </c>
      <c r="C3161">
        <v>2406</v>
      </c>
      <c r="D3161" s="1" t="s">
        <v>6291</v>
      </c>
      <c r="E3161">
        <v>240603</v>
      </c>
      <c r="F3161" s="1" t="s">
        <v>11524</v>
      </c>
      <c r="G3161">
        <v>240603008</v>
      </c>
      <c r="H3161">
        <v>8</v>
      </c>
      <c r="I3161" s="1" t="s">
        <v>11540</v>
      </c>
      <c r="J3161" s="1" t="s">
        <v>11541</v>
      </c>
      <c r="K3161" s="1" t="s">
        <v>11542</v>
      </c>
      <c r="L3161" s="1" t="s">
        <v>11543</v>
      </c>
      <c r="M3161" s="1" t="s">
        <v>11544</v>
      </c>
      <c r="N3161" s="1">
        <f>+Categorias[[#This Row],[Id_producto]]</f>
        <v>240603</v>
      </c>
      <c r="O3161" s="1">
        <f>+Categorias[[#This Row],[Id_categoría]]</f>
        <v>240603008</v>
      </c>
    </row>
    <row r="3162" spans="1:15" x14ac:dyDescent="0.25">
      <c r="A3162">
        <v>24</v>
      </c>
      <c r="B3162" s="1" t="s">
        <v>10306</v>
      </c>
      <c r="C3162">
        <v>2406</v>
      </c>
      <c r="D3162" s="1" t="s">
        <v>6291</v>
      </c>
      <c r="E3162">
        <v>240603</v>
      </c>
      <c r="F3162" s="1" t="s">
        <v>11524</v>
      </c>
      <c r="G3162">
        <v>240603009</v>
      </c>
      <c r="H3162">
        <v>9</v>
      </c>
      <c r="I3162" s="1" t="s">
        <v>11545</v>
      </c>
      <c r="J3162" s="1" t="s">
        <v>11546</v>
      </c>
      <c r="K3162" s="1" t="s">
        <v>11547</v>
      </c>
      <c r="L3162" s="1" t="s">
        <v>11548</v>
      </c>
      <c r="M3162" s="1" t="s">
        <v>11549</v>
      </c>
      <c r="N3162" s="1">
        <f>+Categorias[[#This Row],[Id_producto]]</f>
        <v>240603</v>
      </c>
      <c r="O3162" s="1">
        <f>+Categorias[[#This Row],[Id_categoría]]</f>
        <v>240603009</v>
      </c>
    </row>
    <row r="3163" spans="1:15" x14ac:dyDescent="0.25">
      <c r="A3163">
        <v>24</v>
      </c>
      <c r="B3163" s="1" t="s">
        <v>10306</v>
      </c>
      <c r="C3163">
        <v>2406</v>
      </c>
      <c r="D3163" s="1" t="s">
        <v>6291</v>
      </c>
      <c r="E3163">
        <v>240603</v>
      </c>
      <c r="F3163" s="1" t="s">
        <v>11524</v>
      </c>
      <c r="G3163">
        <v>240603010</v>
      </c>
      <c r="H3163">
        <v>10</v>
      </c>
      <c r="I3163" s="1" t="s">
        <v>11550</v>
      </c>
      <c r="J3163" s="1" t="s">
        <v>11551</v>
      </c>
      <c r="K3163" s="1" t="s">
        <v>11552</v>
      </c>
      <c r="L3163" s="1" t="s">
        <v>11553</v>
      </c>
      <c r="M3163" s="1" t="s">
        <v>11554</v>
      </c>
      <c r="N3163" s="1">
        <f>+Categorias[[#This Row],[Id_producto]]</f>
        <v>240603</v>
      </c>
      <c r="O3163" s="1">
        <f>+Categorias[[#This Row],[Id_categoría]]</f>
        <v>240603010</v>
      </c>
    </row>
    <row r="3164" spans="1:15" x14ac:dyDescent="0.25">
      <c r="A3164">
        <v>24</v>
      </c>
      <c r="B3164" s="1" t="s">
        <v>10306</v>
      </c>
      <c r="C3164">
        <v>2401</v>
      </c>
      <c r="D3164" s="1" t="s">
        <v>10307</v>
      </c>
      <c r="E3164">
        <v>240101</v>
      </c>
      <c r="F3164" s="1" t="s">
        <v>10308</v>
      </c>
      <c r="G3164">
        <v>240101004</v>
      </c>
      <c r="H3164">
        <v>4</v>
      </c>
      <c r="I3164" s="1" t="s">
        <v>13660</v>
      </c>
      <c r="J3164" s="1" t="s">
        <v>13661</v>
      </c>
      <c r="K3164" s="1" t="s">
        <v>13662</v>
      </c>
      <c r="L3164" s="1" t="s">
        <v>13663</v>
      </c>
      <c r="M3164" s="1" t="s">
        <v>13664</v>
      </c>
      <c r="N3164" s="1">
        <f>+Categorias[[#This Row],[Id_producto]]</f>
        <v>240101</v>
      </c>
      <c r="O3164" s="1">
        <f>+Categorias[[#This Row],[Id_categoría]]</f>
        <v>240101004</v>
      </c>
    </row>
    <row r="3165" spans="1:15" x14ac:dyDescent="0.25">
      <c r="A3165">
        <v>24</v>
      </c>
      <c r="B3165" s="1" t="s">
        <v>10306</v>
      </c>
      <c r="C3165">
        <v>2401</v>
      </c>
      <c r="D3165" s="1" t="s">
        <v>10307</v>
      </c>
      <c r="E3165">
        <v>240102</v>
      </c>
      <c r="F3165" s="1" t="s">
        <v>10408</v>
      </c>
      <c r="G3165">
        <v>240102004</v>
      </c>
      <c r="H3165">
        <v>4</v>
      </c>
      <c r="I3165" s="1" t="s">
        <v>13665</v>
      </c>
      <c r="J3165" s="1" t="s">
        <v>13666</v>
      </c>
      <c r="K3165" s="1" t="s">
        <v>13667</v>
      </c>
      <c r="L3165" s="1" t="s">
        <v>13668</v>
      </c>
      <c r="M3165" s="1" t="s">
        <v>13669</v>
      </c>
      <c r="N3165" s="1">
        <f>+Categorias[[#This Row],[Id_producto]]</f>
        <v>240102</v>
      </c>
      <c r="O3165" s="1">
        <f>+Categorias[[#This Row],[Id_categoría]]</f>
        <v>240102004</v>
      </c>
    </row>
    <row r="3166" spans="1:15" x14ac:dyDescent="0.25">
      <c r="A3166">
        <v>24</v>
      </c>
      <c r="B3166" s="1" t="s">
        <v>10306</v>
      </c>
      <c r="C3166">
        <v>2401</v>
      </c>
      <c r="D3166" s="1" t="s">
        <v>10307</v>
      </c>
      <c r="E3166">
        <v>240103</v>
      </c>
      <c r="F3166" s="1" t="s">
        <v>10444</v>
      </c>
      <c r="G3166">
        <v>240103004</v>
      </c>
      <c r="H3166">
        <v>4</v>
      </c>
      <c r="I3166" s="1" t="s">
        <v>13670</v>
      </c>
      <c r="J3166" s="1" t="s">
        <v>13671</v>
      </c>
      <c r="K3166" s="1" t="s">
        <v>13672</v>
      </c>
      <c r="L3166" s="1" t="s">
        <v>13673</v>
      </c>
      <c r="M3166" s="1" t="s">
        <v>13674</v>
      </c>
      <c r="N3166" s="1">
        <f>+Categorias[[#This Row],[Id_producto]]</f>
        <v>240103</v>
      </c>
      <c r="O3166" s="1">
        <f>+Categorias[[#This Row],[Id_categoría]]</f>
        <v>240103004</v>
      </c>
    </row>
    <row r="3167" spans="1:15" x14ac:dyDescent="0.25">
      <c r="A3167">
        <v>24</v>
      </c>
      <c r="B3167" s="1" t="s">
        <v>10306</v>
      </c>
      <c r="C3167">
        <v>2402</v>
      </c>
      <c r="D3167" s="1" t="s">
        <v>10460</v>
      </c>
      <c r="E3167">
        <v>240201</v>
      </c>
      <c r="F3167" s="1" t="s">
        <v>10461</v>
      </c>
      <c r="G3167">
        <v>240201004</v>
      </c>
      <c r="H3167">
        <v>4</v>
      </c>
      <c r="I3167" s="1" t="s">
        <v>13675</v>
      </c>
      <c r="J3167" s="1" t="s">
        <v>13676</v>
      </c>
      <c r="K3167" s="1" t="s">
        <v>13677</v>
      </c>
      <c r="L3167" s="1" t="s">
        <v>13678</v>
      </c>
      <c r="M3167" s="1" t="s">
        <v>13679</v>
      </c>
      <c r="N3167" s="1">
        <f>+Categorias[[#This Row],[Id_producto]]</f>
        <v>240201</v>
      </c>
      <c r="O3167" s="1">
        <f>+Categorias[[#This Row],[Id_categoría]]</f>
        <v>240201004</v>
      </c>
    </row>
    <row r="3168" spans="1:15" x14ac:dyDescent="0.25">
      <c r="A3168">
        <v>24</v>
      </c>
      <c r="B3168" s="1" t="s">
        <v>10306</v>
      </c>
      <c r="C3168">
        <v>2402</v>
      </c>
      <c r="D3168" s="1" t="s">
        <v>10460</v>
      </c>
      <c r="E3168">
        <v>240202</v>
      </c>
      <c r="F3168" s="1" t="s">
        <v>6299</v>
      </c>
      <c r="G3168">
        <v>240202004</v>
      </c>
      <c r="H3168">
        <v>4</v>
      </c>
      <c r="I3168" s="1" t="s">
        <v>6299</v>
      </c>
      <c r="J3168" s="1" t="s">
        <v>13680</v>
      </c>
      <c r="K3168" s="1" t="s">
        <v>13681</v>
      </c>
      <c r="L3168" s="1" t="s">
        <v>13682</v>
      </c>
      <c r="M3168" s="1" t="s">
        <v>13683</v>
      </c>
      <c r="N3168" s="1">
        <f>+Categorias[[#This Row],[Id_producto]]</f>
        <v>240202</v>
      </c>
      <c r="O3168" s="1">
        <f>+Categorias[[#This Row],[Id_categoría]]</f>
        <v>240202004</v>
      </c>
    </row>
    <row r="3169" spans="1:15" x14ac:dyDescent="0.25">
      <c r="A3169">
        <v>24</v>
      </c>
      <c r="B3169" s="1" t="s">
        <v>10306</v>
      </c>
      <c r="C3169">
        <v>2402</v>
      </c>
      <c r="D3169" s="1" t="s">
        <v>10460</v>
      </c>
      <c r="E3169">
        <v>240203</v>
      </c>
      <c r="F3169" s="1" t="s">
        <v>10552</v>
      </c>
      <c r="G3169">
        <v>240203004</v>
      </c>
      <c r="H3169">
        <v>4</v>
      </c>
      <c r="I3169" s="1" t="s">
        <v>13684</v>
      </c>
      <c r="J3169" s="1" t="s">
        <v>13685</v>
      </c>
      <c r="K3169" s="1" t="s">
        <v>13686</v>
      </c>
      <c r="L3169" s="1" t="s">
        <v>13687</v>
      </c>
      <c r="M3169" s="1" t="s">
        <v>13688</v>
      </c>
      <c r="N3169" s="1">
        <f>+Categorias[[#This Row],[Id_producto]]</f>
        <v>240203</v>
      </c>
      <c r="O3169" s="1">
        <f>+Categorias[[#This Row],[Id_categoría]]</f>
        <v>240203004</v>
      </c>
    </row>
    <row r="3170" spans="1:15" x14ac:dyDescent="0.25">
      <c r="A3170">
        <v>24</v>
      </c>
      <c r="B3170" s="1" t="s">
        <v>10306</v>
      </c>
      <c r="C3170">
        <v>2402</v>
      </c>
      <c r="D3170" s="1" t="s">
        <v>10460</v>
      </c>
      <c r="E3170">
        <v>240204</v>
      </c>
      <c r="F3170" s="1" t="s">
        <v>13689</v>
      </c>
      <c r="G3170">
        <v>240204004</v>
      </c>
      <c r="H3170">
        <v>4</v>
      </c>
      <c r="I3170" s="1" t="s">
        <v>13690</v>
      </c>
      <c r="J3170" s="1" t="s">
        <v>13691</v>
      </c>
      <c r="K3170" s="1" t="s">
        <v>13692</v>
      </c>
      <c r="L3170" s="1" t="s">
        <v>13693</v>
      </c>
      <c r="M3170" s="1" t="s">
        <v>13694</v>
      </c>
      <c r="N3170" s="1">
        <f>+Categorias[[#This Row],[Id_producto]]</f>
        <v>240204</v>
      </c>
      <c r="O3170" s="1">
        <f>+Categorias[[#This Row],[Id_categoría]]</f>
        <v>240204004</v>
      </c>
    </row>
    <row r="3171" spans="1:15" x14ac:dyDescent="0.25">
      <c r="A3171">
        <v>24</v>
      </c>
      <c r="B3171" s="1" t="s">
        <v>10306</v>
      </c>
      <c r="C3171">
        <v>2402</v>
      </c>
      <c r="D3171" s="1" t="s">
        <v>10460</v>
      </c>
      <c r="E3171">
        <v>240205</v>
      </c>
      <c r="F3171" s="1" t="s">
        <v>10603</v>
      </c>
      <c r="G3171">
        <v>240205004</v>
      </c>
      <c r="H3171">
        <v>4</v>
      </c>
      <c r="I3171" s="1" t="s">
        <v>13695</v>
      </c>
      <c r="J3171" s="1" t="s">
        <v>13696</v>
      </c>
      <c r="K3171" s="1" t="s">
        <v>13697</v>
      </c>
      <c r="L3171" s="1" t="s">
        <v>13698</v>
      </c>
      <c r="M3171" s="1" t="s">
        <v>13699</v>
      </c>
      <c r="N3171" s="1">
        <f>+Categorias[[#This Row],[Id_producto]]</f>
        <v>240205</v>
      </c>
      <c r="O3171" s="1">
        <f>+Categorias[[#This Row],[Id_categoría]]</f>
        <v>240205004</v>
      </c>
    </row>
    <row r="3172" spans="1:15" x14ac:dyDescent="0.25">
      <c r="A3172">
        <v>24</v>
      </c>
      <c r="B3172" s="1" t="s">
        <v>10306</v>
      </c>
      <c r="C3172">
        <v>2403</v>
      </c>
      <c r="D3172" s="1" t="s">
        <v>10729</v>
      </c>
      <c r="E3172">
        <v>240301</v>
      </c>
      <c r="F3172" s="1" t="s">
        <v>10730</v>
      </c>
      <c r="G3172">
        <v>240301004</v>
      </c>
      <c r="H3172">
        <v>4</v>
      </c>
      <c r="I3172" s="1" t="s">
        <v>13700</v>
      </c>
      <c r="J3172" s="1" t="s">
        <v>13701</v>
      </c>
      <c r="K3172" s="1" t="s">
        <v>13702</v>
      </c>
      <c r="L3172" s="1" t="s">
        <v>13703</v>
      </c>
      <c r="M3172" s="1" t="s">
        <v>13704</v>
      </c>
      <c r="N3172" s="1">
        <f>+Categorias[[#This Row],[Id_producto]]</f>
        <v>240301</v>
      </c>
      <c r="O3172" s="1">
        <f>+Categorias[[#This Row],[Id_categoría]]</f>
        <v>240301004</v>
      </c>
    </row>
    <row r="3173" spans="1:15" x14ac:dyDescent="0.25">
      <c r="A3173">
        <v>24</v>
      </c>
      <c r="B3173" s="1" t="s">
        <v>10306</v>
      </c>
      <c r="C3173">
        <v>2403</v>
      </c>
      <c r="D3173" s="1" t="s">
        <v>10729</v>
      </c>
      <c r="E3173">
        <v>240302</v>
      </c>
      <c r="F3173" s="1" t="s">
        <v>10791</v>
      </c>
      <c r="G3173">
        <v>240302004</v>
      </c>
      <c r="H3173">
        <v>4</v>
      </c>
      <c r="I3173" s="1" t="s">
        <v>13705</v>
      </c>
      <c r="J3173" s="1" t="s">
        <v>13706</v>
      </c>
      <c r="K3173" s="1" t="s">
        <v>13707</v>
      </c>
      <c r="L3173" s="1" t="s">
        <v>13708</v>
      </c>
      <c r="M3173" s="1" t="s">
        <v>13709</v>
      </c>
      <c r="N3173" s="1">
        <f>+Categorias[[#This Row],[Id_producto]]</f>
        <v>240302</v>
      </c>
      <c r="O3173" s="1">
        <f>+Categorias[[#This Row],[Id_categoría]]</f>
        <v>240302004</v>
      </c>
    </row>
    <row r="3174" spans="1:15" x14ac:dyDescent="0.25">
      <c r="A3174">
        <v>24</v>
      </c>
      <c r="B3174" s="1" t="s">
        <v>10306</v>
      </c>
      <c r="C3174">
        <v>2403</v>
      </c>
      <c r="D3174" s="1" t="s">
        <v>10729</v>
      </c>
      <c r="E3174">
        <v>240303</v>
      </c>
      <c r="F3174" s="1" t="s">
        <v>13710</v>
      </c>
      <c r="G3174">
        <v>240303004</v>
      </c>
      <c r="H3174">
        <v>4</v>
      </c>
      <c r="I3174" s="1" t="s">
        <v>13711</v>
      </c>
      <c r="J3174" s="1" t="s">
        <v>13712</v>
      </c>
      <c r="K3174" s="1" t="s">
        <v>13713</v>
      </c>
      <c r="L3174" s="1" t="s">
        <v>13714</v>
      </c>
      <c r="M3174" s="1" t="s">
        <v>13715</v>
      </c>
      <c r="N3174" s="1">
        <f>+Categorias[[#This Row],[Id_producto]]</f>
        <v>240303</v>
      </c>
      <c r="O3174" s="1">
        <f>+Categorias[[#This Row],[Id_categoría]]</f>
        <v>240303004</v>
      </c>
    </row>
    <row r="3175" spans="1:15" x14ac:dyDescent="0.25">
      <c r="A3175">
        <v>24</v>
      </c>
      <c r="B3175" s="1" t="s">
        <v>10306</v>
      </c>
      <c r="C3175">
        <v>2404</v>
      </c>
      <c r="D3175" s="1" t="s">
        <v>10827</v>
      </c>
      <c r="E3175">
        <v>240401</v>
      </c>
      <c r="F3175" s="1" t="s">
        <v>10827</v>
      </c>
      <c r="G3175">
        <v>240401004</v>
      </c>
      <c r="H3175">
        <v>4</v>
      </c>
      <c r="I3175" s="1" t="s">
        <v>13716</v>
      </c>
      <c r="J3175" s="1" t="s">
        <v>13717</v>
      </c>
      <c r="K3175" s="1" t="s">
        <v>13718</v>
      </c>
      <c r="L3175" s="1" t="s">
        <v>13719</v>
      </c>
      <c r="M3175" s="1" t="s">
        <v>13720</v>
      </c>
      <c r="N3175" s="1">
        <f>+Categorias[[#This Row],[Id_producto]]</f>
        <v>240401</v>
      </c>
      <c r="O3175" s="1">
        <f>+Categorias[[#This Row],[Id_categoría]]</f>
        <v>240401004</v>
      </c>
    </row>
    <row r="3176" spans="1:15" x14ac:dyDescent="0.25">
      <c r="A3176">
        <v>24</v>
      </c>
      <c r="B3176" s="1" t="s">
        <v>10306</v>
      </c>
      <c r="C3176">
        <v>2405</v>
      </c>
      <c r="D3176" s="1" t="s">
        <v>11056</v>
      </c>
      <c r="E3176">
        <v>240501</v>
      </c>
      <c r="F3176" s="1" t="s">
        <v>11057</v>
      </c>
      <c r="G3176">
        <v>240501004</v>
      </c>
      <c r="H3176">
        <v>4</v>
      </c>
      <c r="I3176" s="1" t="s">
        <v>13721</v>
      </c>
      <c r="J3176" s="1" t="s">
        <v>13722</v>
      </c>
      <c r="K3176" s="1" t="s">
        <v>13723</v>
      </c>
      <c r="L3176" s="1" t="s">
        <v>13724</v>
      </c>
      <c r="M3176" s="1" t="s">
        <v>13725</v>
      </c>
      <c r="N3176" s="1">
        <f>+Categorias[[#This Row],[Id_producto]]</f>
        <v>240501</v>
      </c>
      <c r="O3176" s="1">
        <f>+Categorias[[#This Row],[Id_categoría]]</f>
        <v>240501004</v>
      </c>
    </row>
    <row r="3177" spans="1:15" x14ac:dyDescent="0.25">
      <c r="A3177">
        <v>24</v>
      </c>
      <c r="B3177" s="1" t="s">
        <v>10306</v>
      </c>
      <c r="C3177">
        <v>2406</v>
      </c>
      <c r="D3177" s="1" t="s">
        <v>6291</v>
      </c>
      <c r="E3177">
        <v>240601</v>
      </c>
      <c r="F3177" s="1" t="s">
        <v>11098</v>
      </c>
      <c r="G3177">
        <v>240601004</v>
      </c>
      <c r="H3177">
        <v>4</v>
      </c>
      <c r="I3177" s="1" t="s">
        <v>13726</v>
      </c>
      <c r="J3177" s="1" t="s">
        <v>13727</v>
      </c>
      <c r="K3177" s="1" t="s">
        <v>13728</v>
      </c>
      <c r="L3177" s="1" t="s">
        <v>13729</v>
      </c>
      <c r="M3177" s="1" t="s">
        <v>13730</v>
      </c>
      <c r="N3177" s="1">
        <f>+Categorias[[#This Row],[Id_producto]]</f>
        <v>240601</v>
      </c>
      <c r="O3177" s="1">
        <f>+Categorias[[#This Row],[Id_categoría]]</f>
        <v>240601004</v>
      </c>
    </row>
    <row r="3178" spans="1:15" x14ac:dyDescent="0.25">
      <c r="A3178">
        <v>24</v>
      </c>
      <c r="B3178" s="1" t="s">
        <v>10306</v>
      </c>
      <c r="C3178">
        <v>2406</v>
      </c>
      <c r="D3178" s="1" t="s">
        <v>6291</v>
      </c>
      <c r="E3178">
        <v>240602</v>
      </c>
      <c r="F3178" s="1" t="s">
        <v>11269</v>
      </c>
      <c r="G3178">
        <v>240602004</v>
      </c>
      <c r="H3178">
        <v>4</v>
      </c>
      <c r="I3178" s="1" t="s">
        <v>13731</v>
      </c>
      <c r="J3178" s="1" t="s">
        <v>13732</v>
      </c>
      <c r="K3178" s="1" t="s">
        <v>13733</v>
      </c>
      <c r="L3178" s="1" t="s">
        <v>13734</v>
      </c>
      <c r="M3178" s="1" t="s">
        <v>13735</v>
      </c>
      <c r="N3178" s="1">
        <f>+Categorias[[#This Row],[Id_producto]]</f>
        <v>240602</v>
      </c>
      <c r="O3178" s="1">
        <f>+Categorias[[#This Row],[Id_categoría]]</f>
        <v>240602004</v>
      </c>
    </row>
    <row r="3179" spans="1:15" x14ac:dyDescent="0.25">
      <c r="A3179">
        <v>24</v>
      </c>
      <c r="B3179" s="1" t="s">
        <v>10306</v>
      </c>
      <c r="C3179">
        <v>2406</v>
      </c>
      <c r="D3179" s="1" t="s">
        <v>6291</v>
      </c>
      <c r="E3179">
        <v>240603</v>
      </c>
      <c r="F3179" s="1" t="s">
        <v>11524</v>
      </c>
      <c r="G3179">
        <v>240603004</v>
      </c>
      <c r="H3179">
        <v>4</v>
      </c>
      <c r="I3179" s="1" t="s">
        <v>13736</v>
      </c>
      <c r="J3179" s="1" t="s">
        <v>13737</v>
      </c>
      <c r="K3179" s="1" t="s">
        <v>13738</v>
      </c>
      <c r="L3179" s="1" t="s">
        <v>13739</v>
      </c>
      <c r="M3179" s="1" t="s">
        <v>13740</v>
      </c>
      <c r="N3179" s="1">
        <f>+Categorias[[#This Row],[Id_producto]]</f>
        <v>240603</v>
      </c>
      <c r="O3179" s="1">
        <f>+Categorias[[#This Row],[Id_categoría]]</f>
        <v>240603004</v>
      </c>
    </row>
    <row r="3180" spans="1:15" x14ac:dyDescent="0.25">
      <c r="A3180">
        <v>24</v>
      </c>
      <c r="B3180" s="1" t="s">
        <v>10306</v>
      </c>
      <c r="C3180">
        <v>2401</v>
      </c>
      <c r="D3180" s="1" t="s">
        <v>10307</v>
      </c>
      <c r="E3180">
        <v>240101</v>
      </c>
      <c r="F3180" s="1" t="s">
        <v>10308</v>
      </c>
      <c r="G3180">
        <v>240101003</v>
      </c>
      <c r="H3180">
        <v>3</v>
      </c>
      <c r="I3180" s="1" t="s">
        <v>11597</v>
      </c>
      <c r="J3180" s="1" t="s">
        <v>14360</v>
      </c>
      <c r="K3180" s="1" t="s">
        <v>14361</v>
      </c>
      <c r="L3180" s="1" t="s">
        <v>14362</v>
      </c>
      <c r="M3180" s="1" t="s">
        <v>14363</v>
      </c>
      <c r="N3180" s="1">
        <f>+Categorias[[#This Row],[Id_producto]]</f>
        <v>240101</v>
      </c>
      <c r="O3180" s="1">
        <f>+Categorias[[#This Row],[Id_categoría]]</f>
        <v>240101003</v>
      </c>
    </row>
    <row r="3181" spans="1:15" x14ac:dyDescent="0.25">
      <c r="A3181">
        <v>24</v>
      </c>
      <c r="B3181" s="1" t="s">
        <v>10306</v>
      </c>
      <c r="C3181">
        <v>2401</v>
      </c>
      <c r="D3181" s="1" t="s">
        <v>10307</v>
      </c>
      <c r="E3181">
        <v>240102</v>
      </c>
      <c r="F3181" s="1" t="s">
        <v>10408</v>
      </c>
      <c r="G3181">
        <v>240102003</v>
      </c>
      <c r="H3181">
        <v>3</v>
      </c>
      <c r="I3181" s="1" t="s">
        <v>14364</v>
      </c>
      <c r="J3181" s="1" t="s">
        <v>14365</v>
      </c>
      <c r="K3181" s="1" t="s">
        <v>14366</v>
      </c>
      <c r="L3181" s="1" t="s">
        <v>14367</v>
      </c>
      <c r="M3181" s="1" t="s">
        <v>14368</v>
      </c>
      <c r="N3181" s="1">
        <f>+Categorias[[#This Row],[Id_producto]]</f>
        <v>240102</v>
      </c>
      <c r="O3181" s="1">
        <f>+Categorias[[#This Row],[Id_categoría]]</f>
        <v>240102003</v>
      </c>
    </row>
    <row r="3182" spans="1:15" x14ac:dyDescent="0.25">
      <c r="A3182">
        <v>24</v>
      </c>
      <c r="B3182" s="1" t="s">
        <v>10306</v>
      </c>
      <c r="C3182">
        <v>2401</v>
      </c>
      <c r="D3182" s="1" t="s">
        <v>10307</v>
      </c>
      <c r="E3182">
        <v>240103</v>
      </c>
      <c r="F3182" s="1" t="s">
        <v>10444</v>
      </c>
      <c r="G3182">
        <v>240103003</v>
      </c>
      <c r="H3182">
        <v>3</v>
      </c>
      <c r="I3182" s="1" t="s">
        <v>14369</v>
      </c>
      <c r="J3182" s="1" t="s">
        <v>14370</v>
      </c>
      <c r="K3182" s="1" t="s">
        <v>14371</v>
      </c>
      <c r="L3182" s="1" t="s">
        <v>14372</v>
      </c>
      <c r="M3182" s="1" t="s">
        <v>14373</v>
      </c>
      <c r="N3182" s="1">
        <f>+Categorias[[#This Row],[Id_producto]]</f>
        <v>240103</v>
      </c>
      <c r="O3182" s="1">
        <f>+Categorias[[#This Row],[Id_categoría]]</f>
        <v>240103003</v>
      </c>
    </row>
    <row r="3183" spans="1:15" x14ac:dyDescent="0.25">
      <c r="A3183">
        <v>24</v>
      </c>
      <c r="B3183" s="1" t="s">
        <v>10306</v>
      </c>
      <c r="C3183">
        <v>2402</v>
      </c>
      <c r="D3183" s="1" t="s">
        <v>10460</v>
      </c>
      <c r="E3183">
        <v>240201</v>
      </c>
      <c r="F3183" s="1" t="s">
        <v>10461</v>
      </c>
      <c r="G3183">
        <v>240201003</v>
      </c>
      <c r="H3183">
        <v>3</v>
      </c>
      <c r="I3183" s="1" t="s">
        <v>14374</v>
      </c>
      <c r="J3183" s="1" t="s">
        <v>14375</v>
      </c>
      <c r="K3183" s="1" t="s">
        <v>14376</v>
      </c>
      <c r="L3183" s="1" t="s">
        <v>14377</v>
      </c>
      <c r="M3183" s="1" t="s">
        <v>14378</v>
      </c>
      <c r="N3183" s="1">
        <f>+Categorias[[#This Row],[Id_producto]]</f>
        <v>240201</v>
      </c>
      <c r="O3183" s="1">
        <f>+Categorias[[#This Row],[Id_categoría]]</f>
        <v>240201003</v>
      </c>
    </row>
    <row r="3184" spans="1:15" x14ac:dyDescent="0.25">
      <c r="A3184">
        <v>24</v>
      </c>
      <c r="B3184" s="1" t="s">
        <v>10306</v>
      </c>
      <c r="C3184">
        <v>2402</v>
      </c>
      <c r="D3184" s="1" t="s">
        <v>10460</v>
      </c>
      <c r="E3184">
        <v>240202</v>
      </c>
      <c r="F3184" s="1" t="s">
        <v>6299</v>
      </c>
      <c r="G3184">
        <v>240202003</v>
      </c>
      <c r="H3184">
        <v>3</v>
      </c>
      <c r="I3184" s="1" t="s">
        <v>14379</v>
      </c>
      <c r="J3184" s="1" t="s">
        <v>14380</v>
      </c>
      <c r="K3184" s="1" t="s">
        <v>14381</v>
      </c>
      <c r="L3184" s="1" t="s">
        <v>14382</v>
      </c>
      <c r="M3184" s="1" t="s">
        <v>14383</v>
      </c>
      <c r="N3184" s="1">
        <f>+Categorias[[#This Row],[Id_producto]]</f>
        <v>240202</v>
      </c>
      <c r="O3184" s="1">
        <f>+Categorias[[#This Row],[Id_categoría]]</f>
        <v>240202003</v>
      </c>
    </row>
    <row r="3185" spans="1:15" x14ac:dyDescent="0.25">
      <c r="A3185">
        <v>24</v>
      </c>
      <c r="B3185" s="1" t="s">
        <v>10306</v>
      </c>
      <c r="C3185">
        <v>2402</v>
      </c>
      <c r="D3185" s="1" t="s">
        <v>10460</v>
      </c>
      <c r="E3185">
        <v>240203</v>
      </c>
      <c r="F3185" s="1" t="s">
        <v>10552</v>
      </c>
      <c r="G3185">
        <v>240203003</v>
      </c>
      <c r="H3185">
        <v>3</v>
      </c>
      <c r="I3185" s="1" t="s">
        <v>14384</v>
      </c>
      <c r="J3185" s="1" t="s">
        <v>14385</v>
      </c>
      <c r="K3185" s="1" t="s">
        <v>14386</v>
      </c>
      <c r="L3185" s="1" t="s">
        <v>14387</v>
      </c>
      <c r="M3185" s="1" t="s">
        <v>14388</v>
      </c>
      <c r="N3185" s="1">
        <f>+Categorias[[#This Row],[Id_producto]]</f>
        <v>240203</v>
      </c>
      <c r="O3185" s="1">
        <f>+Categorias[[#This Row],[Id_categoría]]</f>
        <v>240203003</v>
      </c>
    </row>
    <row r="3186" spans="1:15" x14ac:dyDescent="0.25">
      <c r="A3186">
        <v>24</v>
      </c>
      <c r="B3186" s="1" t="s">
        <v>10306</v>
      </c>
      <c r="C3186">
        <v>2402</v>
      </c>
      <c r="D3186" s="1" t="s">
        <v>10460</v>
      </c>
      <c r="E3186">
        <v>240204</v>
      </c>
      <c r="F3186" s="1" t="s">
        <v>13689</v>
      </c>
      <c r="G3186">
        <v>240204003</v>
      </c>
      <c r="H3186">
        <v>3</v>
      </c>
      <c r="I3186" s="1" t="s">
        <v>14389</v>
      </c>
      <c r="J3186" s="1" t="s">
        <v>14390</v>
      </c>
      <c r="K3186" s="1" t="s">
        <v>14391</v>
      </c>
      <c r="L3186" s="1" t="s">
        <v>14392</v>
      </c>
      <c r="M3186" s="1" t="s">
        <v>14393</v>
      </c>
      <c r="N3186" s="1">
        <f>+Categorias[[#This Row],[Id_producto]]</f>
        <v>240204</v>
      </c>
      <c r="O3186" s="1">
        <f>+Categorias[[#This Row],[Id_categoría]]</f>
        <v>240204003</v>
      </c>
    </row>
    <row r="3187" spans="1:15" x14ac:dyDescent="0.25">
      <c r="A3187">
        <v>24</v>
      </c>
      <c r="B3187" s="1" t="s">
        <v>10306</v>
      </c>
      <c r="C3187">
        <v>2402</v>
      </c>
      <c r="D3187" s="1" t="s">
        <v>10460</v>
      </c>
      <c r="E3187">
        <v>240205</v>
      </c>
      <c r="F3187" s="1" t="s">
        <v>10603</v>
      </c>
      <c r="G3187">
        <v>240205003</v>
      </c>
      <c r="H3187">
        <v>3</v>
      </c>
      <c r="I3187" s="1" t="s">
        <v>14394</v>
      </c>
      <c r="J3187" s="1" t="s">
        <v>14395</v>
      </c>
      <c r="K3187" s="1" t="s">
        <v>14396</v>
      </c>
      <c r="L3187" s="1" t="s">
        <v>14397</v>
      </c>
      <c r="M3187" s="1" t="s">
        <v>14398</v>
      </c>
      <c r="N3187" s="1">
        <f>+Categorias[[#This Row],[Id_producto]]</f>
        <v>240205</v>
      </c>
      <c r="O3187" s="1">
        <f>+Categorias[[#This Row],[Id_categoría]]</f>
        <v>240205003</v>
      </c>
    </row>
    <row r="3188" spans="1:15" x14ac:dyDescent="0.25">
      <c r="A3188">
        <v>24</v>
      </c>
      <c r="B3188" s="1" t="s">
        <v>10306</v>
      </c>
      <c r="C3188">
        <v>2403</v>
      </c>
      <c r="D3188" s="1" t="s">
        <v>10729</v>
      </c>
      <c r="E3188">
        <v>240301</v>
      </c>
      <c r="F3188" s="1" t="s">
        <v>10730</v>
      </c>
      <c r="G3188">
        <v>240301003</v>
      </c>
      <c r="H3188">
        <v>3</v>
      </c>
      <c r="I3188" s="1" t="s">
        <v>14399</v>
      </c>
      <c r="J3188" s="1" t="s">
        <v>14400</v>
      </c>
      <c r="K3188" s="1" t="s">
        <v>14401</v>
      </c>
      <c r="L3188" s="1" t="s">
        <v>14402</v>
      </c>
      <c r="M3188" s="1" t="s">
        <v>14403</v>
      </c>
      <c r="N3188" s="1">
        <f>+Categorias[[#This Row],[Id_producto]]</f>
        <v>240301</v>
      </c>
      <c r="O3188" s="1">
        <f>+Categorias[[#This Row],[Id_categoría]]</f>
        <v>240301003</v>
      </c>
    </row>
    <row r="3189" spans="1:15" x14ac:dyDescent="0.25">
      <c r="A3189">
        <v>24</v>
      </c>
      <c r="B3189" s="1" t="s">
        <v>10306</v>
      </c>
      <c r="C3189">
        <v>2403</v>
      </c>
      <c r="D3189" s="1" t="s">
        <v>10729</v>
      </c>
      <c r="E3189">
        <v>240302</v>
      </c>
      <c r="F3189" s="1" t="s">
        <v>10791</v>
      </c>
      <c r="G3189">
        <v>240302003</v>
      </c>
      <c r="H3189">
        <v>3</v>
      </c>
      <c r="I3189" s="1" t="s">
        <v>10791</v>
      </c>
      <c r="J3189" s="1" t="s">
        <v>14404</v>
      </c>
      <c r="K3189" s="1" t="s">
        <v>14405</v>
      </c>
      <c r="L3189" s="1" t="s">
        <v>14406</v>
      </c>
      <c r="M3189" s="1" t="s">
        <v>14407</v>
      </c>
      <c r="N3189" s="1">
        <f>+Categorias[[#This Row],[Id_producto]]</f>
        <v>240302</v>
      </c>
      <c r="O3189" s="1">
        <f>+Categorias[[#This Row],[Id_categoría]]</f>
        <v>240302003</v>
      </c>
    </row>
    <row r="3190" spans="1:15" x14ac:dyDescent="0.25">
      <c r="A3190">
        <v>24</v>
      </c>
      <c r="B3190" s="1" t="s">
        <v>10306</v>
      </c>
      <c r="C3190">
        <v>2403</v>
      </c>
      <c r="D3190" s="1" t="s">
        <v>10729</v>
      </c>
      <c r="E3190">
        <v>240303</v>
      </c>
      <c r="F3190" s="1" t="s">
        <v>13710</v>
      </c>
      <c r="G3190">
        <v>240303003</v>
      </c>
      <c r="H3190">
        <v>3</v>
      </c>
      <c r="I3190" s="1" t="s">
        <v>14408</v>
      </c>
      <c r="J3190" s="1" t="s">
        <v>14409</v>
      </c>
      <c r="K3190" s="1" t="s">
        <v>14410</v>
      </c>
      <c r="L3190" s="1" t="s">
        <v>14411</v>
      </c>
      <c r="M3190" s="1" t="s">
        <v>14412</v>
      </c>
      <c r="N3190" s="1">
        <f>+Categorias[[#This Row],[Id_producto]]</f>
        <v>240303</v>
      </c>
      <c r="O3190" s="1">
        <f>+Categorias[[#This Row],[Id_categoría]]</f>
        <v>240303003</v>
      </c>
    </row>
    <row r="3191" spans="1:15" x14ac:dyDescent="0.25">
      <c r="A3191">
        <v>24</v>
      </c>
      <c r="B3191" s="1" t="s">
        <v>10306</v>
      </c>
      <c r="C3191">
        <v>2404</v>
      </c>
      <c r="D3191" s="1" t="s">
        <v>10827</v>
      </c>
      <c r="E3191">
        <v>240401</v>
      </c>
      <c r="F3191" s="1" t="s">
        <v>10827</v>
      </c>
      <c r="G3191">
        <v>240401003</v>
      </c>
      <c r="H3191">
        <v>3</v>
      </c>
      <c r="I3191" s="1" t="s">
        <v>14413</v>
      </c>
      <c r="J3191" s="1" t="s">
        <v>14414</v>
      </c>
      <c r="K3191" s="1" t="s">
        <v>14415</v>
      </c>
      <c r="L3191" s="1" t="s">
        <v>14416</v>
      </c>
      <c r="M3191" s="1" t="s">
        <v>14417</v>
      </c>
      <c r="N3191" s="1">
        <f>+Categorias[[#This Row],[Id_producto]]</f>
        <v>240401</v>
      </c>
      <c r="O3191" s="1">
        <f>+Categorias[[#This Row],[Id_categoría]]</f>
        <v>240401003</v>
      </c>
    </row>
    <row r="3192" spans="1:15" x14ac:dyDescent="0.25">
      <c r="A3192">
        <v>24</v>
      </c>
      <c r="B3192" s="1" t="s">
        <v>10306</v>
      </c>
      <c r="C3192">
        <v>2405</v>
      </c>
      <c r="D3192" s="1" t="s">
        <v>11056</v>
      </c>
      <c r="E3192">
        <v>240501</v>
      </c>
      <c r="F3192" s="1" t="s">
        <v>11057</v>
      </c>
      <c r="G3192">
        <v>240501003</v>
      </c>
      <c r="H3192">
        <v>3</v>
      </c>
      <c r="I3192" s="1" t="s">
        <v>14418</v>
      </c>
      <c r="J3192" s="1" t="s">
        <v>14419</v>
      </c>
      <c r="K3192" s="1" t="s">
        <v>14420</v>
      </c>
      <c r="L3192" s="1" t="s">
        <v>14421</v>
      </c>
      <c r="M3192" s="1" t="s">
        <v>14422</v>
      </c>
      <c r="N3192" s="1">
        <f>+Categorias[[#This Row],[Id_producto]]</f>
        <v>240501</v>
      </c>
      <c r="O3192" s="1">
        <f>+Categorias[[#This Row],[Id_categoría]]</f>
        <v>240501003</v>
      </c>
    </row>
    <row r="3193" spans="1:15" x14ac:dyDescent="0.25">
      <c r="A3193">
        <v>24</v>
      </c>
      <c r="B3193" s="1" t="s">
        <v>10306</v>
      </c>
      <c r="C3193">
        <v>2406</v>
      </c>
      <c r="D3193" s="1" t="s">
        <v>6291</v>
      </c>
      <c r="E3193">
        <v>240601</v>
      </c>
      <c r="F3193" s="1" t="s">
        <v>11098</v>
      </c>
      <c r="G3193">
        <v>240601003</v>
      </c>
      <c r="H3193">
        <v>3</v>
      </c>
      <c r="I3193" s="1" t="s">
        <v>14423</v>
      </c>
      <c r="J3193" s="1" t="s">
        <v>14424</v>
      </c>
      <c r="K3193" s="1" t="s">
        <v>14425</v>
      </c>
      <c r="L3193" s="1" t="s">
        <v>14426</v>
      </c>
      <c r="M3193" s="1" t="s">
        <v>14427</v>
      </c>
      <c r="N3193" s="1">
        <f>+Categorias[[#This Row],[Id_producto]]</f>
        <v>240601</v>
      </c>
      <c r="O3193" s="1">
        <f>+Categorias[[#This Row],[Id_categoría]]</f>
        <v>240601003</v>
      </c>
    </row>
    <row r="3194" spans="1:15" x14ac:dyDescent="0.25">
      <c r="A3194">
        <v>24</v>
      </c>
      <c r="B3194" s="1" t="s">
        <v>10306</v>
      </c>
      <c r="C3194">
        <v>2406</v>
      </c>
      <c r="D3194" s="1" t="s">
        <v>6291</v>
      </c>
      <c r="E3194">
        <v>240602</v>
      </c>
      <c r="F3194" s="1" t="s">
        <v>11269</v>
      </c>
      <c r="G3194">
        <v>240602003</v>
      </c>
      <c r="H3194">
        <v>3</v>
      </c>
      <c r="I3194" s="1" t="s">
        <v>14428</v>
      </c>
      <c r="J3194" s="1" t="s">
        <v>14429</v>
      </c>
      <c r="K3194" s="1" t="s">
        <v>14430</v>
      </c>
      <c r="L3194" s="1" t="s">
        <v>14431</v>
      </c>
      <c r="M3194" s="1" t="s">
        <v>14432</v>
      </c>
      <c r="N3194" s="1">
        <f>+Categorias[[#This Row],[Id_producto]]</f>
        <v>240602</v>
      </c>
      <c r="O3194" s="1">
        <f>+Categorias[[#This Row],[Id_categoría]]</f>
        <v>240602003</v>
      </c>
    </row>
    <row r="3195" spans="1:15" x14ac:dyDescent="0.25">
      <c r="A3195">
        <v>24</v>
      </c>
      <c r="B3195" s="1" t="s">
        <v>10306</v>
      </c>
      <c r="C3195">
        <v>2406</v>
      </c>
      <c r="D3195" s="1" t="s">
        <v>6291</v>
      </c>
      <c r="E3195">
        <v>240603</v>
      </c>
      <c r="F3195" s="1" t="s">
        <v>11524</v>
      </c>
      <c r="G3195">
        <v>240603003</v>
      </c>
      <c r="H3195">
        <v>3</v>
      </c>
      <c r="I3195" s="1" t="s">
        <v>14433</v>
      </c>
      <c r="J3195" s="1" t="s">
        <v>14434</v>
      </c>
      <c r="K3195" s="1" t="s">
        <v>14435</v>
      </c>
      <c r="L3195" s="1" t="s">
        <v>14436</v>
      </c>
      <c r="M3195" s="1" t="s">
        <v>14437</v>
      </c>
      <c r="N3195" s="1">
        <f>+Categorias[[#This Row],[Id_producto]]</f>
        <v>240603</v>
      </c>
      <c r="O3195" s="1">
        <f>+Categorias[[#This Row],[Id_categoría]]</f>
        <v>240603003</v>
      </c>
    </row>
    <row r="3196" spans="1:15" x14ac:dyDescent="0.25">
      <c r="A3196">
        <v>24</v>
      </c>
      <c r="B3196" s="1" t="s">
        <v>10306</v>
      </c>
      <c r="C3196">
        <v>2401</v>
      </c>
      <c r="D3196" s="1" t="s">
        <v>10307</v>
      </c>
      <c r="E3196">
        <v>240101</v>
      </c>
      <c r="F3196" s="1" t="s">
        <v>10308</v>
      </c>
      <c r="G3196">
        <v>240101002</v>
      </c>
      <c r="H3196">
        <v>2</v>
      </c>
      <c r="I3196" s="1" t="s">
        <v>15067</v>
      </c>
      <c r="J3196" s="1" t="s">
        <v>15068</v>
      </c>
      <c r="K3196" s="1" t="s">
        <v>15069</v>
      </c>
      <c r="L3196" s="1" t="s">
        <v>15070</v>
      </c>
      <c r="M3196" s="1" t="s">
        <v>15071</v>
      </c>
      <c r="N3196" s="1">
        <f>+Categorias[[#This Row],[Id_producto]]</f>
        <v>240101</v>
      </c>
      <c r="O3196" s="1">
        <f>+Categorias[[#This Row],[Id_categoría]]</f>
        <v>240101002</v>
      </c>
    </row>
    <row r="3197" spans="1:15" x14ac:dyDescent="0.25">
      <c r="A3197">
        <v>24</v>
      </c>
      <c r="B3197" s="1" t="s">
        <v>10306</v>
      </c>
      <c r="C3197">
        <v>2401</v>
      </c>
      <c r="D3197" s="1" t="s">
        <v>10307</v>
      </c>
      <c r="E3197">
        <v>240102</v>
      </c>
      <c r="F3197" s="1" t="s">
        <v>10408</v>
      </c>
      <c r="G3197">
        <v>240102002</v>
      </c>
      <c r="H3197">
        <v>2</v>
      </c>
      <c r="I3197" s="1" t="s">
        <v>15072</v>
      </c>
      <c r="J3197" s="1" t="s">
        <v>15073</v>
      </c>
      <c r="K3197" s="1" t="s">
        <v>15074</v>
      </c>
      <c r="L3197" s="1" t="s">
        <v>15075</v>
      </c>
      <c r="M3197" s="1" t="s">
        <v>15076</v>
      </c>
      <c r="N3197" s="1">
        <f>+Categorias[[#This Row],[Id_producto]]</f>
        <v>240102</v>
      </c>
      <c r="O3197" s="1">
        <f>+Categorias[[#This Row],[Id_categoría]]</f>
        <v>240102002</v>
      </c>
    </row>
    <row r="3198" spans="1:15" x14ac:dyDescent="0.25">
      <c r="A3198">
        <v>24</v>
      </c>
      <c r="B3198" s="1" t="s">
        <v>10306</v>
      </c>
      <c r="C3198">
        <v>2401</v>
      </c>
      <c r="D3198" s="1" t="s">
        <v>10307</v>
      </c>
      <c r="E3198">
        <v>240103</v>
      </c>
      <c r="F3198" s="1" t="s">
        <v>10444</v>
      </c>
      <c r="G3198">
        <v>240103002</v>
      </c>
      <c r="H3198">
        <v>2</v>
      </c>
      <c r="I3198" s="1" t="s">
        <v>15077</v>
      </c>
      <c r="J3198" s="1" t="s">
        <v>15078</v>
      </c>
      <c r="K3198" s="1" t="s">
        <v>15079</v>
      </c>
      <c r="L3198" s="1" t="s">
        <v>15080</v>
      </c>
      <c r="M3198" s="1" t="s">
        <v>15081</v>
      </c>
      <c r="N3198" s="1">
        <f>+Categorias[[#This Row],[Id_producto]]</f>
        <v>240103</v>
      </c>
      <c r="O3198" s="1">
        <f>+Categorias[[#This Row],[Id_categoría]]</f>
        <v>240103002</v>
      </c>
    </row>
    <row r="3199" spans="1:15" x14ac:dyDescent="0.25">
      <c r="A3199">
        <v>24</v>
      </c>
      <c r="B3199" s="1" t="s">
        <v>10306</v>
      </c>
      <c r="C3199">
        <v>2402</v>
      </c>
      <c r="D3199" s="1" t="s">
        <v>10460</v>
      </c>
      <c r="E3199">
        <v>240201</v>
      </c>
      <c r="F3199" s="1" t="s">
        <v>10461</v>
      </c>
      <c r="G3199">
        <v>240201002</v>
      </c>
      <c r="H3199">
        <v>2</v>
      </c>
      <c r="I3199" s="1" t="s">
        <v>15082</v>
      </c>
      <c r="J3199" s="1" t="s">
        <v>15083</v>
      </c>
      <c r="K3199" s="1" t="s">
        <v>15084</v>
      </c>
      <c r="L3199" s="1" t="s">
        <v>15085</v>
      </c>
      <c r="M3199" s="1" t="s">
        <v>15086</v>
      </c>
      <c r="N3199" s="1">
        <f>+Categorias[[#This Row],[Id_producto]]</f>
        <v>240201</v>
      </c>
      <c r="O3199" s="1">
        <f>+Categorias[[#This Row],[Id_categoría]]</f>
        <v>240201002</v>
      </c>
    </row>
    <row r="3200" spans="1:15" x14ac:dyDescent="0.25">
      <c r="A3200">
        <v>24</v>
      </c>
      <c r="B3200" s="1" t="s">
        <v>10306</v>
      </c>
      <c r="C3200">
        <v>2402</v>
      </c>
      <c r="D3200" s="1" t="s">
        <v>10460</v>
      </c>
      <c r="E3200">
        <v>240202</v>
      </c>
      <c r="F3200" s="1" t="s">
        <v>6299</v>
      </c>
      <c r="G3200">
        <v>240202002</v>
      </c>
      <c r="H3200">
        <v>2</v>
      </c>
      <c r="I3200" s="1" t="s">
        <v>15087</v>
      </c>
      <c r="J3200" s="1" t="s">
        <v>15088</v>
      </c>
      <c r="K3200" s="1" t="s">
        <v>15089</v>
      </c>
      <c r="L3200" s="1" t="s">
        <v>15090</v>
      </c>
      <c r="M3200" s="1" t="s">
        <v>15091</v>
      </c>
      <c r="N3200" s="1">
        <f>+Categorias[[#This Row],[Id_producto]]</f>
        <v>240202</v>
      </c>
      <c r="O3200" s="1">
        <f>+Categorias[[#This Row],[Id_categoría]]</f>
        <v>240202002</v>
      </c>
    </row>
    <row r="3201" spans="1:15" x14ac:dyDescent="0.25">
      <c r="A3201">
        <v>24</v>
      </c>
      <c r="B3201" s="1" t="s">
        <v>10306</v>
      </c>
      <c r="C3201">
        <v>2402</v>
      </c>
      <c r="D3201" s="1" t="s">
        <v>10460</v>
      </c>
      <c r="E3201">
        <v>240203</v>
      </c>
      <c r="F3201" s="1" t="s">
        <v>10552</v>
      </c>
      <c r="G3201">
        <v>240203002</v>
      </c>
      <c r="H3201">
        <v>2</v>
      </c>
      <c r="I3201" s="1" t="s">
        <v>15092</v>
      </c>
      <c r="J3201" s="1" t="s">
        <v>15093</v>
      </c>
      <c r="K3201" s="1" t="s">
        <v>15094</v>
      </c>
      <c r="L3201" s="1" t="s">
        <v>15095</v>
      </c>
      <c r="M3201" s="1" t="s">
        <v>15096</v>
      </c>
      <c r="N3201" s="1">
        <f>+Categorias[[#This Row],[Id_producto]]</f>
        <v>240203</v>
      </c>
      <c r="O3201" s="1">
        <f>+Categorias[[#This Row],[Id_categoría]]</f>
        <v>240203002</v>
      </c>
    </row>
    <row r="3202" spans="1:15" x14ac:dyDescent="0.25">
      <c r="A3202">
        <v>24</v>
      </c>
      <c r="B3202" s="1" t="s">
        <v>10306</v>
      </c>
      <c r="C3202">
        <v>2402</v>
      </c>
      <c r="D3202" s="1" t="s">
        <v>10460</v>
      </c>
      <c r="E3202">
        <v>240204</v>
      </c>
      <c r="F3202" s="1" t="s">
        <v>13689</v>
      </c>
      <c r="G3202">
        <v>240204002</v>
      </c>
      <c r="H3202">
        <v>2</v>
      </c>
      <c r="I3202" s="1" t="s">
        <v>15097</v>
      </c>
      <c r="J3202" s="1" t="s">
        <v>15098</v>
      </c>
      <c r="K3202" s="1" t="s">
        <v>15099</v>
      </c>
      <c r="L3202" s="1" t="s">
        <v>15100</v>
      </c>
      <c r="M3202" s="1" t="s">
        <v>15101</v>
      </c>
      <c r="N3202" s="1">
        <f>+Categorias[[#This Row],[Id_producto]]</f>
        <v>240204</v>
      </c>
      <c r="O3202" s="1">
        <f>+Categorias[[#This Row],[Id_categoría]]</f>
        <v>240204002</v>
      </c>
    </row>
    <row r="3203" spans="1:15" x14ac:dyDescent="0.25">
      <c r="A3203">
        <v>24</v>
      </c>
      <c r="B3203" s="1" t="s">
        <v>10306</v>
      </c>
      <c r="C3203">
        <v>2402</v>
      </c>
      <c r="D3203" s="1" t="s">
        <v>10460</v>
      </c>
      <c r="E3203">
        <v>240205</v>
      </c>
      <c r="F3203" s="1" t="s">
        <v>10603</v>
      </c>
      <c r="G3203">
        <v>240205002</v>
      </c>
      <c r="H3203">
        <v>2</v>
      </c>
      <c r="I3203" s="1" t="s">
        <v>15102</v>
      </c>
      <c r="J3203" s="1" t="s">
        <v>15103</v>
      </c>
      <c r="K3203" s="1" t="s">
        <v>15104</v>
      </c>
      <c r="L3203" s="1" t="s">
        <v>15105</v>
      </c>
      <c r="M3203" s="1" t="s">
        <v>15106</v>
      </c>
      <c r="N3203" s="1">
        <f>+Categorias[[#This Row],[Id_producto]]</f>
        <v>240205</v>
      </c>
      <c r="O3203" s="1">
        <f>+Categorias[[#This Row],[Id_categoría]]</f>
        <v>240205002</v>
      </c>
    </row>
    <row r="3204" spans="1:15" x14ac:dyDescent="0.25">
      <c r="A3204">
        <v>24</v>
      </c>
      <c r="B3204" s="1" t="s">
        <v>10306</v>
      </c>
      <c r="C3204">
        <v>2403</v>
      </c>
      <c r="D3204" s="1" t="s">
        <v>10729</v>
      </c>
      <c r="E3204">
        <v>240301</v>
      </c>
      <c r="F3204" s="1" t="s">
        <v>10730</v>
      </c>
      <c r="G3204">
        <v>240301002</v>
      </c>
      <c r="H3204">
        <v>2</v>
      </c>
      <c r="I3204" s="1" t="s">
        <v>15107</v>
      </c>
      <c r="J3204" s="1" t="s">
        <v>15108</v>
      </c>
      <c r="K3204" s="1" t="s">
        <v>15109</v>
      </c>
      <c r="L3204" s="1" t="s">
        <v>15110</v>
      </c>
      <c r="M3204" s="1" t="s">
        <v>15111</v>
      </c>
      <c r="N3204" s="1">
        <f>+Categorias[[#This Row],[Id_producto]]</f>
        <v>240301</v>
      </c>
      <c r="O3204" s="1">
        <f>+Categorias[[#This Row],[Id_categoría]]</f>
        <v>240301002</v>
      </c>
    </row>
    <row r="3205" spans="1:15" x14ac:dyDescent="0.25">
      <c r="A3205">
        <v>24</v>
      </c>
      <c r="B3205" s="1" t="s">
        <v>10306</v>
      </c>
      <c r="C3205">
        <v>2403</v>
      </c>
      <c r="D3205" s="1" t="s">
        <v>10729</v>
      </c>
      <c r="E3205">
        <v>240302</v>
      </c>
      <c r="F3205" s="1" t="s">
        <v>10791</v>
      </c>
      <c r="G3205">
        <v>240302002</v>
      </c>
      <c r="H3205">
        <v>2</v>
      </c>
      <c r="I3205" s="1" t="s">
        <v>15112</v>
      </c>
      <c r="J3205" s="1" t="s">
        <v>15113</v>
      </c>
      <c r="K3205" s="1" t="s">
        <v>15114</v>
      </c>
      <c r="L3205" s="1" t="s">
        <v>15115</v>
      </c>
      <c r="M3205" s="1" t="s">
        <v>15116</v>
      </c>
      <c r="N3205" s="1">
        <f>+Categorias[[#This Row],[Id_producto]]</f>
        <v>240302</v>
      </c>
      <c r="O3205" s="1">
        <f>+Categorias[[#This Row],[Id_categoría]]</f>
        <v>240302002</v>
      </c>
    </row>
    <row r="3206" spans="1:15" x14ac:dyDescent="0.25">
      <c r="A3206">
        <v>24</v>
      </c>
      <c r="B3206" s="1" t="s">
        <v>10306</v>
      </c>
      <c r="C3206">
        <v>2403</v>
      </c>
      <c r="D3206" s="1" t="s">
        <v>10729</v>
      </c>
      <c r="E3206">
        <v>240303</v>
      </c>
      <c r="F3206" s="1" t="s">
        <v>13710</v>
      </c>
      <c r="G3206">
        <v>240303002</v>
      </c>
      <c r="H3206">
        <v>2</v>
      </c>
      <c r="I3206" s="1" t="s">
        <v>13710</v>
      </c>
      <c r="J3206" s="1" t="s">
        <v>15117</v>
      </c>
      <c r="K3206" s="1" t="s">
        <v>15118</v>
      </c>
      <c r="L3206" s="1" t="s">
        <v>15119</v>
      </c>
      <c r="M3206" s="1" t="s">
        <v>15120</v>
      </c>
      <c r="N3206" s="1">
        <f>+Categorias[[#This Row],[Id_producto]]</f>
        <v>240303</v>
      </c>
      <c r="O3206" s="1">
        <f>+Categorias[[#This Row],[Id_categoría]]</f>
        <v>240303002</v>
      </c>
    </row>
    <row r="3207" spans="1:15" x14ac:dyDescent="0.25">
      <c r="A3207">
        <v>24</v>
      </c>
      <c r="B3207" s="1" t="s">
        <v>10306</v>
      </c>
      <c r="C3207">
        <v>2404</v>
      </c>
      <c r="D3207" s="1" t="s">
        <v>10827</v>
      </c>
      <c r="E3207">
        <v>240401</v>
      </c>
      <c r="F3207" s="1" t="s">
        <v>10827</v>
      </c>
      <c r="G3207">
        <v>240401002</v>
      </c>
      <c r="H3207">
        <v>2</v>
      </c>
      <c r="I3207" s="1" t="s">
        <v>15121</v>
      </c>
      <c r="J3207" s="1" t="s">
        <v>15122</v>
      </c>
      <c r="K3207" s="1" t="s">
        <v>15123</v>
      </c>
      <c r="L3207" s="1" t="s">
        <v>15124</v>
      </c>
      <c r="M3207" s="1" t="s">
        <v>15125</v>
      </c>
      <c r="N3207" s="1">
        <f>+Categorias[[#This Row],[Id_producto]]</f>
        <v>240401</v>
      </c>
      <c r="O3207" s="1">
        <f>+Categorias[[#This Row],[Id_categoría]]</f>
        <v>240401002</v>
      </c>
    </row>
    <row r="3208" spans="1:15" x14ac:dyDescent="0.25">
      <c r="A3208">
        <v>24</v>
      </c>
      <c r="B3208" s="1" t="s">
        <v>10306</v>
      </c>
      <c r="C3208">
        <v>2405</v>
      </c>
      <c r="D3208" s="1" t="s">
        <v>11056</v>
      </c>
      <c r="E3208">
        <v>240501</v>
      </c>
      <c r="F3208" s="1" t="s">
        <v>11057</v>
      </c>
      <c r="G3208">
        <v>240501002</v>
      </c>
      <c r="H3208">
        <v>2</v>
      </c>
      <c r="I3208" s="1" t="s">
        <v>15126</v>
      </c>
      <c r="J3208" s="1" t="s">
        <v>15127</v>
      </c>
      <c r="K3208" s="1" t="s">
        <v>15128</v>
      </c>
      <c r="L3208" s="1" t="s">
        <v>15129</v>
      </c>
      <c r="M3208" s="1" t="s">
        <v>15130</v>
      </c>
      <c r="N3208" s="1">
        <f>+Categorias[[#This Row],[Id_producto]]</f>
        <v>240501</v>
      </c>
      <c r="O3208" s="1">
        <f>+Categorias[[#This Row],[Id_categoría]]</f>
        <v>240501002</v>
      </c>
    </row>
    <row r="3209" spans="1:15" x14ac:dyDescent="0.25">
      <c r="A3209">
        <v>24</v>
      </c>
      <c r="B3209" s="1" t="s">
        <v>10306</v>
      </c>
      <c r="C3209">
        <v>2406</v>
      </c>
      <c r="D3209" s="1" t="s">
        <v>6291</v>
      </c>
      <c r="E3209">
        <v>240601</v>
      </c>
      <c r="F3209" s="1" t="s">
        <v>11098</v>
      </c>
      <c r="G3209">
        <v>240601002</v>
      </c>
      <c r="H3209">
        <v>2</v>
      </c>
      <c r="I3209" s="1" t="s">
        <v>15131</v>
      </c>
      <c r="J3209" s="1" t="s">
        <v>15132</v>
      </c>
      <c r="K3209" s="1" t="s">
        <v>15133</v>
      </c>
      <c r="L3209" s="1" t="s">
        <v>15134</v>
      </c>
      <c r="M3209" s="1" t="s">
        <v>15135</v>
      </c>
      <c r="N3209" s="1">
        <f>+Categorias[[#This Row],[Id_producto]]</f>
        <v>240601</v>
      </c>
      <c r="O3209" s="1">
        <f>+Categorias[[#This Row],[Id_categoría]]</f>
        <v>240601002</v>
      </c>
    </row>
    <row r="3210" spans="1:15" x14ac:dyDescent="0.25">
      <c r="A3210">
        <v>24</v>
      </c>
      <c r="B3210" s="1" t="s">
        <v>10306</v>
      </c>
      <c r="C3210">
        <v>2406</v>
      </c>
      <c r="D3210" s="1" t="s">
        <v>6291</v>
      </c>
      <c r="E3210">
        <v>240602</v>
      </c>
      <c r="F3210" s="1" t="s">
        <v>11269</v>
      </c>
      <c r="G3210">
        <v>240602002</v>
      </c>
      <c r="H3210">
        <v>2</v>
      </c>
      <c r="I3210" s="1" t="s">
        <v>15136</v>
      </c>
      <c r="J3210" s="1" t="s">
        <v>15137</v>
      </c>
      <c r="K3210" s="1" t="s">
        <v>15138</v>
      </c>
      <c r="L3210" s="1" t="s">
        <v>15139</v>
      </c>
      <c r="M3210" s="1" t="s">
        <v>15140</v>
      </c>
      <c r="N3210" s="1">
        <f>+Categorias[[#This Row],[Id_producto]]</f>
        <v>240602</v>
      </c>
      <c r="O3210" s="1">
        <f>+Categorias[[#This Row],[Id_categoría]]</f>
        <v>240602002</v>
      </c>
    </row>
    <row r="3211" spans="1:15" x14ac:dyDescent="0.25">
      <c r="A3211">
        <v>24</v>
      </c>
      <c r="B3211" s="1" t="s">
        <v>10306</v>
      </c>
      <c r="C3211">
        <v>2406</v>
      </c>
      <c r="D3211" s="1" t="s">
        <v>6291</v>
      </c>
      <c r="E3211">
        <v>240603</v>
      </c>
      <c r="F3211" s="1" t="s">
        <v>11524</v>
      </c>
      <c r="G3211">
        <v>240603002</v>
      </c>
      <c r="H3211">
        <v>2</v>
      </c>
      <c r="I3211" s="1" t="s">
        <v>15141</v>
      </c>
      <c r="J3211" s="1" t="s">
        <v>15142</v>
      </c>
      <c r="K3211" s="1" t="s">
        <v>15143</v>
      </c>
      <c r="L3211" s="1" t="s">
        <v>15144</v>
      </c>
      <c r="M3211" s="1" t="s">
        <v>15145</v>
      </c>
      <c r="N3211" s="1">
        <f>+Categorias[[#This Row],[Id_producto]]</f>
        <v>240603</v>
      </c>
      <c r="O3211" s="1">
        <f>+Categorias[[#This Row],[Id_categoría]]</f>
        <v>240603002</v>
      </c>
    </row>
    <row r="3212" spans="1:15" x14ac:dyDescent="0.25">
      <c r="A3212">
        <v>24</v>
      </c>
      <c r="B3212" s="1" t="s">
        <v>10306</v>
      </c>
      <c r="C3212">
        <v>2401</v>
      </c>
      <c r="D3212" s="1" t="s">
        <v>10307</v>
      </c>
      <c r="E3212">
        <v>240101</v>
      </c>
      <c r="F3212" s="1" t="s">
        <v>10308</v>
      </c>
      <c r="G3212">
        <v>240101001</v>
      </c>
      <c r="H3212">
        <v>1</v>
      </c>
      <c r="I3212" s="1" t="s">
        <v>11587</v>
      </c>
      <c r="J3212" s="1" t="s">
        <v>15808</v>
      </c>
      <c r="K3212" s="1" t="s">
        <v>15809</v>
      </c>
      <c r="L3212" s="1" t="s">
        <v>15810</v>
      </c>
      <c r="M3212" s="1" t="s">
        <v>15811</v>
      </c>
      <c r="N3212" s="1">
        <f>+Categorias[[#This Row],[Id_producto]]</f>
        <v>240101</v>
      </c>
      <c r="O3212" s="1">
        <f>+Categorias[[#This Row],[Id_categoría]]</f>
        <v>240101001</v>
      </c>
    </row>
    <row r="3213" spans="1:15" x14ac:dyDescent="0.25">
      <c r="A3213">
        <v>24</v>
      </c>
      <c r="B3213" s="1" t="s">
        <v>10306</v>
      </c>
      <c r="C3213">
        <v>2401</v>
      </c>
      <c r="D3213" s="1" t="s">
        <v>10307</v>
      </c>
      <c r="E3213">
        <v>240102</v>
      </c>
      <c r="F3213" s="1" t="s">
        <v>10408</v>
      </c>
      <c r="G3213">
        <v>240102001</v>
      </c>
      <c r="H3213">
        <v>1</v>
      </c>
      <c r="I3213" s="1" t="s">
        <v>15812</v>
      </c>
      <c r="J3213" s="1" t="s">
        <v>15813</v>
      </c>
      <c r="K3213" s="1" t="s">
        <v>15814</v>
      </c>
      <c r="L3213" s="1" t="s">
        <v>15815</v>
      </c>
      <c r="M3213" s="1" t="s">
        <v>15816</v>
      </c>
      <c r="N3213" s="1">
        <f>+Categorias[[#This Row],[Id_producto]]</f>
        <v>240102</v>
      </c>
      <c r="O3213" s="1">
        <f>+Categorias[[#This Row],[Id_categoría]]</f>
        <v>240102001</v>
      </c>
    </row>
    <row r="3214" spans="1:15" x14ac:dyDescent="0.25">
      <c r="A3214">
        <v>24</v>
      </c>
      <c r="B3214" s="1" t="s">
        <v>10306</v>
      </c>
      <c r="C3214">
        <v>2401</v>
      </c>
      <c r="D3214" s="1" t="s">
        <v>10307</v>
      </c>
      <c r="E3214">
        <v>240103</v>
      </c>
      <c r="F3214" s="1" t="s">
        <v>10444</v>
      </c>
      <c r="G3214">
        <v>240103001</v>
      </c>
      <c r="H3214">
        <v>1</v>
      </c>
      <c r="I3214" s="1" t="s">
        <v>15817</v>
      </c>
      <c r="J3214" s="1" t="s">
        <v>15818</v>
      </c>
      <c r="K3214" s="1" t="s">
        <v>15819</v>
      </c>
      <c r="L3214" s="1" t="s">
        <v>15820</v>
      </c>
      <c r="M3214" s="1" t="s">
        <v>15821</v>
      </c>
      <c r="N3214" s="1">
        <f>+Categorias[[#This Row],[Id_producto]]</f>
        <v>240103</v>
      </c>
      <c r="O3214" s="1">
        <f>+Categorias[[#This Row],[Id_categoría]]</f>
        <v>240103001</v>
      </c>
    </row>
    <row r="3215" spans="1:15" x14ac:dyDescent="0.25">
      <c r="A3215">
        <v>24</v>
      </c>
      <c r="B3215" s="1" t="s">
        <v>10306</v>
      </c>
      <c r="C3215">
        <v>2402</v>
      </c>
      <c r="D3215" s="1" t="s">
        <v>10460</v>
      </c>
      <c r="E3215">
        <v>240201</v>
      </c>
      <c r="F3215" s="1" t="s">
        <v>10461</v>
      </c>
      <c r="G3215">
        <v>240201001</v>
      </c>
      <c r="H3215">
        <v>1</v>
      </c>
      <c r="I3215" s="1" t="s">
        <v>15822</v>
      </c>
      <c r="J3215" s="1" t="s">
        <v>15823</v>
      </c>
      <c r="K3215" s="1" t="s">
        <v>15824</v>
      </c>
      <c r="L3215" s="1" t="s">
        <v>15825</v>
      </c>
      <c r="M3215" s="1" t="s">
        <v>15826</v>
      </c>
      <c r="N3215" s="1">
        <f>+Categorias[[#This Row],[Id_producto]]</f>
        <v>240201</v>
      </c>
      <c r="O3215" s="1">
        <f>+Categorias[[#This Row],[Id_categoría]]</f>
        <v>240201001</v>
      </c>
    </row>
    <row r="3216" spans="1:15" x14ac:dyDescent="0.25">
      <c r="A3216">
        <v>24</v>
      </c>
      <c r="B3216" s="1" t="s">
        <v>10306</v>
      </c>
      <c r="C3216">
        <v>2402</v>
      </c>
      <c r="D3216" s="1" t="s">
        <v>10460</v>
      </c>
      <c r="E3216">
        <v>240202</v>
      </c>
      <c r="F3216" s="1" t="s">
        <v>6299</v>
      </c>
      <c r="G3216">
        <v>240202001</v>
      </c>
      <c r="H3216">
        <v>1</v>
      </c>
      <c r="I3216" s="1" t="s">
        <v>15827</v>
      </c>
      <c r="J3216" s="1" t="s">
        <v>15828</v>
      </c>
      <c r="K3216" s="1" t="s">
        <v>15829</v>
      </c>
      <c r="L3216" s="1" t="s">
        <v>15830</v>
      </c>
      <c r="M3216" s="1" t="s">
        <v>15831</v>
      </c>
      <c r="N3216" s="1">
        <f>+Categorias[[#This Row],[Id_producto]]</f>
        <v>240202</v>
      </c>
      <c r="O3216" s="1">
        <f>+Categorias[[#This Row],[Id_categoría]]</f>
        <v>240202001</v>
      </c>
    </row>
    <row r="3217" spans="1:15" x14ac:dyDescent="0.25">
      <c r="A3217">
        <v>24</v>
      </c>
      <c r="B3217" s="1" t="s">
        <v>10306</v>
      </c>
      <c r="C3217">
        <v>2402</v>
      </c>
      <c r="D3217" s="1" t="s">
        <v>10460</v>
      </c>
      <c r="E3217">
        <v>240203</v>
      </c>
      <c r="F3217" s="1" t="s">
        <v>10552</v>
      </c>
      <c r="G3217">
        <v>240203001</v>
      </c>
      <c r="H3217">
        <v>1</v>
      </c>
      <c r="I3217" s="1" t="s">
        <v>15832</v>
      </c>
      <c r="J3217" s="1" t="s">
        <v>15833</v>
      </c>
      <c r="K3217" s="1" t="s">
        <v>15834</v>
      </c>
      <c r="L3217" s="1" t="s">
        <v>15835</v>
      </c>
      <c r="M3217" s="1" t="s">
        <v>15836</v>
      </c>
      <c r="N3217" s="1">
        <f>+Categorias[[#This Row],[Id_producto]]</f>
        <v>240203</v>
      </c>
      <c r="O3217" s="1">
        <f>+Categorias[[#This Row],[Id_categoría]]</f>
        <v>240203001</v>
      </c>
    </row>
    <row r="3218" spans="1:15" x14ac:dyDescent="0.25">
      <c r="A3218">
        <v>24</v>
      </c>
      <c r="B3218" s="1" t="s">
        <v>10306</v>
      </c>
      <c r="C3218">
        <v>2402</v>
      </c>
      <c r="D3218" s="1" t="s">
        <v>10460</v>
      </c>
      <c r="E3218">
        <v>240204</v>
      </c>
      <c r="F3218" s="1" t="s">
        <v>13689</v>
      </c>
      <c r="G3218">
        <v>240204001</v>
      </c>
      <c r="H3218">
        <v>1</v>
      </c>
      <c r="I3218" s="1" t="s">
        <v>15837</v>
      </c>
      <c r="J3218" s="1" t="s">
        <v>15838</v>
      </c>
      <c r="K3218" s="1" t="s">
        <v>15839</v>
      </c>
      <c r="L3218" s="1" t="s">
        <v>15840</v>
      </c>
      <c r="M3218" s="1" t="s">
        <v>15841</v>
      </c>
      <c r="N3218" s="1">
        <f>+Categorias[[#This Row],[Id_producto]]</f>
        <v>240204</v>
      </c>
      <c r="O3218" s="1">
        <f>+Categorias[[#This Row],[Id_categoría]]</f>
        <v>240204001</v>
      </c>
    </row>
    <row r="3219" spans="1:15" x14ac:dyDescent="0.25">
      <c r="A3219">
        <v>24</v>
      </c>
      <c r="B3219" s="1" t="s">
        <v>10306</v>
      </c>
      <c r="C3219">
        <v>2402</v>
      </c>
      <c r="D3219" s="1" t="s">
        <v>10460</v>
      </c>
      <c r="E3219">
        <v>240205</v>
      </c>
      <c r="F3219" s="1" t="s">
        <v>10603</v>
      </c>
      <c r="G3219">
        <v>240205001</v>
      </c>
      <c r="H3219">
        <v>1</v>
      </c>
      <c r="I3219" s="1" t="s">
        <v>15842</v>
      </c>
      <c r="J3219" s="1" t="s">
        <v>15843</v>
      </c>
      <c r="K3219" s="1" t="s">
        <v>15844</v>
      </c>
      <c r="L3219" s="1" t="s">
        <v>15845</v>
      </c>
      <c r="M3219" s="1" t="s">
        <v>15846</v>
      </c>
      <c r="N3219" s="1">
        <f>+Categorias[[#This Row],[Id_producto]]</f>
        <v>240205</v>
      </c>
      <c r="O3219" s="1">
        <f>+Categorias[[#This Row],[Id_categoría]]</f>
        <v>240205001</v>
      </c>
    </row>
    <row r="3220" spans="1:15" x14ac:dyDescent="0.25">
      <c r="A3220">
        <v>24</v>
      </c>
      <c r="B3220" s="1" t="s">
        <v>10306</v>
      </c>
      <c r="C3220">
        <v>2403</v>
      </c>
      <c r="D3220" s="1" t="s">
        <v>10729</v>
      </c>
      <c r="E3220">
        <v>240301</v>
      </c>
      <c r="F3220" s="1" t="s">
        <v>10730</v>
      </c>
      <c r="G3220">
        <v>240301001</v>
      </c>
      <c r="H3220">
        <v>1</v>
      </c>
      <c r="I3220" s="1" t="s">
        <v>15847</v>
      </c>
      <c r="J3220" s="1" t="s">
        <v>15848</v>
      </c>
      <c r="K3220" s="1" t="s">
        <v>15849</v>
      </c>
      <c r="L3220" s="1" t="s">
        <v>15850</v>
      </c>
      <c r="M3220" s="1" t="s">
        <v>15851</v>
      </c>
      <c r="N3220" s="1">
        <f>+Categorias[[#This Row],[Id_producto]]</f>
        <v>240301</v>
      </c>
      <c r="O3220" s="1">
        <f>+Categorias[[#This Row],[Id_categoría]]</f>
        <v>240301001</v>
      </c>
    </row>
    <row r="3221" spans="1:15" x14ac:dyDescent="0.25">
      <c r="A3221">
        <v>24</v>
      </c>
      <c r="B3221" s="1" t="s">
        <v>10306</v>
      </c>
      <c r="C3221">
        <v>2403</v>
      </c>
      <c r="D3221" s="1" t="s">
        <v>10729</v>
      </c>
      <c r="E3221">
        <v>240302</v>
      </c>
      <c r="F3221" s="1" t="s">
        <v>10791</v>
      </c>
      <c r="G3221">
        <v>240302001</v>
      </c>
      <c r="H3221">
        <v>1</v>
      </c>
      <c r="I3221" s="1" t="s">
        <v>15852</v>
      </c>
      <c r="J3221" s="1" t="s">
        <v>15853</v>
      </c>
      <c r="K3221" s="1" t="s">
        <v>15854</v>
      </c>
      <c r="L3221" s="1" t="s">
        <v>15855</v>
      </c>
      <c r="M3221" s="1" t="s">
        <v>15856</v>
      </c>
      <c r="N3221" s="1">
        <f>+Categorias[[#This Row],[Id_producto]]</f>
        <v>240302</v>
      </c>
      <c r="O3221" s="1">
        <f>+Categorias[[#This Row],[Id_categoría]]</f>
        <v>240302001</v>
      </c>
    </row>
    <row r="3222" spans="1:15" x14ac:dyDescent="0.25">
      <c r="A3222">
        <v>24</v>
      </c>
      <c r="B3222" s="1" t="s">
        <v>10306</v>
      </c>
      <c r="C3222">
        <v>2403</v>
      </c>
      <c r="D3222" s="1" t="s">
        <v>10729</v>
      </c>
      <c r="E3222">
        <v>240303</v>
      </c>
      <c r="F3222" s="1" t="s">
        <v>13710</v>
      </c>
      <c r="G3222">
        <v>240303001</v>
      </c>
      <c r="H3222">
        <v>1</v>
      </c>
      <c r="I3222" s="1" t="s">
        <v>15857</v>
      </c>
      <c r="J3222" s="1" t="s">
        <v>15858</v>
      </c>
      <c r="K3222" s="1" t="s">
        <v>15859</v>
      </c>
      <c r="L3222" s="1" t="s">
        <v>15860</v>
      </c>
      <c r="M3222" s="1" t="s">
        <v>15861</v>
      </c>
      <c r="N3222" s="1">
        <f>+Categorias[[#This Row],[Id_producto]]</f>
        <v>240303</v>
      </c>
      <c r="O3222" s="1">
        <f>+Categorias[[#This Row],[Id_categoría]]</f>
        <v>240303001</v>
      </c>
    </row>
    <row r="3223" spans="1:15" x14ac:dyDescent="0.25">
      <c r="A3223">
        <v>24</v>
      </c>
      <c r="B3223" s="1" t="s">
        <v>10306</v>
      </c>
      <c r="C3223">
        <v>2404</v>
      </c>
      <c r="D3223" s="1" t="s">
        <v>10827</v>
      </c>
      <c r="E3223">
        <v>240401</v>
      </c>
      <c r="F3223" s="1" t="s">
        <v>10827</v>
      </c>
      <c r="G3223">
        <v>240401001</v>
      </c>
      <c r="H3223">
        <v>1</v>
      </c>
      <c r="I3223" s="1" t="s">
        <v>15862</v>
      </c>
      <c r="J3223" s="1" t="s">
        <v>15863</v>
      </c>
      <c r="K3223" s="1" t="s">
        <v>15864</v>
      </c>
      <c r="L3223" s="1" t="s">
        <v>15865</v>
      </c>
      <c r="M3223" s="1" t="s">
        <v>15866</v>
      </c>
      <c r="N3223" s="1">
        <f>+Categorias[[#This Row],[Id_producto]]</f>
        <v>240401</v>
      </c>
      <c r="O3223" s="1">
        <f>+Categorias[[#This Row],[Id_categoría]]</f>
        <v>240401001</v>
      </c>
    </row>
    <row r="3224" spans="1:15" x14ac:dyDescent="0.25">
      <c r="A3224">
        <v>24</v>
      </c>
      <c r="B3224" s="1" t="s">
        <v>10306</v>
      </c>
      <c r="C3224">
        <v>2405</v>
      </c>
      <c r="D3224" s="1" t="s">
        <v>11056</v>
      </c>
      <c r="E3224">
        <v>240501</v>
      </c>
      <c r="F3224" s="1" t="s">
        <v>11057</v>
      </c>
      <c r="G3224">
        <v>240501001</v>
      </c>
      <c r="H3224">
        <v>1</v>
      </c>
      <c r="I3224" s="1" t="s">
        <v>15867</v>
      </c>
      <c r="J3224" s="1" t="s">
        <v>15868</v>
      </c>
      <c r="K3224" s="1" t="s">
        <v>15869</v>
      </c>
      <c r="L3224" s="1" t="s">
        <v>15870</v>
      </c>
      <c r="M3224" s="1" t="s">
        <v>15871</v>
      </c>
      <c r="N3224" s="1">
        <f>+Categorias[[#This Row],[Id_producto]]</f>
        <v>240501</v>
      </c>
      <c r="O3224" s="1">
        <f>+Categorias[[#This Row],[Id_categoría]]</f>
        <v>240501001</v>
      </c>
    </row>
    <row r="3225" spans="1:15" x14ac:dyDescent="0.25">
      <c r="A3225">
        <v>24</v>
      </c>
      <c r="B3225" s="1" t="s">
        <v>10306</v>
      </c>
      <c r="C3225">
        <v>2406</v>
      </c>
      <c r="D3225" s="1" t="s">
        <v>6291</v>
      </c>
      <c r="E3225">
        <v>240601</v>
      </c>
      <c r="F3225" s="1" t="s">
        <v>11098</v>
      </c>
      <c r="G3225">
        <v>240601001</v>
      </c>
      <c r="H3225">
        <v>1</v>
      </c>
      <c r="I3225" s="1" t="s">
        <v>15872</v>
      </c>
      <c r="J3225" s="1" t="s">
        <v>15873</v>
      </c>
      <c r="K3225" s="1" t="s">
        <v>15874</v>
      </c>
      <c r="L3225" s="1" t="s">
        <v>15875</v>
      </c>
      <c r="M3225" s="1" t="s">
        <v>15876</v>
      </c>
      <c r="N3225" s="1">
        <f>+Categorias[[#This Row],[Id_producto]]</f>
        <v>240601</v>
      </c>
      <c r="O3225" s="1">
        <f>+Categorias[[#This Row],[Id_categoría]]</f>
        <v>240601001</v>
      </c>
    </row>
    <row r="3226" spans="1:15" x14ac:dyDescent="0.25">
      <c r="A3226">
        <v>24</v>
      </c>
      <c r="B3226" s="1" t="s">
        <v>10306</v>
      </c>
      <c r="C3226">
        <v>2406</v>
      </c>
      <c r="D3226" s="1" t="s">
        <v>6291</v>
      </c>
      <c r="E3226">
        <v>240602</v>
      </c>
      <c r="F3226" s="1" t="s">
        <v>11269</v>
      </c>
      <c r="G3226">
        <v>240602001</v>
      </c>
      <c r="H3226">
        <v>1</v>
      </c>
      <c r="I3226" s="1" t="s">
        <v>15877</v>
      </c>
      <c r="J3226" s="1" t="s">
        <v>15878</v>
      </c>
      <c r="K3226" s="1" t="s">
        <v>15879</v>
      </c>
      <c r="L3226" s="1" t="s">
        <v>15880</v>
      </c>
      <c r="M3226" s="1" t="s">
        <v>15881</v>
      </c>
      <c r="N3226" s="1">
        <f>+Categorias[[#This Row],[Id_producto]]</f>
        <v>240602</v>
      </c>
      <c r="O3226" s="1">
        <f>+Categorias[[#This Row],[Id_categoría]]</f>
        <v>240602001</v>
      </c>
    </row>
    <row r="3227" spans="1:15" x14ac:dyDescent="0.25">
      <c r="A3227">
        <v>24</v>
      </c>
      <c r="B3227" s="1" t="s">
        <v>10306</v>
      </c>
      <c r="C3227">
        <v>2406</v>
      </c>
      <c r="D3227" s="1" t="s">
        <v>6291</v>
      </c>
      <c r="E3227">
        <v>240603</v>
      </c>
      <c r="F3227" s="1" t="s">
        <v>11524</v>
      </c>
      <c r="G3227">
        <v>240603001</v>
      </c>
      <c r="H3227">
        <v>1</v>
      </c>
      <c r="I3227" s="1" t="s">
        <v>15882</v>
      </c>
      <c r="J3227" s="1" t="s">
        <v>15883</v>
      </c>
      <c r="K3227" s="1" t="s">
        <v>15884</v>
      </c>
      <c r="L3227" s="1" t="s">
        <v>15885</v>
      </c>
      <c r="M3227" s="1" t="s">
        <v>15886</v>
      </c>
      <c r="N3227" s="1">
        <f>+Categorias[[#This Row],[Id_producto]]</f>
        <v>240603</v>
      </c>
      <c r="O3227" s="1">
        <f>+Categorias[[#This Row],[Id_categoría]]</f>
        <v>240603001</v>
      </c>
    </row>
  </sheetData>
  <phoneticPr fontId="8" type="noConversion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D044-F4D5-43A0-AC57-B25B1B349CB4}">
  <sheetPr>
    <tabColor rgb="FFC00000"/>
  </sheetPr>
  <dimension ref="A1:C14"/>
  <sheetViews>
    <sheetView workbookViewId="0">
      <selection activeCell="A4" sqref="A4"/>
    </sheetView>
  </sheetViews>
  <sheetFormatPr baseColWidth="10" defaultRowHeight="15" x14ac:dyDescent="0.25"/>
  <cols>
    <col min="1" max="1" width="8.85546875" bestFit="1" customWidth="1"/>
    <col min="2" max="2" width="17.28515625" bestFit="1" customWidth="1"/>
    <col min="3" max="3" width="16.85546875" bestFit="1" customWidth="1"/>
  </cols>
  <sheetData>
    <row r="1" spans="1:3" x14ac:dyDescent="0.25">
      <c r="A1" t="s">
        <v>22337</v>
      </c>
      <c r="B1" t="s">
        <v>22338</v>
      </c>
      <c r="C1" t="s">
        <v>22339</v>
      </c>
    </row>
    <row r="2" spans="1:3" x14ac:dyDescent="0.25">
      <c r="A2" s="1" t="s">
        <v>22340</v>
      </c>
      <c r="B2" s="1" t="s">
        <v>22341</v>
      </c>
      <c r="C2">
        <v>1</v>
      </c>
    </row>
    <row r="3" spans="1:3" x14ac:dyDescent="0.25">
      <c r="A3" s="1" t="s">
        <v>22342</v>
      </c>
      <c r="B3" s="1" t="s">
        <v>22343</v>
      </c>
      <c r="C3">
        <v>2</v>
      </c>
    </row>
    <row r="4" spans="1:3" x14ac:dyDescent="0.25">
      <c r="A4" s="1" t="s">
        <v>22344</v>
      </c>
      <c r="B4" s="1" t="s">
        <v>22345</v>
      </c>
      <c r="C4">
        <v>3</v>
      </c>
    </row>
    <row r="5" spans="1:3" x14ac:dyDescent="0.25">
      <c r="A5" s="1" t="s">
        <v>22346</v>
      </c>
      <c r="B5" s="1" t="s">
        <v>22347</v>
      </c>
      <c r="C5">
        <v>4</v>
      </c>
    </row>
    <row r="6" spans="1:3" x14ac:dyDescent="0.25">
      <c r="A6" s="1" t="s">
        <v>22348</v>
      </c>
      <c r="B6" s="1" t="s">
        <v>22349</v>
      </c>
      <c r="C6">
        <v>5</v>
      </c>
    </row>
    <row r="7" spans="1:3" x14ac:dyDescent="0.25">
      <c r="A7" s="1" t="s">
        <v>22332</v>
      </c>
      <c r="B7" s="1" t="s">
        <v>22350</v>
      </c>
      <c r="C7">
        <v>6</v>
      </c>
    </row>
    <row r="8" spans="1:3" x14ac:dyDescent="0.25">
      <c r="A8" s="1" t="s">
        <v>22351</v>
      </c>
      <c r="B8" s="1" t="s">
        <v>22352</v>
      </c>
      <c r="C8">
        <v>7</v>
      </c>
    </row>
    <row r="9" spans="1:3" x14ac:dyDescent="0.25">
      <c r="A9" s="1" t="s">
        <v>22353</v>
      </c>
      <c r="B9" s="1" t="s">
        <v>22354</v>
      </c>
      <c r="C9">
        <v>8</v>
      </c>
    </row>
    <row r="10" spans="1:3" x14ac:dyDescent="0.25">
      <c r="A10" s="1" t="s">
        <v>22355</v>
      </c>
      <c r="B10" s="1" t="s">
        <v>22356</v>
      </c>
      <c r="C10">
        <v>9</v>
      </c>
    </row>
    <row r="11" spans="1:3" x14ac:dyDescent="0.25">
      <c r="A11" s="1" t="s">
        <v>22357</v>
      </c>
      <c r="B11" s="1" t="s">
        <v>22358</v>
      </c>
      <c r="C11">
        <v>10</v>
      </c>
    </row>
    <row r="12" spans="1:3" x14ac:dyDescent="0.25">
      <c r="A12" s="1" t="s">
        <v>22359</v>
      </c>
      <c r="B12" s="1" t="s">
        <v>22360</v>
      </c>
      <c r="C12">
        <v>11</v>
      </c>
    </row>
    <row r="13" spans="1:3" x14ac:dyDescent="0.25">
      <c r="A13" s="1" t="s">
        <v>22361</v>
      </c>
      <c r="B13" s="1" t="s">
        <v>22362</v>
      </c>
      <c r="C13">
        <v>12</v>
      </c>
    </row>
    <row r="14" spans="1:3" x14ac:dyDescent="0.25">
      <c r="A14" s="1" t="s">
        <v>22363</v>
      </c>
      <c r="B14" s="1" t="s">
        <v>22364</v>
      </c>
      <c r="C14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7FF2-CD31-4F69-BFD2-15B403B4E0AC}">
  <sheetPr>
    <tabColor rgb="FF0070C0"/>
  </sheetPr>
  <dimension ref="A1:AQ2610"/>
  <sheetViews>
    <sheetView showGridLines="0" zoomScale="98" zoomScaleNormal="100" workbookViewId="0">
      <pane ySplit="2" topLeftCell="A8" activePane="bottomLeft" state="frozen"/>
      <selection pane="bottomLeft" activeCell="H6" sqref="H6"/>
    </sheetView>
  </sheetViews>
  <sheetFormatPr baseColWidth="10" defaultRowHeight="15" x14ac:dyDescent="0.25"/>
  <cols>
    <col min="3" max="3" width="8.7109375" bestFit="1" customWidth="1"/>
    <col min="4" max="5" width="5.28515625" customWidth="1"/>
    <col min="6" max="6" width="9" customWidth="1"/>
    <col min="7" max="7" width="31.85546875" bestFit="1" customWidth="1"/>
    <col min="8" max="8" width="8.7109375" bestFit="1" customWidth="1"/>
    <col min="9" max="10" width="4.140625" customWidth="1"/>
    <col min="11" max="11" width="13.5703125" bestFit="1" customWidth="1"/>
    <col min="12" max="12" width="22.140625" bestFit="1" customWidth="1"/>
    <col min="13" max="14" width="3.42578125" customWidth="1"/>
    <col min="15" max="15" width="13.85546875" bestFit="1" customWidth="1"/>
    <col min="16" max="16" width="23.28515625" bestFit="1" customWidth="1"/>
    <col min="17" max="18" width="4.7109375" customWidth="1"/>
    <col min="19" max="19" width="10.85546875" customWidth="1"/>
    <col min="20" max="20" width="31.140625" bestFit="1" customWidth="1"/>
    <col min="21" max="22" width="4.42578125" customWidth="1"/>
    <col min="24" max="24" width="15.140625" customWidth="1"/>
    <col min="25" max="26" width="3.7109375" customWidth="1"/>
    <col min="28" max="28" width="15.42578125" bestFit="1" customWidth="1"/>
    <col min="29" max="30" width="4.7109375" customWidth="1"/>
    <col min="32" max="32" width="14.140625" bestFit="1" customWidth="1"/>
    <col min="33" max="34" width="3.7109375" customWidth="1"/>
    <col min="35" max="35" width="10.28515625" bestFit="1" customWidth="1"/>
    <col min="36" max="36" width="19.85546875" bestFit="1" customWidth="1"/>
    <col min="37" max="38" width="4" customWidth="1"/>
    <col min="39" max="39" width="10.28515625" bestFit="1" customWidth="1"/>
    <col min="40" max="40" width="19.85546875" bestFit="1" customWidth="1"/>
    <col min="41" max="42" width="4.85546875" customWidth="1"/>
    <col min="43" max="43" width="17.5703125" customWidth="1"/>
  </cols>
  <sheetData>
    <row r="1" spans="1:43" x14ac:dyDescent="0.25">
      <c r="B1" t="e">
        <f ca="1">_xlfn.XLOOKUP(RESUMEN!J4,Región[Región],Región[Codreg],FALSE)</f>
        <v>#NAME?</v>
      </c>
      <c r="G1" t="e">
        <f ca="1">_xlfn.XLOOKUP(RESUMEN!J9,Comuna[Tipo cultivos],Comuna[Id_tipo_cultivo],FALSE)</f>
        <v>#NAME?</v>
      </c>
      <c r="L1" t="e">
        <f ca="1">_xlfn.XLOOKUP(RESUMEN!J13,Producto[Producto],Producto[Id_Producto],FALSE)</f>
        <v>#NAME?</v>
      </c>
      <c r="P1" t="e">
        <f ca="1">_xlfn.XLOOKUP(RESUMEN!J18,Categoría[Categoría],Categoría[Id_Categoría],FALSE)</f>
        <v>#NAME?</v>
      </c>
      <c r="T1" t="e">
        <f ca="1">_xlfn.XLOOKUP(RESUMEN!J22,#REF!,#REF!,FALSE)</f>
        <v>#NAME?</v>
      </c>
      <c r="X1" t="e">
        <f ca="1">_xlfn.XLOOKUP(RESUMEN!J27,#REF!,#REF!,FALSE)</f>
        <v>#NAME?</v>
      </c>
    </row>
    <row r="2" spans="1:43" ht="24" x14ac:dyDescent="0.25">
      <c r="A2" s="3" t="s">
        <v>24710</v>
      </c>
      <c r="B2" s="3" t="s">
        <v>519</v>
      </c>
      <c r="C2" s="3"/>
      <c r="D2" s="4"/>
      <c r="E2" s="4"/>
      <c r="F2" s="5" t="s">
        <v>24721</v>
      </c>
      <c r="G2" s="5" t="s">
        <v>24722</v>
      </c>
      <c r="H2" s="5"/>
      <c r="I2" s="4"/>
      <c r="J2" s="4"/>
      <c r="K2" s="6" t="s">
        <v>24723</v>
      </c>
      <c r="L2" s="6" t="s">
        <v>6459</v>
      </c>
      <c r="M2" s="4"/>
      <c r="N2" s="4"/>
      <c r="O2" s="7" t="s">
        <v>24724</v>
      </c>
      <c r="P2" s="7" t="s">
        <v>6462</v>
      </c>
      <c r="Q2" s="4"/>
      <c r="R2" s="4"/>
      <c r="S2" s="8"/>
      <c r="T2" s="8"/>
      <c r="U2" s="4"/>
      <c r="V2" s="4"/>
      <c r="W2" s="9"/>
      <c r="X2" s="9"/>
      <c r="Y2" s="9"/>
      <c r="Z2" s="4"/>
      <c r="AA2" s="10"/>
      <c r="AB2" s="10"/>
      <c r="AC2" s="10"/>
      <c r="AD2" s="4"/>
      <c r="AE2" s="11"/>
      <c r="AF2" s="11"/>
      <c r="AG2" s="11"/>
      <c r="AH2" s="4"/>
      <c r="AI2" s="12"/>
      <c r="AJ2" s="12"/>
      <c r="AK2" s="12"/>
      <c r="AL2" s="4"/>
      <c r="AM2" s="16" t="s">
        <v>22365</v>
      </c>
      <c r="AN2" s="16" t="s">
        <v>22303</v>
      </c>
      <c r="AO2" s="16" t="s">
        <v>22366</v>
      </c>
      <c r="AP2" s="4"/>
      <c r="AQ2" s="13" t="s">
        <v>22367</v>
      </c>
    </row>
    <row r="3" spans="1:43" x14ac:dyDescent="0.25">
      <c r="A3" s="14">
        <v>4</v>
      </c>
      <c r="B3" t="s">
        <v>530</v>
      </c>
      <c r="C3" s="14"/>
      <c r="D3" s="14"/>
      <c r="F3" s="14">
        <v>1</v>
      </c>
      <c r="G3" t="s">
        <v>24747</v>
      </c>
      <c r="H3" s="14"/>
      <c r="K3" s="14">
        <v>100110</v>
      </c>
      <c r="L3" t="s">
        <v>8378</v>
      </c>
      <c r="O3" s="14">
        <v>100110002</v>
      </c>
      <c r="P3" t="s">
        <v>14623</v>
      </c>
      <c r="S3" s="14"/>
      <c r="W3" s="14"/>
      <c r="AA3" s="25"/>
      <c r="AE3" s="25"/>
      <c r="AF3" s="25"/>
      <c r="AI3" s="14"/>
      <c r="AM3" s="14"/>
      <c r="AQ3" s="15"/>
    </row>
    <row r="4" spans="1:43" x14ac:dyDescent="0.25">
      <c r="A4" s="14">
        <v>5</v>
      </c>
      <c r="B4" t="s">
        <v>548</v>
      </c>
      <c r="C4" s="14"/>
      <c r="D4" s="14"/>
      <c r="F4" s="14">
        <v>2</v>
      </c>
      <c r="G4" t="s">
        <v>15346</v>
      </c>
      <c r="H4" s="14"/>
      <c r="K4" s="14">
        <v>100111</v>
      </c>
      <c r="L4" t="s">
        <v>8394</v>
      </c>
      <c r="O4" s="14">
        <v>100110003</v>
      </c>
      <c r="P4" t="s">
        <v>13920</v>
      </c>
      <c r="S4" s="14"/>
      <c r="W4" s="14"/>
      <c r="AA4" s="25"/>
      <c r="AE4" s="25"/>
      <c r="AF4" s="25"/>
      <c r="AI4" s="14"/>
      <c r="AM4" s="14"/>
      <c r="AQ4" s="15"/>
    </row>
    <row r="5" spans="1:43" x14ac:dyDescent="0.25">
      <c r="A5" s="14">
        <v>6</v>
      </c>
      <c r="B5" t="s">
        <v>24754</v>
      </c>
      <c r="C5" s="14"/>
      <c r="D5" s="14"/>
      <c r="F5" s="14">
        <v>3</v>
      </c>
      <c r="G5" t="s">
        <v>8395</v>
      </c>
      <c r="H5" s="14"/>
      <c r="K5" s="14">
        <v>100112</v>
      </c>
      <c r="L5" t="s">
        <v>8435</v>
      </c>
      <c r="O5" s="14">
        <v>100110005</v>
      </c>
      <c r="P5" t="s">
        <v>8379</v>
      </c>
      <c r="S5" s="14"/>
      <c r="W5" s="25"/>
      <c r="AA5" s="25"/>
      <c r="AE5" s="25"/>
      <c r="AF5" s="25"/>
      <c r="AI5" s="14"/>
      <c r="AM5" s="14"/>
      <c r="AQ5" s="15"/>
    </row>
    <row r="6" spans="1:43" x14ac:dyDescent="0.25">
      <c r="A6" s="14">
        <v>7</v>
      </c>
      <c r="B6" t="s">
        <v>540</v>
      </c>
      <c r="C6" s="14"/>
      <c r="D6" s="14"/>
      <c r="F6" s="14">
        <v>4</v>
      </c>
      <c r="G6" t="s">
        <v>13226</v>
      </c>
      <c r="H6" s="14"/>
      <c r="K6" s="14">
        <v>100113</v>
      </c>
      <c r="L6" t="s">
        <v>8679</v>
      </c>
      <c r="O6" s="14">
        <v>100110007</v>
      </c>
      <c r="P6" t="s">
        <v>8389</v>
      </c>
      <c r="S6" s="14"/>
      <c r="W6" s="25"/>
      <c r="AA6" s="25"/>
      <c r="AE6" s="25"/>
      <c r="AF6" s="25"/>
      <c r="AI6" s="14"/>
      <c r="AM6" s="14"/>
      <c r="AQ6" s="15"/>
    </row>
    <row r="7" spans="1:43" x14ac:dyDescent="0.25">
      <c r="A7" s="14">
        <v>8</v>
      </c>
      <c r="B7" t="s">
        <v>24755</v>
      </c>
      <c r="C7" s="14"/>
      <c r="D7" s="14"/>
      <c r="F7" s="14">
        <v>5</v>
      </c>
      <c r="G7" t="s">
        <v>24741</v>
      </c>
      <c r="H7" s="14"/>
      <c r="K7" s="14">
        <v>100114</v>
      </c>
      <c r="L7" t="s">
        <v>8715</v>
      </c>
      <c r="O7" s="14">
        <v>100111001</v>
      </c>
      <c r="P7" t="s">
        <v>15346</v>
      </c>
      <c r="S7" s="14"/>
      <c r="W7" s="25"/>
      <c r="AA7" s="25"/>
      <c r="AE7" s="25"/>
      <c r="AF7" s="25"/>
      <c r="AI7" s="14"/>
      <c r="AM7" s="14"/>
      <c r="AQ7" s="15"/>
    </row>
    <row r="8" spans="1:43" x14ac:dyDescent="0.25">
      <c r="A8" s="14">
        <v>9</v>
      </c>
      <c r="B8" t="s">
        <v>524</v>
      </c>
      <c r="C8" s="14"/>
      <c r="D8" s="14"/>
      <c r="F8" s="14">
        <v>6</v>
      </c>
      <c r="G8" t="s">
        <v>24742</v>
      </c>
      <c r="H8" s="14"/>
      <c r="J8" s="46"/>
      <c r="K8" s="45"/>
      <c r="L8" s="44"/>
      <c r="O8" s="14">
        <v>100111002</v>
      </c>
      <c r="P8" t="s">
        <v>14628</v>
      </c>
      <c r="S8" s="14"/>
      <c r="W8" s="25"/>
      <c r="AA8" s="25"/>
      <c r="AE8" s="25"/>
      <c r="AF8" s="25"/>
      <c r="AI8" s="14"/>
      <c r="AM8" s="14"/>
      <c r="AQ8" s="15"/>
    </row>
    <row r="9" spans="1:43" x14ac:dyDescent="0.25">
      <c r="A9" s="14">
        <v>10</v>
      </c>
      <c r="B9" t="s">
        <v>534</v>
      </c>
      <c r="C9" s="14"/>
      <c r="D9" s="14"/>
      <c r="F9" s="14">
        <v>7</v>
      </c>
      <c r="G9" t="s">
        <v>8379</v>
      </c>
      <c r="H9" s="14"/>
      <c r="J9" s="46"/>
      <c r="K9" s="47"/>
      <c r="L9" s="48"/>
      <c r="M9" s="46"/>
      <c r="O9" s="14">
        <v>100111003</v>
      </c>
      <c r="P9" t="s">
        <v>13925</v>
      </c>
      <c r="S9" s="14"/>
      <c r="W9" s="25"/>
      <c r="AA9" s="25"/>
      <c r="AE9" s="25"/>
      <c r="AF9" s="25"/>
      <c r="AI9" s="14"/>
      <c r="AM9" s="14"/>
      <c r="AQ9" s="15"/>
    </row>
    <row r="10" spans="1:43" x14ac:dyDescent="0.25">
      <c r="A10" s="14">
        <v>13</v>
      </c>
      <c r="B10" t="s">
        <v>22946</v>
      </c>
      <c r="C10" s="14"/>
      <c r="D10" s="14"/>
      <c r="F10" s="14">
        <v>8</v>
      </c>
      <c r="G10" t="s">
        <v>13920</v>
      </c>
      <c r="H10" s="14"/>
      <c r="J10" s="46"/>
      <c r="K10" s="47"/>
      <c r="L10" s="48"/>
      <c r="M10" s="46"/>
      <c r="O10" s="14">
        <v>100111004</v>
      </c>
      <c r="P10" t="s">
        <v>13226</v>
      </c>
      <c r="S10" s="14"/>
      <c r="W10" s="25"/>
      <c r="AA10" s="25"/>
      <c r="AE10" s="25"/>
      <c r="AF10" s="25"/>
      <c r="AQ10" s="15"/>
    </row>
    <row r="11" spans="1:43" x14ac:dyDescent="0.25">
      <c r="A11" s="14">
        <v>14</v>
      </c>
      <c r="B11" t="s">
        <v>536</v>
      </c>
      <c r="C11" s="14"/>
      <c r="D11" s="14"/>
      <c r="F11" s="14">
        <v>9</v>
      </c>
      <c r="G11" t="s">
        <v>15356</v>
      </c>
      <c r="H11" s="14"/>
      <c r="J11" s="46"/>
      <c r="K11" s="47"/>
      <c r="L11" s="48"/>
      <c r="M11" s="46"/>
      <c r="O11" s="14">
        <v>100111005</v>
      </c>
      <c r="P11" t="s">
        <v>8395</v>
      </c>
      <c r="S11" s="14"/>
      <c r="W11" s="25"/>
      <c r="AA11" s="25"/>
      <c r="AE11" s="25"/>
      <c r="AF11" s="25"/>
      <c r="AQ11" s="15"/>
    </row>
    <row r="12" spans="1:43" x14ac:dyDescent="0.25">
      <c r="A12" s="14">
        <v>16</v>
      </c>
      <c r="B12" t="s">
        <v>542</v>
      </c>
      <c r="C12" s="14"/>
      <c r="D12" s="14"/>
      <c r="F12" s="14">
        <v>10</v>
      </c>
      <c r="G12" t="s">
        <v>24748</v>
      </c>
      <c r="H12" s="14"/>
      <c r="J12" s="46"/>
      <c r="K12" s="47"/>
      <c r="L12" s="48"/>
      <c r="M12" s="46"/>
      <c r="O12" s="14">
        <v>100111011</v>
      </c>
      <c r="P12" t="s">
        <v>8425</v>
      </c>
      <c r="S12" s="14"/>
      <c r="W12" s="25"/>
      <c r="AA12" s="25"/>
      <c r="AE12" s="25"/>
      <c r="AF12" s="25"/>
      <c r="AQ12" s="15"/>
    </row>
    <row r="13" spans="1:43" x14ac:dyDescent="0.25">
      <c r="A13" s="14">
        <v>17</v>
      </c>
      <c r="B13" t="s">
        <v>24740</v>
      </c>
      <c r="C13" s="14"/>
      <c r="D13" s="14"/>
      <c r="F13" s="14">
        <v>11</v>
      </c>
      <c r="G13" t="s">
        <v>13925</v>
      </c>
      <c r="H13" s="14"/>
      <c r="J13" s="46"/>
      <c r="K13" s="49"/>
      <c r="L13" s="46"/>
      <c r="M13" s="46"/>
      <c r="O13" s="14">
        <v>100111012</v>
      </c>
      <c r="P13" t="s">
        <v>8430</v>
      </c>
      <c r="S13" s="14"/>
      <c r="W13" s="25"/>
      <c r="AA13" s="25"/>
      <c r="AE13" s="25"/>
      <c r="AF13" s="25"/>
      <c r="AQ13" s="15"/>
    </row>
    <row r="14" spans="1:43" x14ac:dyDescent="0.25">
      <c r="A14" s="14"/>
      <c r="C14" s="14"/>
      <c r="D14" s="14"/>
      <c r="F14" s="14">
        <v>12</v>
      </c>
      <c r="G14" t="s">
        <v>24743</v>
      </c>
      <c r="H14" s="14"/>
      <c r="K14" s="14"/>
      <c r="O14" s="14">
        <v>100112010</v>
      </c>
      <c r="P14" t="s">
        <v>8461</v>
      </c>
      <c r="S14" s="14"/>
      <c r="W14" s="25"/>
      <c r="AA14" s="25"/>
      <c r="AE14" s="25"/>
      <c r="AF14" s="25"/>
      <c r="AQ14" s="15"/>
    </row>
    <row r="15" spans="1:43" x14ac:dyDescent="0.25">
      <c r="A15" s="14"/>
      <c r="C15" s="14"/>
      <c r="D15" s="14"/>
      <c r="F15" s="14">
        <v>13</v>
      </c>
      <c r="G15" t="s">
        <v>24744</v>
      </c>
      <c r="H15" s="14"/>
      <c r="K15" s="14"/>
      <c r="O15" s="14">
        <v>100112020</v>
      </c>
      <c r="P15" t="s">
        <v>8511</v>
      </c>
      <c r="S15" s="14"/>
      <c r="W15" s="25"/>
      <c r="AA15" s="25"/>
      <c r="AE15" s="25"/>
      <c r="AF15" s="25"/>
      <c r="AQ15" s="15"/>
    </row>
    <row r="16" spans="1:43" x14ac:dyDescent="0.25">
      <c r="A16" s="14"/>
      <c r="C16" s="14"/>
      <c r="D16" s="14"/>
      <c r="F16" s="14">
        <v>14</v>
      </c>
      <c r="G16" t="s">
        <v>14638</v>
      </c>
      <c r="H16" s="14"/>
      <c r="K16" s="14"/>
      <c r="O16" s="14">
        <v>100113001</v>
      </c>
      <c r="P16" t="s">
        <v>15356</v>
      </c>
      <c r="S16" s="14"/>
      <c r="AA16" s="25"/>
      <c r="AE16" s="25"/>
      <c r="AF16" s="25"/>
      <c r="AQ16" s="15"/>
    </row>
    <row r="17" spans="1:43" x14ac:dyDescent="0.25">
      <c r="A17" s="43"/>
      <c r="F17" s="14">
        <v>15</v>
      </c>
      <c r="G17" t="s">
        <v>24753</v>
      </c>
      <c r="H17" s="14"/>
      <c r="K17" s="14"/>
      <c r="O17" s="14">
        <v>100113002</v>
      </c>
      <c r="P17" t="s">
        <v>14638</v>
      </c>
      <c r="S17" s="14"/>
      <c r="AA17" s="25"/>
      <c r="AE17" s="25"/>
      <c r="AF17" s="25"/>
      <c r="AQ17" s="15"/>
    </row>
    <row r="18" spans="1:43" x14ac:dyDescent="0.25">
      <c r="F18" s="14">
        <v>16</v>
      </c>
      <c r="G18" t="s">
        <v>8425</v>
      </c>
      <c r="H18" s="14"/>
      <c r="O18" s="14">
        <v>100113003</v>
      </c>
      <c r="P18" t="s">
        <v>13935</v>
      </c>
      <c r="S18" s="14"/>
      <c r="AA18" s="25"/>
      <c r="AE18" s="25"/>
      <c r="AF18" s="25"/>
      <c r="AQ18" s="15"/>
    </row>
    <row r="19" spans="1:43" x14ac:dyDescent="0.25">
      <c r="F19" s="14">
        <v>17</v>
      </c>
      <c r="G19" t="s">
        <v>24750</v>
      </c>
      <c r="H19" s="14"/>
      <c r="O19" s="14">
        <v>100113004</v>
      </c>
      <c r="P19" t="s">
        <v>13236</v>
      </c>
      <c r="S19" s="14"/>
      <c r="AA19" s="25"/>
      <c r="AE19" s="25"/>
      <c r="AF19" s="25"/>
      <c r="AQ19" s="15"/>
    </row>
    <row r="20" spans="1:43" x14ac:dyDescent="0.25">
      <c r="F20" s="14">
        <v>18</v>
      </c>
      <c r="G20" t="s">
        <v>24749</v>
      </c>
      <c r="H20" s="14"/>
      <c r="O20" s="14">
        <v>100113005</v>
      </c>
      <c r="P20" t="s">
        <v>8680</v>
      </c>
      <c r="S20" s="14"/>
      <c r="AA20" s="25"/>
      <c r="AE20" s="25"/>
      <c r="AF20" s="25"/>
      <c r="AQ20" s="15"/>
    </row>
    <row r="21" spans="1:43" x14ac:dyDescent="0.25">
      <c r="F21" s="14">
        <v>19</v>
      </c>
      <c r="G21" t="s">
        <v>15361</v>
      </c>
      <c r="H21" s="14"/>
      <c r="O21" s="14">
        <v>100113006</v>
      </c>
      <c r="P21" t="s">
        <v>8685</v>
      </c>
      <c r="S21" s="14"/>
      <c r="AA21" s="25"/>
      <c r="AE21" s="25"/>
      <c r="AF21" s="25"/>
      <c r="AQ21" s="15"/>
    </row>
    <row r="22" spans="1:43" x14ac:dyDescent="0.25">
      <c r="F22" s="14">
        <v>20</v>
      </c>
      <c r="G22" t="s">
        <v>14623</v>
      </c>
      <c r="H22" s="14"/>
      <c r="O22" s="14">
        <v>100114001</v>
      </c>
      <c r="P22" t="s">
        <v>15361</v>
      </c>
      <c r="S22" s="14"/>
      <c r="AA22" s="25"/>
      <c r="AE22" s="25"/>
      <c r="AF22" s="25"/>
      <c r="AQ22" s="15"/>
    </row>
    <row r="23" spans="1:43" x14ac:dyDescent="0.25">
      <c r="F23" s="14">
        <v>21</v>
      </c>
      <c r="G23" t="s">
        <v>13935</v>
      </c>
      <c r="H23" s="14"/>
      <c r="O23" s="14"/>
      <c r="S23" s="14"/>
      <c r="AA23" s="25"/>
      <c r="AE23" s="25"/>
      <c r="AF23" s="25"/>
      <c r="AQ23" s="15"/>
    </row>
    <row r="24" spans="1:43" x14ac:dyDescent="0.25">
      <c r="F24" s="14">
        <v>22</v>
      </c>
      <c r="G24" t="s">
        <v>24751</v>
      </c>
      <c r="H24" s="14"/>
      <c r="O24" s="14"/>
      <c r="S24" s="14"/>
      <c r="AA24" s="25"/>
      <c r="AE24" s="25"/>
      <c r="AF24" s="25"/>
    </row>
    <row r="25" spans="1:43" x14ac:dyDescent="0.25">
      <c r="F25" s="14">
        <v>23</v>
      </c>
      <c r="G25" t="s">
        <v>8680</v>
      </c>
      <c r="H25" s="14"/>
      <c r="O25" s="14"/>
      <c r="S25" s="14"/>
      <c r="AA25" s="25"/>
      <c r="AE25" s="25"/>
      <c r="AF25" s="25"/>
    </row>
    <row r="26" spans="1:43" x14ac:dyDescent="0.25">
      <c r="F26" s="14">
        <v>24</v>
      </c>
      <c r="G26" t="s">
        <v>24752</v>
      </c>
      <c r="H26" s="14"/>
      <c r="O26" s="14"/>
      <c r="S26" s="14"/>
      <c r="AA26" s="25"/>
      <c r="AE26" s="25"/>
      <c r="AF26" s="25"/>
    </row>
    <row r="27" spans="1:43" x14ac:dyDescent="0.25">
      <c r="F27" s="14">
        <v>25</v>
      </c>
      <c r="G27" t="s">
        <v>14628</v>
      </c>
      <c r="H27" s="14"/>
      <c r="O27" s="14"/>
      <c r="S27" s="14"/>
      <c r="AA27" s="25"/>
      <c r="AE27" s="25"/>
      <c r="AF27" s="25"/>
    </row>
    <row r="28" spans="1:43" x14ac:dyDescent="0.25">
      <c r="F28" s="14">
        <v>26</v>
      </c>
      <c r="G28" t="s">
        <v>24745</v>
      </c>
      <c r="H28" s="14"/>
      <c r="O28" s="14"/>
      <c r="S28" s="14"/>
      <c r="AA28" s="25"/>
      <c r="AE28" s="25"/>
      <c r="AF28" s="25"/>
    </row>
    <row r="29" spans="1:43" x14ac:dyDescent="0.25">
      <c r="F29" s="14">
        <v>27</v>
      </c>
      <c r="G29" t="s">
        <v>24746</v>
      </c>
      <c r="H29" s="14"/>
      <c r="O29" s="14"/>
      <c r="S29" s="14"/>
      <c r="AA29" s="25"/>
      <c r="AE29" s="25"/>
      <c r="AF29" s="25"/>
    </row>
    <row r="30" spans="1:43" x14ac:dyDescent="0.25">
      <c r="F30" s="14">
        <v>28</v>
      </c>
      <c r="G30" t="s">
        <v>8430</v>
      </c>
      <c r="H30" s="14"/>
      <c r="O30" s="14"/>
      <c r="S30" s="14"/>
      <c r="AA30" s="25"/>
      <c r="AE30" s="25"/>
      <c r="AF30" s="25"/>
    </row>
    <row r="31" spans="1:43" x14ac:dyDescent="0.25">
      <c r="F31" s="14"/>
      <c r="H31" s="14"/>
      <c r="O31" s="14"/>
      <c r="S31" s="14"/>
      <c r="AA31" s="25"/>
      <c r="AE31" s="25"/>
      <c r="AF31" s="25"/>
    </row>
    <row r="32" spans="1:43" x14ac:dyDescent="0.25">
      <c r="F32" s="14"/>
      <c r="H32" s="14"/>
      <c r="O32" s="14"/>
      <c r="S32" s="14"/>
      <c r="AA32" s="25"/>
      <c r="AE32" s="25"/>
      <c r="AF32" s="25"/>
    </row>
    <row r="33" spans="6:32" x14ac:dyDescent="0.25">
      <c r="F33" s="14"/>
      <c r="H33" s="14"/>
      <c r="O33" s="14"/>
      <c r="S33" s="14"/>
      <c r="AA33" s="25"/>
      <c r="AE33" s="25"/>
      <c r="AF33" s="25"/>
    </row>
    <row r="34" spans="6:32" x14ac:dyDescent="0.25">
      <c r="F34" s="14"/>
      <c r="H34" s="14"/>
      <c r="O34" s="14"/>
      <c r="S34" s="14"/>
      <c r="AA34" s="25"/>
      <c r="AE34" s="25"/>
      <c r="AF34" s="25"/>
    </row>
    <row r="35" spans="6:32" x14ac:dyDescent="0.25">
      <c r="F35" s="14"/>
      <c r="H35" s="14"/>
      <c r="O35" s="14"/>
      <c r="S35" s="14"/>
      <c r="AA35" s="25"/>
      <c r="AE35" s="25"/>
      <c r="AF35" s="25"/>
    </row>
    <row r="36" spans="6:32" x14ac:dyDescent="0.25">
      <c r="F36" s="14"/>
      <c r="H36" s="14"/>
      <c r="O36" s="14"/>
      <c r="S36" s="14"/>
      <c r="AA36" s="25"/>
      <c r="AE36" s="25"/>
      <c r="AF36" s="25"/>
    </row>
    <row r="37" spans="6:32" x14ac:dyDescent="0.25">
      <c r="F37" s="14"/>
      <c r="H37" s="14"/>
      <c r="O37" s="14"/>
      <c r="S37" s="14"/>
      <c r="AA37" s="25"/>
      <c r="AE37" s="25"/>
      <c r="AF37" s="25"/>
    </row>
    <row r="38" spans="6:32" x14ac:dyDescent="0.25">
      <c r="F38" s="14"/>
      <c r="H38" s="14"/>
      <c r="O38" s="14"/>
      <c r="S38" s="14"/>
      <c r="AA38" s="25"/>
      <c r="AE38" s="25"/>
      <c r="AF38" s="25"/>
    </row>
    <row r="39" spans="6:32" x14ac:dyDescent="0.25">
      <c r="F39" s="14"/>
      <c r="H39" s="14"/>
      <c r="O39" s="14"/>
      <c r="S39" s="14"/>
      <c r="AA39" s="25"/>
      <c r="AE39" s="25"/>
      <c r="AF39" s="25"/>
    </row>
    <row r="40" spans="6:32" x14ac:dyDescent="0.25">
      <c r="F40" s="14"/>
      <c r="H40" s="14"/>
      <c r="O40" s="14"/>
      <c r="S40" s="14"/>
      <c r="AA40" s="25"/>
      <c r="AE40" s="25"/>
      <c r="AF40" s="25"/>
    </row>
    <row r="41" spans="6:32" x14ac:dyDescent="0.25">
      <c r="F41" s="14"/>
      <c r="H41" s="14"/>
      <c r="O41" s="14"/>
      <c r="S41" s="14"/>
      <c r="AA41" s="25"/>
      <c r="AE41" s="25"/>
      <c r="AF41" s="25"/>
    </row>
    <row r="42" spans="6:32" x14ac:dyDescent="0.25">
      <c r="F42" s="14"/>
      <c r="H42" s="14"/>
      <c r="O42" s="14"/>
      <c r="S42" s="14"/>
      <c r="AA42" s="25"/>
      <c r="AE42" s="25"/>
      <c r="AF42" s="25"/>
    </row>
    <row r="43" spans="6:32" x14ac:dyDescent="0.25">
      <c r="F43" s="14"/>
      <c r="H43" s="14"/>
      <c r="O43" s="14"/>
      <c r="S43" s="14"/>
      <c r="AA43" s="25"/>
      <c r="AE43" s="25"/>
      <c r="AF43" s="25"/>
    </row>
    <row r="44" spans="6:32" x14ac:dyDescent="0.25">
      <c r="F44" s="14"/>
      <c r="H44" s="14"/>
      <c r="O44" s="14"/>
      <c r="P44" s="1"/>
      <c r="S44" s="14"/>
      <c r="AA44" s="25"/>
      <c r="AE44" s="25"/>
      <c r="AF44" s="25"/>
    </row>
    <row r="45" spans="6:32" x14ac:dyDescent="0.25">
      <c r="F45" s="14"/>
      <c r="H45" s="14"/>
      <c r="O45" s="14"/>
      <c r="S45" s="14"/>
      <c r="AA45" s="25"/>
      <c r="AE45" s="25"/>
      <c r="AF45" s="25"/>
    </row>
    <row r="46" spans="6:32" x14ac:dyDescent="0.25">
      <c r="F46" s="14"/>
      <c r="H46" s="14"/>
      <c r="O46" s="14"/>
      <c r="S46" s="14"/>
      <c r="AA46" s="25"/>
      <c r="AE46" s="25"/>
      <c r="AF46" s="25"/>
    </row>
    <row r="47" spans="6:32" x14ac:dyDescent="0.25">
      <c r="F47" s="14"/>
      <c r="H47" s="14"/>
      <c r="O47" s="14"/>
      <c r="S47" s="14"/>
      <c r="AA47" s="25"/>
      <c r="AE47" s="25"/>
      <c r="AF47" s="25"/>
    </row>
    <row r="48" spans="6:32" x14ac:dyDescent="0.25">
      <c r="F48" s="14"/>
      <c r="H48" s="14"/>
      <c r="O48" s="14"/>
      <c r="S48" s="14"/>
      <c r="AA48" s="25"/>
      <c r="AE48" s="25"/>
      <c r="AF48" s="25"/>
    </row>
    <row r="49" spans="6:32" x14ac:dyDescent="0.25">
      <c r="F49" s="14"/>
      <c r="H49" s="14"/>
      <c r="O49" s="14"/>
      <c r="AA49" s="25"/>
      <c r="AE49" s="25"/>
      <c r="AF49" s="25"/>
    </row>
    <row r="50" spans="6:32" x14ac:dyDescent="0.25">
      <c r="F50" s="14"/>
      <c r="H50" s="14"/>
      <c r="O50" s="14"/>
      <c r="AA50" s="25"/>
      <c r="AE50" s="25"/>
      <c r="AF50" s="25"/>
    </row>
    <row r="51" spans="6:32" x14ac:dyDescent="0.25">
      <c r="F51" s="14"/>
      <c r="H51" s="14"/>
      <c r="O51" s="14"/>
      <c r="AA51" s="25"/>
      <c r="AE51" s="25"/>
      <c r="AF51" s="25"/>
    </row>
    <row r="52" spans="6:32" x14ac:dyDescent="0.25">
      <c r="F52" s="14"/>
      <c r="H52" s="14"/>
      <c r="O52" s="14"/>
      <c r="AA52" s="25"/>
      <c r="AE52" s="25"/>
      <c r="AF52" s="25"/>
    </row>
    <row r="53" spans="6:32" x14ac:dyDescent="0.25">
      <c r="F53" s="14"/>
      <c r="H53" s="14"/>
      <c r="O53" s="14"/>
      <c r="AA53" s="25"/>
      <c r="AE53" s="25"/>
      <c r="AF53" s="25"/>
    </row>
    <row r="54" spans="6:32" x14ac:dyDescent="0.25">
      <c r="F54" s="14"/>
      <c r="H54" s="14"/>
      <c r="O54" s="14"/>
      <c r="AA54" s="25"/>
      <c r="AE54" s="25"/>
      <c r="AF54" s="25"/>
    </row>
    <row r="55" spans="6:32" x14ac:dyDescent="0.25">
      <c r="F55" s="14"/>
      <c r="H55" s="14"/>
      <c r="O55" s="14"/>
      <c r="AA55" s="25"/>
      <c r="AE55" s="25"/>
      <c r="AF55" s="25"/>
    </row>
    <row r="56" spans="6:32" x14ac:dyDescent="0.25">
      <c r="F56" s="14"/>
      <c r="H56" s="14"/>
      <c r="O56" s="14"/>
      <c r="AA56" s="25"/>
      <c r="AE56" s="25"/>
      <c r="AF56" s="25"/>
    </row>
    <row r="57" spans="6:32" x14ac:dyDescent="0.25">
      <c r="F57" s="14"/>
      <c r="H57" s="14"/>
      <c r="O57" s="14"/>
      <c r="AA57" s="25"/>
      <c r="AE57" s="25"/>
      <c r="AF57" s="25"/>
    </row>
    <row r="58" spans="6:32" x14ac:dyDescent="0.25">
      <c r="F58" s="14"/>
      <c r="H58" s="14"/>
      <c r="O58" s="14"/>
      <c r="AA58" s="25"/>
      <c r="AE58" s="25"/>
      <c r="AF58" s="25"/>
    </row>
    <row r="59" spans="6:32" x14ac:dyDescent="0.25">
      <c r="F59" s="14"/>
      <c r="H59" s="14"/>
      <c r="O59" s="14"/>
      <c r="AA59" s="25"/>
      <c r="AE59" s="25"/>
      <c r="AF59" s="25"/>
    </row>
    <row r="60" spans="6:32" x14ac:dyDescent="0.25">
      <c r="F60" s="14"/>
      <c r="H60" s="14"/>
      <c r="O60" s="14"/>
      <c r="AA60" s="25"/>
      <c r="AE60" s="25"/>
      <c r="AF60" s="25"/>
    </row>
    <row r="61" spans="6:32" x14ac:dyDescent="0.25">
      <c r="F61" s="14"/>
      <c r="H61" s="14"/>
      <c r="O61" s="14"/>
      <c r="AA61" s="25"/>
      <c r="AE61" s="25"/>
      <c r="AF61" s="25"/>
    </row>
    <row r="62" spans="6:32" x14ac:dyDescent="0.25">
      <c r="F62" s="14"/>
      <c r="H62" s="14"/>
      <c r="O62" s="14"/>
      <c r="AA62" s="25"/>
      <c r="AE62" s="25"/>
      <c r="AF62" s="25"/>
    </row>
    <row r="63" spans="6:32" x14ac:dyDescent="0.25">
      <c r="F63" s="14"/>
      <c r="H63" s="14"/>
      <c r="O63" s="14"/>
      <c r="AA63" s="25"/>
      <c r="AE63" s="25"/>
      <c r="AF63" s="25"/>
    </row>
    <row r="64" spans="6:32" x14ac:dyDescent="0.25">
      <c r="F64" s="14"/>
      <c r="H64" s="14"/>
      <c r="O64" s="14"/>
      <c r="AA64" s="25"/>
      <c r="AE64" s="25"/>
      <c r="AF64" s="25"/>
    </row>
    <row r="65" spans="6:32" x14ac:dyDescent="0.25">
      <c r="F65" s="14"/>
      <c r="H65" s="14"/>
      <c r="O65" s="14"/>
      <c r="AA65" s="25"/>
      <c r="AE65" s="25"/>
      <c r="AF65" s="25"/>
    </row>
    <row r="66" spans="6:32" x14ac:dyDescent="0.25">
      <c r="F66" s="14"/>
      <c r="H66" s="14"/>
      <c r="O66" s="14"/>
      <c r="AA66" s="25"/>
      <c r="AE66" s="25"/>
      <c r="AF66" s="25"/>
    </row>
    <row r="67" spans="6:32" x14ac:dyDescent="0.25">
      <c r="F67" s="14"/>
      <c r="H67" s="14"/>
      <c r="O67" s="14"/>
      <c r="AA67" s="25"/>
      <c r="AE67" s="25"/>
      <c r="AF67" s="25"/>
    </row>
    <row r="68" spans="6:32" x14ac:dyDescent="0.25">
      <c r="F68" s="14"/>
      <c r="H68" s="14"/>
      <c r="O68" s="14"/>
      <c r="AA68" s="25"/>
      <c r="AE68" s="25"/>
      <c r="AF68" s="25"/>
    </row>
    <row r="69" spans="6:32" x14ac:dyDescent="0.25">
      <c r="F69" s="14"/>
      <c r="H69" s="14"/>
      <c r="O69" s="14"/>
      <c r="AA69" s="25"/>
      <c r="AE69" s="25"/>
      <c r="AF69" s="25"/>
    </row>
    <row r="70" spans="6:32" x14ac:dyDescent="0.25">
      <c r="F70" s="14"/>
      <c r="H70" s="14"/>
      <c r="O70" s="14"/>
      <c r="AA70" s="25"/>
      <c r="AE70" s="25"/>
      <c r="AF70" s="25"/>
    </row>
    <row r="71" spans="6:32" x14ac:dyDescent="0.25">
      <c r="F71" s="14"/>
      <c r="H71" s="14"/>
      <c r="O71" s="14"/>
      <c r="AA71" s="25"/>
      <c r="AE71" s="25"/>
      <c r="AF71" s="25"/>
    </row>
    <row r="72" spans="6:32" x14ac:dyDescent="0.25">
      <c r="F72" s="14"/>
      <c r="H72" s="14"/>
      <c r="O72" s="14"/>
      <c r="AA72" s="25"/>
      <c r="AE72" s="25"/>
      <c r="AF72" s="25"/>
    </row>
    <row r="73" spans="6:32" x14ac:dyDescent="0.25">
      <c r="F73" s="14"/>
      <c r="H73" s="14"/>
      <c r="O73" s="14"/>
      <c r="AE73" s="25"/>
      <c r="AF73" s="25"/>
    </row>
    <row r="74" spans="6:32" x14ac:dyDescent="0.25">
      <c r="F74" s="14"/>
      <c r="H74" s="14"/>
      <c r="O74" s="14"/>
      <c r="AE74" s="25"/>
      <c r="AF74" s="25"/>
    </row>
    <row r="75" spans="6:32" x14ac:dyDescent="0.25">
      <c r="F75" s="14"/>
      <c r="H75" s="14"/>
      <c r="O75" s="14"/>
      <c r="AE75" s="25"/>
      <c r="AF75" s="25"/>
    </row>
    <row r="76" spans="6:32" x14ac:dyDescent="0.25">
      <c r="F76" s="14"/>
      <c r="H76" s="14"/>
      <c r="O76" s="14"/>
      <c r="AE76" s="25"/>
      <c r="AF76" s="25"/>
    </row>
    <row r="77" spans="6:32" x14ac:dyDescent="0.25">
      <c r="F77" s="14"/>
      <c r="H77" s="14"/>
      <c r="O77" s="14"/>
      <c r="AE77" s="25"/>
      <c r="AF77" s="25"/>
    </row>
    <row r="78" spans="6:32" x14ac:dyDescent="0.25">
      <c r="F78" s="14"/>
      <c r="H78" s="14"/>
      <c r="O78" s="14"/>
      <c r="AE78" s="25"/>
      <c r="AF78" s="25"/>
    </row>
    <row r="79" spans="6:32" x14ac:dyDescent="0.25">
      <c r="F79" s="14"/>
      <c r="H79" s="14"/>
      <c r="O79" s="14"/>
      <c r="AE79" s="25"/>
      <c r="AF79" s="25"/>
    </row>
    <row r="80" spans="6:32" x14ac:dyDescent="0.25">
      <c r="F80" s="14"/>
      <c r="H80" s="14"/>
      <c r="O80" s="14"/>
      <c r="AE80" s="25"/>
      <c r="AF80" s="25"/>
    </row>
    <row r="81" spans="6:32" x14ac:dyDescent="0.25">
      <c r="F81" s="14"/>
      <c r="H81" s="14"/>
      <c r="O81" s="14"/>
      <c r="AE81" s="25"/>
      <c r="AF81" s="25"/>
    </row>
    <row r="82" spans="6:32" x14ac:dyDescent="0.25">
      <c r="F82" s="14"/>
      <c r="H82" s="14"/>
      <c r="O82" s="14"/>
      <c r="AE82" s="25"/>
      <c r="AF82" s="25"/>
    </row>
    <row r="83" spans="6:32" x14ac:dyDescent="0.25">
      <c r="F83" s="14"/>
      <c r="H83" s="14"/>
      <c r="O83" s="14"/>
      <c r="AE83" s="25"/>
      <c r="AF83" s="25"/>
    </row>
    <row r="84" spans="6:32" x14ac:dyDescent="0.25">
      <c r="F84" s="14"/>
      <c r="H84" s="14"/>
      <c r="O84" s="14"/>
      <c r="AE84" s="25"/>
      <c r="AF84" s="25"/>
    </row>
    <row r="85" spans="6:32" x14ac:dyDescent="0.25">
      <c r="F85" s="14"/>
      <c r="H85" s="14"/>
      <c r="O85" s="14"/>
      <c r="AE85" s="25"/>
      <c r="AF85" s="25"/>
    </row>
    <row r="86" spans="6:32" x14ac:dyDescent="0.25">
      <c r="F86" s="14"/>
      <c r="H86" s="14"/>
      <c r="O86" s="14"/>
      <c r="AE86" s="25"/>
      <c r="AF86" s="25"/>
    </row>
    <row r="87" spans="6:32" x14ac:dyDescent="0.25">
      <c r="F87" s="14"/>
      <c r="H87" s="14"/>
      <c r="O87" s="14"/>
      <c r="AE87" s="25"/>
      <c r="AF87" s="25"/>
    </row>
    <row r="88" spans="6:32" x14ac:dyDescent="0.25">
      <c r="F88" s="14"/>
      <c r="H88" s="14"/>
      <c r="O88" s="14"/>
      <c r="AE88" s="25"/>
      <c r="AF88" s="25"/>
    </row>
    <row r="89" spans="6:32" x14ac:dyDescent="0.25">
      <c r="F89" s="14"/>
      <c r="H89" s="14"/>
      <c r="O89" s="14"/>
      <c r="AE89" s="25"/>
      <c r="AF89" s="25"/>
    </row>
    <row r="90" spans="6:32" x14ac:dyDescent="0.25">
      <c r="F90" s="14"/>
      <c r="H90" s="14"/>
      <c r="O90" s="14"/>
      <c r="AE90" s="25"/>
      <c r="AF90" s="25"/>
    </row>
    <row r="91" spans="6:32" x14ac:dyDescent="0.25">
      <c r="F91" s="14"/>
      <c r="H91" s="14"/>
      <c r="O91" s="14"/>
      <c r="AE91" s="25"/>
      <c r="AF91" s="25"/>
    </row>
    <row r="92" spans="6:32" x14ac:dyDescent="0.25">
      <c r="F92" s="14"/>
      <c r="H92" s="14"/>
      <c r="O92" s="14"/>
      <c r="AE92" s="25"/>
      <c r="AF92" s="25"/>
    </row>
    <row r="93" spans="6:32" x14ac:dyDescent="0.25">
      <c r="F93" s="14"/>
      <c r="H93" s="14"/>
      <c r="O93" s="14"/>
      <c r="AE93" s="25"/>
      <c r="AF93" s="25"/>
    </row>
    <row r="94" spans="6:32" x14ac:dyDescent="0.25">
      <c r="F94" s="14"/>
      <c r="H94" s="14"/>
      <c r="O94" s="14"/>
      <c r="AE94" s="25"/>
      <c r="AF94" s="25"/>
    </row>
    <row r="95" spans="6:32" x14ac:dyDescent="0.25">
      <c r="F95" s="14"/>
      <c r="H95" s="14"/>
      <c r="O95" s="14"/>
      <c r="AE95" s="25"/>
      <c r="AF95" s="25"/>
    </row>
    <row r="96" spans="6:32" x14ac:dyDescent="0.25">
      <c r="F96" s="14"/>
      <c r="H96" s="14"/>
      <c r="O96" s="14"/>
      <c r="AE96" s="25"/>
      <c r="AF96" s="25"/>
    </row>
    <row r="97" spans="6:32" x14ac:dyDescent="0.25">
      <c r="F97" s="14"/>
      <c r="H97" s="14"/>
      <c r="O97" s="14"/>
      <c r="AE97" s="25"/>
      <c r="AF97" s="25"/>
    </row>
    <row r="98" spans="6:32" x14ac:dyDescent="0.25">
      <c r="F98" s="14"/>
      <c r="H98" s="14"/>
      <c r="O98" s="14"/>
      <c r="AE98" s="25"/>
      <c r="AF98" s="25"/>
    </row>
    <row r="99" spans="6:32" x14ac:dyDescent="0.25">
      <c r="F99" s="14"/>
      <c r="H99" s="14"/>
      <c r="O99" s="14"/>
      <c r="AE99" s="25"/>
      <c r="AF99" s="25"/>
    </row>
    <row r="100" spans="6:32" x14ac:dyDescent="0.25">
      <c r="F100" s="14"/>
      <c r="H100" s="14"/>
      <c r="AE100" s="25"/>
      <c r="AF100" s="25"/>
    </row>
    <row r="101" spans="6:32" x14ac:dyDescent="0.25">
      <c r="F101" s="14"/>
      <c r="H101" s="14"/>
      <c r="AE101" s="25"/>
      <c r="AF101" s="25"/>
    </row>
    <row r="102" spans="6:32" x14ac:dyDescent="0.25">
      <c r="F102" s="14"/>
      <c r="H102" s="14"/>
      <c r="AE102" s="25"/>
      <c r="AF102" s="25"/>
    </row>
    <row r="103" spans="6:32" x14ac:dyDescent="0.25">
      <c r="F103" s="14"/>
      <c r="H103" s="14"/>
      <c r="AE103" s="25"/>
      <c r="AF103" s="25"/>
    </row>
    <row r="104" spans="6:32" x14ac:dyDescent="0.25">
      <c r="F104" s="14"/>
      <c r="H104" s="14"/>
      <c r="AE104" s="25"/>
      <c r="AF104" s="25"/>
    </row>
    <row r="105" spans="6:32" x14ac:dyDescent="0.25">
      <c r="F105" s="14"/>
      <c r="H105" s="14"/>
      <c r="AE105" s="25"/>
      <c r="AF105" s="25"/>
    </row>
    <row r="106" spans="6:32" x14ac:dyDescent="0.25">
      <c r="F106" s="14"/>
      <c r="H106" s="14"/>
      <c r="AE106" s="25"/>
      <c r="AF106" s="25"/>
    </row>
    <row r="107" spans="6:32" x14ac:dyDescent="0.25">
      <c r="F107" s="14"/>
      <c r="H107" s="14"/>
      <c r="AE107" s="25"/>
      <c r="AF107" s="25"/>
    </row>
    <row r="108" spans="6:32" x14ac:dyDescent="0.25">
      <c r="F108" s="14"/>
      <c r="H108" s="14"/>
      <c r="AE108" s="25"/>
      <c r="AF108" s="25"/>
    </row>
    <row r="109" spans="6:32" x14ac:dyDescent="0.25">
      <c r="F109" s="14"/>
      <c r="H109" s="14"/>
      <c r="AE109" s="25"/>
      <c r="AF109" s="25"/>
    </row>
    <row r="110" spans="6:32" x14ac:dyDescent="0.25">
      <c r="F110" s="14"/>
      <c r="H110" s="14"/>
      <c r="AE110" s="25"/>
      <c r="AF110" s="25"/>
    </row>
    <row r="111" spans="6:32" x14ac:dyDescent="0.25">
      <c r="F111" s="14"/>
      <c r="H111" s="14"/>
      <c r="AE111" s="25"/>
      <c r="AF111" s="25"/>
    </row>
    <row r="112" spans="6:32" x14ac:dyDescent="0.25">
      <c r="F112" s="14"/>
      <c r="H112" s="14"/>
      <c r="AE112" s="25"/>
      <c r="AF112" s="25"/>
    </row>
    <row r="113" spans="6:32" x14ac:dyDescent="0.25">
      <c r="F113" s="14"/>
      <c r="H113" s="14"/>
      <c r="AE113" s="25"/>
      <c r="AF113" s="25"/>
    </row>
    <row r="114" spans="6:32" x14ac:dyDescent="0.25">
      <c r="F114" s="14"/>
      <c r="H114" s="14"/>
      <c r="AE114" s="25"/>
      <c r="AF114" s="25"/>
    </row>
    <row r="115" spans="6:32" x14ac:dyDescent="0.25">
      <c r="F115" s="14"/>
      <c r="H115" s="14"/>
      <c r="AE115" s="25"/>
      <c r="AF115" s="25"/>
    </row>
    <row r="116" spans="6:32" x14ac:dyDescent="0.25">
      <c r="F116" s="14"/>
      <c r="H116" s="14"/>
      <c r="AE116" s="25"/>
      <c r="AF116" s="25"/>
    </row>
    <row r="117" spans="6:32" x14ac:dyDescent="0.25">
      <c r="F117" s="14"/>
      <c r="H117" s="14"/>
      <c r="AE117" s="25"/>
      <c r="AF117" s="25"/>
    </row>
    <row r="118" spans="6:32" x14ac:dyDescent="0.25">
      <c r="F118" s="14"/>
      <c r="H118" s="14"/>
      <c r="AE118" s="25"/>
      <c r="AF118" s="25"/>
    </row>
    <row r="119" spans="6:32" x14ac:dyDescent="0.25">
      <c r="F119" s="14"/>
      <c r="H119" s="14"/>
      <c r="AE119" s="25"/>
      <c r="AF119" s="25"/>
    </row>
    <row r="120" spans="6:32" x14ac:dyDescent="0.25">
      <c r="F120" s="14"/>
      <c r="H120" s="14"/>
      <c r="AE120" s="25"/>
      <c r="AF120" s="25"/>
    </row>
    <row r="121" spans="6:32" x14ac:dyDescent="0.25">
      <c r="F121" s="14"/>
      <c r="H121" s="14"/>
      <c r="AE121" s="25"/>
      <c r="AF121" s="25"/>
    </row>
    <row r="122" spans="6:32" x14ac:dyDescent="0.25">
      <c r="F122" s="14"/>
      <c r="H122" s="14"/>
      <c r="AE122" s="25"/>
      <c r="AF122" s="25"/>
    </row>
    <row r="123" spans="6:32" x14ac:dyDescent="0.25">
      <c r="F123" s="14"/>
      <c r="H123" s="14"/>
      <c r="AE123" s="25"/>
      <c r="AF123" s="25"/>
    </row>
    <row r="124" spans="6:32" x14ac:dyDescent="0.25">
      <c r="F124" s="14"/>
      <c r="H124" s="14"/>
      <c r="AE124" s="25"/>
      <c r="AF124" s="25"/>
    </row>
    <row r="125" spans="6:32" x14ac:dyDescent="0.25">
      <c r="F125" s="14"/>
      <c r="H125" s="14"/>
      <c r="AE125" s="25"/>
      <c r="AF125" s="25"/>
    </row>
    <row r="126" spans="6:32" x14ac:dyDescent="0.25">
      <c r="F126" s="14"/>
      <c r="H126" s="14"/>
      <c r="AE126" s="25"/>
      <c r="AF126" s="25"/>
    </row>
    <row r="127" spans="6:32" x14ac:dyDescent="0.25">
      <c r="F127" s="14"/>
      <c r="H127" s="14"/>
      <c r="AE127" s="25"/>
      <c r="AF127" s="25"/>
    </row>
    <row r="128" spans="6:32" x14ac:dyDescent="0.25">
      <c r="F128" s="14"/>
      <c r="H128" s="14"/>
      <c r="AE128" s="25"/>
      <c r="AF128" s="25"/>
    </row>
    <row r="129" spans="6:32" x14ac:dyDescent="0.25">
      <c r="F129" s="14"/>
      <c r="H129" s="14"/>
      <c r="AE129" s="25"/>
      <c r="AF129" s="25"/>
    </row>
    <row r="130" spans="6:32" x14ac:dyDescent="0.25">
      <c r="F130" s="14"/>
      <c r="H130" s="14"/>
      <c r="AE130" s="25"/>
      <c r="AF130" s="25"/>
    </row>
    <row r="131" spans="6:32" x14ac:dyDescent="0.25">
      <c r="F131" s="14"/>
      <c r="H131" s="14"/>
      <c r="AE131" s="25"/>
      <c r="AF131" s="25"/>
    </row>
    <row r="132" spans="6:32" x14ac:dyDescent="0.25">
      <c r="F132" s="14"/>
      <c r="H132" s="14"/>
      <c r="AE132" s="25"/>
      <c r="AF132" s="25"/>
    </row>
    <row r="133" spans="6:32" x14ac:dyDescent="0.25">
      <c r="F133" s="14"/>
      <c r="H133" s="14"/>
      <c r="AE133" s="25"/>
      <c r="AF133" s="25"/>
    </row>
    <row r="134" spans="6:32" x14ac:dyDescent="0.25">
      <c r="F134" s="14"/>
      <c r="H134" s="14"/>
      <c r="AE134" s="25"/>
      <c r="AF134" s="25"/>
    </row>
    <row r="135" spans="6:32" x14ac:dyDescent="0.25">
      <c r="F135" s="14"/>
      <c r="H135" s="14"/>
      <c r="AE135" s="25"/>
      <c r="AF135" s="25"/>
    </row>
    <row r="136" spans="6:32" x14ac:dyDescent="0.25">
      <c r="F136" s="14"/>
      <c r="H136" s="14"/>
      <c r="AE136" s="25"/>
      <c r="AF136" s="25"/>
    </row>
    <row r="137" spans="6:32" x14ac:dyDescent="0.25">
      <c r="F137" s="14"/>
      <c r="H137" s="14"/>
      <c r="AE137" s="25"/>
      <c r="AF137" s="25"/>
    </row>
    <row r="138" spans="6:32" x14ac:dyDescent="0.25">
      <c r="F138" s="14"/>
      <c r="H138" s="14"/>
      <c r="AE138" s="25"/>
      <c r="AF138" s="25"/>
    </row>
    <row r="139" spans="6:32" x14ac:dyDescent="0.25">
      <c r="F139" s="14"/>
      <c r="H139" s="14"/>
      <c r="AE139" s="25"/>
      <c r="AF139" s="25"/>
    </row>
    <row r="140" spans="6:32" x14ac:dyDescent="0.25">
      <c r="F140" s="14"/>
      <c r="H140" s="14"/>
      <c r="AE140" s="25"/>
      <c r="AF140" s="25"/>
    </row>
    <row r="141" spans="6:32" x14ac:dyDescent="0.25">
      <c r="F141" s="14"/>
      <c r="H141" s="14"/>
      <c r="AE141" s="25"/>
      <c r="AF141" s="25"/>
    </row>
    <row r="142" spans="6:32" x14ac:dyDescent="0.25">
      <c r="F142" s="14"/>
      <c r="H142" s="14"/>
      <c r="AE142" s="25"/>
      <c r="AF142" s="25"/>
    </row>
    <row r="143" spans="6:32" x14ac:dyDescent="0.25">
      <c r="F143" s="14"/>
      <c r="H143" s="14"/>
      <c r="AE143" s="25"/>
      <c r="AF143" s="25"/>
    </row>
    <row r="144" spans="6:32" x14ac:dyDescent="0.25">
      <c r="F144" s="14"/>
      <c r="H144" s="14"/>
      <c r="AE144" s="25"/>
      <c r="AF144" s="25"/>
    </row>
    <row r="145" spans="6:32" x14ac:dyDescent="0.25">
      <c r="F145" s="14"/>
      <c r="H145" s="14"/>
      <c r="AE145" s="25"/>
      <c r="AF145" s="25"/>
    </row>
    <row r="146" spans="6:32" x14ac:dyDescent="0.25">
      <c r="F146" s="14"/>
      <c r="H146" s="14"/>
      <c r="AE146" s="25"/>
      <c r="AF146" s="25"/>
    </row>
    <row r="147" spans="6:32" x14ac:dyDescent="0.25">
      <c r="F147" s="14"/>
      <c r="H147" s="14"/>
      <c r="AE147" s="25"/>
      <c r="AF147" s="25"/>
    </row>
    <row r="148" spans="6:32" x14ac:dyDescent="0.25">
      <c r="F148" s="14"/>
      <c r="H148" s="14"/>
      <c r="AE148" s="25"/>
      <c r="AF148" s="25"/>
    </row>
    <row r="149" spans="6:32" x14ac:dyDescent="0.25">
      <c r="F149" s="14"/>
      <c r="H149" s="14"/>
      <c r="AE149" s="25"/>
      <c r="AF149" s="25"/>
    </row>
    <row r="150" spans="6:32" x14ac:dyDescent="0.25">
      <c r="F150" s="14"/>
      <c r="H150" s="14"/>
      <c r="AE150" s="25"/>
      <c r="AF150" s="25"/>
    </row>
    <row r="151" spans="6:32" x14ac:dyDescent="0.25">
      <c r="F151" s="14"/>
      <c r="H151" s="14"/>
      <c r="AE151" s="25"/>
      <c r="AF151" s="25"/>
    </row>
    <row r="152" spans="6:32" x14ac:dyDescent="0.25">
      <c r="F152" s="14"/>
      <c r="H152" s="14"/>
      <c r="AE152" s="25"/>
      <c r="AF152" s="25"/>
    </row>
    <row r="153" spans="6:32" x14ac:dyDescent="0.25">
      <c r="F153" s="14"/>
      <c r="H153" s="14"/>
      <c r="AE153" s="25"/>
      <c r="AF153" s="25"/>
    </row>
    <row r="154" spans="6:32" x14ac:dyDescent="0.25">
      <c r="F154" s="14"/>
      <c r="H154" s="14"/>
      <c r="AE154" s="25"/>
      <c r="AF154" s="25"/>
    </row>
    <row r="155" spans="6:32" x14ac:dyDescent="0.25">
      <c r="F155" s="14"/>
      <c r="H155" s="14"/>
      <c r="AE155" s="25"/>
      <c r="AF155" s="25"/>
    </row>
    <row r="156" spans="6:32" x14ac:dyDescent="0.25">
      <c r="F156" s="14"/>
      <c r="H156" s="14"/>
      <c r="AE156" s="25"/>
      <c r="AF156" s="25"/>
    </row>
    <row r="157" spans="6:32" x14ac:dyDescent="0.25">
      <c r="F157" s="14"/>
      <c r="H157" s="14"/>
      <c r="AE157" s="25"/>
      <c r="AF157" s="25"/>
    </row>
    <row r="158" spans="6:32" x14ac:dyDescent="0.25">
      <c r="F158" s="14"/>
      <c r="H158" s="14"/>
      <c r="AE158" s="25"/>
      <c r="AF158" s="25"/>
    </row>
    <row r="159" spans="6:32" x14ac:dyDescent="0.25">
      <c r="F159" s="14"/>
      <c r="H159" s="14"/>
      <c r="AE159" s="25"/>
      <c r="AF159" s="25"/>
    </row>
    <row r="160" spans="6:32" x14ac:dyDescent="0.25">
      <c r="F160" s="14"/>
      <c r="H160" s="14"/>
      <c r="AE160" s="25"/>
      <c r="AF160" s="25"/>
    </row>
    <row r="161" spans="6:32" x14ac:dyDescent="0.25">
      <c r="F161" s="14"/>
      <c r="H161" s="14"/>
      <c r="AE161" s="25"/>
      <c r="AF161" s="25"/>
    </row>
    <row r="162" spans="6:32" x14ac:dyDescent="0.25">
      <c r="F162" s="14"/>
      <c r="H162" s="14"/>
      <c r="AE162" s="25"/>
      <c r="AF162" s="25"/>
    </row>
    <row r="163" spans="6:32" x14ac:dyDescent="0.25">
      <c r="F163" s="14"/>
      <c r="H163" s="14"/>
      <c r="AE163" s="25"/>
      <c r="AF163" s="25"/>
    </row>
    <row r="164" spans="6:32" x14ac:dyDescent="0.25">
      <c r="F164" s="14"/>
      <c r="H164" s="14"/>
      <c r="AE164" s="25"/>
      <c r="AF164" s="25"/>
    </row>
    <row r="165" spans="6:32" x14ac:dyDescent="0.25">
      <c r="F165" s="14"/>
      <c r="H165" s="14"/>
      <c r="AE165" s="25"/>
      <c r="AF165" s="25"/>
    </row>
    <row r="166" spans="6:32" x14ac:dyDescent="0.25">
      <c r="F166" s="14"/>
      <c r="H166" s="14"/>
      <c r="AE166" s="25"/>
      <c r="AF166" s="25"/>
    </row>
    <row r="167" spans="6:32" x14ac:dyDescent="0.25">
      <c r="F167" s="14"/>
      <c r="H167" s="14"/>
      <c r="AE167" s="25"/>
      <c r="AF167" s="25"/>
    </row>
    <row r="168" spans="6:32" x14ac:dyDescent="0.25">
      <c r="F168" s="14"/>
      <c r="H168" s="14"/>
      <c r="AE168" s="25"/>
      <c r="AF168" s="25"/>
    </row>
    <row r="169" spans="6:32" x14ac:dyDescent="0.25">
      <c r="F169" s="14"/>
      <c r="H169" s="14"/>
      <c r="AE169" s="25"/>
      <c r="AF169" s="25"/>
    </row>
    <row r="170" spans="6:32" x14ac:dyDescent="0.25">
      <c r="F170" s="14"/>
      <c r="H170" s="14"/>
      <c r="AE170" s="25"/>
      <c r="AF170" s="25"/>
    </row>
    <row r="171" spans="6:32" x14ac:dyDescent="0.25">
      <c r="F171" s="14"/>
      <c r="H171" s="14"/>
      <c r="AE171" s="25"/>
      <c r="AF171" s="25"/>
    </row>
    <row r="172" spans="6:32" x14ac:dyDescent="0.25">
      <c r="F172" s="14"/>
      <c r="H172" s="14"/>
      <c r="AE172" s="25"/>
      <c r="AF172" s="25"/>
    </row>
    <row r="173" spans="6:32" x14ac:dyDescent="0.25">
      <c r="F173" s="14"/>
      <c r="H173" s="14"/>
      <c r="AE173" s="25"/>
      <c r="AF173" s="25"/>
    </row>
    <row r="174" spans="6:32" x14ac:dyDescent="0.25">
      <c r="F174" s="14"/>
      <c r="H174" s="14"/>
      <c r="AE174" s="25"/>
      <c r="AF174" s="25"/>
    </row>
    <row r="175" spans="6:32" x14ac:dyDescent="0.25">
      <c r="F175" s="14"/>
      <c r="H175" s="14"/>
      <c r="AE175" s="25"/>
      <c r="AF175" s="25"/>
    </row>
    <row r="176" spans="6:32" x14ac:dyDescent="0.25">
      <c r="F176" s="14"/>
      <c r="H176" s="14"/>
      <c r="AE176" s="25"/>
      <c r="AF176" s="25"/>
    </row>
    <row r="177" spans="6:32" x14ac:dyDescent="0.25">
      <c r="F177" s="14"/>
      <c r="H177" s="14"/>
      <c r="AE177" s="25"/>
      <c r="AF177" s="25"/>
    </row>
    <row r="178" spans="6:32" x14ac:dyDescent="0.25">
      <c r="F178" s="14"/>
      <c r="H178" s="14"/>
      <c r="AE178" s="25"/>
      <c r="AF178" s="25"/>
    </row>
    <row r="179" spans="6:32" x14ac:dyDescent="0.25">
      <c r="F179" s="14"/>
      <c r="H179" s="14"/>
      <c r="AE179" s="25"/>
      <c r="AF179" s="25"/>
    </row>
    <row r="180" spans="6:32" x14ac:dyDescent="0.25">
      <c r="F180" s="14"/>
      <c r="H180" s="14"/>
      <c r="AE180" s="25"/>
      <c r="AF180" s="25"/>
    </row>
    <row r="181" spans="6:32" x14ac:dyDescent="0.25">
      <c r="AE181" s="25"/>
      <c r="AF181" s="25"/>
    </row>
    <row r="182" spans="6:32" x14ac:dyDescent="0.25">
      <c r="AE182" s="25"/>
      <c r="AF182" s="25"/>
    </row>
    <row r="183" spans="6:32" x14ac:dyDescent="0.25">
      <c r="AE183" s="25"/>
      <c r="AF183" s="25"/>
    </row>
    <row r="184" spans="6:32" x14ac:dyDescent="0.25">
      <c r="AE184" s="25"/>
      <c r="AF184" s="25"/>
    </row>
    <row r="185" spans="6:32" x14ac:dyDescent="0.25">
      <c r="AE185" s="25"/>
      <c r="AF185" s="25"/>
    </row>
    <row r="186" spans="6:32" x14ac:dyDescent="0.25">
      <c r="AE186" s="25"/>
      <c r="AF186" s="25"/>
    </row>
    <row r="187" spans="6:32" x14ac:dyDescent="0.25">
      <c r="AE187" s="25"/>
      <c r="AF187" s="25"/>
    </row>
    <row r="188" spans="6:32" x14ac:dyDescent="0.25">
      <c r="AE188" s="25"/>
      <c r="AF188" s="25"/>
    </row>
    <row r="189" spans="6:32" x14ac:dyDescent="0.25">
      <c r="AE189" s="25"/>
      <c r="AF189" s="25"/>
    </row>
    <row r="190" spans="6:32" x14ac:dyDescent="0.25">
      <c r="AE190" s="25"/>
      <c r="AF190" s="25"/>
    </row>
    <row r="191" spans="6:32" x14ac:dyDescent="0.25">
      <c r="AE191" s="25"/>
      <c r="AF191" s="25"/>
    </row>
    <row r="192" spans="6:32" x14ac:dyDescent="0.25">
      <c r="AE192" s="25"/>
      <c r="AF192" s="25"/>
    </row>
    <row r="193" spans="31:32" x14ac:dyDescent="0.25">
      <c r="AE193" s="25"/>
      <c r="AF193" s="25"/>
    </row>
    <row r="194" spans="31:32" x14ac:dyDescent="0.25">
      <c r="AE194" s="25"/>
      <c r="AF194" s="25"/>
    </row>
    <row r="195" spans="31:32" x14ac:dyDescent="0.25">
      <c r="AE195" s="25"/>
      <c r="AF195" s="25"/>
    </row>
    <row r="196" spans="31:32" x14ac:dyDescent="0.25">
      <c r="AE196" s="25"/>
      <c r="AF196" s="25"/>
    </row>
    <row r="197" spans="31:32" x14ac:dyDescent="0.25">
      <c r="AE197" s="25"/>
      <c r="AF197" s="25"/>
    </row>
    <row r="198" spans="31:32" x14ac:dyDescent="0.25">
      <c r="AE198" s="25"/>
      <c r="AF198" s="25"/>
    </row>
    <row r="199" spans="31:32" x14ac:dyDescent="0.25">
      <c r="AE199" s="25"/>
      <c r="AF199" s="25"/>
    </row>
    <row r="200" spans="31:32" x14ac:dyDescent="0.25">
      <c r="AE200" s="25"/>
      <c r="AF200" s="25"/>
    </row>
    <row r="201" spans="31:32" x14ac:dyDescent="0.25">
      <c r="AE201" s="25"/>
      <c r="AF201" s="25"/>
    </row>
    <row r="202" spans="31:32" x14ac:dyDescent="0.25">
      <c r="AE202" s="25"/>
      <c r="AF202" s="25"/>
    </row>
    <row r="203" spans="31:32" x14ac:dyDescent="0.25">
      <c r="AE203" s="25"/>
      <c r="AF203" s="25"/>
    </row>
    <row r="204" spans="31:32" x14ac:dyDescent="0.25">
      <c r="AE204" s="25"/>
      <c r="AF204" s="25"/>
    </row>
    <row r="205" spans="31:32" x14ac:dyDescent="0.25">
      <c r="AE205" s="25"/>
      <c r="AF205" s="25"/>
    </row>
    <row r="206" spans="31:32" x14ac:dyDescent="0.25">
      <c r="AE206" s="25"/>
      <c r="AF206" s="25"/>
    </row>
    <row r="207" spans="31:32" x14ac:dyDescent="0.25">
      <c r="AE207" s="25"/>
      <c r="AF207" s="25"/>
    </row>
    <row r="208" spans="31:32" x14ac:dyDescent="0.25">
      <c r="AE208" s="25"/>
      <c r="AF208" s="25"/>
    </row>
    <row r="209" spans="31:32" x14ac:dyDescent="0.25">
      <c r="AE209" s="25"/>
      <c r="AF209" s="25"/>
    </row>
    <row r="210" spans="31:32" x14ac:dyDescent="0.25">
      <c r="AE210" s="25"/>
      <c r="AF210" s="25"/>
    </row>
    <row r="211" spans="31:32" x14ac:dyDescent="0.25">
      <c r="AE211" s="25"/>
      <c r="AF211" s="25"/>
    </row>
    <row r="212" spans="31:32" x14ac:dyDescent="0.25">
      <c r="AE212" s="25"/>
      <c r="AF212" s="25"/>
    </row>
    <row r="213" spans="31:32" x14ac:dyDescent="0.25">
      <c r="AE213" s="25"/>
      <c r="AF213" s="25"/>
    </row>
    <row r="214" spans="31:32" x14ac:dyDescent="0.25">
      <c r="AE214" s="25"/>
      <c r="AF214" s="25"/>
    </row>
    <row r="215" spans="31:32" x14ac:dyDescent="0.25">
      <c r="AE215" s="25"/>
      <c r="AF215" s="25"/>
    </row>
    <row r="216" spans="31:32" x14ac:dyDescent="0.25">
      <c r="AE216" s="25"/>
      <c r="AF216" s="25"/>
    </row>
    <row r="217" spans="31:32" x14ac:dyDescent="0.25">
      <c r="AE217" s="25"/>
      <c r="AF217" s="25"/>
    </row>
    <row r="218" spans="31:32" x14ac:dyDescent="0.25">
      <c r="AE218" s="25"/>
      <c r="AF218" s="25"/>
    </row>
    <row r="219" spans="31:32" x14ac:dyDescent="0.25">
      <c r="AE219" s="25"/>
      <c r="AF219" s="25"/>
    </row>
    <row r="220" spans="31:32" x14ac:dyDescent="0.25">
      <c r="AE220" s="25"/>
      <c r="AF220" s="25"/>
    </row>
    <row r="221" spans="31:32" x14ac:dyDescent="0.25">
      <c r="AE221" s="25"/>
      <c r="AF221" s="25"/>
    </row>
    <row r="222" spans="31:32" x14ac:dyDescent="0.25">
      <c r="AE222" s="25"/>
      <c r="AF222" s="25"/>
    </row>
    <row r="223" spans="31:32" x14ac:dyDescent="0.25">
      <c r="AE223" s="25"/>
      <c r="AF223" s="25"/>
    </row>
    <row r="224" spans="31:32" x14ac:dyDescent="0.25">
      <c r="AE224" s="25"/>
      <c r="AF224" s="25"/>
    </row>
    <row r="225" spans="31:32" x14ac:dyDescent="0.25">
      <c r="AE225" s="25"/>
      <c r="AF225" s="25"/>
    </row>
    <row r="226" spans="31:32" x14ac:dyDescent="0.25">
      <c r="AE226" s="25"/>
      <c r="AF226" s="25"/>
    </row>
    <row r="227" spans="31:32" x14ac:dyDescent="0.25">
      <c r="AE227" s="25"/>
      <c r="AF227" s="25"/>
    </row>
    <row r="228" spans="31:32" x14ac:dyDescent="0.25">
      <c r="AE228" s="25"/>
      <c r="AF228" s="25"/>
    </row>
    <row r="229" spans="31:32" x14ac:dyDescent="0.25">
      <c r="AE229" s="25"/>
      <c r="AF229" s="25"/>
    </row>
    <row r="230" spans="31:32" x14ac:dyDescent="0.25">
      <c r="AE230" s="25"/>
      <c r="AF230" s="25"/>
    </row>
    <row r="231" spans="31:32" x14ac:dyDescent="0.25">
      <c r="AE231" s="25"/>
      <c r="AF231" s="25"/>
    </row>
    <row r="232" spans="31:32" x14ac:dyDescent="0.25">
      <c r="AE232" s="25"/>
      <c r="AF232" s="25"/>
    </row>
    <row r="233" spans="31:32" x14ac:dyDescent="0.25">
      <c r="AE233" s="25"/>
      <c r="AF233" s="25"/>
    </row>
    <row r="234" spans="31:32" x14ac:dyDescent="0.25">
      <c r="AE234" s="25"/>
      <c r="AF234" s="25"/>
    </row>
    <row r="235" spans="31:32" x14ac:dyDescent="0.25">
      <c r="AE235" s="25"/>
      <c r="AF235" s="25"/>
    </row>
    <row r="236" spans="31:32" x14ac:dyDescent="0.25">
      <c r="AE236" s="25"/>
      <c r="AF236" s="25"/>
    </row>
    <row r="237" spans="31:32" x14ac:dyDescent="0.25">
      <c r="AE237" s="25"/>
      <c r="AF237" s="25"/>
    </row>
    <row r="238" spans="31:32" x14ac:dyDescent="0.25">
      <c r="AE238" s="25"/>
      <c r="AF238" s="25"/>
    </row>
    <row r="239" spans="31:32" x14ac:dyDescent="0.25">
      <c r="AE239" s="25"/>
      <c r="AF239" s="25"/>
    </row>
    <row r="240" spans="31:32" x14ac:dyDescent="0.25">
      <c r="AE240" s="25"/>
      <c r="AF240" s="25"/>
    </row>
    <row r="241" spans="31:32" x14ac:dyDescent="0.25">
      <c r="AE241" s="25"/>
      <c r="AF241" s="25"/>
    </row>
    <row r="242" spans="31:32" x14ac:dyDescent="0.25">
      <c r="AE242" s="25"/>
      <c r="AF242" s="25"/>
    </row>
    <row r="243" spans="31:32" x14ac:dyDescent="0.25">
      <c r="AE243" s="25"/>
      <c r="AF243" s="25"/>
    </row>
    <row r="244" spans="31:32" x14ac:dyDescent="0.25">
      <c r="AE244" s="25"/>
      <c r="AF244" s="25"/>
    </row>
    <row r="245" spans="31:32" x14ac:dyDescent="0.25">
      <c r="AE245" s="25"/>
      <c r="AF245" s="25"/>
    </row>
    <row r="246" spans="31:32" x14ac:dyDescent="0.25">
      <c r="AE246" s="25"/>
      <c r="AF246" s="25"/>
    </row>
    <row r="247" spans="31:32" x14ac:dyDescent="0.25">
      <c r="AE247" s="25"/>
      <c r="AF247" s="25"/>
    </row>
    <row r="248" spans="31:32" x14ac:dyDescent="0.25">
      <c r="AE248" s="25"/>
      <c r="AF248" s="25"/>
    </row>
    <row r="249" spans="31:32" x14ac:dyDescent="0.25">
      <c r="AE249" s="25"/>
      <c r="AF249" s="25"/>
    </row>
    <row r="250" spans="31:32" x14ac:dyDescent="0.25">
      <c r="AE250" s="25"/>
      <c r="AF250" s="25"/>
    </row>
    <row r="251" spans="31:32" x14ac:dyDescent="0.25">
      <c r="AE251" s="25"/>
      <c r="AF251" s="25"/>
    </row>
    <row r="252" spans="31:32" x14ac:dyDescent="0.25">
      <c r="AE252" s="25"/>
      <c r="AF252" s="25"/>
    </row>
    <row r="253" spans="31:32" x14ac:dyDescent="0.25">
      <c r="AE253" s="25"/>
      <c r="AF253" s="25"/>
    </row>
    <row r="254" spans="31:32" x14ac:dyDescent="0.25">
      <c r="AE254" s="25"/>
      <c r="AF254" s="25"/>
    </row>
    <row r="255" spans="31:32" x14ac:dyDescent="0.25">
      <c r="AE255" s="25"/>
      <c r="AF255" s="25"/>
    </row>
    <row r="256" spans="31:32" x14ac:dyDescent="0.25">
      <c r="AE256" s="25"/>
      <c r="AF256" s="25"/>
    </row>
    <row r="257" spans="31:32" x14ac:dyDescent="0.25">
      <c r="AE257" s="25"/>
      <c r="AF257" s="25"/>
    </row>
    <row r="258" spans="31:32" x14ac:dyDescent="0.25">
      <c r="AE258" s="25"/>
      <c r="AF258" s="25"/>
    </row>
    <row r="259" spans="31:32" x14ac:dyDescent="0.25">
      <c r="AE259" s="25"/>
      <c r="AF259" s="25"/>
    </row>
    <row r="260" spans="31:32" x14ac:dyDescent="0.25">
      <c r="AE260" s="25"/>
      <c r="AF260" s="25"/>
    </row>
    <row r="261" spans="31:32" x14ac:dyDescent="0.25">
      <c r="AE261" s="25"/>
      <c r="AF261" s="25"/>
    </row>
    <row r="262" spans="31:32" x14ac:dyDescent="0.25">
      <c r="AE262" s="25"/>
      <c r="AF262" s="25"/>
    </row>
    <row r="263" spans="31:32" x14ac:dyDescent="0.25">
      <c r="AE263" s="25"/>
      <c r="AF263" s="25"/>
    </row>
    <row r="264" spans="31:32" x14ac:dyDescent="0.25">
      <c r="AE264" s="25"/>
      <c r="AF264" s="25"/>
    </row>
    <row r="265" spans="31:32" x14ac:dyDescent="0.25">
      <c r="AE265" s="25"/>
      <c r="AF265" s="25"/>
    </row>
    <row r="266" spans="31:32" x14ac:dyDescent="0.25">
      <c r="AE266" s="25"/>
      <c r="AF266" s="25"/>
    </row>
    <row r="267" spans="31:32" x14ac:dyDescent="0.25">
      <c r="AE267" s="25"/>
      <c r="AF267" s="25"/>
    </row>
    <row r="268" spans="31:32" x14ac:dyDescent="0.25">
      <c r="AE268" s="25"/>
      <c r="AF268" s="25"/>
    </row>
    <row r="269" spans="31:32" x14ac:dyDescent="0.25">
      <c r="AE269" s="25"/>
      <c r="AF269" s="25"/>
    </row>
    <row r="270" spans="31:32" x14ac:dyDescent="0.25">
      <c r="AE270" s="25"/>
      <c r="AF270" s="25"/>
    </row>
    <row r="271" spans="31:32" x14ac:dyDescent="0.25">
      <c r="AE271" s="25"/>
      <c r="AF271" s="25"/>
    </row>
    <row r="272" spans="31:32" x14ac:dyDescent="0.25">
      <c r="AE272" s="25"/>
      <c r="AF272" s="25"/>
    </row>
    <row r="273" spans="31:32" x14ac:dyDescent="0.25">
      <c r="AE273" s="25"/>
      <c r="AF273" s="25"/>
    </row>
    <row r="274" spans="31:32" x14ac:dyDescent="0.25">
      <c r="AE274" s="25"/>
      <c r="AF274" s="25"/>
    </row>
    <row r="275" spans="31:32" x14ac:dyDescent="0.25">
      <c r="AE275" s="25"/>
      <c r="AF275" s="25"/>
    </row>
    <row r="276" spans="31:32" x14ac:dyDescent="0.25">
      <c r="AE276" s="25"/>
      <c r="AF276" s="25"/>
    </row>
    <row r="277" spans="31:32" x14ac:dyDescent="0.25">
      <c r="AE277" s="25"/>
      <c r="AF277" s="25"/>
    </row>
    <row r="278" spans="31:32" x14ac:dyDescent="0.25">
      <c r="AE278" s="25"/>
      <c r="AF278" s="25"/>
    </row>
    <row r="279" spans="31:32" x14ac:dyDescent="0.25">
      <c r="AE279" s="25"/>
      <c r="AF279" s="25"/>
    </row>
    <row r="280" spans="31:32" x14ac:dyDescent="0.25">
      <c r="AE280" s="25"/>
      <c r="AF280" s="25"/>
    </row>
    <row r="281" spans="31:32" x14ac:dyDescent="0.25">
      <c r="AE281" s="25"/>
      <c r="AF281" s="25"/>
    </row>
    <row r="282" spans="31:32" x14ac:dyDescent="0.25">
      <c r="AE282" s="25"/>
      <c r="AF282" s="25"/>
    </row>
    <row r="283" spans="31:32" x14ac:dyDescent="0.25">
      <c r="AE283" s="25"/>
      <c r="AF283" s="25"/>
    </row>
    <row r="284" spans="31:32" x14ac:dyDescent="0.25">
      <c r="AE284" s="25"/>
      <c r="AF284" s="25"/>
    </row>
    <row r="285" spans="31:32" x14ac:dyDescent="0.25">
      <c r="AE285" s="25"/>
      <c r="AF285" s="25"/>
    </row>
    <row r="286" spans="31:32" x14ac:dyDescent="0.25">
      <c r="AE286" s="25"/>
      <c r="AF286" s="25"/>
    </row>
    <row r="287" spans="31:32" x14ac:dyDescent="0.25">
      <c r="AE287" s="25"/>
      <c r="AF287" s="25"/>
    </row>
    <row r="288" spans="31:32" x14ac:dyDescent="0.25">
      <c r="AE288" s="25"/>
      <c r="AF288" s="25"/>
    </row>
    <row r="289" spans="31:32" x14ac:dyDescent="0.25">
      <c r="AE289" s="25"/>
      <c r="AF289" s="25"/>
    </row>
    <row r="290" spans="31:32" x14ac:dyDescent="0.25">
      <c r="AE290" s="25"/>
      <c r="AF290" s="25"/>
    </row>
    <row r="291" spans="31:32" x14ac:dyDescent="0.25">
      <c r="AE291" s="25"/>
      <c r="AF291" s="25"/>
    </row>
    <row r="292" spans="31:32" x14ac:dyDescent="0.25">
      <c r="AE292" s="25"/>
      <c r="AF292" s="25"/>
    </row>
    <row r="293" spans="31:32" x14ac:dyDescent="0.25">
      <c r="AE293" s="25"/>
      <c r="AF293" s="25"/>
    </row>
    <row r="294" spans="31:32" x14ac:dyDescent="0.25">
      <c r="AE294" s="25"/>
      <c r="AF294" s="25"/>
    </row>
    <row r="295" spans="31:32" x14ac:dyDescent="0.25">
      <c r="AE295" s="25"/>
      <c r="AF295" s="25"/>
    </row>
    <row r="296" spans="31:32" x14ac:dyDescent="0.25">
      <c r="AE296" s="25"/>
      <c r="AF296" s="25"/>
    </row>
    <row r="297" spans="31:32" x14ac:dyDescent="0.25">
      <c r="AE297" s="25"/>
      <c r="AF297" s="25"/>
    </row>
    <row r="298" spans="31:32" x14ac:dyDescent="0.25">
      <c r="AE298" s="25"/>
      <c r="AF298" s="25"/>
    </row>
    <row r="299" spans="31:32" x14ac:dyDescent="0.25">
      <c r="AE299" s="25"/>
      <c r="AF299" s="25"/>
    </row>
    <row r="300" spans="31:32" x14ac:dyDescent="0.25">
      <c r="AE300" s="25"/>
      <c r="AF300" s="25"/>
    </row>
    <row r="301" spans="31:32" x14ac:dyDescent="0.25">
      <c r="AE301" s="25"/>
      <c r="AF301" s="25"/>
    </row>
    <row r="302" spans="31:32" x14ac:dyDescent="0.25">
      <c r="AE302" s="25"/>
      <c r="AF302" s="25"/>
    </row>
    <row r="303" spans="31:32" x14ac:dyDescent="0.25">
      <c r="AE303" s="25"/>
      <c r="AF303" s="25"/>
    </row>
    <row r="304" spans="31:32" x14ac:dyDescent="0.25">
      <c r="AE304" s="25"/>
      <c r="AF304" s="25"/>
    </row>
    <row r="305" spans="31:32" x14ac:dyDescent="0.25">
      <c r="AE305" s="25"/>
      <c r="AF305" s="25"/>
    </row>
    <row r="306" spans="31:32" x14ac:dyDescent="0.25">
      <c r="AE306" s="25"/>
      <c r="AF306" s="25"/>
    </row>
    <row r="307" spans="31:32" x14ac:dyDescent="0.25">
      <c r="AE307" s="25"/>
      <c r="AF307" s="25"/>
    </row>
    <row r="308" spans="31:32" x14ac:dyDescent="0.25">
      <c r="AE308" s="25"/>
      <c r="AF308" s="25"/>
    </row>
    <row r="309" spans="31:32" x14ac:dyDescent="0.25">
      <c r="AE309" s="25"/>
      <c r="AF309" s="25"/>
    </row>
    <row r="310" spans="31:32" x14ac:dyDescent="0.25">
      <c r="AE310" s="25"/>
      <c r="AF310" s="25"/>
    </row>
    <row r="311" spans="31:32" x14ac:dyDescent="0.25">
      <c r="AE311" s="25"/>
      <c r="AF311" s="25"/>
    </row>
    <row r="312" spans="31:32" x14ac:dyDescent="0.25">
      <c r="AE312" s="25"/>
      <c r="AF312" s="25"/>
    </row>
    <row r="313" spans="31:32" x14ac:dyDescent="0.25">
      <c r="AE313" s="25"/>
      <c r="AF313" s="25"/>
    </row>
    <row r="314" spans="31:32" x14ac:dyDescent="0.25">
      <c r="AE314" s="25"/>
      <c r="AF314" s="25"/>
    </row>
    <row r="315" spans="31:32" x14ac:dyDescent="0.25">
      <c r="AE315" s="25"/>
      <c r="AF315" s="25"/>
    </row>
    <row r="316" spans="31:32" x14ac:dyDescent="0.25">
      <c r="AE316" s="25"/>
      <c r="AF316" s="25"/>
    </row>
    <row r="317" spans="31:32" x14ac:dyDescent="0.25">
      <c r="AE317" s="25"/>
      <c r="AF317" s="25"/>
    </row>
    <row r="318" spans="31:32" x14ac:dyDescent="0.25">
      <c r="AE318" s="25"/>
      <c r="AF318" s="25"/>
    </row>
    <row r="319" spans="31:32" x14ac:dyDescent="0.25">
      <c r="AE319" s="25"/>
      <c r="AF319" s="25"/>
    </row>
    <row r="320" spans="31:32" x14ac:dyDescent="0.25">
      <c r="AE320" s="25"/>
      <c r="AF320" s="25"/>
    </row>
    <row r="321" spans="31:32" x14ac:dyDescent="0.25">
      <c r="AE321" s="25"/>
      <c r="AF321" s="25"/>
    </row>
    <row r="322" spans="31:32" x14ac:dyDescent="0.25">
      <c r="AE322" s="25"/>
      <c r="AF322" s="25"/>
    </row>
    <row r="323" spans="31:32" x14ac:dyDescent="0.25">
      <c r="AE323" s="25"/>
      <c r="AF323" s="25"/>
    </row>
    <row r="324" spans="31:32" x14ac:dyDescent="0.25">
      <c r="AE324" s="25"/>
      <c r="AF324" s="25"/>
    </row>
    <row r="325" spans="31:32" x14ac:dyDescent="0.25">
      <c r="AE325" s="25"/>
      <c r="AF325" s="25"/>
    </row>
    <row r="326" spans="31:32" x14ac:dyDescent="0.25">
      <c r="AE326" s="25"/>
      <c r="AF326" s="25"/>
    </row>
    <row r="327" spans="31:32" x14ac:dyDescent="0.25">
      <c r="AE327" s="25"/>
      <c r="AF327" s="25"/>
    </row>
    <row r="328" spans="31:32" x14ac:dyDescent="0.25">
      <c r="AE328" s="25"/>
      <c r="AF328" s="25"/>
    </row>
    <row r="329" spans="31:32" x14ac:dyDescent="0.25">
      <c r="AE329" s="25"/>
      <c r="AF329" s="25"/>
    </row>
    <row r="330" spans="31:32" x14ac:dyDescent="0.25">
      <c r="AE330" s="25"/>
      <c r="AF330" s="25"/>
    </row>
    <row r="331" spans="31:32" x14ac:dyDescent="0.25">
      <c r="AE331" s="25"/>
      <c r="AF331" s="25"/>
    </row>
    <row r="332" spans="31:32" x14ac:dyDescent="0.25">
      <c r="AE332" s="25"/>
      <c r="AF332" s="25"/>
    </row>
    <row r="333" spans="31:32" x14ac:dyDescent="0.25">
      <c r="AE333" s="25"/>
      <c r="AF333" s="25"/>
    </row>
    <row r="334" spans="31:32" x14ac:dyDescent="0.25">
      <c r="AE334" s="25"/>
      <c r="AF334" s="25"/>
    </row>
    <row r="335" spans="31:32" x14ac:dyDescent="0.25">
      <c r="AE335" s="25"/>
      <c r="AF335" s="25"/>
    </row>
    <row r="336" spans="31:32" x14ac:dyDescent="0.25">
      <c r="AE336" s="25"/>
      <c r="AF336" s="25"/>
    </row>
    <row r="337" spans="31:32" x14ac:dyDescent="0.25">
      <c r="AE337" s="25"/>
      <c r="AF337" s="25"/>
    </row>
    <row r="338" spans="31:32" x14ac:dyDescent="0.25">
      <c r="AE338" s="25"/>
      <c r="AF338" s="25"/>
    </row>
    <row r="339" spans="31:32" x14ac:dyDescent="0.25">
      <c r="AE339" s="25"/>
      <c r="AF339" s="25"/>
    </row>
    <row r="340" spans="31:32" x14ac:dyDescent="0.25">
      <c r="AE340" s="25"/>
      <c r="AF340" s="25"/>
    </row>
    <row r="341" spans="31:32" x14ac:dyDescent="0.25">
      <c r="AE341" s="25"/>
      <c r="AF341" s="25"/>
    </row>
    <row r="342" spans="31:32" x14ac:dyDescent="0.25">
      <c r="AE342" s="25"/>
      <c r="AF342" s="25"/>
    </row>
    <row r="343" spans="31:32" x14ac:dyDescent="0.25">
      <c r="AE343" s="25"/>
      <c r="AF343" s="25"/>
    </row>
    <row r="344" spans="31:32" x14ac:dyDescent="0.25">
      <c r="AE344" s="25"/>
      <c r="AF344" s="25"/>
    </row>
    <row r="345" spans="31:32" x14ac:dyDescent="0.25">
      <c r="AE345" s="25"/>
      <c r="AF345" s="25"/>
    </row>
    <row r="346" spans="31:32" x14ac:dyDescent="0.25">
      <c r="AE346" s="25"/>
      <c r="AF346" s="25"/>
    </row>
    <row r="347" spans="31:32" x14ac:dyDescent="0.25">
      <c r="AE347" s="25"/>
      <c r="AF347" s="25"/>
    </row>
    <row r="348" spans="31:32" x14ac:dyDescent="0.25">
      <c r="AE348" s="25"/>
      <c r="AF348" s="25"/>
    </row>
    <row r="349" spans="31:32" x14ac:dyDescent="0.25">
      <c r="AE349" s="25"/>
      <c r="AF349" s="25"/>
    </row>
    <row r="350" spans="31:32" x14ac:dyDescent="0.25">
      <c r="AE350" s="25"/>
      <c r="AF350" s="25"/>
    </row>
    <row r="351" spans="31:32" x14ac:dyDescent="0.25">
      <c r="AE351" s="25"/>
      <c r="AF351" s="25"/>
    </row>
    <row r="352" spans="31:32" x14ac:dyDescent="0.25">
      <c r="AE352" s="25"/>
      <c r="AF352" s="25"/>
    </row>
    <row r="353" spans="31:32" x14ac:dyDescent="0.25">
      <c r="AE353" s="25"/>
      <c r="AF353" s="25"/>
    </row>
    <row r="354" spans="31:32" x14ac:dyDescent="0.25">
      <c r="AE354" s="25"/>
      <c r="AF354" s="25"/>
    </row>
    <row r="355" spans="31:32" x14ac:dyDescent="0.25">
      <c r="AE355" s="25"/>
      <c r="AF355" s="25"/>
    </row>
    <row r="356" spans="31:32" x14ac:dyDescent="0.25">
      <c r="AE356" s="25"/>
      <c r="AF356" s="25"/>
    </row>
    <row r="357" spans="31:32" x14ac:dyDescent="0.25">
      <c r="AE357" s="25"/>
      <c r="AF357" s="25"/>
    </row>
    <row r="358" spans="31:32" x14ac:dyDescent="0.25">
      <c r="AE358" s="25"/>
      <c r="AF358" s="25"/>
    </row>
    <row r="359" spans="31:32" x14ac:dyDescent="0.25">
      <c r="AE359" s="25"/>
      <c r="AF359" s="25"/>
    </row>
    <row r="360" spans="31:32" x14ac:dyDescent="0.25">
      <c r="AE360" s="25"/>
      <c r="AF360" s="25"/>
    </row>
    <row r="361" spans="31:32" x14ac:dyDescent="0.25">
      <c r="AE361" s="25"/>
      <c r="AF361" s="25"/>
    </row>
    <row r="362" spans="31:32" x14ac:dyDescent="0.25">
      <c r="AE362" s="25"/>
      <c r="AF362" s="25"/>
    </row>
    <row r="363" spans="31:32" x14ac:dyDescent="0.25">
      <c r="AE363" s="25"/>
      <c r="AF363" s="25"/>
    </row>
    <row r="364" spans="31:32" x14ac:dyDescent="0.25">
      <c r="AE364" s="25"/>
      <c r="AF364" s="25"/>
    </row>
    <row r="365" spans="31:32" x14ac:dyDescent="0.25">
      <c r="AE365" s="25"/>
      <c r="AF365" s="25"/>
    </row>
    <row r="366" spans="31:32" x14ac:dyDescent="0.25">
      <c r="AE366" s="25"/>
      <c r="AF366" s="25"/>
    </row>
    <row r="367" spans="31:32" x14ac:dyDescent="0.25">
      <c r="AE367" s="25"/>
      <c r="AF367" s="25"/>
    </row>
    <row r="368" spans="31:32" x14ac:dyDescent="0.25">
      <c r="AE368" s="25"/>
      <c r="AF368" s="25"/>
    </row>
    <row r="369" spans="31:32" x14ac:dyDescent="0.25">
      <c r="AE369" s="25"/>
      <c r="AF369" s="25"/>
    </row>
    <row r="370" spans="31:32" x14ac:dyDescent="0.25">
      <c r="AE370" s="25"/>
      <c r="AF370" s="25"/>
    </row>
    <row r="371" spans="31:32" x14ac:dyDescent="0.25">
      <c r="AE371" s="25"/>
      <c r="AF371" s="25"/>
    </row>
    <row r="372" spans="31:32" x14ac:dyDescent="0.25">
      <c r="AE372" s="25"/>
      <c r="AF372" s="25"/>
    </row>
    <row r="373" spans="31:32" x14ac:dyDescent="0.25">
      <c r="AE373" s="25"/>
      <c r="AF373" s="25"/>
    </row>
    <row r="374" spans="31:32" x14ac:dyDescent="0.25">
      <c r="AE374" s="25"/>
      <c r="AF374" s="25"/>
    </row>
    <row r="375" spans="31:32" x14ac:dyDescent="0.25">
      <c r="AE375" s="25"/>
      <c r="AF375" s="25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  <row r="476" spans="31:32" x14ac:dyDescent="0.25">
      <c r="AE476" s="25"/>
      <c r="AF476" s="25"/>
    </row>
    <row r="477" spans="31:32" x14ac:dyDescent="0.25">
      <c r="AE477" s="25"/>
      <c r="AF477" s="25"/>
    </row>
    <row r="478" spans="31:32" x14ac:dyDescent="0.25">
      <c r="AE478" s="25"/>
      <c r="AF478" s="25"/>
    </row>
    <row r="479" spans="31:32" x14ac:dyDescent="0.25">
      <c r="AE479" s="25"/>
      <c r="AF479" s="25"/>
    </row>
    <row r="480" spans="31:32" x14ac:dyDescent="0.25">
      <c r="AE480" s="25"/>
      <c r="AF480" s="25"/>
    </row>
    <row r="481" spans="31:32" x14ac:dyDescent="0.25">
      <c r="AE481" s="25"/>
      <c r="AF481" s="25"/>
    </row>
    <row r="482" spans="31:32" x14ac:dyDescent="0.25">
      <c r="AE482" s="25"/>
      <c r="AF482" s="25"/>
    </row>
    <row r="483" spans="31:32" x14ac:dyDescent="0.25">
      <c r="AE483" s="25"/>
      <c r="AF483" s="25"/>
    </row>
    <row r="484" spans="31:32" x14ac:dyDescent="0.25">
      <c r="AE484" s="25"/>
      <c r="AF484" s="25"/>
    </row>
    <row r="485" spans="31:32" x14ac:dyDescent="0.25">
      <c r="AE485" s="25"/>
      <c r="AF485" s="25"/>
    </row>
    <row r="486" spans="31:32" x14ac:dyDescent="0.25">
      <c r="AE486" s="25"/>
      <c r="AF486" s="25"/>
    </row>
    <row r="487" spans="31:32" x14ac:dyDescent="0.25">
      <c r="AE487" s="25"/>
      <c r="AF487" s="25"/>
    </row>
    <row r="488" spans="31:32" x14ac:dyDescent="0.25">
      <c r="AE488" s="25"/>
      <c r="AF488" s="25"/>
    </row>
    <row r="489" spans="31:32" x14ac:dyDescent="0.25">
      <c r="AE489" s="25"/>
      <c r="AF489" s="25"/>
    </row>
    <row r="490" spans="31:32" x14ac:dyDescent="0.25">
      <c r="AE490" s="25"/>
      <c r="AF490" s="25"/>
    </row>
    <row r="491" spans="31:32" x14ac:dyDescent="0.25">
      <c r="AE491" s="25"/>
      <c r="AF491" s="25"/>
    </row>
    <row r="492" spans="31:32" x14ac:dyDescent="0.25">
      <c r="AE492" s="25"/>
      <c r="AF492" s="25"/>
    </row>
    <row r="493" spans="31:32" x14ac:dyDescent="0.25">
      <c r="AE493" s="25"/>
      <c r="AF493" s="25"/>
    </row>
    <row r="494" spans="31:32" x14ac:dyDescent="0.25">
      <c r="AE494" s="25"/>
      <c r="AF494" s="25"/>
    </row>
    <row r="495" spans="31:32" x14ac:dyDescent="0.25">
      <c r="AE495" s="25"/>
      <c r="AF495" s="25"/>
    </row>
    <row r="496" spans="31:32" x14ac:dyDescent="0.25">
      <c r="AE496" s="25"/>
      <c r="AF496" s="25"/>
    </row>
    <row r="497" spans="31:32" x14ac:dyDescent="0.25">
      <c r="AE497" s="25"/>
      <c r="AF497" s="25"/>
    </row>
    <row r="498" spans="31:32" x14ac:dyDescent="0.25">
      <c r="AE498" s="25"/>
      <c r="AF498" s="25"/>
    </row>
    <row r="499" spans="31:32" x14ac:dyDescent="0.25">
      <c r="AE499" s="25"/>
      <c r="AF499" s="25"/>
    </row>
    <row r="500" spans="31:32" x14ac:dyDescent="0.25">
      <c r="AE500" s="25"/>
      <c r="AF500" s="25"/>
    </row>
    <row r="501" spans="31:32" x14ac:dyDescent="0.25">
      <c r="AE501" s="25"/>
      <c r="AF501" s="25"/>
    </row>
    <row r="502" spans="31:32" x14ac:dyDescent="0.25">
      <c r="AE502" s="25"/>
      <c r="AF502" s="25"/>
    </row>
    <row r="503" spans="31:32" x14ac:dyDescent="0.25">
      <c r="AE503" s="25"/>
      <c r="AF503" s="25"/>
    </row>
    <row r="504" spans="31:32" x14ac:dyDescent="0.25">
      <c r="AE504" s="25"/>
      <c r="AF504" s="25"/>
    </row>
    <row r="505" spans="31:32" x14ac:dyDescent="0.25">
      <c r="AE505" s="25"/>
      <c r="AF505" s="25"/>
    </row>
    <row r="506" spans="31:32" x14ac:dyDescent="0.25">
      <c r="AE506" s="25"/>
      <c r="AF506" s="25"/>
    </row>
    <row r="507" spans="31:32" x14ac:dyDescent="0.25">
      <c r="AE507" s="25"/>
      <c r="AF507" s="25"/>
    </row>
    <row r="508" spans="31:32" x14ac:dyDescent="0.25">
      <c r="AE508" s="25"/>
      <c r="AF508" s="25"/>
    </row>
    <row r="509" spans="31:32" x14ac:dyDescent="0.25">
      <c r="AE509" s="25"/>
      <c r="AF509" s="25"/>
    </row>
    <row r="510" spans="31:32" x14ac:dyDescent="0.25">
      <c r="AE510" s="25"/>
      <c r="AF510" s="25"/>
    </row>
    <row r="511" spans="31:32" x14ac:dyDescent="0.25">
      <c r="AE511" s="25"/>
      <c r="AF511" s="25"/>
    </row>
    <row r="512" spans="31:32" x14ac:dyDescent="0.25">
      <c r="AE512" s="25"/>
      <c r="AF512" s="25"/>
    </row>
    <row r="513" spans="31:32" x14ac:dyDescent="0.25">
      <c r="AE513" s="25"/>
      <c r="AF513" s="25"/>
    </row>
    <row r="514" spans="31:32" x14ac:dyDescent="0.25">
      <c r="AE514" s="25"/>
      <c r="AF514" s="25"/>
    </row>
    <row r="515" spans="31:32" x14ac:dyDescent="0.25">
      <c r="AE515" s="25"/>
      <c r="AF515" s="25"/>
    </row>
    <row r="516" spans="31:32" x14ac:dyDescent="0.25">
      <c r="AE516" s="25"/>
      <c r="AF516" s="25"/>
    </row>
    <row r="517" spans="31:32" x14ac:dyDescent="0.25">
      <c r="AE517" s="25"/>
      <c r="AF517" s="25"/>
    </row>
    <row r="518" spans="31:32" x14ac:dyDescent="0.25">
      <c r="AE518" s="25"/>
      <c r="AF518" s="25"/>
    </row>
    <row r="519" spans="31:32" x14ac:dyDescent="0.25">
      <c r="AE519" s="25"/>
      <c r="AF519" s="25"/>
    </row>
    <row r="520" spans="31:32" x14ac:dyDescent="0.25">
      <c r="AE520" s="25"/>
      <c r="AF520" s="25"/>
    </row>
    <row r="521" spans="31:32" x14ac:dyDescent="0.25">
      <c r="AE521" s="25"/>
      <c r="AF521" s="25"/>
    </row>
    <row r="522" spans="31:32" x14ac:dyDescent="0.25">
      <c r="AE522" s="25"/>
      <c r="AF522" s="25"/>
    </row>
    <row r="523" spans="31:32" x14ac:dyDescent="0.25">
      <c r="AE523" s="25"/>
      <c r="AF523" s="25"/>
    </row>
    <row r="524" spans="31:32" x14ac:dyDescent="0.25">
      <c r="AE524" s="25"/>
      <c r="AF524" s="25"/>
    </row>
    <row r="525" spans="31:32" x14ac:dyDescent="0.25">
      <c r="AE525" s="25"/>
      <c r="AF525" s="25"/>
    </row>
    <row r="526" spans="31:32" x14ac:dyDescent="0.25">
      <c r="AE526" s="25"/>
      <c r="AF526" s="25"/>
    </row>
    <row r="527" spans="31:32" x14ac:dyDescent="0.25">
      <c r="AE527" s="25"/>
      <c r="AF527" s="25"/>
    </row>
    <row r="528" spans="31:32" x14ac:dyDescent="0.25">
      <c r="AE528" s="25"/>
      <c r="AF528" s="25"/>
    </row>
    <row r="529" spans="31:32" x14ac:dyDescent="0.25">
      <c r="AE529" s="25"/>
      <c r="AF529" s="25"/>
    </row>
    <row r="530" spans="31:32" x14ac:dyDescent="0.25">
      <c r="AE530" s="25"/>
      <c r="AF530" s="25"/>
    </row>
    <row r="531" spans="31:32" x14ac:dyDescent="0.25">
      <c r="AE531" s="25"/>
      <c r="AF531" s="25"/>
    </row>
    <row r="532" spans="31:32" x14ac:dyDescent="0.25">
      <c r="AE532" s="25"/>
      <c r="AF532" s="25"/>
    </row>
    <row r="533" spans="31:32" x14ac:dyDescent="0.25">
      <c r="AE533" s="25"/>
      <c r="AF533" s="25"/>
    </row>
    <row r="534" spans="31:32" x14ac:dyDescent="0.25">
      <c r="AE534" s="25"/>
      <c r="AF534" s="25"/>
    </row>
    <row r="535" spans="31:32" x14ac:dyDescent="0.25">
      <c r="AE535" s="25"/>
      <c r="AF535" s="25"/>
    </row>
    <row r="536" spans="31:32" x14ac:dyDescent="0.25">
      <c r="AE536" s="25"/>
      <c r="AF536" s="25"/>
    </row>
    <row r="537" spans="31:32" x14ac:dyDescent="0.25">
      <c r="AE537" s="25"/>
      <c r="AF537" s="25"/>
    </row>
    <row r="538" spans="31:32" x14ac:dyDescent="0.25">
      <c r="AE538" s="25"/>
      <c r="AF538" s="25"/>
    </row>
    <row r="539" spans="31:32" x14ac:dyDescent="0.25">
      <c r="AE539" s="25"/>
      <c r="AF539" s="25"/>
    </row>
    <row r="540" spans="31:32" x14ac:dyDescent="0.25">
      <c r="AE540" s="25"/>
      <c r="AF540" s="25"/>
    </row>
    <row r="541" spans="31:32" x14ac:dyDescent="0.25">
      <c r="AE541" s="25"/>
      <c r="AF541" s="25"/>
    </row>
    <row r="542" spans="31:32" x14ac:dyDescent="0.25">
      <c r="AE542" s="25"/>
      <c r="AF542" s="25"/>
    </row>
    <row r="543" spans="31:32" x14ac:dyDescent="0.25">
      <c r="AE543" s="25"/>
      <c r="AF543" s="25"/>
    </row>
    <row r="544" spans="31:32" x14ac:dyDescent="0.25">
      <c r="AE544" s="25"/>
      <c r="AF544" s="25"/>
    </row>
    <row r="545" spans="31:32" x14ac:dyDescent="0.25">
      <c r="AE545" s="25"/>
      <c r="AF545" s="25"/>
    </row>
    <row r="546" spans="31:32" x14ac:dyDescent="0.25">
      <c r="AE546" s="25"/>
      <c r="AF546" s="25"/>
    </row>
    <row r="547" spans="31:32" x14ac:dyDescent="0.25">
      <c r="AE547" s="25"/>
      <c r="AF547" s="25"/>
    </row>
    <row r="548" spans="31:32" x14ac:dyDescent="0.25">
      <c r="AE548" s="25"/>
      <c r="AF548" s="25"/>
    </row>
    <row r="549" spans="31:32" x14ac:dyDescent="0.25">
      <c r="AE549" s="25"/>
      <c r="AF549" s="25"/>
    </row>
    <row r="550" spans="31:32" x14ac:dyDescent="0.25">
      <c r="AE550" s="25"/>
      <c r="AF550" s="25"/>
    </row>
    <row r="551" spans="31:32" x14ac:dyDescent="0.25">
      <c r="AE551" s="25"/>
      <c r="AF551" s="25"/>
    </row>
    <row r="552" spans="31:32" x14ac:dyDescent="0.25">
      <c r="AE552" s="25"/>
      <c r="AF552" s="25"/>
    </row>
    <row r="553" spans="31:32" x14ac:dyDescent="0.25">
      <c r="AE553" s="25"/>
      <c r="AF553" s="25"/>
    </row>
    <row r="554" spans="31:32" x14ac:dyDescent="0.25">
      <c r="AE554" s="25"/>
      <c r="AF554" s="25"/>
    </row>
    <row r="555" spans="31:32" x14ac:dyDescent="0.25">
      <c r="AE555" s="25"/>
      <c r="AF555" s="25"/>
    </row>
    <row r="556" spans="31:32" x14ac:dyDescent="0.25">
      <c r="AE556" s="25"/>
      <c r="AF556" s="25"/>
    </row>
    <row r="557" spans="31:32" x14ac:dyDescent="0.25">
      <c r="AE557" s="25"/>
      <c r="AF557" s="25"/>
    </row>
    <row r="558" spans="31:32" x14ac:dyDescent="0.25">
      <c r="AE558" s="25"/>
      <c r="AF558" s="25"/>
    </row>
    <row r="559" spans="31:32" x14ac:dyDescent="0.25">
      <c r="AE559" s="25"/>
      <c r="AF559" s="25"/>
    </row>
    <row r="560" spans="31:32" x14ac:dyDescent="0.25">
      <c r="AE560" s="25"/>
      <c r="AF560" s="25"/>
    </row>
    <row r="561" spans="31:32" x14ac:dyDescent="0.25">
      <c r="AE561" s="25"/>
      <c r="AF561" s="25"/>
    </row>
    <row r="562" spans="31:32" x14ac:dyDescent="0.25">
      <c r="AE562" s="25"/>
      <c r="AF562" s="25"/>
    </row>
    <row r="563" spans="31:32" x14ac:dyDescent="0.25">
      <c r="AE563" s="25"/>
      <c r="AF563" s="25"/>
    </row>
    <row r="564" spans="31:32" x14ac:dyDescent="0.25">
      <c r="AE564" s="25"/>
      <c r="AF564" s="25"/>
    </row>
    <row r="565" spans="31:32" x14ac:dyDescent="0.25">
      <c r="AE565" s="25"/>
      <c r="AF565" s="25"/>
    </row>
    <row r="566" spans="31:32" x14ac:dyDescent="0.25">
      <c r="AE566" s="25"/>
      <c r="AF566" s="25"/>
    </row>
    <row r="567" spans="31:32" x14ac:dyDescent="0.25">
      <c r="AE567" s="25"/>
      <c r="AF567" s="25"/>
    </row>
    <row r="568" spans="31:32" x14ac:dyDescent="0.25">
      <c r="AE568" s="25"/>
      <c r="AF568" s="25"/>
    </row>
    <row r="569" spans="31:32" x14ac:dyDescent="0.25">
      <c r="AE569" s="25"/>
      <c r="AF569" s="25"/>
    </row>
    <row r="570" spans="31:32" x14ac:dyDescent="0.25">
      <c r="AE570" s="25"/>
      <c r="AF570" s="25"/>
    </row>
    <row r="571" spans="31:32" x14ac:dyDescent="0.25">
      <c r="AE571" s="25"/>
      <c r="AF571" s="25"/>
    </row>
    <row r="572" spans="31:32" x14ac:dyDescent="0.25">
      <c r="AE572" s="25"/>
      <c r="AF572" s="25"/>
    </row>
    <row r="573" spans="31:32" x14ac:dyDescent="0.25">
      <c r="AE573" s="25"/>
      <c r="AF573" s="25"/>
    </row>
    <row r="574" spans="31:32" x14ac:dyDescent="0.25">
      <c r="AE574" s="25"/>
      <c r="AF574" s="25"/>
    </row>
    <row r="575" spans="31:32" x14ac:dyDescent="0.25">
      <c r="AE575" s="25"/>
      <c r="AF575" s="25"/>
    </row>
    <row r="576" spans="31:32" x14ac:dyDescent="0.25">
      <c r="AE576" s="25"/>
      <c r="AF576" s="25"/>
    </row>
    <row r="577" spans="31:32" x14ac:dyDescent="0.25">
      <c r="AE577" s="25"/>
      <c r="AF577" s="25"/>
    </row>
    <row r="578" spans="31:32" x14ac:dyDescent="0.25">
      <c r="AE578" s="25"/>
      <c r="AF578" s="25"/>
    </row>
    <row r="579" spans="31:32" x14ac:dyDescent="0.25">
      <c r="AE579" s="25"/>
      <c r="AF579" s="25"/>
    </row>
    <row r="580" spans="31:32" x14ac:dyDescent="0.25">
      <c r="AE580" s="25"/>
      <c r="AF580" s="25"/>
    </row>
    <row r="581" spans="31:32" x14ac:dyDescent="0.25">
      <c r="AE581" s="25"/>
      <c r="AF581" s="25"/>
    </row>
    <row r="582" spans="31:32" x14ac:dyDescent="0.25">
      <c r="AE582" s="25"/>
      <c r="AF582" s="25"/>
    </row>
    <row r="583" spans="31:32" x14ac:dyDescent="0.25">
      <c r="AE583" s="25"/>
      <c r="AF583" s="25"/>
    </row>
    <row r="584" spans="31:32" x14ac:dyDescent="0.25">
      <c r="AE584" s="25"/>
      <c r="AF584" s="25"/>
    </row>
    <row r="585" spans="31:32" x14ac:dyDescent="0.25">
      <c r="AE585" s="25"/>
      <c r="AF585" s="25"/>
    </row>
    <row r="586" spans="31:32" x14ac:dyDescent="0.25">
      <c r="AE586" s="25"/>
      <c r="AF586" s="25"/>
    </row>
    <row r="587" spans="31:32" x14ac:dyDescent="0.25">
      <c r="AE587" s="25"/>
      <c r="AF587" s="25"/>
    </row>
    <row r="588" spans="31:32" x14ac:dyDescent="0.25">
      <c r="AE588" s="25"/>
      <c r="AF588" s="25"/>
    </row>
    <row r="589" spans="31:32" x14ac:dyDescent="0.25">
      <c r="AE589" s="25"/>
      <c r="AF589" s="25"/>
    </row>
    <row r="590" spans="31:32" x14ac:dyDescent="0.25">
      <c r="AE590" s="25"/>
      <c r="AF590" s="25"/>
    </row>
    <row r="591" spans="31:32" x14ac:dyDescent="0.25">
      <c r="AE591" s="25"/>
      <c r="AF591" s="25"/>
    </row>
    <row r="592" spans="31:32" x14ac:dyDescent="0.25">
      <c r="AE592" s="25"/>
      <c r="AF592" s="25"/>
    </row>
    <row r="593" spans="31:32" x14ac:dyDescent="0.25">
      <c r="AE593" s="25"/>
      <c r="AF593" s="25"/>
    </row>
    <row r="594" spans="31:32" x14ac:dyDescent="0.25">
      <c r="AE594" s="25"/>
      <c r="AF594" s="25"/>
    </row>
    <row r="595" spans="31:32" x14ac:dyDescent="0.25">
      <c r="AE595" s="25"/>
      <c r="AF595" s="25"/>
    </row>
    <row r="596" spans="31:32" x14ac:dyDescent="0.25">
      <c r="AE596" s="25"/>
      <c r="AF596" s="25"/>
    </row>
    <row r="597" spans="31:32" x14ac:dyDescent="0.25">
      <c r="AE597" s="25"/>
      <c r="AF597" s="25"/>
    </row>
    <row r="598" spans="31:32" x14ac:dyDescent="0.25">
      <c r="AE598" s="25"/>
      <c r="AF598" s="25"/>
    </row>
    <row r="599" spans="31:32" x14ac:dyDescent="0.25">
      <c r="AE599" s="25"/>
      <c r="AF599" s="25"/>
    </row>
    <row r="600" spans="31:32" x14ac:dyDescent="0.25">
      <c r="AE600" s="25"/>
      <c r="AF600" s="25"/>
    </row>
    <row r="601" spans="31:32" x14ac:dyDescent="0.25">
      <c r="AE601" s="25"/>
      <c r="AF601" s="25"/>
    </row>
    <row r="602" spans="31:32" x14ac:dyDescent="0.25">
      <c r="AE602" s="25"/>
      <c r="AF602" s="25"/>
    </row>
    <row r="603" spans="31:32" x14ac:dyDescent="0.25">
      <c r="AE603" s="25"/>
      <c r="AF603" s="25"/>
    </row>
    <row r="604" spans="31:32" x14ac:dyDescent="0.25">
      <c r="AE604" s="25"/>
      <c r="AF604" s="25"/>
    </row>
    <row r="605" spans="31:32" x14ac:dyDescent="0.25">
      <c r="AE605" s="25"/>
      <c r="AF605" s="25"/>
    </row>
    <row r="606" spans="31:32" x14ac:dyDescent="0.25">
      <c r="AE606" s="25"/>
      <c r="AF606" s="25"/>
    </row>
    <row r="607" spans="31:32" x14ac:dyDescent="0.25">
      <c r="AE607" s="25"/>
      <c r="AF607" s="25"/>
    </row>
    <row r="608" spans="31:32" x14ac:dyDescent="0.25">
      <c r="AE608" s="25"/>
      <c r="AF608" s="25"/>
    </row>
    <row r="609" spans="31:32" x14ac:dyDescent="0.25">
      <c r="AE609" s="25"/>
      <c r="AF609" s="25"/>
    </row>
    <row r="610" spans="31:32" x14ac:dyDescent="0.25">
      <c r="AE610" s="25"/>
      <c r="AF610" s="25"/>
    </row>
    <row r="611" spans="31:32" x14ac:dyDescent="0.25">
      <c r="AE611" s="25"/>
      <c r="AF611" s="25"/>
    </row>
    <row r="612" spans="31:32" x14ac:dyDescent="0.25">
      <c r="AE612" s="25"/>
      <c r="AF612" s="25"/>
    </row>
    <row r="613" spans="31:32" x14ac:dyDescent="0.25">
      <c r="AE613" s="25"/>
      <c r="AF613" s="25"/>
    </row>
    <row r="614" spans="31:32" x14ac:dyDescent="0.25">
      <c r="AE614" s="25"/>
      <c r="AF614" s="25"/>
    </row>
    <row r="615" spans="31:32" x14ac:dyDescent="0.25">
      <c r="AE615" s="25"/>
      <c r="AF615" s="25"/>
    </row>
    <row r="616" spans="31:32" x14ac:dyDescent="0.25">
      <c r="AE616" s="25"/>
      <c r="AF616" s="25"/>
    </row>
    <row r="617" spans="31:32" x14ac:dyDescent="0.25">
      <c r="AE617" s="25"/>
      <c r="AF617" s="25"/>
    </row>
    <row r="618" spans="31:32" x14ac:dyDescent="0.25">
      <c r="AE618" s="25"/>
      <c r="AF618" s="25"/>
    </row>
    <row r="619" spans="31:32" x14ac:dyDescent="0.25">
      <c r="AE619" s="25"/>
      <c r="AF619" s="25"/>
    </row>
    <row r="620" spans="31:32" x14ac:dyDescent="0.25">
      <c r="AE620" s="25"/>
      <c r="AF620" s="25"/>
    </row>
    <row r="621" spans="31:32" x14ac:dyDescent="0.25">
      <c r="AE621" s="25"/>
      <c r="AF621" s="25"/>
    </row>
    <row r="622" spans="31:32" x14ac:dyDescent="0.25">
      <c r="AE622" s="25"/>
      <c r="AF622" s="25"/>
    </row>
    <row r="623" spans="31:32" x14ac:dyDescent="0.25">
      <c r="AE623" s="25"/>
      <c r="AF623" s="25"/>
    </row>
    <row r="624" spans="31:32" x14ac:dyDescent="0.25">
      <c r="AE624" s="25"/>
      <c r="AF624" s="25"/>
    </row>
    <row r="625" spans="31:32" x14ac:dyDescent="0.25">
      <c r="AE625" s="25"/>
      <c r="AF625" s="25"/>
    </row>
    <row r="626" spans="31:32" x14ac:dyDescent="0.25">
      <c r="AE626" s="25"/>
      <c r="AF626" s="25"/>
    </row>
    <row r="627" spans="31:32" x14ac:dyDescent="0.25">
      <c r="AE627" s="25"/>
      <c r="AF627" s="25"/>
    </row>
    <row r="628" spans="31:32" x14ac:dyDescent="0.25">
      <c r="AE628" s="25"/>
      <c r="AF628" s="25"/>
    </row>
    <row r="629" spans="31:32" x14ac:dyDescent="0.25">
      <c r="AE629" s="25"/>
      <c r="AF629" s="25"/>
    </row>
    <row r="630" spans="31:32" x14ac:dyDescent="0.25">
      <c r="AE630" s="25"/>
      <c r="AF630" s="25"/>
    </row>
    <row r="631" spans="31:32" x14ac:dyDescent="0.25">
      <c r="AE631" s="25"/>
      <c r="AF631" s="25"/>
    </row>
    <row r="632" spans="31:32" x14ac:dyDescent="0.25">
      <c r="AE632" s="25"/>
      <c r="AF632" s="25"/>
    </row>
    <row r="633" spans="31:32" x14ac:dyDescent="0.25">
      <c r="AE633" s="25"/>
      <c r="AF633" s="25"/>
    </row>
    <row r="634" spans="31:32" x14ac:dyDescent="0.25">
      <c r="AE634" s="25"/>
      <c r="AF634" s="25"/>
    </row>
    <row r="635" spans="31:32" x14ac:dyDescent="0.25">
      <c r="AE635" s="25"/>
      <c r="AF635" s="25"/>
    </row>
    <row r="636" spans="31:32" x14ac:dyDescent="0.25">
      <c r="AE636" s="25"/>
      <c r="AF636" s="25"/>
    </row>
    <row r="637" spans="31:32" x14ac:dyDescent="0.25">
      <c r="AE637" s="25"/>
      <c r="AF637" s="25"/>
    </row>
    <row r="638" spans="31:32" x14ac:dyDescent="0.25">
      <c r="AE638" s="25"/>
      <c r="AF638" s="25"/>
    </row>
    <row r="639" spans="31:32" x14ac:dyDescent="0.25">
      <c r="AE639" s="25"/>
      <c r="AF639" s="25"/>
    </row>
    <row r="640" spans="31:32" x14ac:dyDescent="0.25">
      <c r="AE640" s="25"/>
      <c r="AF640" s="25"/>
    </row>
    <row r="641" spans="31:32" x14ac:dyDescent="0.25">
      <c r="AE641" s="25"/>
      <c r="AF641" s="25"/>
    </row>
    <row r="642" spans="31:32" x14ac:dyDescent="0.25">
      <c r="AE642" s="25"/>
      <c r="AF642" s="25"/>
    </row>
    <row r="643" spans="31:32" x14ac:dyDescent="0.25">
      <c r="AE643" s="25"/>
      <c r="AF643" s="25"/>
    </row>
    <row r="644" spans="31:32" x14ac:dyDescent="0.25">
      <c r="AE644" s="25"/>
      <c r="AF644" s="25"/>
    </row>
    <row r="645" spans="31:32" x14ac:dyDescent="0.25">
      <c r="AE645" s="25"/>
      <c r="AF645" s="25"/>
    </row>
    <row r="646" spans="31:32" x14ac:dyDescent="0.25">
      <c r="AE646" s="25"/>
      <c r="AF646" s="25"/>
    </row>
    <row r="647" spans="31:32" x14ac:dyDescent="0.25">
      <c r="AE647" s="25"/>
      <c r="AF647" s="25"/>
    </row>
    <row r="648" spans="31:32" x14ac:dyDescent="0.25">
      <c r="AE648" s="25"/>
      <c r="AF648" s="25"/>
    </row>
    <row r="649" spans="31:32" x14ac:dyDescent="0.25">
      <c r="AE649" s="25"/>
      <c r="AF649" s="25"/>
    </row>
    <row r="650" spans="31:32" x14ac:dyDescent="0.25">
      <c r="AE650" s="25"/>
      <c r="AF650" s="25"/>
    </row>
    <row r="651" spans="31:32" x14ac:dyDescent="0.25">
      <c r="AE651" s="25"/>
      <c r="AF651" s="25"/>
    </row>
    <row r="652" spans="31:32" x14ac:dyDescent="0.25">
      <c r="AE652" s="25"/>
      <c r="AF652" s="25"/>
    </row>
    <row r="653" spans="31:32" x14ac:dyDescent="0.25">
      <c r="AE653" s="25"/>
      <c r="AF653" s="25"/>
    </row>
    <row r="654" spans="31:32" x14ac:dyDescent="0.25">
      <c r="AE654" s="25"/>
      <c r="AF654" s="25"/>
    </row>
    <row r="655" spans="31:32" x14ac:dyDescent="0.25">
      <c r="AE655" s="25"/>
      <c r="AF655" s="25"/>
    </row>
    <row r="656" spans="31:32" x14ac:dyDescent="0.25">
      <c r="AE656" s="25"/>
      <c r="AF656" s="25"/>
    </row>
    <row r="657" spans="31:32" x14ac:dyDescent="0.25">
      <c r="AE657" s="25"/>
      <c r="AF657" s="25"/>
    </row>
    <row r="658" spans="31:32" x14ac:dyDescent="0.25">
      <c r="AE658" s="25"/>
      <c r="AF658" s="25"/>
    </row>
    <row r="659" spans="31:32" x14ac:dyDescent="0.25">
      <c r="AE659" s="25"/>
      <c r="AF659" s="25"/>
    </row>
    <row r="660" spans="31:32" x14ac:dyDescent="0.25">
      <c r="AE660" s="25"/>
      <c r="AF660" s="25"/>
    </row>
    <row r="661" spans="31:32" x14ac:dyDescent="0.25">
      <c r="AE661" s="25"/>
      <c r="AF661" s="25"/>
    </row>
    <row r="662" spans="31:32" x14ac:dyDescent="0.25">
      <c r="AE662" s="25"/>
      <c r="AF662" s="25"/>
    </row>
    <row r="663" spans="31:32" x14ac:dyDescent="0.25">
      <c r="AE663" s="25"/>
      <c r="AF663" s="25"/>
    </row>
    <row r="664" spans="31:32" x14ac:dyDescent="0.25">
      <c r="AE664" s="25"/>
      <c r="AF664" s="25"/>
    </row>
    <row r="665" spans="31:32" x14ac:dyDescent="0.25">
      <c r="AE665" s="25"/>
      <c r="AF665" s="25"/>
    </row>
    <row r="666" spans="31:32" x14ac:dyDescent="0.25">
      <c r="AE666" s="25"/>
      <c r="AF666" s="25"/>
    </row>
    <row r="667" spans="31:32" x14ac:dyDescent="0.25">
      <c r="AE667" s="25"/>
      <c r="AF667" s="25"/>
    </row>
    <row r="668" spans="31:32" x14ac:dyDescent="0.25">
      <c r="AE668" s="25"/>
      <c r="AF668" s="25"/>
    </row>
    <row r="669" spans="31:32" x14ac:dyDescent="0.25">
      <c r="AE669" s="25"/>
      <c r="AF669" s="25"/>
    </row>
    <row r="670" spans="31:32" x14ac:dyDescent="0.25">
      <c r="AE670" s="25"/>
      <c r="AF670" s="25"/>
    </row>
    <row r="671" spans="31:32" x14ac:dyDescent="0.25">
      <c r="AE671" s="25"/>
      <c r="AF671" s="25"/>
    </row>
    <row r="672" spans="31:32" x14ac:dyDescent="0.25">
      <c r="AE672" s="25"/>
      <c r="AF672" s="25"/>
    </row>
    <row r="673" spans="31:32" x14ac:dyDescent="0.25">
      <c r="AE673" s="25"/>
      <c r="AF673" s="25"/>
    </row>
    <row r="674" spans="31:32" x14ac:dyDescent="0.25">
      <c r="AE674" s="25"/>
      <c r="AF674" s="25"/>
    </row>
    <row r="675" spans="31:32" x14ac:dyDescent="0.25">
      <c r="AE675" s="25"/>
      <c r="AF675" s="25"/>
    </row>
    <row r="676" spans="31:32" x14ac:dyDescent="0.25">
      <c r="AE676" s="25"/>
      <c r="AF676" s="25"/>
    </row>
    <row r="677" spans="31:32" x14ac:dyDescent="0.25">
      <c r="AE677" s="25"/>
      <c r="AF677" s="25"/>
    </row>
    <row r="678" spans="31:32" x14ac:dyDescent="0.25">
      <c r="AE678" s="25"/>
      <c r="AF678" s="25"/>
    </row>
    <row r="679" spans="31:32" x14ac:dyDescent="0.25">
      <c r="AE679" s="25"/>
      <c r="AF679" s="25"/>
    </row>
    <row r="680" spans="31:32" x14ac:dyDescent="0.25">
      <c r="AE680" s="25"/>
      <c r="AF680" s="25"/>
    </row>
    <row r="681" spans="31:32" x14ac:dyDescent="0.25">
      <c r="AE681" s="25"/>
      <c r="AF681" s="25"/>
    </row>
    <row r="682" spans="31:32" x14ac:dyDescent="0.25">
      <c r="AE682" s="25"/>
      <c r="AF682" s="25"/>
    </row>
    <row r="683" spans="31:32" x14ac:dyDescent="0.25">
      <c r="AE683" s="25"/>
      <c r="AF683" s="25"/>
    </row>
    <row r="684" spans="31:32" x14ac:dyDescent="0.25">
      <c r="AE684" s="25"/>
      <c r="AF684" s="25"/>
    </row>
    <row r="685" spans="31:32" x14ac:dyDescent="0.25">
      <c r="AE685" s="25"/>
      <c r="AF685" s="25"/>
    </row>
    <row r="686" spans="31:32" x14ac:dyDescent="0.25">
      <c r="AE686" s="25"/>
      <c r="AF686" s="25"/>
    </row>
    <row r="687" spans="31:32" x14ac:dyDescent="0.25">
      <c r="AE687" s="25"/>
      <c r="AF687" s="25"/>
    </row>
    <row r="688" spans="31:32" x14ac:dyDescent="0.25">
      <c r="AE688" s="25"/>
      <c r="AF688" s="25"/>
    </row>
    <row r="689" spans="31:32" x14ac:dyDescent="0.25">
      <c r="AE689" s="25"/>
      <c r="AF689" s="25"/>
    </row>
    <row r="690" spans="31:32" x14ac:dyDescent="0.25">
      <c r="AE690" s="25"/>
      <c r="AF690" s="25"/>
    </row>
    <row r="691" spans="31:32" x14ac:dyDescent="0.25">
      <c r="AE691" s="25"/>
      <c r="AF691" s="25"/>
    </row>
    <row r="692" spans="31:32" x14ac:dyDescent="0.25">
      <c r="AE692" s="25"/>
      <c r="AF692" s="25"/>
    </row>
    <row r="693" spans="31:32" x14ac:dyDescent="0.25">
      <c r="AE693" s="25"/>
      <c r="AF693" s="25"/>
    </row>
    <row r="694" spans="31:32" x14ac:dyDescent="0.25">
      <c r="AE694" s="25"/>
      <c r="AF694" s="25"/>
    </row>
    <row r="695" spans="31:32" x14ac:dyDescent="0.25">
      <c r="AE695" s="25"/>
      <c r="AF695" s="25"/>
    </row>
    <row r="696" spans="31:32" x14ac:dyDescent="0.25">
      <c r="AE696" s="25"/>
      <c r="AF696" s="25"/>
    </row>
    <row r="697" spans="31:32" x14ac:dyDescent="0.25">
      <c r="AE697" s="25"/>
      <c r="AF697" s="25"/>
    </row>
    <row r="698" spans="31:32" x14ac:dyDescent="0.25">
      <c r="AE698" s="25"/>
      <c r="AF698" s="25"/>
    </row>
    <row r="699" spans="31:32" x14ac:dyDescent="0.25">
      <c r="AE699" s="25"/>
      <c r="AF699" s="25"/>
    </row>
    <row r="700" spans="31:32" x14ac:dyDescent="0.25">
      <c r="AE700" s="25"/>
      <c r="AF700" s="25"/>
    </row>
    <row r="701" spans="31:32" x14ac:dyDescent="0.25">
      <c r="AE701" s="25"/>
      <c r="AF701" s="25"/>
    </row>
    <row r="702" spans="31:32" x14ac:dyDescent="0.25">
      <c r="AE702" s="25"/>
      <c r="AF702" s="25"/>
    </row>
    <row r="703" spans="31:32" x14ac:dyDescent="0.25">
      <c r="AE703" s="25"/>
      <c r="AF703" s="25"/>
    </row>
    <row r="704" spans="31:32" x14ac:dyDescent="0.25">
      <c r="AE704" s="25"/>
      <c r="AF704" s="25"/>
    </row>
    <row r="705" spans="31:32" x14ac:dyDescent="0.25">
      <c r="AE705" s="25"/>
      <c r="AF705" s="25"/>
    </row>
    <row r="706" spans="31:32" x14ac:dyDescent="0.25">
      <c r="AE706" s="25"/>
      <c r="AF706" s="25"/>
    </row>
    <row r="707" spans="31:32" x14ac:dyDescent="0.25">
      <c r="AE707" s="25"/>
      <c r="AF707" s="25"/>
    </row>
    <row r="708" spans="31:32" x14ac:dyDescent="0.25">
      <c r="AE708" s="25"/>
      <c r="AF708" s="25"/>
    </row>
    <row r="709" spans="31:32" x14ac:dyDescent="0.25">
      <c r="AE709" s="25"/>
      <c r="AF709" s="25"/>
    </row>
    <row r="710" spans="31:32" x14ac:dyDescent="0.25">
      <c r="AE710" s="25"/>
      <c r="AF710" s="25"/>
    </row>
    <row r="711" spans="31:32" x14ac:dyDescent="0.25">
      <c r="AE711" s="25"/>
      <c r="AF711" s="25"/>
    </row>
    <row r="712" spans="31:32" x14ac:dyDescent="0.25">
      <c r="AE712" s="25"/>
      <c r="AF712" s="25"/>
    </row>
    <row r="713" spans="31:32" x14ac:dyDescent="0.25">
      <c r="AE713" s="25"/>
      <c r="AF713" s="25"/>
    </row>
    <row r="714" spans="31:32" x14ac:dyDescent="0.25">
      <c r="AE714" s="25"/>
      <c r="AF714" s="25"/>
    </row>
    <row r="715" spans="31:32" x14ac:dyDescent="0.25">
      <c r="AE715" s="25"/>
      <c r="AF715" s="25"/>
    </row>
    <row r="716" spans="31:32" x14ac:dyDescent="0.25">
      <c r="AE716" s="25"/>
      <c r="AF716" s="25"/>
    </row>
    <row r="717" spans="31:32" x14ac:dyDescent="0.25">
      <c r="AE717" s="25"/>
      <c r="AF717" s="25"/>
    </row>
    <row r="718" spans="31:32" x14ac:dyDescent="0.25">
      <c r="AE718" s="25"/>
      <c r="AF718" s="25"/>
    </row>
    <row r="719" spans="31:32" x14ac:dyDescent="0.25">
      <c r="AE719" s="25"/>
      <c r="AF719" s="25"/>
    </row>
    <row r="720" spans="31:32" x14ac:dyDescent="0.25">
      <c r="AE720" s="25"/>
      <c r="AF720" s="25"/>
    </row>
    <row r="721" spans="31:32" x14ac:dyDescent="0.25">
      <c r="AE721" s="25"/>
      <c r="AF721" s="25"/>
    </row>
    <row r="722" spans="31:32" x14ac:dyDescent="0.25">
      <c r="AE722" s="25"/>
      <c r="AF722" s="25"/>
    </row>
    <row r="723" spans="31:32" x14ac:dyDescent="0.25">
      <c r="AE723" s="25"/>
      <c r="AF723" s="25"/>
    </row>
    <row r="724" spans="31:32" x14ac:dyDescent="0.25">
      <c r="AE724" s="25"/>
      <c r="AF724" s="25"/>
    </row>
    <row r="725" spans="31:32" x14ac:dyDescent="0.25">
      <c r="AE725" s="25"/>
      <c r="AF725" s="25"/>
    </row>
    <row r="726" spans="31:32" x14ac:dyDescent="0.25">
      <c r="AE726" s="25"/>
      <c r="AF726" s="25"/>
    </row>
    <row r="727" spans="31:32" x14ac:dyDescent="0.25">
      <c r="AE727" s="25"/>
      <c r="AF727" s="25"/>
    </row>
    <row r="728" spans="31:32" x14ac:dyDescent="0.25">
      <c r="AE728" s="25"/>
      <c r="AF728" s="25"/>
    </row>
    <row r="729" spans="31:32" x14ac:dyDescent="0.25">
      <c r="AE729" s="25"/>
      <c r="AF729" s="25"/>
    </row>
    <row r="730" spans="31:32" x14ac:dyDescent="0.25">
      <c r="AE730" s="25"/>
      <c r="AF730" s="25"/>
    </row>
    <row r="731" spans="31:32" x14ac:dyDescent="0.25">
      <c r="AE731" s="25"/>
      <c r="AF731" s="25"/>
    </row>
    <row r="732" spans="31:32" x14ac:dyDescent="0.25">
      <c r="AE732" s="25"/>
      <c r="AF732" s="25"/>
    </row>
    <row r="733" spans="31:32" x14ac:dyDescent="0.25">
      <c r="AE733" s="25"/>
      <c r="AF733" s="25"/>
    </row>
    <row r="734" spans="31:32" x14ac:dyDescent="0.25">
      <c r="AE734" s="25"/>
      <c r="AF734" s="25"/>
    </row>
    <row r="735" spans="31:32" x14ac:dyDescent="0.25">
      <c r="AE735" s="25"/>
      <c r="AF735" s="25"/>
    </row>
    <row r="736" spans="31:32" x14ac:dyDescent="0.25">
      <c r="AE736" s="25"/>
      <c r="AF736" s="25"/>
    </row>
    <row r="737" spans="31:32" x14ac:dyDescent="0.25">
      <c r="AE737" s="25"/>
      <c r="AF737" s="25"/>
    </row>
    <row r="738" spans="31:32" x14ac:dyDescent="0.25">
      <c r="AE738" s="25"/>
      <c r="AF738" s="25"/>
    </row>
    <row r="739" spans="31:32" x14ac:dyDescent="0.25">
      <c r="AE739" s="25"/>
      <c r="AF739" s="25"/>
    </row>
    <row r="740" spans="31:32" x14ac:dyDescent="0.25">
      <c r="AE740" s="25"/>
      <c r="AF740" s="25"/>
    </row>
    <row r="741" spans="31:32" x14ac:dyDescent="0.25">
      <c r="AE741" s="25"/>
      <c r="AF741" s="25"/>
    </row>
    <row r="742" spans="31:32" x14ac:dyDescent="0.25">
      <c r="AE742" s="25"/>
      <c r="AF742" s="25"/>
    </row>
    <row r="743" spans="31:32" x14ac:dyDescent="0.25">
      <c r="AE743" s="25"/>
      <c r="AF743" s="25"/>
    </row>
    <row r="744" spans="31:32" x14ac:dyDescent="0.25">
      <c r="AE744" s="25"/>
      <c r="AF744" s="25"/>
    </row>
    <row r="745" spans="31:32" x14ac:dyDescent="0.25">
      <c r="AE745" s="25"/>
      <c r="AF745" s="25"/>
    </row>
    <row r="746" spans="31:32" x14ac:dyDescent="0.25">
      <c r="AE746" s="25"/>
      <c r="AF746" s="25"/>
    </row>
    <row r="747" spans="31:32" x14ac:dyDescent="0.25">
      <c r="AE747" s="25"/>
      <c r="AF747" s="25"/>
    </row>
    <row r="748" spans="31:32" x14ac:dyDescent="0.25">
      <c r="AE748" s="25"/>
      <c r="AF748" s="25"/>
    </row>
    <row r="749" spans="31:32" x14ac:dyDescent="0.25">
      <c r="AE749" s="25"/>
      <c r="AF749" s="25"/>
    </row>
    <row r="750" spans="31:32" x14ac:dyDescent="0.25">
      <c r="AE750" s="25"/>
      <c r="AF750" s="25"/>
    </row>
    <row r="751" spans="31:32" x14ac:dyDescent="0.25">
      <c r="AE751" s="25"/>
      <c r="AF751" s="25"/>
    </row>
    <row r="752" spans="31:32" x14ac:dyDescent="0.25">
      <c r="AE752" s="25"/>
      <c r="AF752" s="25"/>
    </row>
    <row r="753" spans="31:32" x14ac:dyDescent="0.25">
      <c r="AE753" s="25"/>
      <c r="AF753" s="25"/>
    </row>
    <row r="754" spans="31:32" x14ac:dyDescent="0.25">
      <c r="AE754" s="25"/>
      <c r="AF754" s="25"/>
    </row>
    <row r="755" spans="31:32" x14ac:dyDescent="0.25">
      <c r="AE755" s="25"/>
      <c r="AF755" s="25"/>
    </row>
    <row r="756" spans="31:32" x14ac:dyDescent="0.25">
      <c r="AE756" s="25"/>
      <c r="AF756" s="25"/>
    </row>
    <row r="757" spans="31:32" x14ac:dyDescent="0.25">
      <c r="AE757" s="25"/>
      <c r="AF757" s="25"/>
    </row>
    <row r="758" spans="31:32" x14ac:dyDescent="0.25">
      <c r="AE758" s="25"/>
      <c r="AF758" s="25"/>
    </row>
    <row r="759" spans="31:32" x14ac:dyDescent="0.25">
      <c r="AE759" s="25"/>
      <c r="AF759" s="25"/>
    </row>
    <row r="760" spans="31:32" x14ac:dyDescent="0.25">
      <c r="AE760" s="25"/>
      <c r="AF760" s="25"/>
    </row>
    <row r="761" spans="31:32" x14ac:dyDescent="0.25">
      <c r="AE761" s="25"/>
      <c r="AF761" s="25"/>
    </row>
    <row r="762" spans="31:32" x14ac:dyDescent="0.25">
      <c r="AE762" s="25"/>
      <c r="AF762" s="25"/>
    </row>
    <row r="763" spans="31:32" x14ac:dyDescent="0.25">
      <c r="AE763" s="25"/>
      <c r="AF763" s="25"/>
    </row>
    <row r="764" spans="31:32" x14ac:dyDescent="0.25">
      <c r="AE764" s="25"/>
      <c r="AF764" s="25"/>
    </row>
    <row r="765" spans="31:32" x14ac:dyDescent="0.25">
      <c r="AE765" s="25"/>
      <c r="AF765" s="25"/>
    </row>
    <row r="766" spans="31:32" x14ac:dyDescent="0.25">
      <c r="AE766" s="25"/>
      <c r="AF766" s="25"/>
    </row>
    <row r="767" spans="31:32" x14ac:dyDescent="0.25">
      <c r="AE767" s="25"/>
      <c r="AF767" s="25"/>
    </row>
    <row r="768" spans="31:32" x14ac:dyDescent="0.25">
      <c r="AE768" s="25"/>
      <c r="AF768" s="25"/>
    </row>
    <row r="769" spans="31:32" x14ac:dyDescent="0.25">
      <c r="AE769" s="25"/>
      <c r="AF769" s="25"/>
    </row>
    <row r="770" spans="31:32" x14ac:dyDescent="0.25">
      <c r="AE770" s="25"/>
      <c r="AF770" s="25"/>
    </row>
    <row r="771" spans="31:32" x14ac:dyDescent="0.25">
      <c r="AE771" s="25"/>
      <c r="AF771" s="25"/>
    </row>
    <row r="772" spans="31:32" x14ac:dyDescent="0.25">
      <c r="AE772" s="25"/>
      <c r="AF772" s="25"/>
    </row>
    <row r="773" spans="31:32" x14ac:dyDescent="0.25">
      <c r="AE773" s="25"/>
      <c r="AF773" s="25"/>
    </row>
    <row r="774" spans="31:32" x14ac:dyDescent="0.25">
      <c r="AE774" s="25"/>
      <c r="AF774" s="25"/>
    </row>
    <row r="775" spans="31:32" x14ac:dyDescent="0.25">
      <c r="AE775" s="25"/>
      <c r="AF775" s="25"/>
    </row>
    <row r="776" spans="31:32" x14ac:dyDescent="0.25">
      <c r="AE776" s="25"/>
      <c r="AF776" s="25"/>
    </row>
    <row r="777" spans="31:32" x14ac:dyDescent="0.25">
      <c r="AE777" s="25"/>
      <c r="AF777" s="25"/>
    </row>
    <row r="778" spans="31:32" x14ac:dyDescent="0.25">
      <c r="AE778" s="25"/>
      <c r="AF778" s="25"/>
    </row>
    <row r="779" spans="31:32" x14ac:dyDescent="0.25">
      <c r="AE779" s="25"/>
      <c r="AF779" s="25"/>
    </row>
    <row r="780" spans="31:32" x14ac:dyDescent="0.25">
      <c r="AE780" s="25"/>
      <c r="AF780" s="25"/>
    </row>
    <row r="781" spans="31:32" x14ac:dyDescent="0.25">
      <c r="AE781" s="25"/>
      <c r="AF781" s="25"/>
    </row>
    <row r="782" spans="31:32" x14ac:dyDescent="0.25">
      <c r="AE782" s="25"/>
      <c r="AF782" s="25"/>
    </row>
    <row r="783" spans="31:32" x14ac:dyDescent="0.25">
      <c r="AE783" s="25"/>
      <c r="AF783" s="25"/>
    </row>
    <row r="784" spans="31:32" x14ac:dyDescent="0.25">
      <c r="AE784" s="25"/>
      <c r="AF784" s="25"/>
    </row>
    <row r="785" spans="31:32" x14ac:dyDescent="0.25">
      <c r="AE785" s="25"/>
      <c r="AF785" s="25"/>
    </row>
    <row r="786" spans="31:32" x14ac:dyDescent="0.25">
      <c r="AE786" s="25"/>
      <c r="AF786" s="25"/>
    </row>
    <row r="787" spans="31:32" x14ac:dyDescent="0.25">
      <c r="AE787" s="25"/>
      <c r="AF787" s="25"/>
    </row>
    <row r="788" spans="31:32" x14ac:dyDescent="0.25">
      <c r="AE788" s="25"/>
      <c r="AF788" s="25"/>
    </row>
    <row r="789" spans="31:32" x14ac:dyDescent="0.25">
      <c r="AE789" s="25"/>
      <c r="AF789" s="25"/>
    </row>
    <row r="790" spans="31:32" x14ac:dyDescent="0.25">
      <c r="AE790" s="25"/>
      <c r="AF790" s="25"/>
    </row>
    <row r="791" spans="31:32" x14ac:dyDescent="0.25">
      <c r="AE791" s="25"/>
      <c r="AF791" s="25"/>
    </row>
    <row r="792" spans="31:32" x14ac:dyDescent="0.25">
      <c r="AE792" s="25"/>
      <c r="AF792" s="25"/>
    </row>
    <row r="793" spans="31:32" x14ac:dyDescent="0.25">
      <c r="AE793" s="25"/>
      <c r="AF793" s="25"/>
    </row>
    <row r="794" spans="31:32" x14ac:dyDescent="0.25">
      <c r="AE794" s="25"/>
      <c r="AF794" s="25"/>
    </row>
    <row r="795" spans="31:32" x14ac:dyDescent="0.25">
      <c r="AE795" s="25"/>
      <c r="AF795" s="25"/>
    </row>
    <row r="796" spans="31:32" x14ac:dyDescent="0.25">
      <c r="AE796" s="25"/>
      <c r="AF796" s="25"/>
    </row>
    <row r="797" spans="31:32" x14ac:dyDescent="0.25">
      <c r="AE797" s="25"/>
      <c r="AF797" s="25"/>
    </row>
    <row r="798" spans="31:32" x14ac:dyDescent="0.25">
      <c r="AE798" s="25"/>
      <c r="AF798" s="25"/>
    </row>
    <row r="799" spans="31:32" x14ac:dyDescent="0.25">
      <c r="AE799" s="25"/>
      <c r="AF799" s="25"/>
    </row>
    <row r="800" spans="31:32" x14ac:dyDescent="0.25">
      <c r="AE800" s="25"/>
      <c r="AF800" s="25"/>
    </row>
    <row r="801" spans="31:32" x14ac:dyDescent="0.25">
      <c r="AE801" s="25"/>
      <c r="AF801" s="25"/>
    </row>
    <row r="802" spans="31:32" x14ac:dyDescent="0.25">
      <c r="AE802" s="25"/>
      <c r="AF802" s="25"/>
    </row>
    <row r="803" spans="31:32" x14ac:dyDescent="0.25">
      <c r="AE803" s="25"/>
      <c r="AF803" s="25"/>
    </row>
    <row r="804" spans="31:32" x14ac:dyDescent="0.25">
      <c r="AE804" s="25"/>
      <c r="AF804" s="25"/>
    </row>
    <row r="805" spans="31:32" x14ac:dyDescent="0.25">
      <c r="AE805" s="25"/>
      <c r="AF805" s="25"/>
    </row>
    <row r="806" spans="31:32" x14ac:dyDescent="0.25">
      <c r="AE806" s="25"/>
      <c r="AF806" s="25"/>
    </row>
    <row r="807" spans="31:32" x14ac:dyDescent="0.25">
      <c r="AE807" s="25"/>
      <c r="AF807" s="25"/>
    </row>
    <row r="808" spans="31:32" x14ac:dyDescent="0.25">
      <c r="AE808" s="25"/>
      <c r="AF808" s="25"/>
    </row>
    <row r="809" spans="31:32" x14ac:dyDescent="0.25">
      <c r="AE809" s="25"/>
      <c r="AF809" s="25"/>
    </row>
    <row r="810" spans="31:32" x14ac:dyDescent="0.25">
      <c r="AE810" s="25"/>
      <c r="AF810" s="25"/>
    </row>
    <row r="811" spans="31:32" x14ac:dyDescent="0.25">
      <c r="AE811" s="25"/>
      <c r="AF811" s="25"/>
    </row>
    <row r="812" spans="31:32" x14ac:dyDescent="0.25">
      <c r="AE812" s="25"/>
      <c r="AF812" s="25"/>
    </row>
    <row r="813" spans="31:32" x14ac:dyDescent="0.25">
      <c r="AE813" s="25"/>
      <c r="AF813" s="25"/>
    </row>
    <row r="814" spans="31:32" x14ac:dyDescent="0.25">
      <c r="AE814" s="25"/>
      <c r="AF814" s="25"/>
    </row>
    <row r="815" spans="31:32" x14ac:dyDescent="0.25">
      <c r="AE815" s="25"/>
      <c r="AF815" s="25"/>
    </row>
    <row r="816" spans="31:32" x14ac:dyDescent="0.25">
      <c r="AE816" s="25"/>
      <c r="AF816" s="25"/>
    </row>
    <row r="817" spans="31:32" x14ac:dyDescent="0.25">
      <c r="AE817" s="25"/>
      <c r="AF817" s="25"/>
    </row>
    <row r="818" spans="31:32" x14ac:dyDescent="0.25">
      <c r="AE818" s="25"/>
      <c r="AF818" s="25"/>
    </row>
    <row r="819" spans="31:32" x14ac:dyDescent="0.25">
      <c r="AE819" s="25"/>
      <c r="AF819" s="25"/>
    </row>
    <row r="820" spans="31:32" x14ac:dyDescent="0.25">
      <c r="AE820" s="25"/>
      <c r="AF820" s="25"/>
    </row>
    <row r="821" spans="31:32" x14ac:dyDescent="0.25">
      <c r="AE821" s="25"/>
      <c r="AF821" s="25"/>
    </row>
    <row r="822" spans="31:32" x14ac:dyDescent="0.25">
      <c r="AE822" s="25"/>
      <c r="AF822" s="25"/>
    </row>
    <row r="823" spans="31:32" x14ac:dyDescent="0.25">
      <c r="AE823" s="25"/>
      <c r="AF823" s="25"/>
    </row>
    <row r="824" spans="31:32" x14ac:dyDescent="0.25">
      <c r="AE824" s="25"/>
      <c r="AF824" s="25"/>
    </row>
    <row r="825" spans="31:32" x14ac:dyDescent="0.25">
      <c r="AE825" s="25"/>
      <c r="AF825" s="25"/>
    </row>
    <row r="826" spans="31:32" x14ac:dyDescent="0.25">
      <c r="AE826" s="25"/>
      <c r="AF826" s="25"/>
    </row>
    <row r="827" spans="31:32" x14ac:dyDescent="0.25">
      <c r="AE827" s="25"/>
      <c r="AF827" s="25"/>
    </row>
    <row r="828" spans="31:32" x14ac:dyDescent="0.25">
      <c r="AE828" s="25"/>
      <c r="AF828" s="25"/>
    </row>
    <row r="829" spans="31:32" x14ac:dyDescent="0.25">
      <c r="AE829" s="25"/>
      <c r="AF829" s="25"/>
    </row>
    <row r="830" spans="31:32" x14ac:dyDescent="0.25">
      <c r="AE830" s="25"/>
      <c r="AF830" s="25"/>
    </row>
    <row r="831" spans="31:32" x14ac:dyDescent="0.25">
      <c r="AE831" s="25"/>
      <c r="AF831" s="25"/>
    </row>
    <row r="832" spans="31:32" x14ac:dyDescent="0.25">
      <c r="AE832" s="25"/>
      <c r="AF832" s="25"/>
    </row>
    <row r="833" spans="31:32" x14ac:dyDescent="0.25">
      <c r="AE833" s="25"/>
      <c r="AF833" s="25"/>
    </row>
    <row r="834" spans="31:32" x14ac:dyDescent="0.25">
      <c r="AE834" s="25"/>
      <c r="AF834" s="25"/>
    </row>
    <row r="835" spans="31:32" x14ac:dyDescent="0.25">
      <c r="AE835" s="25"/>
      <c r="AF835" s="25"/>
    </row>
    <row r="836" spans="31:32" x14ac:dyDescent="0.25">
      <c r="AE836" s="25"/>
      <c r="AF836" s="25"/>
    </row>
    <row r="837" spans="31:32" x14ac:dyDescent="0.25">
      <c r="AE837" s="25"/>
      <c r="AF837" s="25"/>
    </row>
    <row r="838" spans="31:32" x14ac:dyDescent="0.25">
      <c r="AE838" s="25"/>
      <c r="AF838" s="25"/>
    </row>
    <row r="839" spans="31:32" x14ac:dyDescent="0.25">
      <c r="AE839" s="25"/>
      <c r="AF839" s="25"/>
    </row>
    <row r="840" spans="31:32" x14ac:dyDescent="0.25">
      <c r="AE840" s="25"/>
      <c r="AF840" s="25"/>
    </row>
    <row r="841" spans="31:32" x14ac:dyDescent="0.25">
      <c r="AE841" s="25"/>
      <c r="AF841" s="25"/>
    </row>
    <row r="842" spans="31:32" x14ac:dyDescent="0.25">
      <c r="AE842" s="25"/>
      <c r="AF842" s="25"/>
    </row>
    <row r="843" spans="31:32" x14ac:dyDescent="0.25">
      <c r="AE843" s="25"/>
      <c r="AF843" s="25"/>
    </row>
    <row r="844" spans="31:32" x14ac:dyDescent="0.25">
      <c r="AE844" s="25"/>
      <c r="AF844" s="25"/>
    </row>
    <row r="845" spans="31:32" x14ac:dyDescent="0.25">
      <c r="AE845" s="25"/>
      <c r="AF845" s="25"/>
    </row>
    <row r="846" spans="31:32" x14ac:dyDescent="0.25">
      <c r="AE846" s="25"/>
      <c r="AF846" s="25"/>
    </row>
    <row r="847" spans="31:32" x14ac:dyDescent="0.25">
      <c r="AE847" s="25"/>
      <c r="AF847" s="25"/>
    </row>
    <row r="848" spans="31:32" x14ac:dyDescent="0.25">
      <c r="AE848" s="25"/>
      <c r="AF848" s="25"/>
    </row>
    <row r="849" spans="31:32" x14ac:dyDescent="0.25">
      <c r="AE849" s="25"/>
      <c r="AF849" s="25"/>
    </row>
    <row r="850" spans="31:32" x14ac:dyDescent="0.25">
      <c r="AE850" s="25"/>
      <c r="AF850" s="25"/>
    </row>
    <row r="851" spans="31:32" x14ac:dyDescent="0.25">
      <c r="AE851" s="25"/>
      <c r="AF851" s="25"/>
    </row>
    <row r="852" spans="31:32" x14ac:dyDescent="0.25">
      <c r="AE852" s="25"/>
      <c r="AF852" s="25"/>
    </row>
    <row r="853" spans="31:32" x14ac:dyDescent="0.25">
      <c r="AE853" s="25"/>
      <c r="AF853" s="25"/>
    </row>
    <row r="854" spans="31:32" x14ac:dyDescent="0.25">
      <c r="AE854" s="25"/>
      <c r="AF854" s="25"/>
    </row>
    <row r="855" spans="31:32" x14ac:dyDescent="0.25">
      <c r="AE855" s="25"/>
      <c r="AF855" s="25"/>
    </row>
    <row r="856" spans="31:32" x14ac:dyDescent="0.25">
      <c r="AE856" s="25"/>
      <c r="AF856" s="25"/>
    </row>
    <row r="857" spans="31:32" x14ac:dyDescent="0.25">
      <c r="AE857" s="25"/>
      <c r="AF857" s="25"/>
    </row>
    <row r="858" spans="31:32" x14ac:dyDescent="0.25">
      <c r="AE858" s="25"/>
      <c r="AF858" s="25"/>
    </row>
    <row r="859" spans="31:32" x14ac:dyDescent="0.25">
      <c r="AE859" s="25"/>
      <c r="AF859" s="25"/>
    </row>
    <row r="860" spans="31:32" x14ac:dyDescent="0.25">
      <c r="AE860" s="25"/>
      <c r="AF860" s="25"/>
    </row>
    <row r="861" spans="31:32" x14ac:dyDescent="0.25">
      <c r="AE861" s="25"/>
      <c r="AF861" s="25"/>
    </row>
    <row r="862" spans="31:32" x14ac:dyDescent="0.25">
      <c r="AE862" s="25"/>
      <c r="AF862" s="25"/>
    </row>
    <row r="863" spans="31:32" x14ac:dyDescent="0.25">
      <c r="AE863" s="25"/>
      <c r="AF863" s="25"/>
    </row>
    <row r="864" spans="31:32" x14ac:dyDescent="0.25">
      <c r="AE864" s="25"/>
      <c r="AF864" s="25"/>
    </row>
    <row r="865" spans="31:32" x14ac:dyDescent="0.25">
      <c r="AE865" s="25"/>
      <c r="AF865" s="25"/>
    </row>
    <row r="866" spans="31:32" x14ac:dyDescent="0.25">
      <c r="AE866" s="25"/>
      <c r="AF866" s="25"/>
    </row>
    <row r="867" spans="31:32" x14ac:dyDescent="0.25">
      <c r="AE867" s="25"/>
      <c r="AF867" s="25"/>
    </row>
    <row r="868" spans="31:32" x14ac:dyDescent="0.25">
      <c r="AE868" s="25"/>
      <c r="AF868" s="25"/>
    </row>
    <row r="869" spans="31:32" x14ac:dyDescent="0.25">
      <c r="AE869" s="25"/>
      <c r="AF869" s="25"/>
    </row>
    <row r="870" spans="31:32" x14ac:dyDescent="0.25">
      <c r="AE870" s="25"/>
      <c r="AF870" s="25"/>
    </row>
    <row r="871" spans="31:32" x14ac:dyDescent="0.25">
      <c r="AE871" s="25"/>
      <c r="AF871" s="25"/>
    </row>
    <row r="872" spans="31:32" x14ac:dyDescent="0.25">
      <c r="AE872" s="25"/>
      <c r="AF872" s="25"/>
    </row>
    <row r="873" spans="31:32" x14ac:dyDescent="0.25">
      <c r="AE873" s="25"/>
      <c r="AF873" s="25"/>
    </row>
    <row r="874" spans="31:32" x14ac:dyDescent="0.25">
      <c r="AE874" s="25"/>
      <c r="AF874" s="25"/>
    </row>
    <row r="875" spans="31:32" x14ac:dyDescent="0.25">
      <c r="AE875" s="25"/>
      <c r="AF875" s="25"/>
    </row>
    <row r="876" spans="31:32" x14ac:dyDescent="0.25">
      <c r="AE876" s="25"/>
      <c r="AF876" s="25"/>
    </row>
    <row r="877" spans="31:32" x14ac:dyDescent="0.25">
      <c r="AE877" s="25"/>
      <c r="AF877" s="25"/>
    </row>
    <row r="878" spans="31:32" x14ac:dyDescent="0.25">
      <c r="AE878" s="25"/>
      <c r="AF878" s="25"/>
    </row>
    <row r="879" spans="31:32" x14ac:dyDescent="0.25">
      <c r="AE879" s="25"/>
      <c r="AF879" s="25"/>
    </row>
    <row r="880" spans="31:32" x14ac:dyDescent="0.25">
      <c r="AE880" s="25"/>
      <c r="AF880" s="25"/>
    </row>
    <row r="881" spans="31:32" x14ac:dyDescent="0.25">
      <c r="AE881" s="25"/>
      <c r="AF881" s="25"/>
    </row>
    <row r="882" spans="31:32" x14ac:dyDescent="0.25">
      <c r="AE882" s="25"/>
      <c r="AF882" s="25"/>
    </row>
    <row r="883" spans="31:32" x14ac:dyDescent="0.25">
      <c r="AE883" s="25"/>
      <c r="AF883" s="25"/>
    </row>
    <row r="884" spans="31:32" x14ac:dyDescent="0.25">
      <c r="AE884" s="25"/>
      <c r="AF884" s="25"/>
    </row>
    <row r="885" spans="31:32" x14ac:dyDescent="0.25">
      <c r="AE885" s="25"/>
      <c r="AF885" s="25"/>
    </row>
    <row r="886" spans="31:32" x14ac:dyDescent="0.25">
      <c r="AE886" s="25"/>
      <c r="AF886" s="25"/>
    </row>
    <row r="887" spans="31:32" x14ac:dyDescent="0.25">
      <c r="AE887" s="25"/>
      <c r="AF887" s="25"/>
    </row>
    <row r="888" spans="31:32" x14ac:dyDescent="0.25">
      <c r="AE888" s="25"/>
      <c r="AF888" s="25"/>
    </row>
    <row r="889" spans="31:32" x14ac:dyDescent="0.25">
      <c r="AE889" s="25"/>
      <c r="AF889" s="25"/>
    </row>
    <row r="890" spans="31:32" x14ac:dyDescent="0.25">
      <c r="AE890" s="25"/>
      <c r="AF890" s="25"/>
    </row>
    <row r="891" spans="31:32" x14ac:dyDescent="0.25">
      <c r="AE891" s="25"/>
      <c r="AF891" s="25"/>
    </row>
    <row r="892" spans="31:32" x14ac:dyDescent="0.25">
      <c r="AE892" s="25"/>
      <c r="AF892" s="25"/>
    </row>
    <row r="893" spans="31:32" x14ac:dyDescent="0.25">
      <c r="AE893" s="25"/>
      <c r="AF893" s="25"/>
    </row>
    <row r="894" spans="31:32" x14ac:dyDescent="0.25">
      <c r="AE894" s="25"/>
      <c r="AF894" s="25"/>
    </row>
    <row r="895" spans="31:32" x14ac:dyDescent="0.25">
      <c r="AE895" s="25"/>
      <c r="AF895" s="25"/>
    </row>
    <row r="896" spans="31:32" x14ac:dyDescent="0.25">
      <c r="AE896" s="25"/>
      <c r="AF896" s="25"/>
    </row>
    <row r="897" spans="31:32" x14ac:dyDescent="0.25">
      <c r="AE897" s="25"/>
      <c r="AF897" s="25"/>
    </row>
    <row r="898" spans="31:32" x14ac:dyDescent="0.25">
      <c r="AE898" s="25"/>
      <c r="AF898" s="25"/>
    </row>
    <row r="899" spans="31:32" x14ac:dyDescent="0.25">
      <c r="AE899" s="25"/>
      <c r="AF899" s="25"/>
    </row>
    <row r="900" spans="31:32" x14ac:dyDescent="0.25">
      <c r="AE900" s="25"/>
      <c r="AF900" s="25"/>
    </row>
    <row r="901" spans="31:32" x14ac:dyDescent="0.25">
      <c r="AE901" s="25"/>
      <c r="AF901" s="25"/>
    </row>
    <row r="902" spans="31:32" x14ac:dyDescent="0.25">
      <c r="AE902" s="25"/>
      <c r="AF902" s="25"/>
    </row>
    <row r="903" spans="31:32" x14ac:dyDescent="0.25">
      <c r="AE903" s="25"/>
      <c r="AF903" s="25"/>
    </row>
    <row r="904" spans="31:32" x14ac:dyDescent="0.25">
      <c r="AE904" s="25"/>
      <c r="AF904" s="25"/>
    </row>
    <row r="905" spans="31:32" x14ac:dyDescent="0.25">
      <c r="AE905" s="25"/>
      <c r="AF905" s="25"/>
    </row>
    <row r="906" spans="31:32" x14ac:dyDescent="0.25">
      <c r="AE906" s="25"/>
      <c r="AF906" s="25"/>
    </row>
    <row r="907" spans="31:32" x14ac:dyDescent="0.25">
      <c r="AE907" s="25"/>
      <c r="AF907" s="25"/>
    </row>
    <row r="908" spans="31:32" x14ac:dyDescent="0.25">
      <c r="AE908" s="25"/>
      <c r="AF908" s="25"/>
    </row>
    <row r="909" spans="31:32" x14ac:dyDescent="0.25">
      <c r="AE909" s="25"/>
      <c r="AF909" s="25"/>
    </row>
    <row r="910" spans="31:32" x14ac:dyDescent="0.25">
      <c r="AE910" s="25"/>
      <c r="AF910" s="25"/>
    </row>
    <row r="911" spans="31:32" x14ac:dyDescent="0.25">
      <c r="AE911" s="25"/>
      <c r="AF911" s="25"/>
    </row>
    <row r="912" spans="31:32" x14ac:dyDescent="0.25">
      <c r="AE912" s="25"/>
      <c r="AF912" s="25"/>
    </row>
    <row r="913" spans="31:32" x14ac:dyDescent="0.25">
      <c r="AE913" s="25"/>
      <c r="AF913" s="25"/>
    </row>
    <row r="914" spans="31:32" x14ac:dyDescent="0.25">
      <c r="AE914" s="25"/>
      <c r="AF914" s="25"/>
    </row>
    <row r="915" spans="31:32" x14ac:dyDescent="0.25">
      <c r="AE915" s="25"/>
      <c r="AF915" s="25"/>
    </row>
    <row r="916" spans="31:32" x14ac:dyDescent="0.25">
      <c r="AE916" s="25"/>
      <c r="AF916" s="25"/>
    </row>
    <row r="917" spans="31:32" x14ac:dyDescent="0.25">
      <c r="AE917" s="25"/>
      <c r="AF917" s="25"/>
    </row>
    <row r="918" spans="31:32" x14ac:dyDescent="0.25">
      <c r="AE918" s="25"/>
      <c r="AF918" s="25"/>
    </row>
    <row r="919" spans="31:32" x14ac:dyDescent="0.25">
      <c r="AE919" s="25"/>
      <c r="AF919" s="25"/>
    </row>
    <row r="920" spans="31:32" x14ac:dyDescent="0.25">
      <c r="AE920" s="25"/>
      <c r="AF920" s="25"/>
    </row>
    <row r="921" spans="31:32" x14ac:dyDescent="0.25">
      <c r="AE921" s="25"/>
      <c r="AF921" s="25"/>
    </row>
    <row r="922" spans="31:32" x14ac:dyDescent="0.25">
      <c r="AE922" s="25"/>
      <c r="AF922" s="25"/>
    </row>
    <row r="923" spans="31:32" x14ac:dyDescent="0.25">
      <c r="AE923" s="25"/>
      <c r="AF923" s="25"/>
    </row>
    <row r="924" spans="31:32" x14ac:dyDescent="0.25">
      <c r="AE924" s="25"/>
      <c r="AF924" s="25"/>
    </row>
    <row r="925" spans="31:32" x14ac:dyDescent="0.25">
      <c r="AE925" s="25"/>
      <c r="AF925" s="25"/>
    </row>
    <row r="926" spans="31:32" x14ac:dyDescent="0.25">
      <c r="AE926" s="25"/>
      <c r="AF926" s="25"/>
    </row>
    <row r="927" spans="31:32" x14ac:dyDescent="0.25">
      <c r="AE927" s="25"/>
      <c r="AF927" s="25"/>
    </row>
    <row r="928" spans="31:32" x14ac:dyDescent="0.25">
      <c r="AE928" s="25"/>
      <c r="AF928" s="25"/>
    </row>
    <row r="929" spans="31:32" x14ac:dyDescent="0.25">
      <c r="AE929" s="25"/>
      <c r="AF929" s="25"/>
    </row>
    <row r="930" spans="31:32" x14ac:dyDescent="0.25">
      <c r="AE930" s="25"/>
      <c r="AF930" s="25"/>
    </row>
    <row r="931" spans="31:32" x14ac:dyDescent="0.25">
      <c r="AE931" s="25"/>
      <c r="AF931" s="25"/>
    </row>
    <row r="932" spans="31:32" x14ac:dyDescent="0.25">
      <c r="AE932" s="25"/>
      <c r="AF932" s="25"/>
    </row>
    <row r="933" spans="31:32" x14ac:dyDescent="0.25">
      <c r="AE933" s="25"/>
      <c r="AF933" s="25"/>
    </row>
    <row r="934" spans="31:32" x14ac:dyDescent="0.25">
      <c r="AE934" s="25"/>
      <c r="AF934" s="25"/>
    </row>
    <row r="935" spans="31:32" x14ac:dyDescent="0.25">
      <c r="AE935" s="25"/>
      <c r="AF935" s="25"/>
    </row>
    <row r="936" spans="31:32" x14ac:dyDescent="0.25">
      <c r="AE936" s="25"/>
      <c r="AF936" s="25"/>
    </row>
    <row r="937" spans="31:32" x14ac:dyDescent="0.25">
      <c r="AE937" s="25"/>
      <c r="AF937" s="25"/>
    </row>
    <row r="938" spans="31:32" x14ac:dyDescent="0.25">
      <c r="AE938" s="25"/>
      <c r="AF938" s="25"/>
    </row>
    <row r="939" spans="31:32" x14ac:dyDescent="0.25">
      <c r="AE939" s="25"/>
      <c r="AF939" s="25"/>
    </row>
    <row r="940" spans="31:32" x14ac:dyDescent="0.25">
      <c r="AE940" s="25"/>
      <c r="AF940" s="25"/>
    </row>
    <row r="941" spans="31:32" x14ac:dyDescent="0.25">
      <c r="AE941" s="25"/>
      <c r="AF941" s="25"/>
    </row>
    <row r="942" spans="31:32" x14ac:dyDescent="0.25">
      <c r="AE942" s="25"/>
      <c r="AF942" s="25"/>
    </row>
    <row r="943" spans="31:32" x14ac:dyDescent="0.25">
      <c r="AE943" s="25"/>
      <c r="AF943" s="25"/>
    </row>
    <row r="944" spans="31:32" x14ac:dyDescent="0.25">
      <c r="AE944" s="25"/>
      <c r="AF944" s="25"/>
    </row>
    <row r="945" spans="31:32" x14ac:dyDescent="0.25">
      <c r="AE945" s="25"/>
      <c r="AF945" s="25"/>
    </row>
    <row r="946" spans="31:32" x14ac:dyDescent="0.25">
      <c r="AE946" s="25"/>
      <c r="AF946" s="25"/>
    </row>
    <row r="947" spans="31:32" x14ac:dyDescent="0.25">
      <c r="AE947" s="25"/>
      <c r="AF947" s="25"/>
    </row>
    <row r="948" spans="31:32" x14ac:dyDescent="0.25">
      <c r="AE948" s="25"/>
      <c r="AF948" s="25"/>
    </row>
    <row r="949" spans="31:32" x14ac:dyDescent="0.25">
      <c r="AE949" s="25"/>
      <c r="AF949" s="25"/>
    </row>
    <row r="950" spans="31:32" x14ac:dyDescent="0.25">
      <c r="AE950" s="25"/>
      <c r="AF950" s="25"/>
    </row>
    <row r="951" spans="31:32" x14ac:dyDescent="0.25">
      <c r="AE951" s="25"/>
      <c r="AF951" s="25"/>
    </row>
    <row r="952" spans="31:32" x14ac:dyDescent="0.25">
      <c r="AE952" s="25"/>
      <c r="AF952" s="25"/>
    </row>
    <row r="953" spans="31:32" x14ac:dyDescent="0.25">
      <c r="AE953" s="25"/>
      <c r="AF953" s="25"/>
    </row>
    <row r="954" spans="31:32" x14ac:dyDescent="0.25">
      <c r="AE954" s="25"/>
      <c r="AF954" s="25"/>
    </row>
    <row r="955" spans="31:32" x14ac:dyDescent="0.25">
      <c r="AE955" s="25"/>
      <c r="AF955" s="25"/>
    </row>
    <row r="956" spans="31:32" x14ac:dyDescent="0.25">
      <c r="AE956" s="25"/>
      <c r="AF956" s="25"/>
    </row>
    <row r="957" spans="31:32" x14ac:dyDescent="0.25">
      <c r="AE957" s="25"/>
      <c r="AF957" s="25"/>
    </row>
    <row r="958" spans="31:32" x14ac:dyDescent="0.25">
      <c r="AE958" s="25"/>
      <c r="AF958" s="25"/>
    </row>
    <row r="959" spans="31:32" x14ac:dyDescent="0.25">
      <c r="AE959" s="25"/>
      <c r="AF959" s="25"/>
    </row>
    <row r="960" spans="31:32" x14ac:dyDescent="0.25">
      <c r="AE960" s="25"/>
      <c r="AF960" s="25"/>
    </row>
    <row r="961" spans="31:32" x14ac:dyDescent="0.25">
      <c r="AE961" s="25"/>
      <c r="AF961" s="25"/>
    </row>
    <row r="962" spans="31:32" x14ac:dyDescent="0.25">
      <c r="AE962" s="25"/>
      <c r="AF962" s="25"/>
    </row>
    <row r="963" spans="31:32" x14ac:dyDescent="0.25">
      <c r="AE963" s="25"/>
      <c r="AF963" s="25"/>
    </row>
    <row r="964" spans="31:32" x14ac:dyDescent="0.25">
      <c r="AE964" s="25"/>
      <c r="AF964" s="25"/>
    </row>
    <row r="965" spans="31:32" x14ac:dyDescent="0.25">
      <c r="AE965" s="25"/>
      <c r="AF965" s="25"/>
    </row>
    <row r="966" spans="31:32" x14ac:dyDescent="0.25">
      <c r="AE966" s="25"/>
      <c r="AF966" s="25"/>
    </row>
    <row r="967" spans="31:32" x14ac:dyDescent="0.25">
      <c r="AE967" s="25"/>
      <c r="AF967" s="25"/>
    </row>
    <row r="968" spans="31:32" x14ac:dyDescent="0.25">
      <c r="AE968" s="25"/>
      <c r="AF968" s="25"/>
    </row>
    <row r="969" spans="31:32" x14ac:dyDescent="0.25">
      <c r="AE969" s="25"/>
      <c r="AF969" s="25"/>
    </row>
    <row r="970" spans="31:32" x14ac:dyDescent="0.25">
      <c r="AE970" s="25"/>
      <c r="AF970" s="25"/>
    </row>
    <row r="971" spans="31:32" x14ac:dyDescent="0.25">
      <c r="AE971" s="25"/>
      <c r="AF971" s="25"/>
    </row>
    <row r="972" spans="31:32" x14ac:dyDescent="0.25">
      <c r="AE972" s="25"/>
      <c r="AF972" s="25"/>
    </row>
    <row r="973" spans="31:32" x14ac:dyDescent="0.25">
      <c r="AE973" s="25"/>
      <c r="AF973" s="25"/>
    </row>
    <row r="974" spans="31:32" x14ac:dyDescent="0.25">
      <c r="AE974" s="25"/>
      <c r="AF974" s="25"/>
    </row>
    <row r="975" spans="31:32" x14ac:dyDescent="0.25">
      <c r="AE975" s="25"/>
      <c r="AF975" s="25"/>
    </row>
    <row r="976" spans="31:32" x14ac:dyDescent="0.25">
      <c r="AE976" s="25"/>
      <c r="AF976" s="25"/>
    </row>
    <row r="977" spans="31:32" x14ac:dyDescent="0.25">
      <c r="AE977" s="25"/>
      <c r="AF977" s="25"/>
    </row>
    <row r="978" spans="31:32" x14ac:dyDescent="0.25">
      <c r="AE978" s="25"/>
      <c r="AF978" s="25"/>
    </row>
    <row r="979" spans="31:32" x14ac:dyDescent="0.25">
      <c r="AE979" s="25"/>
      <c r="AF979" s="25"/>
    </row>
    <row r="980" spans="31:32" x14ac:dyDescent="0.25">
      <c r="AE980" s="25"/>
      <c r="AF980" s="25"/>
    </row>
    <row r="981" spans="31:32" x14ac:dyDescent="0.25">
      <c r="AE981" s="25"/>
      <c r="AF981" s="25"/>
    </row>
    <row r="982" spans="31:32" x14ac:dyDescent="0.25">
      <c r="AE982" s="25"/>
      <c r="AF982" s="25"/>
    </row>
    <row r="983" spans="31:32" x14ac:dyDescent="0.25">
      <c r="AE983" s="25"/>
      <c r="AF983" s="25"/>
    </row>
    <row r="984" spans="31:32" x14ac:dyDescent="0.25">
      <c r="AE984" s="25"/>
      <c r="AF984" s="25"/>
    </row>
    <row r="985" spans="31:32" x14ac:dyDescent="0.25">
      <c r="AE985" s="25"/>
      <c r="AF985" s="25"/>
    </row>
    <row r="986" spans="31:32" x14ac:dyDescent="0.25">
      <c r="AE986" s="25"/>
      <c r="AF986" s="25"/>
    </row>
    <row r="987" spans="31:32" x14ac:dyDescent="0.25">
      <c r="AE987" s="25"/>
      <c r="AF987" s="25"/>
    </row>
    <row r="988" spans="31:32" x14ac:dyDescent="0.25">
      <c r="AE988" s="25"/>
      <c r="AF988" s="25"/>
    </row>
    <row r="989" spans="31:32" x14ac:dyDescent="0.25">
      <c r="AE989" s="25"/>
      <c r="AF989" s="25"/>
    </row>
    <row r="990" spans="31:32" x14ac:dyDescent="0.25">
      <c r="AE990" s="25"/>
      <c r="AF990" s="25"/>
    </row>
    <row r="991" spans="31:32" x14ac:dyDescent="0.25">
      <c r="AE991" s="25"/>
      <c r="AF991" s="25"/>
    </row>
    <row r="992" spans="31:32" x14ac:dyDescent="0.25">
      <c r="AE992" s="25"/>
      <c r="AF992" s="25"/>
    </row>
    <row r="993" spans="31:32" x14ac:dyDescent="0.25">
      <c r="AE993" s="25"/>
      <c r="AF993" s="25"/>
    </row>
    <row r="994" spans="31:32" x14ac:dyDescent="0.25">
      <c r="AE994" s="25"/>
      <c r="AF994" s="25"/>
    </row>
    <row r="995" spans="31:32" x14ac:dyDescent="0.25">
      <c r="AE995" s="25"/>
      <c r="AF995" s="25"/>
    </row>
    <row r="996" spans="31:32" x14ac:dyDescent="0.25">
      <c r="AE996" s="25"/>
      <c r="AF996" s="25"/>
    </row>
    <row r="997" spans="31:32" x14ac:dyDescent="0.25">
      <c r="AE997" s="25"/>
      <c r="AF997" s="25"/>
    </row>
    <row r="998" spans="31:32" x14ac:dyDescent="0.25">
      <c r="AE998" s="25"/>
      <c r="AF998" s="25"/>
    </row>
    <row r="999" spans="31:32" x14ac:dyDescent="0.25">
      <c r="AE999" s="25"/>
      <c r="AF999" s="25"/>
    </row>
    <row r="1000" spans="31:32" x14ac:dyDescent="0.25">
      <c r="AE1000" s="25"/>
      <c r="AF1000" s="25"/>
    </row>
    <row r="1001" spans="31:32" x14ac:dyDescent="0.25">
      <c r="AE1001" s="25"/>
      <c r="AF1001" s="25"/>
    </row>
    <row r="1002" spans="31:32" x14ac:dyDescent="0.25">
      <c r="AE1002" s="25"/>
      <c r="AF1002" s="25"/>
    </row>
    <row r="1003" spans="31:32" x14ac:dyDescent="0.25">
      <c r="AE1003" s="25"/>
      <c r="AF1003" s="25"/>
    </row>
    <row r="1004" spans="31:32" x14ac:dyDescent="0.25">
      <c r="AE1004" s="25"/>
      <c r="AF1004" s="25"/>
    </row>
    <row r="1005" spans="31:32" x14ac:dyDescent="0.25">
      <c r="AE1005" s="25"/>
      <c r="AF1005" s="25"/>
    </row>
    <row r="1006" spans="31:32" x14ac:dyDescent="0.25">
      <c r="AE1006" s="25"/>
      <c r="AF1006" s="25"/>
    </row>
    <row r="1007" spans="31:32" x14ac:dyDescent="0.25">
      <c r="AE1007" s="25"/>
      <c r="AF1007" s="25"/>
    </row>
    <row r="1008" spans="31:32" x14ac:dyDescent="0.25">
      <c r="AE1008" s="25"/>
      <c r="AF1008" s="25"/>
    </row>
    <row r="1009" spans="31:32" x14ac:dyDescent="0.25">
      <c r="AE1009" s="25"/>
      <c r="AF1009" s="25"/>
    </row>
    <row r="1010" spans="31:32" x14ac:dyDescent="0.25">
      <c r="AE1010" s="25"/>
      <c r="AF1010" s="25"/>
    </row>
    <row r="1011" spans="31:32" x14ac:dyDescent="0.25">
      <c r="AE1011" s="25"/>
      <c r="AF1011" s="25"/>
    </row>
    <row r="1012" spans="31:32" x14ac:dyDescent="0.25">
      <c r="AE1012" s="25"/>
      <c r="AF1012" s="25"/>
    </row>
    <row r="1013" spans="31:32" x14ac:dyDescent="0.25">
      <c r="AE1013" s="25"/>
      <c r="AF1013" s="25"/>
    </row>
    <row r="1014" spans="31:32" x14ac:dyDescent="0.25">
      <c r="AE1014" s="25"/>
      <c r="AF1014" s="25"/>
    </row>
    <row r="1015" spans="31:32" x14ac:dyDescent="0.25">
      <c r="AE1015" s="25"/>
      <c r="AF1015" s="25"/>
    </row>
    <row r="1016" spans="31:32" x14ac:dyDescent="0.25">
      <c r="AE1016" s="25"/>
      <c r="AF1016" s="25"/>
    </row>
    <row r="1017" spans="31:32" x14ac:dyDescent="0.25">
      <c r="AE1017" s="25"/>
      <c r="AF1017" s="25"/>
    </row>
    <row r="1018" spans="31:32" x14ac:dyDescent="0.25">
      <c r="AE1018" s="25"/>
      <c r="AF1018" s="25"/>
    </row>
    <row r="1019" spans="31:32" x14ac:dyDescent="0.25">
      <c r="AE1019" s="25"/>
      <c r="AF1019" s="25"/>
    </row>
    <row r="1020" spans="31:32" x14ac:dyDescent="0.25">
      <c r="AE1020" s="25"/>
      <c r="AF1020" s="25"/>
    </row>
    <row r="1021" spans="31:32" x14ac:dyDescent="0.25">
      <c r="AE1021" s="25"/>
      <c r="AF1021" s="25"/>
    </row>
    <row r="1022" spans="31:32" x14ac:dyDescent="0.25">
      <c r="AE1022" s="25"/>
      <c r="AF1022" s="25"/>
    </row>
    <row r="1023" spans="31:32" x14ac:dyDescent="0.25">
      <c r="AE1023" s="25"/>
      <c r="AF1023" s="25"/>
    </row>
    <row r="1024" spans="31:32" x14ac:dyDescent="0.25">
      <c r="AE1024" s="25"/>
      <c r="AF1024" s="25"/>
    </row>
    <row r="1025" spans="31:32" x14ac:dyDescent="0.25">
      <c r="AE1025" s="25"/>
      <c r="AF1025" s="25"/>
    </row>
    <row r="1026" spans="31:32" x14ac:dyDescent="0.25">
      <c r="AE1026" s="25"/>
      <c r="AF1026" s="25"/>
    </row>
    <row r="1027" spans="31:32" x14ac:dyDescent="0.25">
      <c r="AE1027" s="25"/>
      <c r="AF1027" s="25"/>
    </row>
    <row r="1028" spans="31:32" x14ac:dyDescent="0.25">
      <c r="AE1028" s="25"/>
      <c r="AF1028" s="25"/>
    </row>
    <row r="1029" spans="31:32" x14ac:dyDescent="0.25">
      <c r="AE1029" s="25"/>
      <c r="AF1029" s="25"/>
    </row>
    <row r="1030" spans="31:32" x14ac:dyDescent="0.25">
      <c r="AE1030" s="25"/>
      <c r="AF1030" s="25"/>
    </row>
    <row r="1031" spans="31:32" x14ac:dyDescent="0.25">
      <c r="AE1031" s="25"/>
      <c r="AF1031" s="25"/>
    </row>
    <row r="1032" spans="31:32" x14ac:dyDescent="0.25">
      <c r="AE1032" s="25"/>
      <c r="AF1032" s="25"/>
    </row>
    <row r="1033" spans="31:32" x14ac:dyDescent="0.25">
      <c r="AE1033" s="25"/>
      <c r="AF1033" s="25"/>
    </row>
    <row r="1034" spans="31:32" x14ac:dyDescent="0.25">
      <c r="AE1034" s="25"/>
      <c r="AF1034" s="25"/>
    </row>
    <row r="1035" spans="31:32" x14ac:dyDescent="0.25">
      <c r="AE1035" s="25"/>
      <c r="AF1035" s="25"/>
    </row>
    <row r="1036" spans="31:32" x14ac:dyDescent="0.25">
      <c r="AE1036" s="25"/>
      <c r="AF1036" s="25"/>
    </row>
    <row r="1037" spans="31:32" x14ac:dyDescent="0.25">
      <c r="AE1037" s="25"/>
      <c r="AF1037" s="25"/>
    </row>
    <row r="1038" spans="31:32" x14ac:dyDescent="0.25">
      <c r="AE1038" s="25"/>
      <c r="AF1038" s="25"/>
    </row>
    <row r="1039" spans="31:32" x14ac:dyDescent="0.25">
      <c r="AE1039" s="25"/>
      <c r="AF1039" s="25"/>
    </row>
    <row r="1040" spans="31:32" x14ac:dyDescent="0.25">
      <c r="AE1040" s="25"/>
      <c r="AF1040" s="25"/>
    </row>
    <row r="1041" spans="31:32" x14ac:dyDescent="0.25">
      <c r="AE1041" s="25"/>
      <c r="AF1041" s="25"/>
    </row>
    <row r="1042" spans="31:32" x14ac:dyDescent="0.25">
      <c r="AE1042" s="25"/>
      <c r="AF1042" s="25"/>
    </row>
    <row r="1043" spans="31:32" x14ac:dyDescent="0.25">
      <c r="AE1043" s="25"/>
      <c r="AF1043" s="25"/>
    </row>
    <row r="1044" spans="31:32" x14ac:dyDescent="0.25">
      <c r="AE1044" s="25"/>
      <c r="AF1044" s="25"/>
    </row>
    <row r="1045" spans="31:32" x14ac:dyDescent="0.25">
      <c r="AE1045" s="25"/>
      <c r="AF1045" s="25"/>
    </row>
    <row r="1046" spans="31:32" x14ac:dyDescent="0.25">
      <c r="AE1046" s="25"/>
      <c r="AF1046" s="25"/>
    </row>
    <row r="1047" spans="31:32" x14ac:dyDescent="0.25">
      <c r="AE1047" s="25"/>
      <c r="AF1047" s="25"/>
    </row>
    <row r="1048" spans="31:32" x14ac:dyDescent="0.25">
      <c r="AE1048" s="25"/>
      <c r="AF1048" s="25"/>
    </row>
    <row r="1049" spans="31:32" x14ac:dyDescent="0.25">
      <c r="AE1049" s="25"/>
      <c r="AF1049" s="25"/>
    </row>
    <row r="1050" spans="31:32" x14ac:dyDescent="0.25">
      <c r="AE1050" s="25"/>
      <c r="AF1050" s="25"/>
    </row>
    <row r="1051" spans="31:32" x14ac:dyDescent="0.25">
      <c r="AE1051" s="25"/>
      <c r="AF1051" s="25"/>
    </row>
    <row r="1052" spans="31:32" x14ac:dyDescent="0.25">
      <c r="AE1052" s="25"/>
      <c r="AF1052" s="25"/>
    </row>
    <row r="1053" spans="31:32" x14ac:dyDescent="0.25">
      <c r="AE1053" s="25"/>
      <c r="AF1053" s="25"/>
    </row>
    <row r="1054" spans="31:32" x14ac:dyDescent="0.25">
      <c r="AE1054" s="25"/>
      <c r="AF1054" s="25"/>
    </row>
    <row r="1055" spans="31:32" x14ac:dyDescent="0.25">
      <c r="AE1055" s="25"/>
      <c r="AF1055" s="25"/>
    </row>
    <row r="1056" spans="31:32" x14ac:dyDescent="0.25">
      <c r="AE1056" s="25"/>
      <c r="AF1056" s="25"/>
    </row>
    <row r="1057" spans="31:32" x14ac:dyDescent="0.25">
      <c r="AE1057" s="25"/>
      <c r="AF1057" s="25"/>
    </row>
    <row r="1058" spans="31:32" x14ac:dyDescent="0.25">
      <c r="AE1058" s="25"/>
      <c r="AF1058" s="25"/>
    </row>
    <row r="1059" spans="31:32" x14ac:dyDescent="0.25">
      <c r="AE1059" s="25"/>
      <c r="AF1059" s="25"/>
    </row>
    <row r="1060" spans="31:32" x14ac:dyDescent="0.25">
      <c r="AE1060" s="25"/>
      <c r="AF1060" s="25"/>
    </row>
    <row r="1061" spans="31:32" x14ac:dyDescent="0.25">
      <c r="AE1061" s="25"/>
      <c r="AF1061" s="25"/>
    </row>
    <row r="1062" spans="31:32" x14ac:dyDescent="0.25">
      <c r="AE1062" s="25"/>
      <c r="AF1062" s="25"/>
    </row>
    <row r="1063" spans="31:32" x14ac:dyDescent="0.25">
      <c r="AE1063" s="25"/>
      <c r="AF1063" s="25"/>
    </row>
    <row r="1064" spans="31:32" x14ac:dyDescent="0.25">
      <c r="AE1064" s="25"/>
      <c r="AF1064" s="25"/>
    </row>
    <row r="1065" spans="31:32" x14ac:dyDescent="0.25">
      <c r="AE1065" s="25"/>
      <c r="AF1065" s="25"/>
    </row>
    <row r="1066" spans="31:32" x14ac:dyDescent="0.25">
      <c r="AE1066" s="25"/>
      <c r="AF1066" s="25"/>
    </row>
    <row r="1067" spans="31:32" x14ac:dyDescent="0.25">
      <c r="AE1067" s="25"/>
      <c r="AF1067" s="25"/>
    </row>
    <row r="1068" spans="31:32" x14ac:dyDescent="0.25">
      <c r="AE1068" s="25"/>
      <c r="AF1068" s="25"/>
    </row>
    <row r="1069" spans="31:32" x14ac:dyDescent="0.25">
      <c r="AE1069" s="25"/>
      <c r="AF1069" s="25"/>
    </row>
    <row r="1070" spans="31:32" x14ac:dyDescent="0.25">
      <c r="AE1070" s="25"/>
      <c r="AF1070" s="25"/>
    </row>
    <row r="1071" spans="31:32" x14ac:dyDescent="0.25">
      <c r="AE1071" s="25"/>
      <c r="AF1071" s="25"/>
    </row>
    <row r="1072" spans="31:32" x14ac:dyDescent="0.25">
      <c r="AE1072" s="25"/>
      <c r="AF1072" s="25"/>
    </row>
    <row r="1073" spans="31:32" x14ac:dyDescent="0.25">
      <c r="AE1073" s="25"/>
      <c r="AF1073" s="25"/>
    </row>
    <row r="1074" spans="31:32" x14ac:dyDescent="0.25">
      <c r="AE1074" s="25"/>
      <c r="AF1074" s="25"/>
    </row>
    <row r="1075" spans="31:32" x14ac:dyDescent="0.25">
      <c r="AE1075" s="25"/>
      <c r="AF1075" s="25"/>
    </row>
    <row r="1076" spans="31:32" x14ac:dyDescent="0.25">
      <c r="AE1076" s="25"/>
      <c r="AF1076" s="25"/>
    </row>
    <row r="1077" spans="31:32" x14ac:dyDescent="0.25">
      <c r="AE1077" s="25"/>
      <c r="AF1077" s="25"/>
    </row>
    <row r="1078" spans="31:32" x14ac:dyDescent="0.25">
      <c r="AE1078" s="25"/>
      <c r="AF1078" s="25"/>
    </row>
    <row r="1079" spans="31:32" x14ac:dyDescent="0.25">
      <c r="AE1079" s="25"/>
      <c r="AF1079" s="25"/>
    </row>
    <row r="1080" spans="31:32" x14ac:dyDescent="0.25">
      <c r="AE1080" s="25"/>
      <c r="AF1080" s="25"/>
    </row>
    <row r="1081" spans="31:32" x14ac:dyDescent="0.25">
      <c r="AE1081" s="25"/>
      <c r="AF1081" s="25"/>
    </row>
    <row r="1082" spans="31:32" x14ac:dyDescent="0.25">
      <c r="AE1082" s="25"/>
      <c r="AF1082" s="25"/>
    </row>
    <row r="1083" spans="31:32" x14ac:dyDescent="0.25">
      <c r="AE1083" s="25"/>
      <c r="AF1083" s="25"/>
    </row>
    <row r="1084" spans="31:32" x14ac:dyDescent="0.25">
      <c r="AE1084" s="25"/>
      <c r="AF1084" s="25"/>
    </row>
    <row r="1085" spans="31:32" x14ac:dyDescent="0.25">
      <c r="AE1085" s="25"/>
      <c r="AF1085" s="25"/>
    </row>
    <row r="1086" spans="31:32" x14ac:dyDescent="0.25">
      <c r="AE1086" s="25"/>
      <c r="AF1086" s="25"/>
    </row>
    <row r="1087" spans="31:32" x14ac:dyDescent="0.25">
      <c r="AE1087" s="25"/>
      <c r="AF1087" s="25"/>
    </row>
    <row r="1088" spans="31:32" x14ac:dyDescent="0.25">
      <c r="AE1088" s="25"/>
      <c r="AF1088" s="25"/>
    </row>
    <row r="1089" spans="31:32" x14ac:dyDescent="0.25">
      <c r="AE1089" s="25"/>
      <c r="AF1089" s="25"/>
    </row>
    <row r="1090" spans="31:32" x14ac:dyDescent="0.25">
      <c r="AE1090" s="25"/>
      <c r="AF1090" s="25"/>
    </row>
    <row r="1091" spans="31:32" x14ac:dyDescent="0.25">
      <c r="AE1091" s="25"/>
      <c r="AF1091" s="25"/>
    </row>
    <row r="1092" spans="31:32" x14ac:dyDescent="0.25">
      <c r="AE1092" s="25"/>
      <c r="AF1092" s="25"/>
    </row>
    <row r="1093" spans="31:32" x14ac:dyDescent="0.25">
      <c r="AE1093" s="25"/>
      <c r="AF1093" s="25"/>
    </row>
    <row r="1094" spans="31:32" x14ac:dyDescent="0.25">
      <c r="AE1094" s="25"/>
      <c r="AF1094" s="25"/>
    </row>
    <row r="1095" spans="31:32" x14ac:dyDescent="0.25">
      <c r="AE1095" s="25"/>
      <c r="AF1095" s="25"/>
    </row>
    <row r="1096" spans="31:32" x14ac:dyDescent="0.25">
      <c r="AE1096" s="25"/>
      <c r="AF1096" s="25"/>
    </row>
    <row r="1097" spans="31:32" x14ac:dyDescent="0.25">
      <c r="AE1097" s="25"/>
      <c r="AF1097" s="25"/>
    </row>
    <row r="1098" spans="31:32" x14ac:dyDescent="0.25">
      <c r="AE1098" s="25"/>
      <c r="AF1098" s="25"/>
    </row>
    <row r="1099" spans="31:32" x14ac:dyDescent="0.25">
      <c r="AE1099" s="25"/>
      <c r="AF1099" s="25"/>
    </row>
    <row r="1100" spans="31:32" x14ac:dyDescent="0.25">
      <c r="AE1100" s="25"/>
      <c r="AF1100" s="25"/>
    </row>
    <row r="1101" spans="31:32" x14ac:dyDescent="0.25">
      <c r="AE1101" s="25"/>
      <c r="AF1101" s="25"/>
    </row>
    <row r="1102" spans="31:32" x14ac:dyDescent="0.25">
      <c r="AE1102" s="25"/>
      <c r="AF1102" s="25"/>
    </row>
    <row r="1103" spans="31:32" x14ac:dyDescent="0.25">
      <c r="AE1103" s="25"/>
      <c r="AF1103" s="25"/>
    </row>
    <row r="1104" spans="31:32" x14ac:dyDescent="0.25">
      <c r="AE1104" s="25"/>
      <c r="AF1104" s="25"/>
    </row>
    <row r="1105" spans="31:32" x14ac:dyDescent="0.25">
      <c r="AE1105" s="25"/>
      <c r="AF1105" s="25"/>
    </row>
    <row r="1106" spans="31:32" x14ac:dyDescent="0.25">
      <c r="AE1106" s="25"/>
      <c r="AF1106" s="25"/>
    </row>
    <row r="1107" spans="31:32" x14ac:dyDescent="0.25">
      <c r="AE1107" s="25"/>
      <c r="AF1107" s="25"/>
    </row>
    <row r="1108" spans="31:32" x14ac:dyDescent="0.25">
      <c r="AE1108" s="25"/>
      <c r="AF1108" s="25"/>
    </row>
    <row r="1109" spans="31:32" x14ac:dyDescent="0.25">
      <c r="AE1109" s="25"/>
      <c r="AF1109" s="25"/>
    </row>
    <row r="1110" spans="31:32" x14ac:dyDescent="0.25">
      <c r="AE1110" s="25"/>
      <c r="AF1110" s="25"/>
    </row>
    <row r="1111" spans="31:32" x14ac:dyDescent="0.25">
      <c r="AE1111" s="25"/>
      <c r="AF1111" s="25"/>
    </row>
    <row r="1112" spans="31:32" x14ac:dyDescent="0.25">
      <c r="AE1112" s="25"/>
      <c r="AF1112" s="25"/>
    </row>
    <row r="1113" spans="31:32" x14ac:dyDescent="0.25">
      <c r="AE1113" s="25"/>
      <c r="AF1113" s="25"/>
    </row>
    <row r="1114" spans="31:32" x14ac:dyDescent="0.25">
      <c r="AE1114" s="25"/>
      <c r="AF1114" s="25"/>
    </row>
    <row r="1115" spans="31:32" x14ac:dyDescent="0.25">
      <c r="AE1115" s="25"/>
      <c r="AF1115" s="25"/>
    </row>
    <row r="1116" spans="31:32" x14ac:dyDescent="0.25">
      <c r="AE1116" s="25"/>
      <c r="AF1116" s="25"/>
    </row>
    <row r="1117" spans="31:32" x14ac:dyDescent="0.25">
      <c r="AE1117" s="25"/>
      <c r="AF1117" s="25"/>
    </row>
    <row r="1118" spans="31:32" x14ac:dyDescent="0.25">
      <c r="AE1118" s="25"/>
      <c r="AF1118" s="25"/>
    </row>
    <row r="1119" spans="31:32" x14ac:dyDescent="0.25">
      <c r="AE1119" s="25"/>
      <c r="AF1119" s="25"/>
    </row>
    <row r="1120" spans="31:32" x14ac:dyDescent="0.25">
      <c r="AE1120" s="25"/>
      <c r="AF1120" s="25"/>
    </row>
    <row r="1121" spans="31:32" x14ac:dyDescent="0.25">
      <c r="AE1121" s="25"/>
      <c r="AF1121" s="25"/>
    </row>
    <row r="1122" spans="31:32" x14ac:dyDescent="0.25">
      <c r="AE1122" s="25"/>
      <c r="AF1122" s="25"/>
    </row>
    <row r="1123" spans="31:32" x14ac:dyDescent="0.25">
      <c r="AE1123" s="25"/>
      <c r="AF1123" s="25"/>
    </row>
    <row r="1124" spans="31:32" x14ac:dyDescent="0.25">
      <c r="AE1124" s="25"/>
      <c r="AF1124" s="25"/>
    </row>
    <row r="1125" spans="31:32" x14ac:dyDescent="0.25">
      <c r="AE1125" s="25"/>
      <c r="AF1125" s="25"/>
    </row>
    <row r="1126" spans="31:32" x14ac:dyDescent="0.25">
      <c r="AE1126" s="25"/>
      <c r="AF1126" s="25"/>
    </row>
    <row r="1127" spans="31:32" x14ac:dyDescent="0.25">
      <c r="AE1127" s="25"/>
      <c r="AF1127" s="25"/>
    </row>
    <row r="1128" spans="31:32" x14ac:dyDescent="0.25">
      <c r="AE1128" s="25"/>
      <c r="AF1128" s="25"/>
    </row>
    <row r="1129" spans="31:32" x14ac:dyDescent="0.25">
      <c r="AE1129" s="25"/>
      <c r="AF1129" s="25"/>
    </row>
    <row r="1130" spans="31:32" x14ac:dyDescent="0.25">
      <c r="AE1130" s="25"/>
      <c r="AF1130" s="25"/>
    </row>
    <row r="1131" spans="31:32" x14ac:dyDescent="0.25">
      <c r="AE1131" s="25"/>
      <c r="AF1131" s="25"/>
    </row>
    <row r="1132" spans="31:32" x14ac:dyDescent="0.25">
      <c r="AE1132" s="25"/>
      <c r="AF1132" s="25"/>
    </row>
    <row r="1133" spans="31:32" x14ac:dyDescent="0.25">
      <c r="AE1133" s="25"/>
      <c r="AF1133" s="25"/>
    </row>
    <row r="1134" spans="31:32" x14ac:dyDescent="0.25">
      <c r="AE1134" s="25"/>
      <c r="AF1134" s="25"/>
    </row>
    <row r="1135" spans="31:32" x14ac:dyDescent="0.25">
      <c r="AE1135" s="25"/>
      <c r="AF1135" s="25"/>
    </row>
    <row r="1136" spans="31:32" x14ac:dyDescent="0.25">
      <c r="AE1136" s="25"/>
      <c r="AF1136" s="25"/>
    </row>
    <row r="1137" spans="31:32" x14ac:dyDescent="0.25">
      <c r="AE1137" s="25"/>
      <c r="AF1137" s="25"/>
    </row>
    <row r="1138" spans="31:32" x14ac:dyDescent="0.25">
      <c r="AE1138" s="25"/>
      <c r="AF1138" s="25"/>
    </row>
    <row r="1139" spans="31:32" x14ac:dyDescent="0.25">
      <c r="AE1139" s="25"/>
      <c r="AF1139" s="25"/>
    </row>
    <row r="1140" spans="31:32" x14ac:dyDescent="0.25">
      <c r="AE1140" s="25"/>
      <c r="AF1140" s="25"/>
    </row>
    <row r="1141" spans="31:32" x14ac:dyDescent="0.25">
      <c r="AE1141" s="25"/>
      <c r="AF1141" s="25"/>
    </row>
    <row r="1142" spans="31:32" x14ac:dyDescent="0.25">
      <c r="AE1142" s="25"/>
      <c r="AF1142" s="25"/>
    </row>
    <row r="1143" spans="31:32" x14ac:dyDescent="0.25">
      <c r="AE1143" s="25"/>
      <c r="AF1143" s="25"/>
    </row>
    <row r="1144" spans="31:32" x14ac:dyDescent="0.25">
      <c r="AE1144" s="25"/>
      <c r="AF1144" s="25"/>
    </row>
    <row r="1145" spans="31:32" x14ac:dyDescent="0.25">
      <c r="AE1145" s="25"/>
      <c r="AF1145" s="25"/>
    </row>
    <row r="1146" spans="31:32" x14ac:dyDescent="0.25">
      <c r="AE1146" s="25"/>
      <c r="AF1146" s="25"/>
    </row>
    <row r="1147" spans="31:32" x14ac:dyDescent="0.25">
      <c r="AE1147" s="25"/>
      <c r="AF1147" s="25"/>
    </row>
    <row r="1148" spans="31:32" x14ac:dyDescent="0.25">
      <c r="AE1148" s="25"/>
      <c r="AF1148" s="25"/>
    </row>
    <row r="1149" spans="31:32" x14ac:dyDescent="0.25">
      <c r="AE1149" s="25"/>
      <c r="AF1149" s="25"/>
    </row>
    <row r="1150" spans="31:32" x14ac:dyDescent="0.25">
      <c r="AE1150" s="25"/>
      <c r="AF1150" s="25"/>
    </row>
    <row r="1151" spans="31:32" x14ac:dyDescent="0.25">
      <c r="AE1151" s="25"/>
      <c r="AF1151" s="25"/>
    </row>
    <row r="1152" spans="31:32" x14ac:dyDescent="0.25">
      <c r="AE1152" s="25"/>
      <c r="AF1152" s="25"/>
    </row>
    <row r="1153" spans="31:32" x14ac:dyDescent="0.25">
      <c r="AE1153" s="25"/>
      <c r="AF1153" s="25"/>
    </row>
    <row r="1154" spans="31:32" x14ac:dyDescent="0.25">
      <c r="AE1154" s="25"/>
      <c r="AF1154" s="25"/>
    </row>
    <row r="1155" spans="31:32" x14ac:dyDescent="0.25">
      <c r="AE1155" s="25"/>
      <c r="AF1155" s="25"/>
    </row>
    <row r="1156" spans="31:32" x14ac:dyDescent="0.25">
      <c r="AE1156" s="25"/>
      <c r="AF1156" s="25"/>
    </row>
    <row r="1157" spans="31:32" x14ac:dyDescent="0.25">
      <c r="AE1157" s="25"/>
      <c r="AF1157" s="25"/>
    </row>
    <row r="1158" spans="31:32" x14ac:dyDescent="0.25">
      <c r="AE1158" s="25"/>
      <c r="AF1158" s="25"/>
    </row>
    <row r="1159" spans="31:32" x14ac:dyDescent="0.25">
      <c r="AE1159" s="25"/>
      <c r="AF1159" s="25"/>
    </row>
    <row r="1160" spans="31:32" x14ac:dyDescent="0.25">
      <c r="AE1160" s="25"/>
      <c r="AF1160" s="25"/>
    </row>
    <row r="1161" spans="31:32" x14ac:dyDescent="0.25">
      <c r="AE1161" s="25"/>
      <c r="AF1161" s="25"/>
    </row>
    <row r="1162" spans="31:32" x14ac:dyDescent="0.25">
      <c r="AE1162" s="25"/>
      <c r="AF1162" s="25"/>
    </row>
    <row r="1163" spans="31:32" x14ac:dyDescent="0.25">
      <c r="AE1163" s="25"/>
      <c r="AF1163" s="25"/>
    </row>
    <row r="1164" spans="31:32" x14ac:dyDescent="0.25">
      <c r="AE1164" s="25"/>
      <c r="AF1164" s="25"/>
    </row>
    <row r="1165" spans="31:32" x14ac:dyDescent="0.25">
      <c r="AE1165" s="25"/>
      <c r="AF1165" s="25"/>
    </row>
    <row r="1166" spans="31:32" x14ac:dyDescent="0.25">
      <c r="AE1166" s="25"/>
      <c r="AF1166" s="25"/>
    </row>
    <row r="1167" spans="31:32" x14ac:dyDescent="0.25">
      <c r="AE1167" s="25"/>
      <c r="AF1167" s="25"/>
    </row>
    <row r="1168" spans="31:32" x14ac:dyDescent="0.25">
      <c r="AE1168" s="25"/>
      <c r="AF1168" s="25"/>
    </row>
    <row r="1169" spans="31:32" x14ac:dyDescent="0.25">
      <c r="AE1169" s="25"/>
      <c r="AF1169" s="25"/>
    </row>
    <row r="1170" spans="31:32" x14ac:dyDescent="0.25">
      <c r="AE1170" s="25"/>
      <c r="AF1170" s="25"/>
    </row>
    <row r="1171" spans="31:32" x14ac:dyDescent="0.25">
      <c r="AE1171" s="25"/>
      <c r="AF1171" s="25"/>
    </row>
    <row r="1172" spans="31:32" x14ac:dyDescent="0.25">
      <c r="AE1172" s="25"/>
      <c r="AF1172" s="25"/>
    </row>
    <row r="1173" spans="31:32" x14ac:dyDescent="0.25">
      <c r="AE1173" s="25"/>
      <c r="AF1173" s="25"/>
    </row>
    <row r="1174" spans="31:32" x14ac:dyDescent="0.25">
      <c r="AE1174" s="25"/>
      <c r="AF1174" s="25"/>
    </row>
    <row r="1175" spans="31:32" x14ac:dyDescent="0.25">
      <c r="AE1175" s="25"/>
      <c r="AF1175" s="25"/>
    </row>
    <row r="1176" spans="31:32" x14ac:dyDescent="0.25">
      <c r="AE1176" s="25"/>
      <c r="AF1176" s="25"/>
    </row>
    <row r="1177" spans="31:32" x14ac:dyDescent="0.25">
      <c r="AE1177" s="25"/>
      <c r="AF1177" s="25"/>
    </row>
    <row r="1178" spans="31:32" x14ac:dyDescent="0.25">
      <c r="AE1178" s="25"/>
      <c r="AF1178" s="25"/>
    </row>
    <row r="1179" spans="31:32" x14ac:dyDescent="0.25">
      <c r="AE1179" s="25"/>
      <c r="AF1179" s="25"/>
    </row>
    <row r="1180" spans="31:32" x14ac:dyDescent="0.25">
      <c r="AE1180" s="25"/>
      <c r="AF1180" s="25"/>
    </row>
    <row r="1181" spans="31:32" x14ac:dyDescent="0.25">
      <c r="AE1181" s="25"/>
      <c r="AF1181" s="25"/>
    </row>
    <row r="1182" spans="31:32" x14ac:dyDescent="0.25">
      <c r="AE1182" s="25"/>
      <c r="AF1182" s="25"/>
    </row>
    <row r="1183" spans="31:32" x14ac:dyDescent="0.25">
      <c r="AE1183" s="25"/>
      <c r="AF1183" s="25"/>
    </row>
    <row r="1184" spans="31:32" x14ac:dyDescent="0.25">
      <c r="AE1184" s="25"/>
      <c r="AF1184" s="25"/>
    </row>
    <row r="1185" spans="31:32" x14ac:dyDescent="0.25">
      <c r="AE1185" s="25"/>
      <c r="AF1185" s="25"/>
    </row>
    <row r="1186" spans="31:32" x14ac:dyDescent="0.25">
      <c r="AE1186" s="25"/>
      <c r="AF1186" s="25"/>
    </row>
    <row r="1187" spans="31:32" x14ac:dyDescent="0.25">
      <c r="AE1187" s="25"/>
      <c r="AF1187" s="25"/>
    </row>
    <row r="1188" spans="31:32" x14ac:dyDescent="0.25">
      <c r="AE1188" s="25"/>
      <c r="AF1188" s="25"/>
    </row>
    <row r="1189" spans="31:32" x14ac:dyDescent="0.25">
      <c r="AE1189" s="25"/>
      <c r="AF1189" s="25"/>
    </row>
    <row r="1190" spans="31:32" x14ac:dyDescent="0.25">
      <c r="AE1190" s="25"/>
      <c r="AF1190" s="25"/>
    </row>
    <row r="1191" spans="31:32" x14ac:dyDescent="0.25">
      <c r="AE1191" s="25"/>
      <c r="AF1191" s="25"/>
    </row>
    <row r="1192" spans="31:32" x14ac:dyDescent="0.25">
      <c r="AE1192" s="25"/>
      <c r="AF1192" s="25"/>
    </row>
    <row r="1193" spans="31:32" x14ac:dyDescent="0.25">
      <c r="AE1193" s="25"/>
      <c r="AF1193" s="25"/>
    </row>
    <row r="1194" spans="31:32" x14ac:dyDescent="0.25">
      <c r="AE1194" s="25"/>
      <c r="AF1194" s="25"/>
    </row>
    <row r="1195" spans="31:32" x14ac:dyDescent="0.25">
      <c r="AE1195" s="25"/>
      <c r="AF1195" s="25"/>
    </row>
    <row r="1196" spans="31:32" x14ac:dyDescent="0.25">
      <c r="AE1196" s="25"/>
      <c r="AF1196" s="25"/>
    </row>
    <row r="1197" spans="31:32" x14ac:dyDescent="0.25">
      <c r="AE1197" s="25"/>
      <c r="AF1197" s="25"/>
    </row>
    <row r="1198" spans="31:32" x14ac:dyDescent="0.25">
      <c r="AE1198" s="25"/>
      <c r="AF1198" s="25"/>
    </row>
    <row r="1199" spans="31:32" x14ac:dyDescent="0.25">
      <c r="AE1199" s="25"/>
      <c r="AF1199" s="25"/>
    </row>
    <row r="1200" spans="31:32" x14ac:dyDescent="0.25">
      <c r="AE1200" s="25"/>
      <c r="AF1200" s="25"/>
    </row>
    <row r="1201" spans="31:32" x14ac:dyDescent="0.25">
      <c r="AE1201" s="25"/>
      <c r="AF1201" s="25"/>
    </row>
    <row r="1202" spans="31:32" x14ac:dyDescent="0.25">
      <c r="AE1202" s="25"/>
      <c r="AF1202" s="25"/>
    </row>
    <row r="1203" spans="31:32" x14ac:dyDescent="0.25">
      <c r="AE1203" s="25"/>
      <c r="AF1203" s="25"/>
    </row>
    <row r="1204" spans="31:32" x14ac:dyDescent="0.25">
      <c r="AE1204" s="25"/>
      <c r="AF1204" s="25"/>
    </row>
    <row r="1205" spans="31:32" x14ac:dyDescent="0.25">
      <c r="AE1205" s="25"/>
      <c r="AF1205" s="25"/>
    </row>
    <row r="1206" spans="31:32" x14ac:dyDescent="0.25">
      <c r="AE1206" s="25"/>
      <c r="AF1206" s="25"/>
    </row>
    <row r="1207" spans="31:32" x14ac:dyDescent="0.25">
      <c r="AE1207" s="25"/>
      <c r="AF1207" s="25"/>
    </row>
    <row r="1208" spans="31:32" x14ac:dyDescent="0.25">
      <c r="AE1208" s="25"/>
      <c r="AF1208" s="25"/>
    </row>
    <row r="1209" spans="31:32" x14ac:dyDescent="0.25">
      <c r="AE1209" s="25"/>
      <c r="AF1209" s="25"/>
    </row>
    <row r="1210" spans="31:32" x14ac:dyDescent="0.25">
      <c r="AE1210" s="25"/>
      <c r="AF1210" s="25"/>
    </row>
    <row r="1211" spans="31:32" x14ac:dyDescent="0.25">
      <c r="AE1211" s="25"/>
      <c r="AF1211" s="25"/>
    </row>
    <row r="1212" spans="31:32" x14ac:dyDescent="0.25">
      <c r="AE1212" s="25"/>
      <c r="AF1212" s="25"/>
    </row>
    <row r="1213" spans="31:32" x14ac:dyDescent="0.25">
      <c r="AE1213" s="25"/>
      <c r="AF1213" s="25"/>
    </row>
    <row r="1214" spans="31:32" x14ac:dyDescent="0.25">
      <c r="AE1214" s="25"/>
      <c r="AF1214" s="25"/>
    </row>
    <row r="1215" spans="31:32" x14ac:dyDescent="0.25">
      <c r="AE1215" s="25"/>
      <c r="AF1215" s="25"/>
    </row>
    <row r="1216" spans="31:32" x14ac:dyDescent="0.25">
      <c r="AE1216" s="25"/>
      <c r="AF1216" s="25"/>
    </row>
    <row r="1217" spans="31:32" x14ac:dyDescent="0.25">
      <c r="AE1217" s="25"/>
      <c r="AF1217" s="25"/>
    </row>
    <row r="1218" spans="31:32" x14ac:dyDescent="0.25">
      <c r="AE1218" s="25"/>
      <c r="AF1218" s="25"/>
    </row>
    <row r="1219" spans="31:32" x14ac:dyDescent="0.25">
      <c r="AE1219" s="25"/>
      <c r="AF1219" s="25"/>
    </row>
    <row r="1220" spans="31:32" x14ac:dyDescent="0.25">
      <c r="AE1220" s="25"/>
      <c r="AF1220" s="25"/>
    </row>
    <row r="1221" spans="31:32" x14ac:dyDescent="0.25">
      <c r="AE1221" s="25"/>
      <c r="AF1221" s="25"/>
    </row>
    <row r="1222" spans="31:32" x14ac:dyDescent="0.25">
      <c r="AE1222" s="25"/>
      <c r="AF1222" s="25"/>
    </row>
    <row r="1223" spans="31:32" x14ac:dyDescent="0.25">
      <c r="AE1223" s="25"/>
      <c r="AF1223" s="25"/>
    </row>
    <row r="1224" spans="31:32" x14ac:dyDescent="0.25">
      <c r="AE1224" s="25"/>
      <c r="AF1224" s="25"/>
    </row>
    <row r="1225" spans="31:32" x14ac:dyDescent="0.25">
      <c r="AE1225" s="25"/>
      <c r="AF1225" s="25"/>
    </row>
    <row r="1226" spans="31:32" x14ac:dyDescent="0.25">
      <c r="AE1226" s="25"/>
      <c r="AF1226" s="25"/>
    </row>
    <row r="1227" spans="31:32" x14ac:dyDescent="0.25">
      <c r="AE1227" s="25"/>
      <c r="AF1227" s="25"/>
    </row>
    <row r="1228" spans="31:32" x14ac:dyDescent="0.25">
      <c r="AE1228" s="25"/>
      <c r="AF1228" s="25"/>
    </row>
    <row r="1229" spans="31:32" x14ac:dyDescent="0.25">
      <c r="AE1229" s="25"/>
      <c r="AF1229" s="25"/>
    </row>
    <row r="1230" spans="31:32" x14ac:dyDescent="0.25">
      <c r="AE1230" s="25"/>
      <c r="AF1230" s="25"/>
    </row>
    <row r="1231" spans="31:32" x14ac:dyDescent="0.25">
      <c r="AE1231" s="25"/>
      <c r="AF1231" s="25"/>
    </row>
    <row r="1232" spans="31:32" x14ac:dyDescent="0.25">
      <c r="AE1232" s="25"/>
      <c r="AF1232" s="25"/>
    </row>
    <row r="1233" spans="31:32" x14ac:dyDescent="0.25">
      <c r="AE1233" s="25"/>
      <c r="AF1233" s="25"/>
    </row>
    <row r="1234" spans="31:32" x14ac:dyDescent="0.25">
      <c r="AE1234" s="25"/>
      <c r="AF1234" s="25"/>
    </row>
    <row r="1235" spans="31:32" x14ac:dyDescent="0.25">
      <c r="AE1235" s="25"/>
      <c r="AF1235" s="25"/>
    </row>
    <row r="1236" spans="31:32" x14ac:dyDescent="0.25">
      <c r="AE1236" s="25"/>
      <c r="AF1236" s="25"/>
    </row>
    <row r="1237" spans="31:32" x14ac:dyDescent="0.25">
      <c r="AE1237" s="25"/>
      <c r="AF1237" s="25"/>
    </row>
    <row r="1238" spans="31:32" x14ac:dyDescent="0.25">
      <c r="AE1238" s="25"/>
      <c r="AF1238" s="25"/>
    </row>
    <row r="1239" spans="31:32" x14ac:dyDescent="0.25">
      <c r="AE1239" s="25"/>
      <c r="AF1239" s="25"/>
    </row>
    <row r="1240" spans="31:32" x14ac:dyDescent="0.25">
      <c r="AE1240" s="25"/>
      <c r="AF1240" s="25"/>
    </row>
    <row r="1241" spans="31:32" x14ac:dyDescent="0.25">
      <c r="AE1241" s="25"/>
      <c r="AF1241" s="25"/>
    </row>
    <row r="1242" spans="31:32" x14ac:dyDescent="0.25">
      <c r="AE1242" s="25"/>
      <c r="AF1242" s="25"/>
    </row>
    <row r="1243" spans="31:32" x14ac:dyDescent="0.25">
      <c r="AE1243" s="25"/>
      <c r="AF1243" s="25"/>
    </row>
    <row r="1244" spans="31:32" x14ac:dyDescent="0.25">
      <c r="AE1244" s="25"/>
      <c r="AF1244" s="25"/>
    </row>
    <row r="1245" spans="31:32" x14ac:dyDescent="0.25">
      <c r="AE1245" s="25"/>
      <c r="AF1245" s="25"/>
    </row>
    <row r="1246" spans="31:32" x14ac:dyDescent="0.25">
      <c r="AE1246" s="25"/>
      <c r="AF1246" s="25"/>
    </row>
    <row r="1247" spans="31:32" x14ac:dyDescent="0.25">
      <c r="AE1247" s="25"/>
      <c r="AF1247" s="25"/>
    </row>
    <row r="1248" spans="31:32" x14ac:dyDescent="0.25">
      <c r="AE1248" s="25"/>
      <c r="AF1248" s="25"/>
    </row>
    <row r="1249" spans="31:32" x14ac:dyDescent="0.25">
      <c r="AE1249" s="25"/>
      <c r="AF1249" s="25"/>
    </row>
    <row r="1250" spans="31:32" x14ac:dyDescent="0.25">
      <c r="AE1250" s="25"/>
      <c r="AF1250" s="25"/>
    </row>
    <row r="1251" spans="31:32" x14ac:dyDescent="0.25">
      <c r="AE1251" s="25"/>
      <c r="AF1251" s="25"/>
    </row>
    <row r="1252" spans="31:32" x14ac:dyDescent="0.25">
      <c r="AE1252" s="25"/>
      <c r="AF1252" s="25"/>
    </row>
    <row r="1253" spans="31:32" x14ac:dyDescent="0.25">
      <c r="AE1253" s="25"/>
      <c r="AF1253" s="25"/>
    </row>
    <row r="1254" spans="31:32" x14ac:dyDescent="0.25">
      <c r="AE1254" s="25"/>
      <c r="AF1254" s="25"/>
    </row>
    <row r="1255" spans="31:32" x14ac:dyDescent="0.25">
      <c r="AE1255" s="25"/>
      <c r="AF1255" s="25"/>
    </row>
    <row r="1256" spans="31:32" x14ac:dyDescent="0.25">
      <c r="AE1256" s="25"/>
      <c r="AF1256" s="25"/>
    </row>
    <row r="1257" spans="31:32" x14ac:dyDescent="0.25">
      <c r="AE1257" s="25"/>
      <c r="AF1257" s="25"/>
    </row>
    <row r="1258" spans="31:32" x14ac:dyDescent="0.25">
      <c r="AE1258" s="25"/>
      <c r="AF1258" s="25"/>
    </row>
    <row r="1259" spans="31:32" x14ac:dyDescent="0.25">
      <c r="AE1259" s="25"/>
      <c r="AF1259" s="25"/>
    </row>
    <row r="1260" spans="31:32" x14ac:dyDescent="0.25">
      <c r="AE1260" s="25"/>
      <c r="AF1260" s="25"/>
    </row>
    <row r="1261" spans="31:32" x14ac:dyDescent="0.25">
      <c r="AE1261" s="25"/>
      <c r="AF1261" s="25"/>
    </row>
    <row r="1262" spans="31:32" x14ac:dyDescent="0.25">
      <c r="AE1262" s="25"/>
      <c r="AF1262" s="25"/>
    </row>
    <row r="1263" spans="31:32" x14ac:dyDescent="0.25">
      <c r="AE1263" s="25"/>
      <c r="AF1263" s="25"/>
    </row>
    <row r="1264" spans="31:32" x14ac:dyDescent="0.25">
      <c r="AE1264" s="25"/>
      <c r="AF1264" s="25"/>
    </row>
    <row r="1265" spans="31:32" x14ac:dyDescent="0.25">
      <c r="AE1265" s="25"/>
      <c r="AF1265" s="25"/>
    </row>
    <row r="1266" spans="31:32" x14ac:dyDescent="0.25">
      <c r="AE1266" s="25"/>
      <c r="AF1266" s="25"/>
    </row>
    <row r="1267" spans="31:32" x14ac:dyDescent="0.25">
      <c r="AE1267" s="25"/>
      <c r="AF1267" s="25"/>
    </row>
    <row r="1268" spans="31:32" x14ac:dyDescent="0.25">
      <c r="AE1268" s="25"/>
      <c r="AF1268" s="25"/>
    </row>
    <row r="1269" spans="31:32" x14ac:dyDescent="0.25">
      <c r="AE1269" s="25"/>
      <c r="AF1269" s="25"/>
    </row>
    <row r="1270" spans="31:32" x14ac:dyDescent="0.25">
      <c r="AE1270" s="25"/>
      <c r="AF1270" s="25"/>
    </row>
    <row r="1271" spans="31:32" x14ac:dyDescent="0.25">
      <c r="AE1271" s="25"/>
      <c r="AF1271" s="25"/>
    </row>
    <row r="1272" spans="31:32" x14ac:dyDescent="0.25">
      <c r="AE1272" s="25"/>
      <c r="AF1272" s="25"/>
    </row>
    <row r="1273" spans="31:32" x14ac:dyDescent="0.25">
      <c r="AE1273" s="25"/>
      <c r="AF1273" s="25"/>
    </row>
    <row r="1274" spans="31:32" x14ac:dyDescent="0.25">
      <c r="AE1274" s="25"/>
      <c r="AF1274" s="25"/>
    </row>
    <row r="1275" spans="31:32" x14ac:dyDescent="0.25">
      <c r="AE1275" s="25"/>
      <c r="AF1275" s="25"/>
    </row>
    <row r="1276" spans="31:32" x14ac:dyDescent="0.25">
      <c r="AE1276" s="25"/>
      <c r="AF1276" s="25"/>
    </row>
    <row r="1277" spans="31:32" x14ac:dyDescent="0.25">
      <c r="AE1277" s="25"/>
      <c r="AF1277" s="25"/>
    </row>
    <row r="1278" spans="31:32" x14ac:dyDescent="0.25">
      <c r="AE1278" s="25"/>
      <c r="AF1278" s="25"/>
    </row>
    <row r="1279" spans="31:32" x14ac:dyDescent="0.25">
      <c r="AE1279" s="25"/>
      <c r="AF1279" s="25"/>
    </row>
    <row r="1280" spans="31:32" x14ac:dyDescent="0.25">
      <c r="AE1280" s="25"/>
      <c r="AF1280" s="25"/>
    </row>
    <row r="1281" spans="31:32" x14ac:dyDescent="0.25">
      <c r="AE1281" s="25"/>
      <c r="AF1281" s="25"/>
    </row>
    <row r="1282" spans="31:32" x14ac:dyDescent="0.25">
      <c r="AE1282" s="25"/>
      <c r="AF1282" s="25"/>
    </row>
    <row r="1283" spans="31:32" x14ac:dyDescent="0.25">
      <c r="AE1283" s="25"/>
      <c r="AF1283" s="25"/>
    </row>
    <row r="1284" spans="31:32" x14ac:dyDescent="0.25">
      <c r="AE1284" s="25"/>
      <c r="AF1284" s="25"/>
    </row>
    <row r="1285" spans="31:32" x14ac:dyDescent="0.25">
      <c r="AE1285" s="25"/>
      <c r="AF1285" s="25"/>
    </row>
    <row r="1286" spans="31:32" x14ac:dyDescent="0.25">
      <c r="AE1286" s="25"/>
      <c r="AF1286" s="25"/>
    </row>
    <row r="1287" spans="31:32" x14ac:dyDescent="0.25">
      <c r="AE1287" s="25"/>
      <c r="AF1287" s="25"/>
    </row>
    <row r="1288" spans="31:32" x14ac:dyDescent="0.25">
      <c r="AE1288" s="25"/>
      <c r="AF1288" s="25"/>
    </row>
    <row r="1289" spans="31:32" x14ac:dyDescent="0.25">
      <c r="AE1289" s="25"/>
      <c r="AF1289" s="25"/>
    </row>
    <row r="1290" spans="31:32" x14ac:dyDescent="0.25">
      <c r="AE1290" s="25"/>
      <c r="AF1290" s="25"/>
    </row>
    <row r="1291" spans="31:32" x14ac:dyDescent="0.25">
      <c r="AE1291" s="25"/>
      <c r="AF1291" s="25"/>
    </row>
    <row r="1292" spans="31:32" x14ac:dyDescent="0.25">
      <c r="AE1292" s="25"/>
      <c r="AF1292" s="25"/>
    </row>
    <row r="1293" spans="31:32" x14ac:dyDescent="0.25">
      <c r="AE1293" s="25"/>
      <c r="AF1293" s="25"/>
    </row>
    <row r="1294" spans="31:32" x14ac:dyDescent="0.25">
      <c r="AE1294" s="25"/>
      <c r="AF1294" s="25"/>
    </row>
    <row r="1295" spans="31:32" x14ac:dyDescent="0.25">
      <c r="AE1295" s="25"/>
      <c r="AF1295" s="25"/>
    </row>
    <row r="1296" spans="31:32" x14ac:dyDescent="0.25">
      <c r="AE1296" s="25"/>
      <c r="AF1296" s="25"/>
    </row>
    <row r="1297" spans="31:32" x14ac:dyDescent="0.25">
      <c r="AE1297" s="25"/>
      <c r="AF1297" s="25"/>
    </row>
    <row r="1298" spans="31:32" x14ac:dyDescent="0.25">
      <c r="AE1298" s="25"/>
      <c r="AF1298" s="25"/>
    </row>
    <row r="1299" spans="31:32" x14ac:dyDescent="0.25">
      <c r="AE1299" s="25"/>
      <c r="AF1299" s="25"/>
    </row>
    <row r="1300" spans="31:32" x14ac:dyDescent="0.25">
      <c r="AE1300" s="25"/>
      <c r="AF1300" s="25"/>
    </row>
    <row r="1301" spans="31:32" x14ac:dyDescent="0.25">
      <c r="AE1301" s="25"/>
      <c r="AF1301" s="25"/>
    </row>
    <row r="1302" spans="31:32" x14ac:dyDescent="0.25">
      <c r="AE1302" s="25"/>
      <c r="AF1302" s="25"/>
    </row>
    <row r="1303" spans="31:32" x14ac:dyDescent="0.25">
      <c r="AE1303" s="25"/>
      <c r="AF1303" s="25"/>
    </row>
    <row r="1304" spans="31:32" x14ac:dyDescent="0.25">
      <c r="AE1304" s="25"/>
      <c r="AF1304" s="25"/>
    </row>
    <row r="1305" spans="31:32" x14ac:dyDescent="0.25">
      <c r="AE1305" s="25"/>
      <c r="AF1305" s="25"/>
    </row>
    <row r="1306" spans="31:32" x14ac:dyDescent="0.25">
      <c r="AE1306" s="25"/>
      <c r="AF1306" s="25"/>
    </row>
    <row r="1307" spans="31:32" x14ac:dyDescent="0.25">
      <c r="AE1307" s="25"/>
      <c r="AF1307" s="25"/>
    </row>
    <row r="1308" spans="31:32" x14ac:dyDescent="0.25">
      <c r="AE1308" s="25"/>
      <c r="AF1308" s="25"/>
    </row>
    <row r="1309" spans="31:32" x14ac:dyDescent="0.25">
      <c r="AE1309" s="25"/>
      <c r="AF1309" s="25"/>
    </row>
    <row r="1310" spans="31:32" x14ac:dyDescent="0.25">
      <c r="AE1310" s="25"/>
      <c r="AF1310" s="25"/>
    </row>
    <row r="1311" spans="31:32" x14ac:dyDescent="0.25">
      <c r="AE1311" s="25"/>
      <c r="AF1311" s="25"/>
    </row>
    <row r="1312" spans="31:32" x14ac:dyDescent="0.25">
      <c r="AE1312" s="25"/>
      <c r="AF1312" s="25"/>
    </row>
    <row r="1313" spans="31:32" x14ac:dyDescent="0.25">
      <c r="AE1313" s="25"/>
      <c r="AF1313" s="25"/>
    </row>
    <row r="1314" spans="31:32" x14ac:dyDescent="0.25">
      <c r="AE1314" s="25"/>
      <c r="AF1314" s="25"/>
    </row>
    <row r="1315" spans="31:32" x14ac:dyDescent="0.25">
      <c r="AE1315" s="25"/>
      <c r="AF1315" s="25"/>
    </row>
    <row r="1316" spans="31:32" x14ac:dyDescent="0.25">
      <c r="AE1316" s="25"/>
      <c r="AF1316" s="25"/>
    </row>
    <row r="1317" spans="31:32" x14ac:dyDescent="0.25">
      <c r="AE1317" s="25"/>
      <c r="AF1317" s="25"/>
    </row>
    <row r="1318" spans="31:32" x14ac:dyDescent="0.25">
      <c r="AE1318" s="25"/>
      <c r="AF1318" s="25"/>
    </row>
    <row r="1319" spans="31:32" x14ac:dyDescent="0.25">
      <c r="AE1319" s="25"/>
      <c r="AF1319" s="25"/>
    </row>
    <row r="1320" spans="31:32" x14ac:dyDescent="0.25">
      <c r="AE1320" s="25"/>
      <c r="AF1320" s="25"/>
    </row>
    <row r="1321" spans="31:32" x14ac:dyDescent="0.25">
      <c r="AE1321" s="25"/>
      <c r="AF1321" s="25"/>
    </row>
    <row r="1322" spans="31:32" x14ac:dyDescent="0.25">
      <c r="AE1322" s="25"/>
      <c r="AF1322" s="25"/>
    </row>
    <row r="1323" spans="31:32" x14ac:dyDescent="0.25">
      <c r="AE1323" s="25"/>
      <c r="AF1323" s="25"/>
    </row>
    <row r="1324" spans="31:32" x14ac:dyDescent="0.25">
      <c r="AE1324" s="25"/>
      <c r="AF1324" s="25"/>
    </row>
    <row r="1325" spans="31:32" x14ac:dyDescent="0.25">
      <c r="AE1325" s="25"/>
      <c r="AF1325" s="25"/>
    </row>
    <row r="1326" spans="31:32" x14ac:dyDescent="0.25">
      <c r="AE1326" s="25"/>
      <c r="AF1326" s="25"/>
    </row>
    <row r="1327" spans="31:32" x14ac:dyDescent="0.25">
      <c r="AE1327" s="25"/>
      <c r="AF1327" s="25"/>
    </row>
    <row r="1328" spans="31:32" x14ac:dyDescent="0.25">
      <c r="AE1328" s="25"/>
      <c r="AF1328" s="25"/>
    </row>
    <row r="1329" spans="31:32" x14ac:dyDescent="0.25">
      <c r="AE1329" s="25"/>
      <c r="AF1329" s="25"/>
    </row>
    <row r="1330" spans="31:32" x14ac:dyDescent="0.25">
      <c r="AE1330" s="25"/>
      <c r="AF1330" s="25"/>
    </row>
    <row r="1331" spans="31:32" x14ac:dyDescent="0.25">
      <c r="AE1331" s="25"/>
      <c r="AF1331" s="25"/>
    </row>
    <row r="1332" spans="31:32" x14ac:dyDescent="0.25">
      <c r="AE1332" s="25"/>
      <c r="AF1332" s="25"/>
    </row>
    <row r="1333" spans="31:32" x14ac:dyDescent="0.25">
      <c r="AE1333" s="25"/>
      <c r="AF1333" s="25"/>
    </row>
    <row r="1334" spans="31:32" x14ac:dyDescent="0.25">
      <c r="AE1334" s="25"/>
      <c r="AF1334" s="25"/>
    </row>
    <row r="1335" spans="31:32" x14ac:dyDescent="0.25">
      <c r="AE1335" s="25"/>
      <c r="AF1335" s="25"/>
    </row>
    <row r="1336" spans="31:32" x14ac:dyDescent="0.25">
      <c r="AE1336" s="25"/>
      <c r="AF1336" s="25"/>
    </row>
    <row r="1337" spans="31:32" x14ac:dyDescent="0.25">
      <c r="AE1337" s="25"/>
      <c r="AF1337" s="25"/>
    </row>
    <row r="1338" spans="31:32" x14ac:dyDescent="0.25">
      <c r="AE1338" s="25"/>
      <c r="AF1338" s="25"/>
    </row>
    <row r="1339" spans="31:32" x14ac:dyDescent="0.25">
      <c r="AE1339" s="25"/>
      <c r="AF1339" s="25"/>
    </row>
    <row r="1340" spans="31:32" x14ac:dyDescent="0.25">
      <c r="AE1340" s="25"/>
      <c r="AF1340" s="25"/>
    </row>
    <row r="1341" spans="31:32" x14ac:dyDescent="0.25">
      <c r="AE1341" s="25"/>
      <c r="AF1341" s="25"/>
    </row>
    <row r="1342" spans="31:32" x14ac:dyDescent="0.25">
      <c r="AE1342" s="25"/>
      <c r="AF1342" s="25"/>
    </row>
    <row r="1343" spans="31:32" x14ac:dyDescent="0.25">
      <c r="AE1343" s="25"/>
      <c r="AF1343" s="25"/>
    </row>
    <row r="1344" spans="31:32" x14ac:dyDescent="0.25">
      <c r="AE1344" s="25"/>
      <c r="AF1344" s="25"/>
    </row>
    <row r="1345" spans="31:32" x14ac:dyDescent="0.25">
      <c r="AE1345" s="25"/>
      <c r="AF1345" s="25"/>
    </row>
    <row r="1346" spans="31:32" x14ac:dyDescent="0.25">
      <c r="AE1346" s="25"/>
      <c r="AF1346" s="25"/>
    </row>
    <row r="1347" spans="31:32" x14ac:dyDescent="0.25">
      <c r="AE1347" s="25"/>
      <c r="AF1347" s="25"/>
    </row>
    <row r="1348" spans="31:32" x14ac:dyDescent="0.25">
      <c r="AE1348" s="25"/>
      <c r="AF1348" s="25"/>
    </row>
    <row r="1349" spans="31:32" x14ac:dyDescent="0.25">
      <c r="AE1349" s="25"/>
      <c r="AF1349" s="25"/>
    </row>
    <row r="1350" spans="31:32" x14ac:dyDescent="0.25">
      <c r="AE1350" s="25"/>
      <c r="AF1350" s="25"/>
    </row>
    <row r="1351" spans="31:32" x14ac:dyDescent="0.25">
      <c r="AE1351" s="25"/>
      <c r="AF1351" s="25"/>
    </row>
    <row r="1352" spans="31:32" x14ac:dyDescent="0.25">
      <c r="AE1352" s="25"/>
      <c r="AF1352" s="25"/>
    </row>
    <row r="1353" spans="31:32" x14ac:dyDescent="0.25">
      <c r="AE1353" s="25"/>
      <c r="AF1353" s="25"/>
    </row>
    <row r="1354" spans="31:32" x14ac:dyDescent="0.25">
      <c r="AE1354" s="25"/>
      <c r="AF1354" s="25"/>
    </row>
    <row r="1355" spans="31:32" x14ac:dyDescent="0.25">
      <c r="AE1355" s="25"/>
      <c r="AF1355" s="25"/>
    </row>
    <row r="1356" spans="31:32" x14ac:dyDescent="0.25">
      <c r="AE1356" s="25"/>
      <c r="AF1356" s="25"/>
    </row>
    <row r="1357" spans="31:32" x14ac:dyDescent="0.25">
      <c r="AE1357" s="25"/>
      <c r="AF1357" s="25"/>
    </row>
    <row r="1358" spans="31:32" x14ac:dyDescent="0.25">
      <c r="AE1358" s="25"/>
      <c r="AF1358" s="25"/>
    </row>
    <row r="1359" spans="31:32" x14ac:dyDescent="0.25">
      <c r="AE1359" s="25"/>
      <c r="AF1359" s="25"/>
    </row>
    <row r="1360" spans="31:32" x14ac:dyDescent="0.25">
      <c r="AE1360" s="25"/>
      <c r="AF1360" s="25"/>
    </row>
    <row r="1361" spans="31:32" x14ac:dyDescent="0.25">
      <c r="AE1361" s="25"/>
      <c r="AF1361" s="25"/>
    </row>
    <row r="1362" spans="31:32" x14ac:dyDescent="0.25">
      <c r="AE1362" s="25"/>
      <c r="AF1362" s="25"/>
    </row>
    <row r="1363" spans="31:32" x14ac:dyDescent="0.25">
      <c r="AE1363" s="25"/>
      <c r="AF1363" s="25"/>
    </row>
    <row r="1364" spans="31:32" x14ac:dyDescent="0.25">
      <c r="AE1364" s="25"/>
      <c r="AF1364" s="25"/>
    </row>
    <row r="1365" spans="31:32" x14ac:dyDescent="0.25">
      <c r="AE1365" s="25"/>
      <c r="AF1365" s="25"/>
    </row>
    <row r="1366" spans="31:32" x14ac:dyDescent="0.25">
      <c r="AE1366" s="25"/>
      <c r="AF1366" s="25"/>
    </row>
    <row r="1367" spans="31:32" x14ac:dyDescent="0.25">
      <c r="AE1367" s="25"/>
      <c r="AF1367" s="25"/>
    </row>
    <row r="1368" spans="31:32" x14ac:dyDescent="0.25">
      <c r="AE1368" s="25"/>
      <c r="AF1368" s="25"/>
    </row>
    <row r="1369" spans="31:32" x14ac:dyDescent="0.25">
      <c r="AE1369" s="25"/>
      <c r="AF1369" s="25"/>
    </row>
    <row r="1370" spans="31:32" x14ac:dyDescent="0.25">
      <c r="AE1370" s="25"/>
      <c r="AF1370" s="25"/>
    </row>
    <row r="1371" spans="31:32" x14ac:dyDescent="0.25">
      <c r="AE1371" s="25"/>
      <c r="AF1371" s="25"/>
    </row>
    <row r="1372" spans="31:32" x14ac:dyDescent="0.25">
      <c r="AE1372" s="25"/>
      <c r="AF1372" s="25"/>
    </row>
    <row r="1373" spans="31:32" x14ac:dyDescent="0.25">
      <c r="AE1373" s="25"/>
      <c r="AF1373" s="25"/>
    </row>
    <row r="1374" spans="31:32" x14ac:dyDescent="0.25">
      <c r="AE1374" s="25"/>
      <c r="AF1374" s="25"/>
    </row>
    <row r="1375" spans="31:32" x14ac:dyDescent="0.25">
      <c r="AE1375" s="25"/>
      <c r="AF1375" s="25"/>
    </row>
    <row r="1376" spans="31:32" x14ac:dyDescent="0.25">
      <c r="AE1376" s="25"/>
      <c r="AF1376" s="25"/>
    </row>
    <row r="1377" spans="31:32" x14ac:dyDescent="0.25">
      <c r="AE1377" s="25"/>
      <c r="AF1377" s="25"/>
    </row>
    <row r="1378" spans="31:32" x14ac:dyDescent="0.25">
      <c r="AE1378" s="25"/>
      <c r="AF1378" s="25"/>
    </row>
    <row r="1379" spans="31:32" x14ac:dyDescent="0.25">
      <c r="AE1379" s="25"/>
      <c r="AF1379" s="25"/>
    </row>
    <row r="1380" spans="31:32" x14ac:dyDescent="0.25">
      <c r="AE1380" s="25"/>
      <c r="AF1380" s="25"/>
    </row>
    <row r="1381" spans="31:32" x14ac:dyDescent="0.25">
      <c r="AE1381" s="25"/>
      <c r="AF1381" s="25"/>
    </row>
    <row r="1382" spans="31:32" x14ac:dyDescent="0.25">
      <c r="AE1382" s="25"/>
      <c r="AF1382" s="25"/>
    </row>
    <row r="1383" spans="31:32" x14ac:dyDescent="0.25">
      <c r="AE1383" s="25"/>
      <c r="AF1383" s="25"/>
    </row>
    <row r="1384" spans="31:32" x14ac:dyDescent="0.25">
      <c r="AE1384" s="25"/>
      <c r="AF1384" s="25"/>
    </row>
    <row r="1385" spans="31:32" x14ac:dyDescent="0.25">
      <c r="AE1385" s="25"/>
      <c r="AF1385" s="25"/>
    </row>
    <row r="1386" spans="31:32" x14ac:dyDescent="0.25">
      <c r="AE1386" s="25"/>
      <c r="AF1386" s="25"/>
    </row>
    <row r="1387" spans="31:32" x14ac:dyDescent="0.25">
      <c r="AE1387" s="25"/>
      <c r="AF1387" s="25"/>
    </row>
    <row r="1388" spans="31:32" x14ac:dyDescent="0.25">
      <c r="AE1388" s="25"/>
      <c r="AF1388" s="25"/>
    </row>
    <row r="1389" spans="31:32" x14ac:dyDescent="0.25">
      <c r="AE1389" s="25"/>
      <c r="AF1389" s="25"/>
    </row>
    <row r="1390" spans="31:32" x14ac:dyDescent="0.25">
      <c r="AE1390" s="25"/>
      <c r="AF1390" s="25"/>
    </row>
    <row r="1391" spans="31:32" x14ac:dyDescent="0.25">
      <c r="AE1391" s="25"/>
      <c r="AF1391" s="25"/>
    </row>
    <row r="1392" spans="31:32" x14ac:dyDescent="0.25">
      <c r="AE1392" s="25"/>
      <c r="AF1392" s="25"/>
    </row>
    <row r="1393" spans="31:32" x14ac:dyDescent="0.25">
      <c r="AE1393" s="25"/>
      <c r="AF1393" s="25"/>
    </row>
    <row r="1394" spans="31:32" x14ac:dyDescent="0.25">
      <c r="AE1394" s="25"/>
      <c r="AF1394" s="25"/>
    </row>
    <row r="1395" spans="31:32" x14ac:dyDescent="0.25">
      <c r="AE1395" s="25"/>
      <c r="AF1395" s="25"/>
    </row>
    <row r="1396" spans="31:32" x14ac:dyDescent="0.25">
      <c r="AE1396" s="25"/>
      <c r="AF1396" s="25"/>
    </row>
    <row r="1397" spans="31:32" x14ac:dyDescent="0.25">
      <c r="AE1397" s="25"/>
      <c r="AF1397" s="25"/>
    </row>
    <row r="1398" spans="31:32" x14ac:dyDescent="0.25">
      <c r="AE1398" s="25"/>
      <c r="AF1398" s="25"/>
    </row>
    <row r="1399" spans="31:32" x14ac:dyDescent="0.25">
      <c r="AE1399" s="25"/>
      <c r="AF1399" s="25"/>
    </row>
    <row r="1400" spans="31:32" x14ac:dyDescent="0.25">
      <c r="AE1400" s="25"/>
      <c r="AF1400" s="25"/>
    </row>
    <row r="1401" spans="31:32" x14ac:dyDescent="0.25">
      <c r="AE1401" s="25"/>
      <c r="AF1401" s="25"/>
    </row>
    <row r="1402" spans="31:32" x14ac:dyDescent="0.25">
      <c r="AE1402" s="25"/>
      <c r="AF1402" s="25"/>
    </row>
    <row r="1403" spans="31:32" x14ac:dyDescent="0.25">
      <c r="AE1403" s="25"/>
      <c r="AF1403" s="25"/>
    </row>
    <row r="1404" spans="31:32" x14ac:dyDescent="0.25">
      <c r="AE1404" s="25"/>
      <c r="AF1404" s="25"/>
    </row>
    <row r="1405" spans="31:32" x14ac:dyDescent="0.25">
      <c r="AE1405" s="25"/>
      <c r="AF1405" s="25"/>
    </row>
    <row r="1406" spans="31:32" x14ac:dyDescent="0.25">
      <c r="AE1406" s="25"/>
      <c r="AF1406" s="25"/>
    </row>
    <row r="1407" spans="31:32" x14ac:dyDescent="0.25">
      <c r="AE1407" s="25"/>
      <c r="AF1407" s="25"/>
    </row>
    <row r="1408" spans="31:32" x14ac:dyDescent="0.25">
      <c r="AE1408" s="25"/>
      <c r="AF1408" s="25"/>
    </row>
    <row r="1409" spans="31:32" x14ac:dyDescent="0.25">
      <c r="AE1409" s="25"/>
      <c r="AF1409" s="25"/>
    </row>
    <row r="1410" spans="31:32" x14ac:dyDescent="0.25">
      <c r="AE1410" s="25"/>
      <c r="AF1410" s="25"/>
    </row>
    <row r="1411" spans="31:32" x14ac:dyDescent="0.25">
      <c r="AE1411" s="25"/>
      <c r="AF1411" s="25"/>
    </row>
    <row r="1412" spans="31:32" x14ac:dyDescent="0.25">
      <c r="AE1412" s="25"/>
      <c r="AF1412" s="25"/>
    </row>
    <row r="1413" spans="31:32" x14ac:dyDescent="0.25">
      <c r="AE1413" s="25"/>
      <c r="AF1413" s="25"/>
    </row>
    <row r="1414" spans="31:32" x14ac:dyDescent="0.25">
      <c r="AE1414" s="25"/>
      <c r="AF1414" s="25"/>
    </row>
    <row r="1415" spans="31:32" x14ac:dyDescent="0.25">
      <c r="AE1415" s="25"/>
      <c r="AF1415" s="25"/>
    </row>
    <row r="1416" spans="31:32" x14ac:dyDescent="0.25">
      <c r="AE1416" s="25"/>
      <c r="AF1416" s="25"/>
    </row>
    <row r="1417" spans="31:32" x14ac:dyDescent="0.25">
      <c r="AE1417" s="25"/>
      <c r="AF1417" s="25"/>
    </row>
    <row r="1418" spans="31:32" x14ac:dyDescent="0.25">
      <c r="AE1418" s="25"/>
      <c r="AF1418" s="25"/>
    </row>
    <row r="1419" spans="31:32" x14ac:dyDescent="0.25">
      <c r="AE1419" s="25"/>
      <c r="AF1419" s="25"/>
    </row>
    <row r="1420" spans="31:32" x14ac:dyDescent="0.25">
      <c r="AE1420" s="25"/>
      <c r="AF1420" s="25"/>
    </row>
    <row r="1421" spans="31:32" x14ac:dyDescent="0.25">
      <c r="AE1421" s="25"/>
      <c r="AF1421" s="25"/>
    </row>
    <row r="1422" spans="31:32" x14ac:dyDescent="0.25">
      <c r="AE1422" s="25"/>
      <c r="AF1422" s="25"/>
    </row>
    <row r="1423" spans="31:32" x14ac:dyDescent="0.25">
      <c r="AE1423" s="25"/>
      <c r="AF1423" s="25"/>
    </row>
    <row r="1424" spans="31:32" x14ac:dyDescent="0.25">
      <c r="AE1424" s="25"/>
      <c r="AF1424" s="25"/>
    </row>
    <row r="1425" spans="31:32" x14ac:dyDescent="0.25">
      <c r="AE1425" s="25"/>
      <c r="AF1425" s="25"/>
    </row>
    <row r="1426" spans="31:32" x14ac:dyDescent="0.25">
      <c r="AE1426" s="25"/>
      <c r="AF1426" s="25"/>
    </row>
    <row r="1427" spans="31:32" x14ac:dyDescent="0.25">
      <c r="AE1427" s="25"/>
      <c r="AF1427" s="25"/>
    </row>
    <row r="1428" spans="31:32" x14ac:dyDescent="0.25">
      <c r="AE1428" s="25"/>
      <c r="AF1428" s="25"/>
    </row>
    <row r="1429" spans="31:32" x14ac:dyDescent="0.25">
      <c r="AE1429" s="25"/>
      <c r="AF1429" s="25"/>
    </row>
    <row r="1430" spans="31:32" x14ac:dyDescent="0.25">
      <c r="AE1430" s="25"/>
      <c r="AF1430" s="25"/>
    </row>
    <row r="1431" spans="31:32" x14ac:dyDescent="0.25">
      <c r="AE1431" s="25"/>
      <c r="AF1431" s="25"/>
    </row>
    <row r="1432" spans="31:32" x14ac:dyDescent="0.25">
      <c r="AE1432" s="25"/>
      <c r="AF1432" s="25"/>
    </row>
    <row r="1433" spans="31:32" x14ac:dyDescent="0.25">
      <c r="AE1433" s="25"/>
      <c r="AF1433" s="25"/>
    </row>
    <row r="1434" spans="31:32" x14ac:dyDescent="0.25">
      <c r="AE1434" s="25"/>
      <c r="AF1434" s="25"/>
    </row>
    <row r="1435" spans="31:32" x14ac:dyDescent="0.25">
      <c r="AE1435" s="25"/>
      <c r="AF1435" s="25"/>
    </row>
    <row r="1436" spans="31:32" x14ac:dyDescent="0.25">
      <c r="AE1436" s="25"/>
      <c r="AF1436" s="25"/>
    </row>
    <row r="1437" spans="31:32" x14ac:dyDescent="0.25">
      <c r="AE1437" s="25"/>
      <c r="AF1437" s="25"/>
    </row>
    <row r="1438" spans="31:32" x14ac:dyDescent="0.25">
      <c r="AE1438" s="25"/>
      <c r="AF1438" s="25"/>
    </row>
    <row r="1439" spans="31:32" x14ac:dyDescent="0.25">
      <c r="AE1439" s="25"/>
      <c r="AF1439" s="25"/>
    </row>
    <row r="1440" spans="31:32" x14ac:dyDescent="0.25">
      <c r="AE1440" s="25"/>
      <c r="AF1440" s="25"/>
    </row>
    <row r="1441" spans="31:32" x14ac:dyDescent="0.25">
      <c r="AE1441" s="25"/>
      <c r="AF1441" s="25"/>
    </row>
    <row r="1442" spans="31:32" x14ac:dyDescent="0.25">
      <c r="AE1442" s="25"/>
      <c r="AF1442" s="25"/>
    </row>
    <row r="1443" spans="31:32" x14ac:dyDescent="0.25">
      <c r="AE1443" s="25"/>
      <c r="AF1443" s="25"/>
    </row>
    <row r="1444" spans="31:32" x14ac:dyDescent="0.25">
      <c r="AE1444" s="25"/>
      <c r="AF1444" s="25"/>
    </row>
    <row r="1445" spans="31:32" x14ac:dyDescent="0.25">
      <c r="AE1445" s="25"/>
      <c r="AF1445" s="25"/>
    </row>
    <row r="1446" spans="31:32" x14ac:dyDescent="0.25">
      <c r="AE1446" s="25"/>
      <c r="AF1446" s="25"/>
    </row>
    <row r="1447" spans="31:32" x14ac:dyDescent="0.25">
      <c r="AE1447" s="25"/>
      <c r="AF1447" s="25"/>
    </row>
    <row r="1448" spans="31:32" x14ac:dyDescent="0.25">
      <c r="AE1448" s="25"/>
      <c r="AF1448" s="25"/>
    </row>
    <row r="1449" spans="31:32" x14ac:dyDescent="0.25">
      <c r="AE1449" s="25"/>
      <c r="AF1449" s="25"/>
    </row>
    <row r="1450" spans="31:32" x14ac:dyDescent="0.25">
      <c r="AE1450" s="25"/>
      <c r="AF1450" s="25"/>
    </row>
    <row r="1451" spans="31:32" x14ac:dyDescent="0.25">
      <c r="AE1451" s="25"/>
      <c r="AF1451" s="25"/>
    </row>
    <row r="1452" spans="31:32" x14ac:dyDescent="0.25">
      <c r="AE1452" s="25"/>
      <c r="AF1452" s="25"/>
    </row>
    <row r="1453" spans="31:32" x14ac:dyDescent="0.25">
      <c r="AE1453" s="25"/>
      <c r="AF1453" s="25"/>
    </row>
    <row r="1454" spans="31:32" x14ac:dyDescent="0.25">
      <c r="AE1454" s="25"/>
      <c r="AF1454" s="25"/>
    </row>
    <row r="1455" spans="31:32" x14ac:dyDescent="0.25">
      <c r="AE1455" s="25"/>
      <c r="AF1455" s="25"/>
    </row>
    <row r="1456" spans="31:32" x14ac:dyDescent="0.25">
      <c r="AE1456" s="25"/>
      <c r="AF1456" s="25"/>
    </row>
    <row r="1457" spans="31:32" x14ac:dyDescent="0.25">
      <c r="AE1457" s="25"/>
      <c r="AF1457" s="25"/>
    </row>
    <row r="1458" spans="31:32" x14ac:dyDescent="0.25">
      <c r="AE1458" s="25"/>
      <c r="AF1458" s="25"/>
    </row>
    <row r="1459" spans="31:32" x14ac:dyDescent="0.25">
      <c r="AE1459" s="25"/>
      <c r="AF1459" s="25"/>
    </row>
    <row r="1460" spans="31:32" x14ac:dyDescent="0.25">
      <c r="AE1460" s="25"/>
      <c r="AF1460" s="25"/>
    </row>
    <row r="1461" spans="31:32" x14ac:dyDescent="0.25">
      <c r="AE1461" s="25"/>
      <c r="AF1461" s="25"/>
    </row>
    <row r="1462" spans="31:32" x14ac:dyDescent="0.25">
      <c r="AE1462" s="25"/>
      <c r="AF1462" s="25"/>
    </row>
    <row r="1463" spans="31:32" x14ac:dyDescent="0.25">
      <c r="AE1463" s="25"/>
      <c r="AF1463" s="25"/>
    </row>
    <row r="1464" spans="31:32" x14ac:dyDescent="0.25">
      <c r="AE1464" s="25"/>
      <c r="AF1464" s="25"/>
    </row>
    <row r="1465" spans="31:32" x14ac:dyDescent="0.25">
      <c r="AE1465" s="25"/>
      <c r="AF1465" s="25"/>
    </row>
    <row r="1466" spans="31:32" x14ac:dyDescent="0.25">
      <c r="AE1466" s="25"/>
      <c r="AF1466" s="25"/>
    </row>
    <row r="1467" spans="31:32" x14ac:dyDescent="0.25">
      <c r="AE1467" s="25"/>
      <c r="AF1467" s="25"/>
    </row>
    <row r="1468" spans="31:32" x14ac:dyDescent="0.25">
      <c r="AE1468" s="25"/>
      <c r="AF1468" s="25"/>
    </row>
    <row r="1469" spans="31:32" x14ac:dyDescent="0.25">
      <c r="AE1469" s="25"/>
      <c r="AF1469" s="25"/>
    </row>
    <row r="1470" spans="31:32" x14ac:dyDescent="0.25">
      <c r="AE1470" s="25"/>
      <c r="AF1470" s="25"/>
    </row>
    <row r="1471" spans="31:32" x14ac:dyDescent="0.25">
      <c r="AE1471" s="25"/>
      <c r="AF1471" s="25"/>
    </row>
    <row r="1472" spans="31:32" x14ac:dyDescent="0.25">
      <c r="AE1472" s="25"/>
      <c r="AF1472" s="25"/>
    </row>
    <row r="1473" spans="31:32" x14ac:dyDescent="0.25">
      <c r="AE1473" s="25"/>
      <c r="AF1473" s="25"/>
    </row>
    <row r="1474" spans="31:32" x14ac:dyDescent="0.25">
      <c r="AE1474" s="25"/>
      <c r="AF1474" s="25"/>
    </row>
    <row r="1475" spans="31:32" x14ac:dyDescent="0.25">
      <c r="AE1475" s="25"/>
      <c r="AF1475" s="25"/>
    </row>
    <row r="1476" spans="31:32" x14ac:dyDescent="0.25">
      <c r="AE1476" s="25"/>
      <c r="AF1476" s="25"/>
    </row>
    <row r="1477" spans="31:32" x14ac:dyDescent="0.25">
      <c r="AE1477" s="25"/>
      <c r="AF1477" s="25"/>
    </row>
    <row r="1478" spans="31:32" x14ac:dyDescent="0.25">
      <c r="AE1478" s="25"/>
      <c r="AF1478" s="25"/>
    </row>
    <row r="1479" spans="31:32" x14ac:dyDescent="0.25">
      <c r="AE1479" s="25"/>
      <c r="AF1479" s="25"/>
    </row>
    <row r="1480" spans="31:32" x14ac:dyDescent="0.25">
      <c r="AE1480" s="25"/>
      <c r="AF1480" s="25"/>
    </row>
    <row r="1481" spans="31:32" x14ac:dyDescent="0.25">
      <c r="AE1481" s="25"/>
      <c r="AF1481" s="25"/>
    </row>
    <row r="1482" spans="31:32" x14ac:dyDescent="0.25">
      <c r="AE1482" s="25"/>
      <c r="AF1482" s="25"/>
    </row>
    <row r="1483" spans="31:32" x14ac:dyDescent="0.25">
      <c r="AE1483" s="25"/>
      <c r="AF1483" s="25"/>
    </row>
    <row r="1484" spans="31:32" x14ac:dyDescent="0.25">
      <c r="AE1484" s="25"/>
      <c r="AF1484" s="25"/>
    </row>
    <row r="1485" spans="31:32" x14ac:dyDescent="0.25">
      <c r="AE1485" s="25"/>
      <c r="AF1485" s="25"/>
    </row>
    <row r="1486" spans="31:32" x14ac:dyDescent="0.25">
      <c r="AE1486" s="25"/>
      <c r="AF1486" s="25"/>
    </row>
    <row r="1487" spans="31:32" x14ac:dyDescent="0.25">
      <c r="AE1487" s="25"/>
      <c r="AF1487" s="25"/>
    </row>
    <row r="1488" spans="31:32" x14ac:dyDescent="0.25">
      <c r="AE1488" s="25"/>
      <c r="AF1488" s="25"/>
    </row>
    <row r="1489" spans="31:32" x14ac:dyDescent="0.25">
      <c r="AE1489" s="25"/>
      <c r="AF1489" s="25"/>
    </row>
    <row r="1490" spans="31:32" x14ac:dyDescent="0.25">
      <c r="AE1490" s="25"/>
      <c r="AF1490" s="25"/>
    </row>
    <row r="1491" spans="31:32" x14ac:dyDescent="0.25">
      <c r="AE1491" s="25"/>
      <c r="AF1491" s="25"/>
    </row>
    <row r="1492" spans="31:32" x14ac:dyDescent="0.25">
      <c r="AE1492" s="25"/>
      <c r="AF1492" s="25"/>
    </row>
    <row r="1493" spans="31:32" x14ac:dyDescent="0.25">
      <c r="AE1493" s="25"/>
      <c r="AF1493" s="25"/>
    </row>
    <row r="1494" spans="31:32" x14ac:dyDescent="0.25">
      <c r="AE1494" s="25"/>
      <c r="AF1494" s="25"/>
    </row>
    <row r="1495" spans="31:32" x14ac:dyDescent="0.25">
      <c r="AE1495" s="25"/>
      <c r="AF1495" s="25"/>
    </row>
    <row r="1496" spans="31:32" x14ac:dyDescent="0.25">
      <c r="AE1496" s="25"/>
      <c r="AF1496" s="25"/>
    </row>
    <row r="1497" spans="31:32" x14ac:dyDescent="0.25">
      <c r="AE1497" s="25"/>
      <c r="AF1497" s="25"/>
    </row>
    <row r="1498" spans="31:32" x14ac:dyDescent="0.25">
      <c r="AE1498" s="25"/>
      <c r="AF1498" s="25"/>
    </row>
    <row r="1499" spans="31:32" x14ac:dyDescent="0.25">
      <c r="AE1499" s="25"/>
      <c r="AF1499" s="25"/>
    </row>
    <row r="1500" spans="31:32" x14ac:dyDescent="0.25">
      <c r="AE1500" s="25"/>
      <c r="AF1500" s="25"/>
    </row>
    <row r="1501" spans="31:32" x14ac:dyDescent="0.25">
      <c r="AE1501" s="25"/>
      <c r="AF1501" s="25"/>
    </row>
    <row r="1502" spans="31:32" x14ac:dyDescent="0.25">
      <c r="AE1502" s="25"/>
      <c r="AF1502" s="25"/>
    </row>
    <row r="1503" spans="31:32" x14ac:dyDescent="0.25">
      <c r="AE1503" s="25"/>
      <c r="AF1503" s="25"/>
    </row>
    <row r="1504" spans="31:32" x14ac:dyDescent="0.25">
      <c r="AE1504" s="25"/>
      <c r="AF1504" s="25"/>
    </row>
    <row r="1505" spans="31:32" x14ac:dyDescent="0.25">
      <c r="AE1505" s="25"/>
      <c r="AF1505" s="25"/>
    </row>
    <row r="1506" spans="31:32" x14ac:dyDescent="0.25">
      <c r="AE1506" s="25"/>
      <c r="AF1506" s="25"/>
    </row>
    <row r="1507" spans="31:32" x14ac:dyDescent="0.25">
      <c r="AE1507" s="25"/>
      <c r="AF1507" s="25"/>
    </row>
    <row r="1508" spans="31:32" x14ac:dyDescent="0.25">
      <c r="AE1508" s="25"/>
      <c r="AF1508" s="25"/>
    </row>
    <row r="1509" spans="31:32" x14ac:dyDescent="0.25">
      <c r="AE1509" s="25"/>
      <c r="AF1509" s="25"/>
    </row>
    <row r="1510" spans="31:32" x14ac:dyDescent="0.25">
      <c r="AE1510" s="25"/>
      <c r="AF1510" s="25"/>
    </row>
    <row r="1511" spans="31:32" x14ac:dyDescent="0.25">
      <c r="AE1511" s="25"/>
      <c r="AF1511" s="25"/>
    </row>
    <row r="1512" spans="31:32" x14ac:dyDescent="0.25">
      <c r="AE1512" s="25"/>
      <c r="AF1512" s="25"/>
    </row>
    <row r="1513" spans="31:32" x14ac:dyDescent="0.25">
      <c r="AE1513" s="25"/>
      <c r="AF1513" s="25"/>
    </row>
    <row r="1514" spans="31:32" x14ac:dyDescent="0.25">
      <c r="AE1514" s="25"/>
      <c r="AF1514" s="25"/>
    </row>
    <row r="1515" spans="31:32" x14ac:dyDescent="0.25">
      <c r="AE1515" s="25"/>
      <c r="AF1515" s="25"/>
    </row>
    <row r="1516" spans="31:32" x14ac:dyDescent="0.25">
      <c r="AE1516" s="25"/>
      <c r="AF1516" s="25"/>
    </row>
    <row r="1517" spans="31:32" x14ac:dyDescent="0.25">
      <c r="AE1517" s="25"/>
      <c r="AF1517" s="25"/>
    </row>
    <row r="1518" spans="31:32" x14ac:dyDescent="0.25">
      <c r="AE1518" s="25"/>
      <c r="AF1518" s="25"/>
    </row>
    <row r="1519" spans="31:32" x14ac:dyDescent="0.25">
      <c r="AE1519" s="25"/>
      <c r="AF1519" s="25"/>
    </row>
    <row r="1520" spans="31:32" x14ac:dyDescent="0.25">
      <c r="AE1520" s="25"/>
      <c r="AF1520" s="25"/>
    </row>
    <row r="1521" spans="31:32" x14ac:dyDescent="0.25">
      <c r="AE1521" s="25"/>
      <c r="AF1521" s="25"/>
    </row>
    <row r="1522" spans="31:32" x14ac:dyDescent="0.25">
      <c r="AE1522" s="25"/>
      <c r="AF1522" s="25"/>
    </row>
    <row r="1523" spans="31:32" x14ac:dyDescent="0.25">
      <c r="AE1523" s="25"/>
      <c r="AF1523" s="25"/>
    </row>
    <row r="1524" spans="31:32" x14ac:dyDescent="0.25">
      <c r="AE1524" s="25"/>
      <c r="AF1524" s="25"/>
    </row>
    <row r="1525" spans="31:32" x14ac:dyDescent="0.25">
      <c r="AE1525" s="25"/>
      <c r="AF1525" s="25"/>
    </row>
    <row r="1526" spans="31:32" x14ac:dyDescent="0.25">
      <c r="AE1526" s="25"/>
      <c r="AF1526" s="25"/>
    </row>
    <row r="1527" spans="31:32" x14ac:dyDescent="0.25">
      <c r="AE1527" s="25"/>
      <c r="AF1527" s="25"/>
    </row>
    <row r="1528" spans="31:32" x14ac:dyDescent="0.25">
      <c r="AE1528" s="25"/>
      <c r="AF1528" s="25"/>
    </row>
    <row r="1529" spans="31:32" x14ac:dyDescent="0.25">
      <c r="AE1529" s="25"/>
      <c r="AF1529" s="25"/>
    </row>
    <row r="1530" spans="31:32" x14ac:dyDescent="0.25">
      <c r="AE1530" s="25"/>
      <c r="AF1530" s="25"/>
    </row>
    <row r="1531" spans="31:32" x14ac:dyDescent="0.25">
      <c r="AE1531" s="25"/>
      <c r="AF1531" s="25"/>
    </row>
    <row r="1532" spans="31:32" x14ac:dyDescent="0.25">
      <c r="AE1532" s="25"/>
      <c r="AF1532" s="25"/>
    </row>
    <row r="1533" spans="31:32" x14ac:dyDescent="0.25">
      <c r="AE1533" s="25"/>
      <c r="AF1533" s="25"/>
    </row>
    <row r="1534" spans="31:32" x14ac:dyDescent="0.25">
      <c r="AE1534" s="25"/>
      <c r="AF1534" s="25"/>
    </row>
    <row r="1535" spans="31:32" x14ac:dyDescent="0.25">
      <c r="AE1535" s="25"/>
      <c r="AF1535" s="25"/>
    </row>
    <row r="1536" spans="31:32" x14ac:dyDescent="0.25">
      <c r="AE1536" s="25"/>
      <c r="AF1536" s="25"/>
    </row>
    <row r="1537" spans="31:32" x14ac:dyDescent="0.25">
      <c r="AE1537" s="25"/>
      <c r="AF1537" s="25"/>
    </row>
    <row r="1538" spans="31:32" x14ac:dyDescent="0.25">
      <c r="AE1538" s="25"/>
      <c r="AF1538" s="25"/>
    </row>
    <row r="1539" spans="31:32" x14ac:dyDescent="0.25">
      <c r="AE1539" s="25"/>
      <c r="AF1539" s="25"/>
    </row>
    <row r="1540" spans="31:32" x14ac:dyDescent="0.25">
      <c r="AE1540" s="25"/>
      <c r="AF1540" s="25"/>
    </row>
    <row r="1541" spans="31:32" x14ac:dyDescent="0.25">
      <c r="AE1541" s="25"/>
      <c r="AF1541" s="25"/>
    </row>
    <row r="1542" spans="31:32" x14ac:dyDescent="0.25">
      <c r="AE1542" s="25"/>
      <c r="AF1542" s="25"/>
    </row>
    <row r="1543" spans="31:32" x14ac:dyDescent="0.25">
      <c r="AE1543" s="25"/>
      <c r="AF1543" s="25"/>
    </row>
    <row r="1544" spans="31:32" x14ac:dyDescent="0.25">
      <c r="AE1544" s="25"/>
      <c r="AF1544" s="25"/>
    </row>
    <row r="1545" spans="31:32" x14ac:dyDescent="0.25">
      <c r="AE1545" s="25"/>
      <c r="AF1545" s="25"/>
    </row>
    <row r="1546" spans="31:32" x14ac:dyDescent="0.25">
      <c r="AE1546" s="25"/>
      <c r="AF1546" s="25"/>
    </row>
    <row r="1547" spans="31:32" x14ac:dyDescent="0.25">
      <c r="AE1547" s="25"/>
      <c r="AF1547" s="25"/>
    </row>
    <row r="1548" spans="31:32" x14ac:dyDescent="0.25">
      <c r="AE1548" s="25"/>
      <c r="AF1548" s="25"/>
    </row>
    <row r="1549" spans="31:32" x14ac:dyDescent="0.25">
      <c r="AE1549" s="25"/>
      <c r="AF1549" s="25"/>
    </row>
    <row r="1550" spans="31:32" x14ac:dyDescent="0.25">
      <c r="AE1550" s="25"/>
      <c r="AF1550" s="25"/>
    </row>
    <row r="1551" spans="31:32" x14ac:dyDescent="0.25">
      <c r="AE1551" s="25"/>
      <c r="AF1551" s="25"/>
    </row>
    <row r="1552" spans="31:32" x14ac:dyDescent="0.25">
      <c r="AE1552" s="25"/>
      <c r="AF1552" s="25"/>
    </row>
    <row r="1553" spans="31:32" x14ac:dyDescent="0.25">
      <c r="AE1553" s="25"/>
      <c r="AF1553" s="25"/>
    </row>
    <row r="1554" spans="31:32" x14ac:dyDescent="0.25">
      <c r="AE1554" s="25"/>
      <c r="AF1554" s="25"/>
    </row>
    <row r="1555" spans="31:32" x14ac:dyDescent="0.25">
      <c r="AE1555" s="25"/>
      <c r="AF1555" s="25"/>
    </row>
    <row r="1556" spans="31:32" x14ac:dyDescent="0.25">
      <c r="AE1556" s="25"/>
      <c r="AF1556" s="25"/>
    </row>
    <row r="1557" spans="31:32" x14ac:dyDescent="0.25">
      <c r="AE1557" s="25"/>
      <c r="AF1557" s="25"/>
    </row>
    <row r="1558" spans="31:32" x14ac:dyDescent="0.25">
      <c r="AE1558" s="25"/>
      <c r="AF1558" s="25"/>
    </row>
    <row r="1559" spans="31:32" x14ac:dyDescent="0.25">
      <c r="AE1559" s="25"/>
      <c r="AF1559" s="25"/>
    </row>
    <row r="1560" spans="31:32" x14ac:dyDescent="0.25">
      <c r="AE1560" s="25"/>
      <c r="AF1560" s="25"/>
    </row>
    <row r="1561" spans="31:32" x14ac:dyDescent="0.25">
      <c r="AE1561" s="25"/>
      <c r="AF1561" s="25"/>
    </row>
    <row r="1562" spans="31:32" x14ac:dyDescent="0.25">
      <c r="AE1562" s="25"/>
      <c r="AF1562" s="25"/>
    </row>
    <row r="1563" spans="31:32" x14ac:dyDescent="0.25">
      <c r="AE1563" s="25"/>
      <c r="AF1563" s="25"/>
    </row>
    <row r="1564" spans="31:32" x14ac:dyDescent="0.25">
      <c r="AE1564" s="25"/>
      <c r="AF1564" s="25"/>
    </row>
    <row r="1565" spans="31:32" x14ac:dyDescent="0.25">
      <c r="AE1565" s="25"/>
      <c r="AF1565" s="25"/>
    </row>
    <row r="1566" spans="31:32" x14ac:dyDescent="0.25">
      <c r="AE1566" s="25"/>
      <c r="AF1566" s="25"/>
    </row>
    <row r="1567" spans="31:32" x14ac:dyDescent="0.25">
      <c r="AE1567" s="25"/>
      <c r="AF1567" s="25"/>
    </row>
    <row r="1568" spans="31:32" x14ac:dyDescent="0.25">
      <c r="AE1568" s="25"/>
      <c r="AF1568" s="25"/>
    </row>
    <row r="1569" spans="31:32" x14ac:dyDescent="0.25">
      <c r="AE1569" s="25"/>
      <c r="AF1569" s="25"/>
    </row>
    <row r="1570" spans="31:32" x14ac:dyDescent="0.25">
      <c r="AE1570" s="25"/>
      <c r="AF1570" s="25"/>
    </row>
    <row r="1571" spans="31:32" x14ac:dyDescent="0.25">
      <c r="AE1571" s="25"/>
      <c r="AF1571" s="25"/>
    </row>
    <row r="1572" spans="31:32" x14ac:dyDescent="0.25">
      <c r="AE1572" s="25"/>
      <c r="AF1572" s="25"/>
    </row>
    <row r="1573" spans="31:32" x14ac:dyDescent="0.25">
      <c r="AE1573" s="25"/>
      <c r="AF1573" s="25"/>
    </row>
    <row r="1574" spans="31:32" x14ac:dyDescent="0.25">
      <c r="AE1574" s="25"/>
      <c r="AF1574" s="25"/>
    </row>
    <row r="1575" spans="31:32" x14ac:dyDescent="0.25">
      <c r="AE1575" s="25"/>
      <c r="AF1575" s="25"/>
    </row>
    <row r="1576" spans="31:32" x14ac:dyDescent="0.25">
      <c r="AE1576" s="25"/>
      <c r="AF1576" s="25"/>
    </row>
    <row r="1577" spans="31:32" x14ac:dyDescent="0.25">
      <c r="AE1577" s="25"/>
      <c r="AF1577" s="25"/>
    </row>
    <row r="1578" spans="31:32" x14ac:dyDescent="0.25">
      <c r="AE1578" s="25"/>
      <c r="AF1578" s="25"/>
    </row>
    <row r="1579" spans="31:32" x14ac:dyDescent="0.25">
      <c r="AE1579" s="25"/>
      <c r="AF1579" s="25"/>
    </row>
    <row r="1580" spans="31:32" x14ac:dyDescent="0.25">
      <c r="AE1580" s="25"/>
      <c r="AF1580" s="25"/>
    </row>
    <row r="1581" spans="31:32" x14ac:dyDescent="0.25">
      <c r="AE1581" s="25"/>
      <c r="AF1581" s="25"/>
    </row>
    <row r="1582" spans="31:32" x14ac:dyDescent="0.25">
      <c r="AE1582" s="25"/>
      <c r="AF1582" s="25"/>
    </row>
    <row r="1583" spans="31:32" x14ac:dyDescent="0.25">
      <c r="AE1583" s="25"/>
      <c r="AF1583" s="25"/>
    </row>
    <row r="1584" spans="31:32" x14ac:dyDescent="0.25">
      <c r="AE1584" s="25"/>
      <c r="AF1584" s="25"/>
    </row>
    <row r="1585" spans="31:32" x14ac:dyDescent="0.25">
      <c r="AE1585" s="25"/>
      <c r="AF1585" s="25"/>
    </row>
    <row r="1586" spans="31:32" x14ac:dyDescent="0.25">
      <c r="AE1586" s="25"/>
      <c r="AF1586" s="25"/>
    </row>
    <row r="1587" spans="31:32" x14ac:dyDescent="0.25">
      <c r="AE1587" s="25"/>
      <c r="AF1587" s="25"/>
    </row>
    <row r="1588" spans="31:32" x14ac:dyDescent="0.25">
      <c r="AE1588" s="25"/>
      <c r="AF1588" s="25"/>
    </row>
    <row r="1589" spans="31:32" x14ac:dyDescent="0.25">
      <c r="AE1589" s="25"/>
      <c r="AF1589" s="25"/>
    </row>
    <row r="1590" spans="31:32" x14ac:dyDescent="0.25">
      <c r="AE1590" s="25"/>
      <c r="AF1590" s="25"/>
    </row>
    <row r="1591" spans="31:32" x14ac:dyDescent="0.25">
      <c r="AE1591" s="25"/>
      <c r="AF1591" s="25"/>
    </row>
    <row r="1592" spans="31:32" x14ac:dyDescent="0.25">
      <c r="AE1592" s="25"/>
      <c r="AF1592" s="25"/>
    </row>
    <row r="1593" spans="31:32" x14ac:dyDescent="0.25">
      <c r="AE1593" s="25"/>
      <c r="AF1593" s="25"/>
    </row>
    <row r="1594" spans="31:32" x14ac:dyDescent="0.25">
      <c r="AE1594" s="25"/>
      <c r="AF1594" s="25"/>
    </row>
    <row r="1595" spans="31:32" x14ac:dyDescent="0.25">
      <c r="AE1595" s="25"/>
      <c r="AF1595" s="25"/>
    </row>
    <row r="1596" spans="31:32" x14ac:dyDescent="0.25">
      <c r="AE1596" s="25"/>
      <c r="AF1596" s="25"/>
    </row>
    <row r="1597" spans="31:32" x14ac:dyDescent="0.25">
      <c r="AE1597" s="25"/>
      <c r="AF1597" s="25"/>
    </row>
    <row r="1598" spans="31:32" x14ac:dyDescent="0.25">
      <c r="AE1598" s="25"/>
      <c r="AF1598" s="25"/>
    </row>
    <row r="1599" spans="31:32" x14ac:dyDescent="0.25">
      <c r="AE1599" s="25"/>
      <c r="AF1599" s="25"/>
    </row>
    <row r="1600" spans="31:32" x14ac:dyDescent="0.25">
      <c r="AE1600" s="25"/>
      <c r="AF1600" s="25"/>
    </row>
    <row r="1601" spans="31:32" x14ac:dyDescent="0.25">
      <c r="AE1601" s="25"/>
      <c r="AF1601" s="25"/>
    </row>
    <row r="1602" spans="31:32" x14ac:dyDescent="0.25">
      <c r="AE1602" s="25"/>
      <c r="AF1602" s="25"/>
    </row>
    <row r="1603" spans="31:32" x14ac:dyDescent="0.25">
      <c r="AE1603" s="25"/>
      <c r="AF1603" s="25"/>
    </row>
    <row r="1604" spans="31:32" x14ac:dyDescent="0.25">
      <c r="AE1604" s="25"/>
      <c r="AF1604" s="25"/>
    </row>
    <row r="1605" spans="31:32" x14ac:dyDescent="0.25">
      <c r="AE1605" s="25"/>
      <c r="AF1605" s="25"/>
    </row>
    <row r="1606" spans="31:32" x14ac:dyDescent="0.25">
      <c r="AE1606" s="25"/>
      <c r="AF1606" s="25"/>
    </row>
    <row r="1607" spans="31:32" x14ac:dyDescent="0.25">
      <c r="AE1607" s="25"/>
      <c r="AF1607" s="25"/>
    </row>
    <row r="1608" spans="31:32" x14ac:dyDescent="0.25">
      <c r="AE1608" s="25"/>
      <c r="AF1608" s="25"/>
    </row>
    <row r="1609" spans="31:32" x14ac:dyDescent="0.25">
      <c r="AE1609" s="25"/>
      <c r="AF1609" s="25"/>
    </row>
    <row r="1610" spans="31:32" x14ac:dyDescent="0.25">
      <c r="AE1610" s="25"/>
      <c r="AF1610" s="25"/>
    </row>
    <row r="1611" spans="31:32" x14ac:dyDescent="0.25">
      <c r="AE1611" s="25"/>
      <c r="AF1611" s="25"/>
    </row>
    <row r="1612" spans="31:32" x14ac:dyDescent="0.25">
      <c r="AE1612" s="25"/>
      <c r="AF1612" s="25"/>
    </row>
    <row r="1613" spans="31:32" x14ac:dyDescent="0.25">
      <c r="AE1613" s="25"/>
      <c r="AF1613" s="25"/>
    </row>
    <row r="1614" spans="31:32" x14ac:dyDescent="0.25">
      <c r="AE1614" s="25"/>
      <c r="AF1614" s="25"/>
    </row>
    <row r="1615" spans="31:32" x14ac:dyDescent="0.25">
      <c r="AE1615" s="25"/>
      <c r="AF1615" s="25"/>
    </row>
    <row r="1616" spans="31:32" x14ac:dyDescent="0.25">
      <c r="AE1616" s="25"/>
      <c r="AF1616" s="25"/>
    </row>
    <row r="1617" spans="31:32" x14ac:dyDescent="0.25">
      <c r="AE1617" s="25"/>
      <c r="AF1617" s="25"/>
    </row>
    <row r="1618" spans="31:32" x14ac:dyDescent="0.25">
      <c r="AE1618" s="25"/>
      <c r="AF1618" s="25"/>
    </row>
    <row r="1619" spans="31:32" x14ac:dyDescent="0.25">
      <c r="AE1619" s="25"/>
      <c r="AF1619" s="25"/>
    </row>
    <row r="1620" spans="31:32" x14ac:dyDescent="0.25">
      <c r="AE1620" s="25"/>
      <c r="AF1620" s="25"/>
    </row>
    <row r="1621" spans="31:32" x14ac:dyDescent="0.25">
      <c r="AE1621" s="25"/>
      <c r="AF1621" s="25"/>
    </row>
    <row r="1622" spans="31:32" x14ac:dyDescent="0.25">
      <c r="AE1622" s="25"/>
      <c r="AF1622" s="25"/>
    </row>
    <row r="1623" spans="31:32" x14ac:dyDescent="0.25">
      <c r="AE1623" s="25"/>
      <c r="AF1623" s="25"/>
    </row>
    <row r="1624" spans="31:32" x14ac:dyDescent="0.25">
      <c r="AE1624" s="25"/>
      <c r="AF1624" s="25"/>
    </row>
    <row r="1625" spans="31:32" x14ac:dyDescent="0.25">
      <c r="AE1625" s="25"/>
      <c r="AF1625" s="25"/>
    </row>
    <row r="1626" spans="31:32" x14ac:dyDescent="0.25">
      <c r="AE1626" s="25"/>
      <c r="AF1626" s="25"/>
    </row>
    <row r="1627" spans="31:32" x14ac:dyDescent="0.25">
      <c r="AE1627" s="25"/>
      <c r="AF1627" s="25"/>
    </row>
    <row r="1628" spans="31:32" x14ac:dyDescent="0.25">
      <c r="AE1628" s="25"/>
      <c r="AF1628" s="25"/>
    </row>
    <row r="1629" spans="31:32" x14ac:dyDescent="0.25">
      <c r="AE1629" s="25"/>
      <c r="AF1629" s="25"/>
    </row>
    <row r="1630" spans="31:32" x14ac:dyDescent="0.25">
      <c r="AE1630" s="25"/>
      <c r="AF1630" s="25"/>
    </row>
    <row r="1631" spans="31:32" x14ac:dyDescent="0.25">
      <c r="AE1631" s="25"/>
      <c r="AF1631" s="25"/>
    </row>
    <row r="1632" spans="31:32" x14ac:dyDescent="0.25">
      <c r="AE1632" s="25"/>
      <c r="AF1632" s="25"/>
    </row>
    <row r="1633" spans="31:32" x14ac:dyDescent="0.25">
      <c r="AE1633" s="25"/>
      <c r="AF1633" s="25"/>
    </row>
    <row r="1634" spans="31:32" x14ac:dyDescent="0.25">
      <c r="AE1634" s="25"/>
      <c r="AF1634" s="25"/>
    </row>
    <row r="1635" spans="31:32" x14ac:dyDescent="0.25">
      <c r="AE1635" s="25"/>
      <c r="AF1635" s="25"/>
    </row>
    <row r="1636" spans="31:32" x14ac:dyDescent="0.25">
      <c r="AE1636" s="25"/>
      <c r="AF1636" s="25"/>
    </row>
    <row r="1637" spans="31:32" x14ac:dyDescent="0.25">
      <c r="AE1637" s="25"/>
      <c r="AF1637" s="25"/>
    </row>
    <row r="1638" spans="31:32" x14ac:dyDescent="0.25">
      <c r="AE1638" s="25"/>
      <c r="AF1638" s="25"/>
    </row>
    <row r="1639" spans="31:32" x14ac:dyDescent="0.25">
      <c r="AE1639" s="25"/>
      <c r="AF1639" s="25"/>
    </row>
    <row r="1640" spans="31:32" x14ac:dyDescent="0.25">
      <c r="AE1640" s="25"/>
      <c r="AF1640" s="25"/>
    </row>
    <row r="1641" spans="31:32" x14ac:dyDescent="0.25">
      <c r="AE1641" s="25"/>
      <c r="AF1641" s="25"/>
    </row>
    <row r="1642" spans="31:32" x14ac:dyDescent="0.25">
      <c r="AE1642" s="25"/>
      <c r="AF1642" s="25"/>
    </row>
    <row r="1643" spans="31:32" x14ac:dyDescent="0.25">
      <c r="AE1643" s="25"/>
      <c r="AF1643" s="25"/>
    </row>
    <row r="1644" spans="31:32" x14ac:dyDescent="0.25">
      <c r="AE1644" s="25"/>
      <c r="AF1644" s="25"/>
    </row>
    <row r="1645" spans="31:32" x14ac:dyDescent="0.25">
      <c r="AE1645" s="25"/>
      <c r="AF1645" s="25"/>
    </row>
    <row r="1646" spans="31:32" x14ac:dyDescent="0.25">
      <c r="AE1646" s="25"/>
      <c r="AF1646" s="25"/>
    </row>
    <row r="1647" spans="31:32" x14ac:dyDescent="0.25">
      <c r="AE1647" s="25"/>
      <c r="AF1647" s="25"/>
    </row>
    <row r="1648" spans="31:32" x14ac:dyDescent="0.25">
      <c r="AE1648" s="25"/>
      <c r="AF1648" s="25"/>
    </row>
    <row r="1649" spans="31:32" x14ac:dyDescent="0.25">
      <c r="AE1649" s="25"/>
      <c r="AF1649" s="25"/>
    </row>
    <row r="1650" spans="31:32" x14ac:dyDescent="0.25">
      <c r="AE1650" s="25"/>
      <c r="AF1650" s="25"/>
    </row>
    <row r="1651" spans="31:32" x14ac:dyDescent="0.25">
      <c r="AE1651" s="25"/>
      <c r="AF1651" s="25"/>
    </row>
    <row r="1652" spans="31:32" x14ac:dyDescent="0.25">
      <c r="AE1652" s="25"/>
      <c r="AF1652" s="25"/>
    </row>
    <row r="1653" spans="31:32" x14ac:dyDescent="0.25">
      <c r="AE1653" s="25"/>
      <c r="AF1653" s="25"/>
    </row>
    <row r="1654" spans="31:32" x14ac:dyDescent="0.25">
      <c r="AE1654" s="25"/>
      <c r="AF1654" s="25"/>
    </row>
    <row r="1655" spans="31:32" x14ac:dyDescent="0.25">
      <c r="AE1655" s="25"/>
      <c r="AF1655" s="25"/>
    </row>
    <row r="1656" spans="31:32" x14ac:dyDescent="0.25">
      <c r="AE1656" s="25"/>
      <c r="AF1656" s="25"/>
    </row>
    <row r="1657" spans="31:32" x14ac:dyDescent="0.25">
      <c r="AE1657" s="25"/>
      <c r="AF1657" s="25"/>
    </row>
    <row r="1658" spans="31:32" x14ac:dyDescent="0.25">
      <c r="AE1658" s="25"/>
      <c r="AF1658" s="25"/>
    </row>
    <row r="1659" spans="31:32" x14ac:dyDescent="0.25">
      <c r="AE1659" s="25"/>
      <c r="AF1659" s="25"/>
    </row>
    <row r="1660" spans="31:32" x14ac:dyDescent="0.25">
      <c r="AE1660" s="25"/>
      <c r="AF1660" s="25"/>
    </row>
    <row r="1661" spans="31:32" x14ac:dyDescent="0.25">
      <c r="AE1661" s="25"/>
      <c r="AF1661" s="25"/>
    </row>
    <row r="1662" spans="31:32" x14ac:dyDescent="0.25">
      <c r="AE1662" s="25"/>
      <c r="AF1662" s="25"/>
    </row>
    <row r="1663" spans="31:32" x14ac:dyDescent="0.25">
      <c r="AE1663" s="25"/>
      <c r="AF1663" s="25"/>
    </row>
    <row r="1664" spans="31:32" x14ac:dyDescent="0.25">
      <c r="AE1664" s="25"/>
      <c r="AF1664" s="25"/>
    </row>
    <row r="1665" spans="31:32" x14ac:dyDescent="0.25">
      <c r="AE1665" s="25"/>
      <c r="AF1665" s="25"/>
    </row>
    <row r="1666" spans="31:32" x14ac:dyDescent="0.25">
      <c r="AE1666" s="25"/>
      <c r="AF1666" s="25"/>
    </row>
    <row r="1667" spans="31:32" x14ac:dyDescent="0.25">
      <c r="AE1667" s="25"/>
      <c r="AF1667" s="25"/>
    </row>
    <row r="1668" spans="31:32" x14ac:dyDescent="0.25">
      <c r="AE1668" s="25"/>
      <c r="AF1668" s="25"/>
    </row>
    <row r="1669" spans="31:32" x14ac:dyDescent="0.25">
      <c r="AE1669" s="25"/>
      <c r="AF1669" s="25"/>
    </row>
    <row r="1670" spans="31:32" x14ac:dyDescent="0.25">
      <c r="AE1670" s="25"/>
      <c r="AF1670" s="25"/>
    </row>
    <row r="1671" spans="31:32" x14ac:dyDescent="0.25">
      <c r="AE1671" s="25"/>
      <c r="AF1671" s="25"/>
    </row>
    <row r="1672" spans="31:32" x14ac:dyDescent="0.25">
      <c r="AE1672" s="25"/>
      <c r="AF1672" s="25"/>
    </row>
    <row r="1673" spans="31:32" x14ac:dyDescent="0.25">
      <c r="AE1673" s="25"/>
      <c r="AF1673" s="25"/>
    </row>
    <row r="1674" spans="31:32" x14ac:dyDescent="0.25">
      <c r="AE1674" s="25"/>
      <c r="AF1674" s="25"/>
    </row>
    <row r="1675" spans="31:32" x14ac:dyDescent="0.25">
      <c r="AE1675" s="25"/>
      <c r="AF1675" s="25"/>
    </row>
    <row r="1676" spans="31:32" x14ac:dyDescent="0.25">
      <c r="AE1676" s="25"/>
      <c r="AF1676" s="25"/>
    </row>
    <row r="1677" spans="31:32" x14ac:dyDescent="0.25">
      <c r="AE1677" s="25"/>
      <c r="AF1677" s="25"/>
    </row>
    <row r="1678" spans="31:32" x14ac:dyDescent="0.25">
      <c r="AE1678" s="25"/>
      <c r="AF1678" s="25"/>
    </row>
    <row r="1679" spans="31:32" x14ac:dyDescent="0.25">
      <c r="AE1679" s="25"/>
      <c r="AF1679" s="25"/>
    </row>
    <row r="1680" spans="31:32" x14ac:dyDescent="0.25">
      <c r="AE1680" s="25"/>
      <c r="AF1680" s="25"/>
    </row>
    <row r="1681" spans="31:32" x14ac:dyDescent="0.25">
      <c r="AE1681" s="25"/>
      <c r="AF1681" s="25"/>
    </row>
    <row r="1682" spans="31:32" x14ac:dyDescent="0.25">
      <c r="AE1682" s="25"/>
      <c r="AF1682" s="25"/>
    </row>
    <row r="1683" spans="31:32" x14ac:dyDescent="0.25">
      <c r="AE1683" s="25"/>
      <c r="AF1683" s="25"/>
    </row>
    <row r="1684" spans="31:32" x14ac:dyDescent="0.25">
      <c r="AE1684" s="25"/>
      <c r="AF1684" s="25"/>
    </row>
    <row r="1685" spans="31:32" x14ac:dyDescent="0.25">
      <c r="AE1685" s="25"/>
      <c r="AF1685" s="25"/>
    </row>
    <row r="1686" spans="31:32" x14ac:dyDescent="0.25">
      <c r="AE1686" s="25"/>
      <c r="AF1686" s="25"/>
    </row>
    <row r="1687" spans="31:32" x14ac:dyDescent="0.25">
      <c r="AE1687" s="25"/>
      <c r="AF1687" s="25"/>
    </row>
    <row r="1688" spans="31:32" x14ac:dyDescent="0.25">
      <c r="AE1688" s="25"/>
      <c r="AF1688" s="25"/>
    </row>
    <row r="1689" spans="31:32" x14ac:dyDescent="0.25">
      <c r="AE1689" s="25"/>
      <c r="AF1689" s="25"/>
    </row>
    <row r="1690" spans="31:32" x14ac:dyDescent="0.25">
      <c r="AE1690" s="25"/>
      <c r="AF1690" s="25"/>
    </row>
    <row r="1691" spans="31:32" x14ac:dyDescent="0.25">
      <c r="AE1691" s="25"/>
      <c r="AF1691" s="25"/>
    </row>
    <row r="1692" spans="31:32" x14ac:dyDescent="0.25">
      <c r="AE1692" s="25"/>
      <c r="AF1692" s="25"/>
    </row>
    <row r="1693" spans="31:32" x14ac:dyDescent="0.25">
      <c r="AE1693" s="25"/>
      <c r="AF1693" s="25"/>
    </row>
    <row r="1694" spans="31:32" x14ac:dyDescent="0.25">
      <c r="AE1694" s="25"/>
      <c r="AF1694" s="25"/>
    </row>
    <row r="1695" spans="31:32" x14ac:dyDescent="0.25">
      <c r="AE1695" s="25"/>
      <c r="AF1695" s="25"/>
    </row>
    <row r="1696" spans="31:32" x14ac:dyDescent="0.25">
      <c r="AE1696" s="25"/>
      <c r="AF1696" s="25"/>
    </row>
    <row r="1697" spans="31:32" x14ac:dyDescent="0.25">
      <c r="AE1697" s="25"/>
      <c r="AF1697" s="25"/>
    </row>
    <row r="1698" spans="31:32" x14ac:dyDescent="0.25">
      <c r="AE1698" s="25"/>
      <c r="AF1698" s="25"/>
    </row>
    <row r="1699" spans="31:32" x14ac:dyDescent="0.25">
      <c r="AE1699" s="25"/>
      <c r="AF1699" s="25"/>
    </row>
    <row r="1700" spans="31:32" x14ac:dyDescent="0.25">
      <c r="AE1700" s="25"/>
      <c r="AF1700" s="25"/>
    </row>
    <row r="1701" spans="31:32" x14ac:dyDescent="0.25">
      <c r="AE1701" s="25"/>
      <c r="AF1701" s="25"/>
    </row>
    <row r="1702" spans="31:32" x14ac:dyDescent="0.25">
      <c r="AE1702" s="25"/>
      <c r="AF1702" s="25"/>
    </row>
    <row r="1703" spans="31:32" x14ac:dyDescent="0.25">
      <c r="AE1703" s="25"/>
      <c r="AF1703" s="25"/>
    </row>
    <row r="1704" spans="31:32" x14ac:dyDescent="0.25">
      <c r="AE1704" s="25"/>
      <c r="AF1704" s="25"/>
    </row>
    <row r="1705" spans="31:32" x14ac:dyDescent="0.25">
      <c r="AE1705" s="25"/>
      <c r="AF1705" s="25"/>
    </row>
    <row r="1706" spans="31:32" x14ac:dyDescent="0.25">
      <c r="AE1706" s="25"/>
      <c r="AF1706" s="25"/>
    </row>
    <row r="1707" spans="31:32" x14ac:dyDescent="0.25">
      <c r="AE1707" s="25"/>
      <c r="AF1707" s="25"/>
    </row>
    <row r="1708" spans="31:32" x14ac:dyDescent="0.25">
      <c r="AE1708" s="25"/>
      <c r="AF1708" s="25"/>
    </row>
    <row r="1709" spans="31:32" x14ac:dyDescent="0.25">
      <c r="AE1709" s="25"/>
      <c r="AF1709" s="25"/>
    </row>
    <row r="1710" spans="31:32" x14ac:dyDescent="0.25">
      <c r="AE1710" s="25"/>
      <c r="AF1710" s="25"/>
    </row>
    <row r="1711" spans="31:32" x14ac:dyDescent="0.25">
      <c r="AE1711" s="25"/>
      <c r="AF1711" s="25"/>
    </row>
    <row r="1712" spans="31:32" x14ac:dyDescent="0.25">
      <c r="AE1712" s="25"/>
      <c r="AF1712" s="25"/>
    </row>
    <row r="1713" spans="31:32" x14ac:dyDescent="0.25">
      <c r="AE1713" s="25"/>
      <c r="AF1713" s="25"/>
    </row>
    <row r="1714" spans="31:32" x14ac:dyDescent="0.25">
      <c r="AE1714" s="25"/>
      <c r="AF1714" s="25"/>
    </row>
    <row r="1715" spans="31:32" x14ac:dyDescent="0.25">
      <c r="AE1715" s="25"/>
      <c r="AF1715" s="25"/>
    </row>
    <row r="1716" spans="31:32" x14ac:dyDescent="0.25">
      <c r="AE1716" s="25"/>
      <c r="AF1716" s="25"/>
    </row>
    <row r="1717" spans="31:32" x14ac:dyDescent="0.25">
      <c r="AE1717" s="25"/>
      <c r="AF1717" s="25"/>
    </row>
    <row r="1718" spans="31:32" x14ac:dyDescent="0.25">
      <c r="AE1718" s="25"/>
      <c r="AF1718" s="25"/>
    </row>
    <row r="1719" spans="31:32" x14ac:dyDescent="0.25">
      <c r="AE1719" s="25"/>
      <c r="AF1719" s="25"/>
    </row>
    <row r="1720" spans="31:32" x14ac:dyDescent="0.25">
      <c r="AE1720" s="25"/>
      <c r="AF1720" s="25"/>
    </row>
    <row r="1721" spans="31:32" x14ac:dyDescent="0.25">
      <c r="AE1721" s="25"/>
      <c r="AF1721" s="25"/>
    </row>
    <row r="1722" spans="31:32" x14ac:dyDescent="0.25">
      <c r="AE1722" s="25"/>
      <c r="AF1722" s="25"/>
    </row>
    <row r="1723" spans="31:32" x14ac:dyDescent="0.25">
      <c r="AE1723" s="25"/>
      <c r="AF1723" s="25"/>
    </row>
    <row r="1724" spans="31:32" x14ac:dyDescent="0.25">
      <c r="AE1724" s="25"/>
      <c r="AF1724" s="25"/>
    </row>
    <row r="1725" spans="31:32" x14ac:dyDescent="0.25">
      <c r="AE1725" s="25"/>
      <c r="AF1725" s="25"/>
    </row>
    <row r="1726" spans="31:32" x14ac:dyDescent="0.25">
      <c r="AE1726" s="25"/>
      <c r="AF1726" s="25"/>
    </row>
    <row r="1727" spans="31:32" x14ac:dyDescent="0.25">
      <c r="AE1727" s="25"/>
      <c r="AF1727" s="25"/>
    </row>
    <row r="1728" spans="31:32" x14ac:dyDescent="0.25">
      <c r="AE1728" s="25"/>
      <c r="AF1728" s="25"/>
    </row>
    <row r="1729" spans="31:32" x14ac:dyDescent="0.25">
      <c r="AE1729" s="25"/>
      <c r="AF1729" s="25"/>
    </row>
    <row r="1730" spans="31:32" x14ac:dyDescent="0.25">
      <c r="AE1730" s="25"/>
      <c r="AF1730" s="25"/>
    </row>
    <row r="1731" spans="31:32" x14ac:dyDescent="0.25">
      <c r="AE1731" s="25"/>
      <c r="AF1731" s="25"/>
    </row>
    <row r="1732" spans="31:32" x14ac:dyDescent="0.25">
      <c r="AE1732" s="25"/>
      <c r="AF1732" s="25"/>
    </row>
    <row r="1733" spans="31:32" x14ac:dyDescent="0.25">
      <c r="AE1733" s="25"/>
      <c r="AF1733" s="25"/>
    </row>
    <row r="1734" spans="31:32" x14ac:dyDescent="0.25">
      <c r="AE1734" s="25"/>
      <c r="AF1734" s="25"/>
    </row>
    <row r="1735" spans="31:32" x14ac:dyDescent="0.25">
      <c r="AE1735" s="25"/>
      <c r="AF1735" s="25"/>
    </row>
    <row r="1736" spans="31:32" x14ac:dyDescent="0.25">
      <c r="AE1736" s="25"/>
      <c r="AF1736" s="25"/>
    </row>
    <row r="1737" spans="31:32" x14ac:dyDescent="0.25">
      <c r="AE1737" s="25"/>
      <c r="AF1737" s="25"/>
    </row>
    <row r="1738" spans="31:32" x14ac:dyDescent="0.25">
      <c r="AE1738" s="25"/>
      <c r="AF1738" s="25"/>
    </row>
    <row r="1739" spans="31:32" x14ac:dyDescent="0.25">
      <c r="AE1739" s="25"/>
      <c r="AF1739" s="25"/>
    </row>
    <row r="1740" spans="31:32" x14ac:dyDescent="0.25">
      <c r="AE1740" s="25"/>
      <c r="AF1740" s="25"/>
    </row>
    <row r="1741" spans="31:32" x14ac:dyDescent="0.25">
      <c r="AE1741" s="25"/>
      <c r="AF1741" s="25"/>
    </row>
    <row r="1742" spans="31:32" x14ac:dyDescent="0.25">
      <c r="AE1742" s="25"/>
      <c r="AF1742" s="25"/>
    </row>
    <row r="1743" spans="31:32" x14ac:dyDescent="0.25">
      <c r="AE1743" s="25"/>
      <c r="AF1743" s="25"/>
    </row>
    <row r="1744" spans="31:32" x14ac:dyDescent="0.25">
      <c r="AE1744" s="25"/>
      <c r="AF1744" s="25"/>
    </row>
    <row r="1745" spans="31:32" x14ac:dyDescent="0.25">
      <c r="AE1745" s="25"/>
      <c r="AF1745" s="25"/>
    </row>
    <row r="1746" spans="31:32" x14ac:dyDescent="0.25">
      <c r="AE1746" s="25"/>
      <c r="AF1746" s="25"/>
    </row>
    <row r="1747" spans="31:32" x14ac:dyDescent="0.25">
      <c r="AE1747" s="25"/>
      <c r="AF1747" s="25"/>
    </row>
    <row r="1748" spans="31:32" x14ac:dyDescent="0.25">
      <c r="AE1748" s="25"/>
      <c r="AF1748" s="25"/>
    </row>
    <row r="1749" spans="31:32" x14ac:dyDescent="0.25">
      <c r="AE1749" s="25"/>
      <c r="AF1749" s="25"/>
    </row>
    <row r="1750" spans="31:32" x14ac:dyDescent="0.25">
      <c r="AE1750" s="25"/>
      <c r="AF1750" s="25"/>
    </row>
    <row r="1751" spans="31:32" x14ac:dyDescent="0.25">
      <c r="AE1751" s="25"/>
      <c r="AF1751" s="25"/>
    </row>
    <row r="1752" spans="31:32" x14ac:dyDescent="0.25">
      <c r="AE1752" s="25"/>
      <c r="AF1752" s="25"/>
    </row>
    <row r="1753" spans="31:32" x14ac:dyDescent="0.25">
      <c r="AE1753" s="25"/>
      <c r="AF1753" s="25"/>
    </row>
    <row r="1754" spans="31:32" x14ac:dyDescent="0.25">
      <c r="AE1754" s="25"/>
      <c r="AF1754" s="25"/>
    </row>
    <row r="1755" spans="31:32" x14ac:dyDescent="0.25">
      <c r="AE1755" s="25"/>
      <c r="AF1755" s="25"/>
    </row>
    <row r="1756" spans="31:32" x14ac:dyDescent="0.25">
      <c r="AE1756" s="25"/>
      <c r="AF1756" s="25"/>
    </row>
    <row r="1757" spans="31:32" x14ac:dyDescent="0.25">
      <c r="AE1757" s="25"/>
      <c r="AF1757" s="25"/>
    </row>
    <row r="1758" spans="31:32" x14ac:dyDescent="0.25">
      <c r="AE1758" s="25"/>
      <c r="AF1758" s="25"/>
    </row>
    <row r="1759" spans="31:32" x14ac:dyDescent="0.25">
      <c r="AE1759" s="25"/>
      <c r="AF1759" s="25"/>
    </row>
    <row r="1760" spans="31:32" x14ac:dyDescent="0.25">
      <c r="AE1760" s="25"/>
      <c r="AF1760" s="25"/>
    </row>
    <row r="1761" spans="31:32" x14ac:dyDescent="0.25">
      <c r="AE1761" s="25"/>
      <c r="AF1761" s="25"/>
    </row>
    <row r="1762" spans="31:32" x14ac:dyDescent="0.25">
      <c r="AE1762" s="25"/>
      <c r="AF1762" s="25"/>
    </row>
    <row r="1763" spans="31:32" x14ac:dyDescent="0.25">
      <c r="AE1763" s="25"/>
      <c r="AF1763" s="25"/>
    </row>
    <row r="1764" spans="31:32" x14ac:dyDescent="0.25">
      <c r="AE1764" s="25"/>
      <c r="AF1764" s="25"/>
    </row>
    <row r="1765" spans="31:32" x14ac:dyDescent="0.25">
      <c r="AE1765" s="25"/>
      <c r="AF1765" s="25"/>
    </row>
    <row r="1766" spans="31:32" x14ac:dyDescent="0.25">
      <c r="AE1766" s="25"/>
      <c r="AF1766" s="25"/>
    </row>
    <row r="1767" spans="31:32" x14ac:dyDescent="0.25">
      <c r="AE1767" s="25"/>
      <c r="AF1767" s="25"/>
    </row>
    <row r="1768" spans="31:32" x14ac:dyDescent="0.25">
      <c r="AE1768" s="25"/>
      <c r="AF1768" s="25"/>
    </row>
    <row r="1769" spans="31:32" x14ac:dyDescent="0.25">
      <c r="AE1769" s="25"/>
      <c r="AF1769" s="25"/>
    </row>
    <row r="1770" spans="31:32" x14ac:dyDescent="0.25">
      <c r="AE1770" s="25"/>
      <c r="AF1770" s="25"/>
    </row>
    <row r="1771" spans="31:32" x14ac:dyDescent="0.25">
      <c r="AE1771" s="25"/>
      <c r="AF1771" s="25"/>
    </row>
    <row r="1772" spans="31:32" x14ac:dyDescent="0.25">
      <c r="AE1772" s="25"/>
      <c r="AF1772" s="25"/>
    </row>
    <row r="1773" spans="31:32" x14ac:dyDescent="0.25">
      <c r="AE1773" s="25"/>
      <c r="AF1773" s="25"/>
    </row>
    <row r="1774" spans="31:32" x14ac:dyDescent="0.25">
      <c r="AE1774" s="25"/>
      <c r="AF1774" s="25"/>
    </row>
    <row r="1775" spans="31:32" x14ac:dyDescent="0.25">
      <c r="AE1775" s="25"/>
      <c r="AF1775" s="25"/>
    </row>
    <row r="1776" spans="31:32" x14ac:dyDescent="0.25">
      <c r="AE1776" s="25"/>
      <c r="AF1776" s="25"/>
    </row>
    <row r="1777" spans="31:32" x14ac:dyDescent="0.25">
      <c r="AE1777" s="25"/>
      <c r="AF1777" s="25"/>
    </row>
    <row r="1778" spans="31:32" x14ac:dyDescent="0.25">
      <c r="AE1778" s="25"/>
      <c r="AF1778" s="25"/>
    </row>
    <row r="1779" spans="31:32" x14ac:dyDescent="0.25">
      <c r="AE1779" s="25"/>
      <c r="AF1779" s="25"/>
    </row>
    <row r="1780" spans="31:32" x14ac:dyDescent="0.25">
      <c r="AE1780" s="25"/>
      <c r="AF1780" s="25"/>
    </row>
    <row r="1781" spans="31:32" x14ac:dyDescent="0.25">
      <c r="AE1781" s="25"/>
      <c r="AF1781" s="25"/>
    </row>
    <row r="1782" spans="31:32" x14ac:dyDescent="0.25">
      <c r="AE1782" s="25"/>
      <c r="AF1782" s="25"/>
    </row>
    <row r="1783" spans="31:32" x14ac:dyDescent="0.25">
      <c r="AE1783" s="25"/>
      <c r="AF1783" s="25"/>
    </row>
    <row r="1784" spans="31:32" x14ac:dyDescent="0.25">
      <c r="AE1784" s="25"/>
      <c r="AF1784" s="25"/>
    </row>
    <row r="1785" spans="31:32" x14ac:dyDescent="0.25">
      <c r="AE1785" s="25"/>
      <c r="AF1785" s="25"/>
    </row>
    <row r="1786" spans="31:32" x14ac:dyDescent="0.25">
      <c r="AE1786" s="25"/>
      <c r="AF1786" s="25"/>
    </row>
    <row r="1787" spans="31:32" x14ac:dyDescent="0.25">
      <c r="AE1787" s="25"/>
      <c r="AF1787" s="25"/>
    </row>
    <row r="1788" spans="31:32" x14ac:dyDescent="0.25">
      <c r="AE1788" s="25"/>
      <c r="AF1788" s="25"/>
    </row>
    <row r="1789" spans="31:32" x14ac:dyDescent="0.25">
      <c r="AE1789" s="25"/>
      <c r="AF1789" s="25"/>
    </row>
    <row r="1790" spans="31:32" x14ac:dyDescent="0.25">
      <c r="AE1790" s="25"/>
      <c r="AF1790" s="25"/>
    </row>
    <row r="1791" spans="31:32" x14ac:dyDescent="0.25">
      <c r="AE1791" s="25"/>
      <c r="AF1791" s="25"/>
    </row>
    <row r="1792" spans="31:32" x14ac:dyDescent="0.25">
      <c r="AE1792" s="25"/>
      <c r="AF1792" s="25"/>
    </row>
    <row r="1793" spans="31:32" x14ac:dyDescent="0.25">
      <c r="AE1793" s="25"/>
      <c r="AF1793" s="25"/>
    </row>
    <row r="1794" spans="31:32" x14ac:dyDescent="0.25">
      <c r="AE1794" s="25"/>
      <c r="AF1794" s="25"/>
    </row>
    <row r="1795" spans="31:32" x14ac:dyDescent="0.25">
      <c r="AE1795" s="25"/>
      <c r="AF1795" s="25"/>
    </row>
    <row r="1796" spans="31:32" x14ac:dyDescent="0.25">
      <c r="AE1796" s="25"/>
      <c r="AF1796" s="25"/>
    </row>
    <row r="1797" spans="31:32" x14ac:dyDescent="0.25">
      <c r="AE1797" s="25"/>
      <c r="AF1797" s="25"/>
    </row>
    <row r="1798" spans="31:32" x14ac:dyDescent="0.25">
      <c r="AE1798" s="25"/>
      <c r="AF1798" s="25"/>
    </row>
    <row r="1799" spans="31:32" x14ac:dyDescent="0.25">
      <c r="AE1799" s="25"/>
      <c r="AF1799" s="25"/>
    </row>
    <row r="1800" spans="31:32" x14ac:dyDescent="0.25">
      <c r="AE1800" s="25"/>
      <c r="AF1800" s="25"/>
    </row>
    <row r="1801" spans="31:32" x14ac:dyDescent="0.25">
      <c r="AE1801" s="25"/>
      <c r="AF1801" s="25"/>
    </row>
    <row r="1802" spans="31:32" x14ac:dyDescent="0.25">
      <c r="AE1802" s="25"/>
      <c r="AF1802" s="25"/>
    </row>
    <row r="1803" spans="31:32" x14ac:dyDescent="0.25">
      <c r="AE1803" s="25"/>
      <c r="AF1803" s="25"/>
    </row>
    <row r="1804" spans="31:32" x14ac:dyDescent="0.25">
      <c r="AE1804" s="25"/>
      <c r="AF1804" s="25"/>
    </row>
    <row r="1805" spans="31:32" x14ac:dyDescent="0.25">
      <c r="AE1805" s="25"/>
      <c r="AF1805" s="25"/>
    </row>
    <row r="1806" spans="31:32" x14ac:dyDescent="0.25">
      <c r="AE1806" s="25"/>
      <c r="AF1806" s="25"/>
    </row>
    <row r="1807" spans="31:32" x14ac:dyDescent="0.25">
      <c r="AE1807" s="25"/>
      <c r="AF1807" s="25"/>
    </row>
    <row r="1808" spans="31:32" x14ac:dyDescent="0.25">
      <c r="AE1808" s="25"/>
      <c r="AF1808" s="25"/>
    </row>
    <row r="1809" spans="31:32" x14ac:dyDescent="0.25">
      <c r="AE1809" s="25"/>
      <c r="AF1809" s="25"/>
    </row>
    <row r="1810" spans="31:32" x14ac:dyDescent="0.25">
      <c r="AE1810" s="25"/>
      <c r="AF1810" s="25"/>
    </row>
    <row r="1811" spans="31:32" x14ac:dyDescent="0.25">
      <c r="AE1811" s="25"/>
      <c r="AF1811" s="25"/>
    </row>
    <row r="1812" spans="31:32" x14ac:dyDescent="0.25">
      <c r="AE1812" s="25"/>
      <c r="AF1812" s="25"/>
    </row>
    <row r="1813" spans="31:32" x14ac:dyDescent="0.25">
      <c r="AE1813" s="25"/>
      <c r="AF1813" s="25"/>
    </row>
    <row r="1814" spans="31:32" x14ac:dyDescent="0.25">
      <c r="AE1814" s="25"/>
      <c r="AF1814" s="25"/>
    </row>
    <row r="1815" spans="31:32" x14ac:dyDescent="0.25">
      <c r="AE1815" s="25"/>
      <c r="AF1815" s="25"/>
    </row>
    <row r="1816" spans="31:32" x14ac:dyDescent="0.25">
      <c r="AE1816" s="25"/>
      <c r="AF1816" s="25"/>
    </row>
    <row r="1817" spans="31:32" x14ac:dyDescent="0.25">
      <c r="AE1817" s="25"/>
      <c r="AF1817" s="25"/>
    </row>
    <row r="1818" spans="31:32" x14ac:dyDescent="0.25">
      <c r="AE1818" s="25"/>
      <c r="AF1818" s="25"/>
    </row>
    <row r="1819" spans="31:32" x14ac:dyDescent="0.25">
      <c r="AE1819" s="25"/>
      <c r="AF1819" s="25"/>
    </row>
    <row r="1820" spans="31:32" x14ac:dyDescent="0.25">
      <c r="AE1820" s="25"/>
      <c r="AF1820" s="25"/>
    </row>
    <row r="1821" spans="31:32" x14ac:dyDescent="0.25">
      <c r="AE1821" s="25"/>
      <c r="AF1821" s="25"/>
    </row>
    <row r="1822" spans="31:32" x14ac:dyDescent="0.25">
      <c r="AE1822" s="25"/>
      <c r="AF1822" s="25"/>
    </row>
    <row r="1823" spans="31:32" x14ac:dyDescent="0.25">
      <c r="AE1823" s="25"/>
      <c r="AF1823" s="25"/>
    </row>
    <row r="1824" spans="31:32" x14ac:dyDescent="0.25">
      <c r="AE1824" s="25"/>
      <c r="AF1824" s="25"/>
    </row>
    <row r="1825" spans="31:32" x14ac:dyDescent="0.25">
      <c r="AE1825" s="25"/>
      <c r="AF1825" s="25"/>
    </row>
    <row r="1826" spans="31:32" x14ac:dyDescent="0.25">
      <c r="AE1826" s="25"/>
      <c r="AF1826" s="25"/>
    </row>
    <row r="1827" spans="31:32" x14ac:dyDescent="0.25">
      <c r="AE1827" s="25"/>
      <c r="AF1827" s="25"/>
    </row>
    <row r="1828" spans="31:32" x14ac:dyDescent="0.25">
      <c r="AE1828" s="25"/>
      <c r="AF1828" s="25"/>
    </row>
    <row r="1829" spans="31:32" x14ac:dyDescent="0.25">
      <c r="AE1829" s="25"/>
      <c r="AF1829" s="25"/>
    </row>
    <row r="1830" spans="31:32" x14ac:dyDescent="0.25">
      <c r="AE1830" s="25"/>
      <c r="AF1830" s="25"/>
    </row>
    <row r="1831" spans="31:32" x14ac:dyDescent="0.25">
      <c r="AE1831" s="25"/>
      <c r="AF1831" s="25"/>
    </row>
    <row r="1832" spans="31:32" x14ac:dyDescent="0.25">
      <c r="AE1832" s="25"/>
      <c r="AF1832" s="25"/>
    </row>
    <row r="1833" spans="31:32" x14ac:dyDescent="0.25">
      <c r="AE1833" s="25"/>
      <c r="AF1833" s="25"/>
    </row>
    <row r="1834" spans="31:32" x14ac:dyDescent="0.25">
      <c r="AE1834" s="25"/>
      <c r="AF1834" s="25"/>
    </row>
    <row r="1835" spans="31:32" x14ac:dyDescent="0.25">
      <c r="AE1835" s="25"/>
      <c r="AF1835" s="25"/>
    </row>
    <row r="1836" spans="31:32" x14ac:dyDescent="0.25">
      <c r="AE1836" s="25"/>
      <c r="AF1836" s="25"/>
    </row>
    <row r="1837" spans="31:32" x14ac:dyDescent="0.25">
      <c r="AE1837" s="25"/>
      <c r="AF1837" s="25"/>
    </row>
    <row r="1838" spans="31:32" x14ac:dyDescent="0.25">
      <c r="AE1838" s="25"/>
      <c r="AF1838" s="25"/>
    </row>
    <row r="1839" spans="31:32" x14ac:dyDescent="0.25">
      <c r="AE1839" s="25"/>
      <c r="AF1839" s="25"/>
    </row>
    <row r="1840" spans="31:32" x14ac:dyDescent="0.25">
      <c r="AE1840" s="25"/>
      <c r="AF1840" s="25"/>
    </row>
    <row r="1841" spans="31:32" x14ac:dyDescent="0.25">
      <c r="AE1841" s="25"/>
      <c r="AF1841" s="25"/>
    </row>
    <row r="1842" spans="31:32" x14ac:dyDescent="0.25">
      <c r="AE1842" s="25"/>
      <c r="AF1842" s="25"/>
    </row>
    <row r="1843" spans="31:32" x14ac:dyDescent="0.25">
      <c r="AE1843" s="25"/>
      <c r="AF1843" s="25"/>
    </row>
    <row r="1844" spans="31:32" x14ac:dyDescent="0.25">
      <c r="AE1844" s="25"/>
      <c r="AF1844" s="25"/>
    </row>
    <row r="1845" spans="31:32" x14ac:dyDescent="0.25">
      <c r="AE1845" s="25"/>
      <c r="AF1845" s="25"/>
    </row>
    <row r="1846" spans="31:32" x14ac:dyDescent="0.25">
      <c r="AE1846" s="25"/>
      <c r="AF1846" s="25"/>
    </row>
    <row r="1847" spans="31:32" x14ac:dyDescent="0.25">
      <c r="AE1847" s="25"/>
      <c r="AF1847" s="25"/>
    </row>
    <row r="1848" spans="31:32" x14ac:dyDescent="0.25">
      <c r="AE1848" s="25"/>
      <c r="AF1848" s="25"/>
    </row>
    <row r="1849" spans="31:32" x14ac:dyDescent="0.25">
      <c r="AE1849" s="25"/>
      <c r="AF1849" s="25"/>
    </row>
    <row r="1850" spans="31:32" x14ac:dyDescent="0.25">
      <c r="AE1850" s="25"/>
      <c r="AF1850" s="25"/>
    </row>
    <row r="1851" spans="31:32" x14ac:dyDescent="0.25">
      <c r="AE1851" s="25"/>
      <c r="AF1851" s="25"/>
    </row>
    <row r="1852" spans="31:32" x14ac:dyDescent="0.25">
      <c r="AE1852" s="25"/>
      <c r="AF1852" s="25"/>
    </row>
    <row r="1853" spans="31:32" x14ac:dyDescent="0.25">
      <c r="AE1853" s="25"/>
      <c r="AF1853" s="25"/>
    </row>
    <row r="1854" spans="31:32" x14ac:dyDescent="0.25">
      <c r="AE1854" s="25"/>
      <c r="AF1854" s="25"/>
    </row>
    <row r="1855" spans="31:32" x14ac:dyDescent="0.25">
      <c r="AE1855" s="25"/>
      <c r="AF1855" s="25"/>
    </row>
    <row r="1856" spans="31:32" x14ac:dyDescent="0.25">
      <c r="AE1856" s="25"/>
      <c r="AF1856" s="25"/>
    </row>
    <row r="1857" spans="31:32" x14ac:dyDescent="0.25">
      <c r="AE1857" s="25"/>
      <c r="AF1857" s="25"/>
    </row>
    <row r="1858" spans="31:32" x14ac:dyDescent="0.25">
      <c r="AE1858" s="25"/>
      <c r="AF1858" s="25"/>
    </row>
    <row r="1859" spans="31:32" x14ac:dyDescent="0.25">
      <c r="AE1859" s="25"/>
      <c r="AF1859" s="25"/>
    </row>
    <row r="1860" spans="31:32" x14ac:dyDescent="0.25">
      <c r="AE1860" s="25"/>
      <c r="AF1860" s="25"/>
    </row>
    <row r="1861" spans="31:32" x14ac:dyDescent="0.25">
      <c r="AE1861" s="25"/>
      <c r="AF1861" s="25"/>
    </row>
    <row r="1862" spans="31:32" x14ac:dyDescent="0.25">
      <c r="AE1862" s="25"/>
      <c r="AF1862" s="25"/>
    </row>
    <row r="1863" spans="31:32" x14ac:dyDescent="0.25">
      <c r="AE1863" s="25"/>
      <c r="AF1863" s="25"/>
    </row>
    <row r="1864" spans="31:32" x14ac:dyDescent="0.25">
      <c r="AE1864" s="25"/>
      <c r="AF1864" s="25"/>
    </row>
    <row r="1865" spans="31:32" x14ac:dyDescent="0.25">
      <c r="AE1865" s="25"/>
      <c r="AF1865" s="25"/>
    </row>
    <row r="1866" spans="31:32" x14ac:dyDescent="0.25">
      <c r="AE1866" s="25"/>
      <c r="AF1866" s="25"/>
    </row>
    <row r="1867" spans="31:32" x14ac:dyDescent="0.25">
      <c r="AE1867" s="25"/>
      <c r="AF1867" s="25"/>
    </row>
    <row r="1868" spans="31:32" x14ac:dyDescent="0.25">
      <c r="AE1868" s="25"/>
      <c r="AF1868" s="25"/>
    </row>
    <row r="1869" spans="31:32" x14ac:dyDescent="0.25">
      <c r="AE1869" s="25"/>
      <c r="AF1869" s="25"/>
    </row>
    <row r="1870" spans="31:32" x14ac:dyDescent="0.25">
      <c r="AE1870" s="25"/>
      <c r="AF1870" s="25"/>
    </row>
    <row r="1871" spans="31:32" x14ac:dyDescent="0.25">
      <c r="AE1871" s="25"/>
      <c r="AF1871" s="25"/>
    </row>
    <row r="1872" spans="31:32" x14ac:dyDescent="0.25">
      <c r="AE1872" s="25"/>
      <c r="AF1872" s="25"/>
    </row>
    <row r="1873" spans="31:32" x14ac:dyDescent="0.25">
      <c r="AE1873" s="25"/>
      <c r="AF1873" s="25"/>
    </row>
    <row r="1874" spans="31:32" x14ac:dyDescent="0.25">
      <c r="AE1874" s="25"/>
      <c r="AF1874" s="25"/>
    </row>
    <row r="1875" spans="31:32" x14ac:dyDescent="0.25">
      <c r="AE1875" s="25"/>
      <c r="AF1875" s="25"/>
    </row>
    <row r="1876" spans="31:32" x14ac:dyDescent="0.25">
      <c r="AE1876" s="25"/>
      <c r="AF1876" s="25"/>
    </row>
    <row r="1877" spans="31:32" x14ac:dyDescent="0.25">
      <c r="AE1877" s="25"/>
      <c r="AF1877" s="25"/>
    </row>
    <row r="1878" spans="31:32" x14ac:dyDescent="0.25">
      <c r="AE1878" s="25"/>
      <c r="AF1878" s="25"/>
    </row>
    <row r="1879" spans="31:32" x14ac:dyDescent="0.25">
      <c r="AE1879" s="25"/>
      <c r="AF1879" s="25"/>
    </row>
    <row r="1880" spans="31:32" x14ac:dyDescent="0.25">
      <c r="AE1880" s="25"/>
      <c r="AF1880" s="25"/>
    </row>
    <row r="1881" spans="31:32" x14ac:dyDescent="0.25">
      <c r="AE1881" s="25"/>
      <c r="AF1881" s="25"/>
    </row>
    <row r="1882" spans="31:32" x14ac:dyDescent="0.25">
      <c r="AE1882" s="25"/>
      <c r="AF1882" s="25"/>
    </row>
    <row r="1883" spans="31:32" x14ac:dyDescent="0.25">
      <c r="AE1883" s="25"/>
      <c r="AF1883" s="25"/>
    </row>
    <row r="1884" spans="31:32" x14ac:dyDescent="0.25">
      <c r="AE1884" s="25"/>
      <c r="AF1884" s="25"/>
    </row>
    <row r="1885" spans="31:32" x14ac:dyDescent="0.25">
      <c r="AE1885" s="25"/>
      <c r="AF1885" s="25"/>
    </row>
    <row r="1886" spans="31:32" x14ac:dyDescent="0.25">
      <c r="AE1886" s="25"/>
      <c r="AF1886" s="25"/>
    </row>
    <row r="1887" spans="31:32" x14ac:dyDescent="0.25">
      <c r="AE1887" s="25"/>
      <c r="AF1887" s="25"/>
    </row>
    <row r="1888" spans="31:32" x14ac:dyDescent="0.25">
      <c r="AE1888" s="25"/>
      <c r="AF1888" s="25"/>
    </row>
    <row r="1889" spans="31:32" x14ac:dyDescent="0.25">
      <c r="AE1889" s="25"/>
      <c r="AF1889" s="25"/>
    </row>
    <row r="1890" spans="31:32" x14ac:dyDescent="0.25">
      <c r="AE1890" s="25"/>
      <c r="AF1890" s="25"/>
    </row>
    <row r="1891" spans="31:32" x14ac:dyDescent="0.25">
      <c r="AE1891" s="25"/>
      <c r="AF1891" s="25"/>
    </row>
    <row r="1892" spans="31:32" x14ac:dyDescent="0.25">
      <c r="AE1892" s="25"/>
      <c r="AF1892" s="25"/>
    </row>
    <row r="1893" spans="31:32" x14ac:dyDescent="0.25">
      <c r="AE1893" s="25"/>
      <c r="AF1893" s="25"/>
    </row>
    <row r="1894" spans="31:32" x14ac:dyDescent="0.25">
      <c r="AE1894" s="25"/>
      <c r="AF1894" s="25"/>
    </row>
    <row r="1895" spans="31:32" x14ac:dyDescent="0.25">
      <c r="AE1895" s="25"/>
      <c r="AF1895" s="25"/>
    </row>
    <row r="1896" spans="31:32" x14ac:dyDescent="0.25">
      <c r="AE1896" s="25"/>
      <c r="AF1896" s="25"/>
    </row>
    <row r="1897" spans="31:32" x14ac:dyDescent="0.25">
      <c r="AE1897" s="25"/>
      <c r="AF1897" s="25"/>
    </row>
    <row r="1898" spans="31:32" x14ac:dyDescent="0.25">
      <c r="AE1898" s="25"/>
      <c r="AF1898" s="25"/>
    </row>
    <row r="1899" spans="31:32" x14ac:dyDescent="0.25">
      <c r="AE1899" s="25"/>
      <c r="AF1899" s="25"/>
    </row>
    <row r="1900" spans="31:32" x14ac:dyDescent="0.25">
      <c r="AE1900" s="25"/>
      <c r="AF1900" s="25"/>
    </row>
    <row r="1901" spans="31:32" x14ac:dyDescent="0.25">
      <c r="AE1901" s="25"/>
      <c r="AF1901" s="25"/>
    </row>
    <row r="1902" spans="31:32" x14ac:dyDescent="0.25">
      <c r="AE1902" s="25"/>
      <c r="AF1902" s="25"/>
    </row>
    <row r="1903" spans="31:32" x14ac:dyDescent="0.25">
      <c r="AE1903" s="25"/>
      <c r="AF1903" s="25"/>
    </row>
    <row r="1904" spans="31:32" x14ac:dyDescent="0.25">
      <c r="AE1904" s="25"/>
      <c r="AF1904" s="25"/>
    </row>
    <row r="1905" spans="31:32" x14ac:dyDescent="0.25">
      <c r="AE1905" s="25"/>
      <c r="AF1905" s="25"/>
    </row>
    <row r="1906" spans="31:32" x14ac:dyDescent="0.25">
      <c r="AE1906" s="25"/>
      <c r="AF1906" s="25"/>
    </row>
    <row r="1907" spans="31:32" x14ac:dyDescent="0.25">
      <c r="AE1907" s="25"/>
      <c r="AF1907" s="25"/>
    </row>
    <row r="1908" spans="31:32" x14ac:dyDescent="0.25">
      <c r="AE1908" s="25"/>
      <c r="AF1908" s="25"/>
    </row>
    <row r="1909" spans="31:32" x14ac:dyDescent="0.25">
      <c r="AE1909" s="25"/>
      <c r="AF1909" s="25"/>
    </row>
    <row r="1910" spans="31:32" x14ac:dyDescent="0.25">
      <c r="AE1910" s="25"/>
      <c r="AF1910" s="25"/>
    </row>
    <row r="1911" spans="31:32" x14ac:dyDescent="0.25">
      <c r="AE1911" s="25"/>
      <c r="AF1911" s="25"/>
    </row>
    <row r="1912" spans="31:32" x14ac:dyDescent="0.25">
      <c r="AE1912" s="25"/>
      <c r="AF1912" s="25"/>
    </row>
    <row r="1913" spans="31:32" x14ac:dyDescent="0.25">
      <c r="AE1913" s="25"/>
      <c r="AF1913" s="25"/>
    </row>
    <row r="1914" spans="31:32" x14ac:dyDescent="0.25">
      <c r="AE1914" s="25"/>
      <c r="AF1914" s="25"/>
    </row>
    <row r="1915" spans="31:32" x14ac:dyDescent="0.25">
      <c r="AE1915" s="25"/>
      <c r="AF1915" s="25"/>
    </row>
    <row r="1916" spans="31:32" x14ac:dyDescent="0.25">
      <c r="AE1916" s="25"/>
      <c r="AF1916" s="25"/>
    </row>
    <row r="1917" spans="31:32" x14ac:dyDescent="0.25">
      <c r="AE1917" s="25"/>
      <c r="AF1917" s="25"/>
    </row>
    <row r="1918" spans="31:32" x14ac:dyDescent="0.25">
      <c r="AE1918" s="25"/>
      <c r="AF1918" s="25"/>
    </row>
    <row r="1919" spans="31:32" x14ac:dyDescent="0.25">
      <c r="AE1919" s="25"/>
      <c r="AF1919" s="25"/>
    </row>
    <row r="1920" spans="31:32" x14ac:dyDescent="0.25">
      <c r="AE1920" s="25"/>
      <c r="AF1920" s="25"/>
    </row>
    <row r="1921" spans="31:32" x14ac:dyDescent="0.25">
      <c r="AE1921" s="25"/>
      <c r="AF1921" s="25"/>
    </row>
    <row r="1922" spans="31:32" x14ac:dyDescent="0.25">
      <c r="AE1922" s="25"/>
      <c r="AF1922" s="25"/>
    </row>
    <row r="1923" spans="31:32" x14ac:dyDescent="0.25">
      <c r="AE1923" s="25"/>
      <c r="AF1923" s="25"/>
    </row>
    <row r="1924" spans="31:32" x14ac:dyDescent="0.25">
      <c r="AE1924" s="25"/>
      <c r="AF1924" s="25"/>
    </row>
    <row r="1925" spans="31:32" x14ac:dyDescent="0.25">
      <c r="AE1925" s="25"/>
      <c r="AF1925" s="25"/>
    </row>
    <row r="1926" spans="31:32" x14ac:dyDescent="0.25">
      <c r="AE1926" s="25"/>
      <c r="AF1926" s="25"/>
    </row>
    <row r="1927" spans="31:32" x14ac:dyDescent="0.25">
      <c r="AE1927" s="25"/>
      <c r="AF1927" s="25"/>
    </row>
    <row r="1928" spans="31:32" x14ac:dyDescent="0.25">
      <c r="AE1928" s="25"/>
      <c r="AF1928" s="25"/>
    </row>
    <row r="1929" spans="31:32" x14ac:dyDescent="0.25">
      <c r="AE1929" s="25"/>
      <c r="AF1929" s="25"/>
    </row>
    <row r="1930" spans="31:32" x14ac:dyDescent="0.25">
      <c r="AE1930" s="25"/>
      <c r="AF1930" s="25"/>
    </row>
    <row r="1931" spans="31:32" x14ac:dyDescent="0.25">
      <c r="AE1931" s="25"/>
      <c r="AF1931" s="25"/>
    </row>
    <row r="1932" spans="31:32" x14ac:dyDescent="0.25">
      <c r="AE1932" s="25"/>
      <c r="AF1932" s="25"/>
    </row>
    <row r="1933" spans="31:32" x14ac:dyDescent="0.25">
      <c r="AE1933" s="25"/>
      <c r="AF1933" s="25"/>
    </row>
    <row r="1934" spans="31:32" x14ac:dyDescent="0.25">
      <c r="AE1934" s="25"/>
      <c r="AF1934" s="25"/>
    </row>
    <row r="1935" spans="31:32" x14ac:dyDescent="0.25">
      <c r="AE1935" s="25"/>
      <c r="AF1935" s="25"/>
    </row>
    <row r="1936" spans="31:32" x14ac:dyDescent="0.25">
      <c r="AE1936" s="25"/>
      <c r="AF1936" s="25"/>
    </row>
    <row r="1937" spans="31:32" x14ac:dyDescent="0.25">
      <c r="AE1937" s="25"/>
      <c r="AF1937" s="25"/>
    </row>
    <row r="1938" spans="31:32" x14ac:dyDescent="0.25">
      <c r="AE1938" s="25"/>
      <c r="AF1938" s="25"/>
    </row>
    <row r="1939" spans="31:32" x14ac:dyDescent="0.25">
      <c r="AE1939" s="25"/>
      <c r="AF1939" s="25"/>
    </row>
    <row r="1940" spans="31:32" x14ac:dyDescent="0.25">
      <c r="AE1940" s="25"/>
      <c r="AF1940" s="25"/>
    </row>
    <row r="1941" spans="31:32" x14ac:dyDescent="0.25">
      <c r="AE1941" s="25"/>
      <c r="AF1941" s="25"/>
    </row>
    <row r="1942" spans="31:32" x14ac:dyDescent="0.25">
      <c r="AE1942" s="25"/>
      <c r="AF1942" s="25"/>
    </row>
    <row r="1943" spans="31:32" x14ac:dyDescent="0.25">
      <c r="AE1943" s="25"/>
      <c r="AF1943" s="25"/>
    </row>
    <row r="1944" spans="31:32" x14ac:dyDescent="0.25">
      <c r="AE1944" s="25"/>
      <c r="AF1944" s="25"/>
    </row>
    <row r="1945" spans="31:32" x14ac:dyDescent="0.25">
      <c r="AE1945" s="25"/>
      <c r="AF1945" s="25"/>
    </row>
    <row r="1946" spans="31:32" x14ac:dyDescent="0.25">
      <c r="AE1946" s="25"/>
      <c r="AF1946" s="25"/>
    </row>
    <row r="1947" spans="31:32" x14ac:dyDescent="0.25">
      <c r="AE1947" s="25"/>
      <c r="AF1947" s="25"/>
    </row>
    <row r="1948" spans="31:32" x14ac:dyDescent="0.25">
      <c r="AE1948" s="25"/>
      <c r="AF1948" s="25"/>
    </row>
    <row r="1949" spans="31:32" x14ac:dyDescent="0.25">
      <c r="AE1949" s="25"/>
      <c r="AF1949" s="25"/>
    </row>
    <row r="1950" spans="31:32" x14ac:dyDescent="0.25">
      <c r="AE1950" s="25"/>
      <c r="AF1950" s="25"/>
    </row>
    <row r="1951" spans="31:32" x14ac:dyDescent="0.25">
      <c r="AE1951" s="25"/>
      <c r="AF1951" s="25"/>
    </row>
    <row r="1952" spans="31:32" x14ac:dyDescent="0.25">
      <c r="AE1952" s="25"/>
      <c r="AF1952" s="25"/>
    </row>
    <row r="1953" spans="31:32" x14ac:dyDescent="0.25">
      <c r="AE1953" s="25"/>
      <c r="AF1953" s="25"/>
    </row>
    <row r="1954" spans="31:32" x14ac:dyDescent="0.25">
      <c r="AE1954" s="25"/>
      <c r="AF1954" s="25"/>
    </row>
    <row r="1955" spans="31:32" x14ac:dyDescent="0.25">
      <c r="AE1955" s="25"/>
      <c r="AF1955" s="25"/>
    </row>
    <row r="1956" spans="31:32" x14ac:dyDescent="0.25">
      <c r="AE1956" s="25"/>
      <c r="AF1956" s="25"/>
    </row>
    <row r="1957" spans="31:32" x14ac:dyDescent="0.25">
      <c r="AE1957" s="25"/>
      <c r="AF1957" s="25"/>
    </row>
    <row r="1958" spans="31:32" x14ac:dyDescent="0.25">
      <c r="AE1958" s="25"/>
      <c r="AF1958" s="25"/>
    </row>
    <row r="1959" spans="31:32" x14ac:dyDescent="0.25">
      <c r="AE1959" s="25"/>
      <c r="AF1959" s="25"/>
    </row>
    <row r="1960" spans="31:32" x14ac:dyDescent="0.25">
      <c r="AE1960" s="25"/>
      <c r="AF1960" s="25"/>
    </row>
    <row r="1961" spans="31:32" x14ac:dyDescent="0.25">
      <c r="AE1961" s="25"/>
      <c r="AF1961" s="25"/>
    </row>
    <row r="1962" spans="31:32" x14ac:dyDescent="0.25">
      <c r="AE1962" s="25"/>
      <c r="AF1962" s="25"/>
    </row>
    <row r="1963" spans="31:32" x14ac:dyDescent="0.25">
      <c r="AE1963" s="25"/>
      <c r="AF1963" s="25"/>
    </row>
    <row r="1964" spans="31:32" x14ac:dyDescent="0.25">
      <c r="AE1964" s="25"/>
      <c r="AF1964" s="25"/>
    </row>
    <row r="1965" spans="31:32" x14ac:dyDescent="0.25">
      <c r="AE1965" s="25"/>
      <c r="AF1965" s="25"/>
    </row>
    <row r="1966" spans="31:32" x14ac:dyDescent="0.25">
      <c r="AE1966" s="25"/>
      <c r="AF1966" s="25"/>
    </row>
    <row r="1967" spans="31:32" x14ac:dyDescent="0.25">
      <c r="AE1967" s="25"/>
      <c r="AF1967" s="25"/>
    </row>
    <row r="1968" spans="31:32" x14ac:dyDescent="0.25">
      <c r="AE1968" s="25"/>
      <c r="AF1968" s="25"/>
    </row>
    <row r="1969" spans="31:32" x14ac:dyDescent="0.25">
      <c r="AE1969" s="25"/>
      <c r="AF1969" s="25"/>
    </row>
    <row r="1970" spans="31:32" x14ac:dyDescent="0.25">
      <c r="AE1970" s="25"/>
      <c r="AF1970" s="25"/>
    </row>
    <row r="1971" spans="31:32" x14ac:dyDescent="0.25">
      <c r="AE1971" s="25"/>
      <c r="AF1971" s="25"/>
    </row>
    <row r="1972" spans="31:32" x14ac:dyDescent="0.25">
      <c r="AE1972" s="25"/>
      <c r="AF1972" s="25"/>
    </row>
    <row r="1973" spans="31:32" x14ac:dyDescent="0.25">
      <c r="AE1973" s="25"/>
      <c r="AF1973" s="25"/>
    </row>
    <row r="1974" spans="31:32" x14ac:dyDescent="0.25">
      <c r="AE1974" s="25"/>
      <c r="AF1974" s="25"/>
    </row>
    <row r="1975" spans="31:32" x14ac:dyDescent="0.25">
      <c r="AE1975" s="25"/>
      <c r="AF1975" s="25"/>
    </row>
    <row r="1976" spans="31:32" x14ac:dyDescent="0.25">
      <c r="AE1976" s="25"/>
      <c r="AF1976" s="25"/>
    </row>
    <row r="1977" spans="31:32" x14ac:dyDescent="0.25">
      <c r="AE1977" s="25"/>
      <c r="AF1977" s="25"/>
    </row>
    <row r="1978" spans="31:32" x14ac:dyDescent="0.25">
      <c r="AE1978" s="25"/>
      <c r="AF1978" s="25"/>
    </row>
    <row r="1979" spans="31:32" x14ac:dyDescent="0.25">
      <c r="AE1979" s="25"/>
      <c r="AF1979" s="25"/>
    </row>
    <row r="1980" spans="31:32" x14ac:dyDescent="0.25">
      <c r="AE1980" s="25"/>
      <c r="AF1980" s="25"/>
    </row>
    <row r="1981" spans="31:32" x14ac:dyDescent="0.25">
      <c r="AE1981" s="25"/>
      <c r="AF1981" s="25"/>
    </row>
    <row r="1982" spans="31:32" x14ac:dyDescent="0.25">
      <c r="AE1982" s="25"/>
      <c r="AF1982" s="25"/>
    </row>
    <row r="1983" spans="31:32" x14ac:dyDescent="0.25">
      <c r="AE1983" s="25"/>
      <c r="AF1983" s="25"/>
    </row>
    <row r="1984" spans="31:32" x14ac:dyDescent="0.25">
      <c r="AE1984" s="25"/>
      <c r="AF1984" s="25"/>
    </row>
    <row r="1985" spans="31:32" x14ac:dyDescent="0.25">
      <c r="AE1985" s="25"/>
      <c r="AF1985" s="25"/>
    </row>
    <row r="1986" spans="31:32" x14ac:dyDescent="0.25">
      <c r="AE1986" s="25"/>
      <c r="AF1986" s="25"/>
    </row>
    <row r="1987" spans="31:32" x14ac:dyDescent="0.25">
      <c r="AE1987" s="25"/>
      <c r="AF1987" s="25"/>
    </row>
    <row r="1988" spans="31:32" x14ac:dyDescent="0.25">
      <c r="AE1988" s="25"/>
      <c r="AF1988" s="25"/>
    </row>
    <row r="1989" spans="31:32" x14ac:dyDescent="0.25">
      <c r="AE1989" s="25"/>
      <c r="AF1989" s="25"/>
    </row>
    <row r="1990" spans="31:32" x14ac:dyDescent="0.25">
      <c r="AE1990" s="25"/>
      <c r="AF1990" s="25"/>
    </row>
    <row r="1991" spans="31:32" x14ac:dyDescent="0.25">
      <c r="AE1991" s="25"/>
      <c r="AF1991" s="25"/>
    </row>
    <row r="1992" spans="31:32" x14ac:dyDescent="0.25">
      <c r="AE1992" s="25"/>
      <c r="AF1992" s="25"/>
    </row>
    <row r="1993" spans="31:32" x14ac:dyDescent="0.25">
      <c r="AE1993" s="25"/>
      <c r="AF1993" s="25"/>
    </row>
    <row r="1994" spans="31:32" x14ac:dyDescent="0.25">
      <c r="AE1994" s="25"/>
      <c r="AF1994" s="25"/>
    </row>
    <row r="1995" spans="31:32" x14ac:dyDescent="0.25">
      <c r="AE1995" s="25"/>
      <c r="AF1995" s="25"/>
    </row>
    <row r="1996" spans="31:32" x14ac:dyDescent="0.25">
      <c r="AE1996" s="25"/>
      <c r="AF1996" s="25"/>
    </row>
    <row r="1997" spans="31:32" x14ac:dyDescent="0.25">
      <c r="AE1997" s="25"/>
      <c r="AF1997" s="25"/>
    </row>
    <row r="1998" spans="31:32" x14ac:dyDescent="0.25">
      <c r="AE1998" s="25"/>
      <c r="AF1998" s="25"/>
    </row>
    <row r="1999" spans="31:32" x14ac:dyDescent="0.25">
      <c r="AE1999" s="25"/>
      <c r="AF1999" s="25"/>
    </row>
    <row r="2000" spans="31:32" x14ac:dyDescent="0.25">
      <c r="AE2000" s="25"/>
      <c r="AF2000" s="25"/>
    </row>
    <row r="2001" spans="31:32" x14ac:dyDescent="0.25">
      <c r="AE2001" s="25"/>
      <c r="AF2001" s="25"/>
    </row>
    <row r="2002" spans="31:32" x14ac:dyDescent="0.25">
      <c r="AE2002" s="25"/>
      <c r="AF2002" s="25"/>
    </row>
    <row r="2003" spans="31:32" x14ac:dyDescent="0.25">
      <c r="AE2003" s="25"/>
      <c r="AF2003" s="25"/>
    </row>
    <row r="2004" spans="31:32" x14ac:dyDescent="0.25">
      <c r="AE2004" s="25"/>
      <c r="AF2004" s="25"/>
    </row>
    <row r="2005" spans="31:32" x14ac:dyDescent="0.25">
      <c r="AE2005" s="25"/>
      <c r="AF2005" s="25"/>
    </row>
    <row r="2006" spans="31:32" x14ac:dyDescent="0.25">
      <c r="AE2006" s="25"/>
      <c r="AF2006" s="25"/>
    </row>
    <row r="2007" spans="31:32" x14ac:dyDescent="0.25">
      <c r="AE2007" s="25"/>
      <c r="AF2007" s="25"/>
    </row>
    <row r="2008" spans="31:32" x14ac:dyDescent="0.25">
      <c r="AE2008" s="25"/>
      <c r="AF2008" s="25"/>
    </row>
    <row r="2009" spans="31:32" x14ac:dyDescent="0.25">
      <c r="AE2009" s="25"/>
      <c r="AF2009" s="25"/>
    </row>
    <row r="2010" spans="31:32" x14ac:dyDescent="0.25">
      <c r="AE2010" s="25"/>
      <c r="AF2010" s="25"/>
    </row>
    <row r="2011" spans="31:32" x14ac:dyDescent="0.25">
      <c r="AE2011" s="25"/>
      <c r="AF2011" s="25"/>
    </row>
    <row r="2012" spans="31:32" x14ac:dyDescent="0.25">
      <c r="AE2012" s="25"/>
      <c r="AF2012" s="25"/>
    </row>
    <row r="2013" spans="31:32" x14ac:dyDescent="0.25">
      <c r="AE2013" s="25"/>
      <c r="AF2013" s="25"/>
    </row>
    <row r="2014" spans="31:32" x14ac:dyDescent="0.25">
      <c r="AE2014" s="25"/>
      <c r="AF2014" s="25"/>
    </row>
    <row r="2015" spans="31:32" x14ac:dyDescent="0.25">
      <c r="AE2015" s="25"/>
      <c r="AF2015" s="25"/>
    </row>
    <row r="2016" spans="31:32" x14ac:dyDescent="0.25">
      <c r="AE2016" s="25"/>
      <c r="AF2016" s="25"/>
    </row>
    <row r="2017" spans="31:32" x14ac:dyDescent="0.25">
      <c r="AE2017" s="25"/>
      <c r="AF2017" s="25"/>
    </row>
    <row r="2018" spans="31:32" x14ac:dyDescent="0.25">
      <c r="AE2018" s="25"/>
      <c r="AF2018" s="25"/>
    </row>
    <row r="2019" spans="31:32" x14ac:dyDescent="0.25">
      <c r="AE2019" s="25"/>
      <c r="AF2019" s="25"/>
    </row>
    <row r="2020" spans="31:32" x14ac:dyDescent="0.25">
      <c r="AE2020" s="25"/>
      <c r="AF2020" s="25"/>
    </row>
    <row r="2021" spans="31:32" x14ac:dyDescent="0.25">
      <c r="AE2021" s="25"/>
      <c r="AF2021" s="25"/>
    </row>
    <row r="2022" spans="31:32" x14ac:dyDescent="0.25">
      <c r="AE2022" s="25"/>
      <c r="AF2022" s="25"/>
    </row>
    <row r="2023" spans="31:32" x14ac:dyDescent="0.25">
      <c r="AE2023" s="25"/>
      <c r="AF2023" s="25"/>
    </row>
    <row r="2024" spans="31:32" x14ac:dyDescent="0.25">
      <c r="AE2024" s="25"/>
      <c r="AF2024" s="25"/>
    </row>
    <row r="2025" spans="31:32" x14ac:dyDescent="0.25">
      <c r="AE2025" s="25"/>
      <c r="AF2025" s="25"/>
    </row>
    <row r="2026" spans="31:32" x14ac:dyDescent="0.25">
      <c r="AE2026" s="25"/>
      <c r="AF2026" s="25"/>
    </row>
    <row r="2027" spans="31:32" x14ac:dyDescent="0.25">
      <c r="AE2027" s="25"/>
      <c r="AF2027" s="25"/>
    </row>
    <row r="2028" spans="31:32" x14ac:dyDescent="0.25">
      <c r="AE2028" s="25"/>
      <c r="AF2028" s="25"/>
    </row>
    <row r="2029" spans="31:32" x14ac:dyDescent="0.25">
      <c r="AE2029" s="25"/>
      <c r="AF2029" s="25"/>
    </row>
    <row r="2030" spans="31:32" x14ac:dyDescent="0.25">
      <c r="AE2030" s="25"/>
      <c r="AF2030" s="25"/>
    </row>
    <row r="2031" spans="31:32" x14ac:dyDescent="0.25">
      <c r="AE2031" s="25"/>
      <c r="AF2031" s="25"/>
    </row>
    <row r="2032" spans="31:32" x14ac:dyDescent="0.25">
      <c r="AE2032" s="25"/>
      <c r="AF2032" s="25"/>
    </row>
    <row r="2033" spans="31:32" x14ac:dyDescent="0.25">
      <c r="AE2033" s="25"/>
      <c r="AF2033" s="25"/>
    </row>
    <row r="2034" spans="31:32" x14ac:dyDescent="0.25">
      <c r="AE2034" s="25"/>
      <c r="AF2034" s="25"/>
    </row>
    <row r="2035" spans="31:32" x14ac:dyDescent="0.25">
      <c r="AE2035" s="25"/>
      <c r="AF2035" s="25"/>
    </row>
    <row r="2036" spans="31:32" x14ac:dyDescent="0.25">
      <c r="AE2036" s="25"/>
      <c r="AF2036" s="25"/>
    </row>
    <row r="2037" spans="31:32" x14ac:dyDescent="0.25">
      <c r="AE2037" s="25"/>
      <c r="AF2037" s="25"/>
    </row>
    <row r="2038" spans="31:32" x14ac:dyDescent="0.25">
      <c r="AE2038" s="25"/>
      <c r="AF2038" s="25"/>
    </row>
    <row r="2039" spans="31:32" x14ac:dyDescent="0.25">
      <c r="AE2039" s="25"/>
      <c r="AF2039" s="25"/>
    </row>
    <row r="2040" spans="31:32" x14ac:dyDescent="0.25">
      <c r="AE2040" s="25"/>
      <c r="AF2040" s="25"/>
    </row>
    <row r="2041" spans="31:32" x14ac:dyDescent="0.25">
      <c r="AE2041" s="25"/>
      <c r="AF2041" s="25"/>
    </row>
    <row r="2042" spans="31:32" x14ac:dyDescent="0.25">
      <c r="AE2042" s="25"/>
      <c r="AF2042" s="25"/>
    </row>
    <row r="2043" spans="31:32" x14ac:dyDescent="0.25">
      <c r="AE2043" s="25"/>
      <c r="AF2043" s="25"/>
    </row>
    <row r="2044" spans="31:32" x14ac:dyDescent="0.25">
      <c r="AE2044" s="25"/>
      <c r="AF2044" s="25"/>
    </row>
    <row r="2045" spans="31:32" x14ac:dyDescent="0.25">
      <c r="AE2045" s="25"/>
      <c r="AF2045" s="25"/>
    </row>
    <row r="2046" spans="31:32" x14ac:dyDescent="0.25">
      <c r="AE2046" s="25"/>
      <c r="AF2046" s="25"/>
    </row>
    <row r="2047" spans="31:32" x14ac:dyDescent="0.25">
      <c r="AE2047" s="25"/>
      <c r="AF2047" s="25"/>
    </row>
    <row r="2048" spans="31:32" x14ac:dyDescent="0.25">
      <c r="AE2048" s="25"/>
      <c r="AF2048" s="25"/>
    </row>
    <row r="2049" spans="31:32" x14ac:dyDescent="0.25">
      <c r="AE2049" s="25"/>
      <c r="AF2049" s="25"/>
    </row>
    <row r="2050" spans="31:32" x14ac:dyDescent="0.25">
      <c r="AE2050" s="25"/>
      <c r="AF2050" s="25"/>
    </row>
    <row r="2051" spans="31:32" x14ac:dyDescent="0.25">
      <c r="AE2051" s="25"/>
      <c r="AF2051" s="25"/>
    </row>
    <row r="2052" spans="31:32" x14ac:dyDescent="0.25">
      <c r="AE2052" s="25"/>
      <c r="AF2052" s="25"/>
    </row>
    <row r="2053" spans="31:32" x14ac:dyDescent="0.25">
      <c r="AE2053" s="25"/>
      <c r="AF2053" s="25"/>
    </row>
    <row r="2054" spans="31:32" x14ac:dyDescent="0.25">
      <c r="AE2054" s="25"/>
      <c r="AF2054" s="25"/>
    </row>
    <row r="2055" spans="31:32" x14ac:dyDescent="0.25">
      <c r="AE2055" s="25"/>
      <c r="AF2055" s="25"/>
    </row>
    <row r="2056" spans="31:32" x14ac:dyDescent="0.25">
      <c r="AE2056" s="25"/>
      <c r="AF2056" s="25"/>
    </row>
    <row r="2057" spans="31:32" x14ac:dyDescent="0.25">
      <c r="AE2057" s="25"/>
      <c r="AF2057" s="25"/>
    </row>
    <row r="2058" spans="31:32" x14ac:dyDescent="0.25">
      <c r="AE2058" s="25"/>
      <c r="AF2058" s="25"/>
    </row>
    <row r="2059" spans="31:32" x14ac:dyDescent="0.25">
      <c r="AE2059" s="25"/>
      <c r="AF2059" s="25"/>
    </row>
    <row r="2060" spans="31:32" x14ac:dyDescent="0.25">
      <c r="AE2060" s="25"/>
      <c r="AF2060" s="25"/>
    </row>
    <row r="2061" spans="31:32" x14ac:dyDescent="0.25">
      <c r="AE2061" s="25"/>
      <c r="AF2061" s="25"/>
    </row>
    <row r="2062" spans="31:32" x14ac:dyDescent="0.25">
      <c r="AE2062" s="25"/>
      <c r="AF2062" s="25"/>
    </row>
    <row r="2063" spans="31:32" x14ac:dyDescent="0.25">
      <c r="AE2063" s="25"/>
      <c r="AF2063" s="25"/>
    </row>
    <row r="2064" spans="31:32" x14ac:dyDescent="0.25">
      <c r="AE2064" s="25"/>
      <c r="AF2064" s="25"/>
    </row>
    <row r="2065" spans="31:32" x14ac:dyDescent="0.25">
      <c r="AE2065" s="25"/>
      <c r="AF2065" s="25"/>
    </row>
    <row r="2066" spans="31:32" x14ac:dyDescent="0.25">
      <c r="AE2066" s="25"/>
      <c r="AF2066" s="25"/>
    </row>
    <row r="2067" spans="31:32" x14ac:dyDescent="0.25">
      <c r="AE2067" s="25"/>
      <c r="AF2067" s="25"/>
    </row>
    <row r="2068" spans="31:32" x14ac:dyDescent="0.25">
      <c r="AE2068" s="25"/>
      <c r="AF2068" s="25"/>
    </row>
    <row r="2069" spans="31:32" x14ac:dyDescent="0.25">
      <c r="AE2069" s="25"/>
      <c r="AF2069" s="25"/>
    </row>
    <row r="2070" spans="31:32" x14ac:dyDescent="0.25">
      <c r="AE2070" s="25"/>
      <c r="AF2070" s="25"/>
    </row>
    <row r="2071" spans="31:32" x14ac:dyDescent="0.25">
      <c r="AE2071" s="25"/>
      <c r="AF2071" s="25"/>
    </row>
    <row r="2072" spans="31:32" x14ac:dyDescent="0.25">
      <c r="AE2072" s="25"/>
      <c r="AF2072" s="25"/>
    </row>
    <row r="2073" spans="31:32" x14ac:dyDescent="0.25">
      <c r="AE2073" s="25"/>
      <c r="AF2073" s="25"/>
    </row>
    <row r="2074" spans="31:32" x14ac:dyDescent="0.25">
      <c r="AE2074" s="25"/>
      <c r="AF2074" s="25"/>
    </row>
    <row r="2075" spans="31:32" x14ac:dyDescent="0.25">
      <c r="AE2075" s="25"/>
      <c r="AF2075" s="25"/>
    </row>
    <row r="2076" spans="31:32" x14ac:dyDescent="0.25">
      <c r="AE2076" s="25"/>
      <c r="AF2076" s="25"/>
    </row>
    <row r="2077" spans="31:32" x14ac:dyDescent="0.25">
      <c r="AE2077" s="25"/>
      <c r="AF2077" s="25"/>
    </row>
    <row r="2078" spans="31:32" x14ac:dyDescent="0.25">
      <c r="AE2078" s="25"/>
      <c r="AF2078" s="25"/>
    </row>
    <row r="2079" spans="31:32" x14ac:dyDescent="0.25">
      <c r="AE2079" s="25"/>
      <c r="AF2079" s="25"/>
    </row>
    <row r="2080" spans="31:32" x14ac:dyDescent="0.25">
      <c r="AE2080" s="25"/>
      <c r="AF2080" s="25"/>
    </row>
    <row r="2081" spans="31:32" x14ac:dyDescent="0.25">
      <c r="AE2081" s="25"/>
      <c r="AF2081" s="25"/>
    </row>
    <row r="2082" spans="31:32" x14ac:dyDescent="0.25">
      <c r="AE2082" s="25"/>
      <c r="AF2082" s="25"/>
    </row>
    <row r="2083" spans="31:32" x14ac:dyDescent="0.25">
      <c r="AE2083" s="25"/>
      <c r="AF2083" s="25"/>
    </row>
    <row r="2084" spans="31:32" x14ac:dyDescent="0.25">
      <c r="AE2084" s="25"/>
      <c r="AF2084" s="25"/>
    </row>
    <row r="2085" spans="31:32" x14ac:dyDescent="0.25">
      <c r="AE2085" s="25"/>
      <c r="AF2085" s="25"/>
    </row>
    <row r="2086" spans="31:32" x14ac:dyDescent="0.25">
      <c r="AE2086" s="25"/>
      <c r="AF2086" s="25"/>
    </row>
    <row r="2087" spans="31:32" x14ac:dyDescent="0.25">
      <c r="AE2087" s="25"/>
      <c r="AF2087" s="25"/>
    </row>
    <row r="2088" spans="31:32" x14ac:dyDescent="0.25">
      <c r="AE2088" s="25"/>
      <c r="AF2088" s="25"/>
    </row>
    <row r="2089" spans="31:32" x14ac:dyDescent="0.25">
      <c r="AE2089" s="25"/>
      <c r="AF2089" s="25"/>
    </row>
    <row r="2090" spans="31:32" x14ac:dyDescent="0.25">
      <c r="AE2090" s="25"/>
      <c r="AF2090" s="25"/>
    </row>
    <row r="2091" spans="31:32" x14ac:dyDescent="0.25">
      <c r="AE2091" s="25"/>
      <c r="AF2091" s="25"/>
    </row>
    <row r="2092" spans="31:32" x14ac:dyDescent="0.25">
      <c r="AE2092" s="25"/>
      <c r="AF2092" s="25"/>
    </row>
    <row r="2093" spans="31:32" x14ac:dyDescent="0.25">
      <c r="AE2093" s="25"/>
      <c r="AF2093" s="25"/>
    </row>
    <row r="2094" spans="31:32" x14ac:dyDescent="0.25">
      <c r="AE2094" s="25"/>
      <c r="AF2094" s="25"/>
    </row>
    <row r="2095" spans="31:32" x14ac:dyDescent="0.25">
      <c r="AE2095" s="25"/>
      <c r="AF2095" s="25"/>
    </row>
    <row r="2096" spans="31:32" x14ac:dyDescent="0.25">
      <c r="AE2096" s="25"/>
      <c r="AF2096" s="25"/>
    </row>
    <row r="2097" spans="31:32" x14ac:dyDescent="0.25">
      <c r="AE2097" s="25"/>
      <c r="AF2097" s="25"/>
    </row>
    <row r="2098" spans="31:32" x14ac:dyDescent="0.25">
      <c r="AE2098" s="25"/>
      <c r="AF2098" s="25"/>
    </row>
    <row r="2099" spans="31:32" x14ac:dyDescent="0.25">
      <c r="AE2099" s="25"/>
      <c r="AF2099" s="25"/>
    </row>
    <row r="2100" spans="31:32" x14ac:dyDescent="0.25">
      <c r="AE2100" s="25"/>
      <c r="AF2100" s="25"/>
    </row>
    <row r="2101" spans="31:32" x14ac:dyDescent="0.25">
      <c r="AE2101" s="25"/>
      <c r="AF2101" s="25"/>
    </row>
    <row r="2102" spans="31:32" x14ac:dyDescent="0.25">
      <c r="AE2102" s="25"/>
      <c r="AF2102" s="25"/>
    </row>
    <row r="2103" spans="31:32" x14ac:dyDescent="0.25">
      <c r="AE2103" s="25"/>
      <c r="AF2103" s="25"/>
    </row>
    <row r="2104" spans="31:32" x14ac:dyDescent="0.25">
      <c r="AE2104" s="25"/>
      <c r="AF2104" s="25"/>
    </row>
    <row r="2105" spans="31:32" x14ac:dyDescent="0.25">
      <c r="AE2105" s="25"/>
      <c r="AF2105" s="25"/>
    </row>
    <row r="2106" spans="31:32" x14ac:dyDescent="0.25">
      <c r="AE2106" s="25"/>
      <c r="AF2106" s="25"/>
    </row>
    <row r="2107" spans="31:32" x14ac:dyDescent="0.25">
      <c r="AE2107" s="25"/>
      <c r="AF2107" s="25"/>
    </row>
    <row r="2108" spans="31:32" x14ac:dyDescent="0.25">
      <c r="AE2108" s="25"/>
      <c r="AF2108" s="25"/>
    </row>
    <row r="2109" spans="31:32" x14ac:dyDescent="0.25">
      <c r="AE2109" s="25"/>
      <c r="AF2109" s="25"/>
    </row>
    <row r="2110" spans="31:32" x14ac:dyDescent="0.25">
      <c r="AE2110" s="25"/>
      <c r="AF2110" s="25"/>
    </row>
    <row r="2111" spans="31:32" x14ac:dyDescent="0.25">
      <c r="AE2111" s="25"/>
      <c r="AF2111" s="25"/>
    </row>
    <row r="2112" spans="31:32" x14ac:dyDescent="0.25">
      <c r="AE2112" s="25"/>
      <c r="AF2112" s="25"/>
    </row>
    <row r="2113" spans="31:32" x14ac:dyDescent="0.25">
      <c r="AE2113" s="25"/>
      <c r="AF2113" s="25"/>
    </row>
    <row r="2114" spans="31:32" x14ac:dyDescent="0.25">
      <c r="AE2114" s="25"/>
      <c r="AF2114" s="25"/>
    </row>
    <row r="2115" spans="31:32" x14ac:dyDescent="0.25">
      <c r="AE2115" s="25"/>
      <c r="AF2115" s="25"/>
    </row>
    <row r="2116" spans="31:32" x14ac:dyDescent="0.25">
      <c r="AE2116" s="25"/>
      <c r="AF2116" s="25"/>
    </row>
    <row r="2117" spans="31:32" x14ac:dyDescent="0.25">
      <c r="AE2117" s="25"/>
      <c r="AF2117" s="25"/>
    </row>
    <row r="2118" spans="31:32" x14ac:dyDescent="0.25">
      <c r="AE2118" s="25"/>
      <c r="AF2118" s="25"/>
    </row>
    <row r="2119" spans="31:32" x14ac:dyDescent="0.25">
      <c r="AE2119" s="25"/>
      <c r="AF2119" s="25"/>
    </row>
    <row r="2120" spans="31:32" x14ac:dyDescent="0.25">
      <c r="AE2120" s="25"/>
      <c r="AF2120" s="25"/>
    </row>
    <row r="2121" spans="31:32" x14ac:dyDescent="0.25">
      <c r="AE2121" s="25"/>
      <c r="AF2121" s="25"/>
    </row>
    <row r="2122" spans="31:32" x14ac:dyDescent="0.25">
      <c r="AE2122" s="25"/>
      <c r="AF2122" s="25"/>
    </row>
    <row r="2123" spans="31:32" x14ac:dyDescent="0.25">
      <c r="AE2123" s="25"/>
      <c r="AF2123" s="25"/>
    </row>
    <row r="2124" spans="31:32" x14ac:dyDescent="0.25">
      <c r="AE2124" s="25"/>
      <c r="AF2124" s="25"/>
    </row>
    <row r="2125" spans="31:32" x14ac:dyDescent="0.25">
      <c r="AE2125" s="25"/>
      <c r="AF2125" s="25"/>
    </row>
    <row r="2126" spans="31:32" x14ac:dyDescent="0.25">
      <c r="AE2126" s="25"/>
      <c r="AF2126" s="25"/>
    </row>
    <row r="2127" spans="31:32" x14ac:dyDescent="0.25">
      <c r="AE2127" s="25"/>
      <c r="AF2127" s="25"/>
    </row>
    <row r="2128" spans="31:32" x14ac:dyDescent="0.25">
      <c r="AE2128" s="25"/>
      <c r="AF2128" s="25"/>
    </row>
    <row r="2129" spans="31:32" x14ac:dyDescent="0.25">
      <c r="AE2129" s="25"/>
      <c r="AF2129" s="25"/>
    </row>
    <row r="2130" spans="31:32" x14ac:dyDescent="0.25">
      <c r="AE2130" s="25"/>
      <c r="AF2130" s="25"/>
    </row>
    <row r="2131" spans="31:32" x14ac:dyDescent="0.25">
      <c r="AE2131" s="25"/>
      <c r="AF2131" s="25"/>
    </row>
    <row r="2132" spans="31:32" x14ac:dyDescent="0.25">
      <c r="AE2132" s="25"/>
      <c r="AF2132" s="25"/>
    </row>
    <row r="2133" spans="31:32" x14ac:dyDescent="0.25">
      <c r="AE2133" s="25"/>
      <c r="AF2133" s="25"/>
    </row>
    <row r="2134" spans="31:32" x14ac:dyDescent="0.25">
      <c r="AE2134" s="25"/>
      <c r="AF2134" s="25"/>
    </row>
    <row r="2135" spans="31:32" x14ac:dyDescent="0.25">
      <c r="AE2135" s="25"/>
      <c r="AF2135" s="25"/>
    </row>
    <row r="2136" spans="31:32" x14ac:dyDescent="0.25">
      <c r="AE2136" s="25"/>
      <c r="AF2136" s="25"/>
    </row>
    <row r="2137" spans="31:32" x14ac:dyDescent="0.25">
      <c r="AE2137" s="25"/>
      <c r="AF2137" s="25"/>
    </row>
    <row r="2138" spans="31:32" x14ac:dyDescent="0.25">
      <c r="AE2138" s="25"/>
      <c r="AF2138" s="25"/>
    </row>
    <row r="2139" spans="31:32" x14ac:dyDescent="0.25">
      <c r="AE2139" s="25"/>
      <c r="AF2139" s="25"/>
    </row>
    <row r="2140" spans="31:32" x14ac:dyDescent="0.25">
      <c r="AE2140" s="25"/>
      <c r="AF2140" s="25"/>
    </row>
    <row r="2141" spans="31:32" x14ac:dyDescent="0.25">
      <c r="AE2141" s="25"/>
      <c r="AF2141" s="25"/>
    </row>
    <row r="2142" spans="31:32" x14ac:dyDescent="0.25">
      <c r="AE2142" s="25"/>
      <c r="AF2142" s="25"/>
    </row>
    <row r="2143" spans="31:32" x14ac:dyDescent="0.25">
      <c r="AE2143" s="25"/>
      <c r="AF2143" s="25"/>
    </row>
    <row r="2144" spans="31:32" x14ac:dyDescent="0.25">
      <c r="AE2144" s="25"/>
      <c r="AF2144" s="25"/>
    </row>
    <row r="2145" spans="31:32" x14ac:dyDescent="0.25">
      <c r="AE2145" s="25"/>
      <c r="AF2145" s="25"/>
    </row>
    <row r="2146" spans="31:32" x14ac:dyDescent="0.25">
      <c r="AE2146" s="25"/>
      <c r="AF2146" s="25"/>
    </row>
    <row r="2147" spans="31:32" x14ac:dyDescent="0.25">
      <c r="AE2147" s="25"/>
      <c r="AF2147" s="25"/>
    </row>
    <row r="2148" spans="31:32" x14ac:dyDescent="0.25">
      <c r="AE2148" s="25"/>
      <c r="AF2148" s="25"/>
    </row>
    <row r="2149" spans="31:32" x14ac:dyDescent="0.25">
      <c r="AE2149" s="25"/>
      <c r="AF2149" s="25"/>
    </row>
    <row r="2150" spans="31:32" x14ac:dyDescent="0.25">
      <c r="AE2150" s="25"/>
      <c r="AF2150" s="25"/>
    </row>
    <row r="2151" spans="31:32" x14ac:dyDescent="0.25">
      <c r="AE2151" s="25"/>
      <c r="AF2151" s="25"/>
    </row>
    <row r="2152" spans="31:32" x14ac:dyDescent="0.25">
      <c r="AE2152" s="25"/>
      <c r="AF2152" s="25"/>
    </row>
    <row r="2153" spans="31:32" x14ac:dyDescent="0.25">
      <c r="AE2153" s="25"/>
      <c r="AF2153" s="25"/>
    </row>
    <row r="2154" spans="31:32" x14ac:dyDescent="0.25">
      <c r="AE2154" s="25"/>
      <c r="AF2154" s="25"/>
    </row>
    <row r="2155" spans="31:32" x14ac:dyDescent="0.25">
      <c r="AE2155" s="25"/>
      <c r="AF2155" s="25"/>
    </row>
    <row r="2156" spans="31:32" x14ac:dyDescent="0.25">
      <c r="AE2156" s="25"/>
      <c r="AF2156" s="25"/>
    </row>
    <row r="2157" spans="31:32" x14ac:dyDescent="0.25">
      <c r="AE2157" s="25"/>
      <c r="AF2157" s="25"/>
    </row>
    <row r="2158" spans="31:32" x14ac:dyDescent="0.25">
      <c r="AE2158" s="25"/>
      <c r="AF2158" s="25"/>
    </row>
    <row r="2159" spans="31:32" x14ac:dyDescent="0.25">
      <c r="AE2159" s="25"/>
      <c r="AF2159" s="25"/>
    </row>
    <row r="2160" spans="31:32" x14ac:dyDescent="0.25">
      <c r="AE2160" s="25"/>
      <c r="AF2160" s="25"/>
    </row>
    <row r="2161" spans="31:32" x14ac:dyDescent="0.25">
      <c r="AE2161" s="25"/>
      <c r="AF2161" s="25"/>
    </row>
    <row r="2162" spans="31:32" x14ac:dyDescent="0.25">
      <c r="AE2162" s="25"/>
      <c r="AF2162" s="25"/>
    </row>
    <row r="2163" spans="31:32" x14ac:dyDescent="0.25">
      <c r="AE2163" s="25"/>
      <c r="AF2163" s="25"/>
    </row>
    <row r="2164" spans="31:32" x14ac:dyDescent="0.25">
      <c r="AE2164" s="25"/>
      <c r="AF2164" s="25"/>
    </row>
    <row r="2165" spans="31:32" x14ac:dyDescent="0.25">
      <c r="AE2165" s="25"/>
      <c r="AF2165" s="25"/>
    </row>
    <row r="2166" spans="31:32" x14ac:dyDescent="0.25">
      <c r="AE2166" s="25"/>
      <c r="AF2166" s="25"/>
    </row>
    <row r="2167" spans="31:32" x14ac:dyDescent="0.25">
      <c r="AE2167" s="25"/>
      <c r="AF2167" s="25"/>
    </row>
    <row r="2168" spans="31:32" x14ac:dyDescent="0.25">
      <c r="AE2168" s="25"/>
      <c r="AF2168" s="25"/>
    </row>
    <row r="2169" spans="31:32" x14ac:dyDescent="0.25">
      <c r="AE2169" s="25"/>
      <c r="AF2169" s="25"/>
    </row>
    <row r="2170" spans="31:32" x14ac:dyDescent="0.25">
      <c r="AE2170" s="25"/>
      <c r="AF2170" s="25"/>
    </row>
    <row r="2171" spans="31:32" x14ac:dyDescent="0.25">
      <c r="AE2171" s="25"/>
      <c r="AF2171" s="25"/>
    </row>
    <row r="2172" spans="31:32" x14ac:dyDescent="0.25">
      <c r="AE2172" s="25"/>
      <c r="AF2172" s="25"/>
    </row>
    <row r="2173" spans="31:32" x14ac:dyDescent="0.25">
      <c r="AE2173" s="25"/>
      <c r="AF2173" s="25"/>
    </row>
    <row r="2174" spans="31:32" x14ac:dyDescent="0.25">
      <c r="AE2174" s="25"/>
      <c r="AF2174" s="25"/>
    </row>
    <row r="2175" spans="31:32" x14ac:dyDescent="0.25">
      <c r="AE2175" s="25"/>
      <c r="AF2175" s="25"/>
    </row>
    <row r="2176" spans="31:32" x14ac:dyDescent="0.25">
      <c r="AE2176" s="25"/>
      <c r="AF2176" s="25"/>
    </row>
    <row r="2177" spans="31:32" x14ac:dyDescent="0.25">
      <c r="AE2177" s="25"/>
      <c r="AF2177" s="25"/>
    </row>
    <row r="2178" spans="31:32" x14ac:dyDescent="0.25">
      <c r="AE2178" s="25"/>
      <c r="AF2178" s="25"/>
    </row>
    <row r="2179" spans="31:32" x14ac:dyDescent="0.25">
      <c r="AE2179" s="25"/>
      <c r="AF2179" s="25"/>
    </row>
    <row r="2180" spans="31:32" x14ac:dyDescent="0.25">
      <c r="AE2180" s="25"/>
      <c r="AF2180" s="25"/>
    </row>
    <row r="2181" spans="31:32" x14ac:dyDescent="0.25">
      <c r="AE2181" s="25"/>
      <c r="AF2181" s="25"/>
    </row>
    <row r="2182" spans="31:32" x14ac:dyDescent="0.25">
      <c r="AE2182" s="25"/>
      <c r="AF2182" s="25"/>
    </row>
    <row r="2183" spans="31:32" x14ac:dyDescent="0.25">
      <c r="AE2183" s="25"/>
      <c r="AF2183" s="25"/>
    </row>
    <row r="2184" spans="31:32" x14ac:dyDescent="0.25">
      <c r="AE2184" s="25"/>
      <c r="AF2184" s="25"/>
    </row>
    <row r="2185" spans="31:32" x14ac:dyDescent="0.25">
      <c r="AE2185" s="25"/>
      <c r="AF2185" s="25"/>
    </row>
    <row r="2186" spans="31:32" x14ac:dyDescent="0.25">
      <c r="AE2186" s="25"/>
      <c r="AF2186" s="25"/>
    </row>
    <row r="2187" spans="31:32" x14ac:dyDescent="0.25">
      <c r="AE2187" s="25"/>
      <c r="AF2187" s="25"/>
    </row>
    <row r="2188" spans="31:32" x14ac:dyDescent="0.25">
      <c r="AE2188" s="25"/>
      <c r="AF2188" s="25"/>
    </row>
    <row r="2189" spans="31:32" x14ac:dyDescent="0.25">
      <c r="AE2189" s="25"/>
      <c r="AF2189" s="25"/>
    </row>
    <row r="2190" spans="31:32" x14ac:dyDescent="0.25">
      <c r="AE2190" s="25"/>
      <c r="AF2190" s="25"/>
    </row>
    <row r="2191" spans="31:32" x14ac:dyDescent="0.25">
      <c r="AE2191" s="25"/>
      <c r="AF2191" s="25"/>
    </row>
    <row r="2192" spans="31:32" x14ac:dyDescent="0.25">
      <c r="AE2192" s="25"/>
      <c r="AF2192" s="25"/>
    </row>
    <row r="2193" spans="31:32" x14ac:dyDescent="0.25">
      <c r="AE2193" s="25"/>
      <c r="AF2193" s="25"/>
    </row>
    <row r="2194" spans="31:32" x14ac:dyDescent="0.25">
      <c r="AE2194" s="25"/>
      <c r="AF2194" s="25"/>
    </row>
    <row r="2195" spans="31:32" x14ac:dyDescent="0.25">
      <c r="AE2195" s="25"/>
      <c r="AF2195" s="25"/>
    </row>
    <row r="2196" spans="31:32" x14ac:dyDescent="0.25">
      <c r="AE2196" s="25"/>
      <c r="AF2196" s="25"/>
    </row>
    <row r="2197" spans="31:32" x14ac:dyDescent="0.25">
      <c r="AE2197" s="25"/>
      <c r="AF2197" s="25"/>
    </row>
    <row r="2198" spans="31:32" x14ac:dyDescent="0.25">
      <c r="AE2198" s="25"/>
      <c r="AF2198" s="25"/>
    </row>
    <row r="2199" spans="31:32" x14ac:dyDescent="0.25">
      <c r="AE2199" s="25"/>
      <c r="AF2199" s="25"/>
    </row>
    <row r="2200" spans="31:32" x14ac:dyDescent="0.25">
      <c r="AE2200" s="25"/>
      <c r="AF2200" s="25"/>
    </row>
    <row r="2201" spans="31:32" x14ac:dyDescent="0.25">
      <c r="AE2201" s="25"/>
      <c r="AF2201" s="25"/>
    </row>
    <row r="2202" spans="31:32" x14ac:dyDescent="0.25">
      <c r="AE2202" s="25"/>
      <c r="AF2202" s="25"/>
    </row>
    <row r="2203" spans="31:32" x14ac:dyDescent="0.25">
      <c r="AE2203" s="25"/>
      <c r="AF2203" s="25"/>
    </row>
    <row r="2204" spans="31:32" x14ac:dyDescent="0.25">
      <c r="AE2204" s="25"/>
      <c r="AF2204" s="25"/>
    </row>
    <row r="2205" spans="31:32" x14ac:dyDescent="0.25">
      <c r="AE2205" s="25"/>
      <c r="AF2205" s="25"/>
    </row>
    <row r="2206" spans="31:32" x14ac:dyDescent="0.25">
      <c r="AE2206" s="25"/>
      <c r="AF2206" s="25"/>
    </row>
    <row r="2207" spans="31:32" x14ac:dyDescent="0.25">
      <c r="AE2207" s="25"/>
      <c r="AF2207" s="25"/>
    </row>
    <row r="2208" spans="31:32" x14ac:dyDescent="0.25">
      <c r="AE2208" s="25"/>
      <c r="AF2208" s="25"/>
    </row>
    <row r="2209" spans="31:32" x14ac:dyDescent="0.25">
      <c r="AE2209" s="25"/>
      <c r="AF2209" s="25"/>
    </row>
    <row r="2210" spans="31:32" x14ac:dyDescent="0.25">
      <c r="AE2210" s="25"/>
      <c r="AF2210" s="25"/>
    </row>
    <row r="2211" spans="31:32" x14ac:dyDescent="0.25">
      <c r="AE2211" s="25"/>
      <c r="AF2211" s="25"/>
    </row>
    <row r="2212" spans="31:32" x14ac:dyDescent="0.25">
      <c r="AE2212" s="25"/>
      <c r="AF2212" s="25"/>
    </row>
    <row r="2213" spans="31:32" x14ac:dyDescent="0.25">
      <c r="AE2213" s="25"/>
      <c r="AF2213" s="25"/>
    </row>
    <row r="2214" spans="31:32" x14ac:dyDescent="0.25">
      <c r="AE2214" s="25"/>
      <c r="AF2214" s="25"/>
    </row>
    <row r="2215" spans="31:32" x14ac:dyDescent="0.25">
      <c r="AE2215" s="25"/>
      <c r="AF2215" s="25"/>
    </row>
    <row r="2216" spans="31:32" x14ac:dyDescent="0.25">
      <c r="AE2216" s="25"/>
      <c r="AF2216" s="25"/>
    </row>
    <row r="2217" spans="31:32" x14ac:dyDescent="0.25">
      <c r="AE2217" s="25"/>
      <c r="AF2217" s="25"/>
    </row>
    <row r="2218" spans="31:32" x14ac:dyDescent="0.25">
      <c r="AE2218" s="25"/>
      <c r="AF2218" s="25"/>
    </row>
    <row r="2219" spans="31:32" x14ac:dyDescent="0.25">
      <c r="AE2219" s="25"/>
      <c r="AF2219" s="25"/>
    </row>
    <row r="2220" spans="31:32" x14ac:dyDescent="0.25">
      <c r="AE2220" s="25"/>
      <c r="AF2220" s="25"/>
    </row>
    <row r="2221" spans="31:32" x14ac:dyDescent="0.25">
      <c r="AE2221" s="25"/>
      <c r="AF2221" s="25"/>
    </row>
    <row r="2222" spans="31:32" x14ac:dyDescent="0.25">
      <c r="AE2222" s="25"/>
      <c r="AF2222" s="25"/>
    </row>
    <row r="2223" spans="31:32" x14ac:dyDescent="0.25">
      <c r="AE2223" s="25"/>
      <c r="AF2223" s="25"/>
    </row>
    <row r="2224" spans="31:32" x14ac:dyDescent="0.25">
      <c r="AE2224" s="25"/>
      <c r="AF2224" s="25"/>
    </row>
    <row r="2225" spans="31:32" x14ac:dyDescent="0.25">
      <c r="AE2225" s="25"/>
      <c r="AF2225" s="25"/>
    </row>
    <row r="2226" spans="31:32" x14ac:dyDescent="0.25">
      <c r="AE2226" s="25"/>
      <c r="AF2226" s="25"/>
    </row>
    <row r="2227" spans="31:32" x14ac:dyDescent="0.25">
      <c r="AE2227" s="25"/>
      <c r="AF2227" s="25"/>
    </row>
    <row r="2228" spans="31:32" x14ac:dyDescent="0.25">
      <c r="AE2228" s="25"/>
      <c r="AF2228" s="25"/>
    </row>
    <row r="2229" spans="31:32" x14ac:dyDescent="0.25">
      <c r="AE2229" s="25"/>
      <c r="AF2229" s="25"/>
    </row>
    <row r="2230" spans="31:32" x14ac:dyDescent="0.25">
      <c r="AE2230" s="25"/>
      <c r="AF2230" s="25"/>
    </row>
    <row r="2231" spans="31:32" x14ac:dyDescent="0.25">
      <c r="AE2231" s="25"/>
      <c r="AF2231" s="25"/>
    </row>
    <row r="2232" spans="31:32" x14ac:dyDescent="0.25">
      <c r="AE2232" s="25"/>
      <c r="AF2232" s="25"/>
    </row>
    <row r="2233" spans="31:32" x14ac:dyDescent="0.25">
      <c r="AE2233" s="25"/>
      <c r="AF2233" s="25"/>
    </row>
    <row r="2234" spans="31:32" x14ac:dyDescent="0.25">
      <c r="AE2234" s="25"/>
      <c r="AF2234" s="25"/>
    </row>
    <row r="2235" spans="31:32" x14ac:dyDescent="0.25">
      <c r="AE2235" s="25"/>
      <c r="AF2235" s="25"/>
    </row>
    <row r="2236" spans="31:32" x14ac:dyDescent="0.25">
      <c r="AE2236" s="25"/>
      <c r="AF2236" s="25"/>
    </row>
    <row r="2237" spans="31:32" x14ac:dyDescent="0.25">
      <c r="AE2237" s="25"/>
      <c r="AF2237" s="25"/>
    </row>
    <row r="2238" spans="31:32" x14ac:dyDescent="0.25">
      <c r="AE2238" s="25"/>
      <c r="AF2238" s="25"/>
    </row>
    <row r="2239" spans="31:32" x14ac:dyDescent="0.25">
      <c r="AE2239" s="25"/>
      <c r="AF2239" s="25"/>
    </row>
    <row r="2240" spans="31:32" x14ac:dyDescent="0.25">
      <c r="AE2240" s="25"/>
      <c r="AF2240" s="25"/>
    </row>
    <row r="2241" spans="31:32" x14ac:dyDescent="0.25">
      <c r="AE2241" s="25"/>
      <c r="AF2241" s="25"/>
    </row>
    <row r="2242" spans="31:32" x14ac:dyDescent="0.25">
      <c r="AE2242" s="25"/>
      <c r="AF2242" s="25"/>
    </row>
    <row r="2243" spans="31:32" x14ac:dyDescent="0.25">
      <c r="AE2243" s="25"/>
      <c r="AF2243" s="25"/>
    </row>
    <row r="2244" spans="31:32" x14ac:dyDescent="0.25">
      <c r="AE2244" s="25"/>
      <c r="AF2244" s="25"/>
    </row>
    <row r="2245" spans="31:32" x14ac:dyDescent="0.25">
      <c r="AE2245" s="25"/>
      <c r="AF2245" s="25"/>
    </row>
    <row r="2246" spans="31:32" x14ac:dyDescent="0.25">
      <c r="AE2246" s="25"/>
      <c r="AF2246" s="25"/>
    </row>
    <row r="2247" spans="31:32" x14ac:dyDescent="0.25">
      <c r="AE2247" s="25"/>
      <c r="AF2247" s="25"/>
    </row>
    <row r="2248" spans="31:32" x14ac:dyDescent="0.25">
      <c r="AE2248" s="25"/>
      <c r="AF2248" s="25"/>
    </row>
    <row r="2249" spans="31:32" x14ac:dyDescent="0.25">
      <c r="AE2249" s="25"/>
      <c r="AF2249" s="25"/>
    </row>
    <row r="2250" spans="31:32" x14ac:dyDescent="0.25">
      <c r="AE2250" s="25"/>
      <c r="AF2250" s="25"/>
    </row>
    <row r="2251" spans="31:32" x14ac:dyDescent="0.25">
      <c r="AE2251" s="25"/>
      <c r="AF2251" s="25"/>
    </row>
    <row r="2252" spans="31:32" x14ac:dyDescent="0.25">
      <c r="AE2252" s="25"/>
      <c r="AF2252" s="25"/>
    </row>
    <row r="2253" spans="31:32" x14ac:dyDescent="0.25">
      <c r="AE2253" s="25"/>
      <c r="AF2253" s="25"/>
    </row>
    <row r="2254" spans="31:32" x14ac:dyDescent="0.25">
      <c r="AE2254" s="25"/>
      <c r="AF2254" s="25"/>
    </row>
    <row r="2255" spans="31:32" x14ac:dyDescent="0.25">
      <c r="AE2255" s="25"/>
      <c r="AF2255" s="25"/>
    </row>
    <row r="2256" spans="31:32" x14ac:dyDescent="0.25">
      <c r="AE2256" s="25"/>
      <c r="AF2256" s="25"/>
    </row>
    <row r="2257" spans="31:32" x14ac:dyDescent="0.25">
      <c r="AE2257" s="25"/>
      <c r="AF2257" s="25"/>
    </row>
    <row r="2258" spans="31:32" x14ac:dyDescent="0.25">
      <c r="AE2258" s="25"/>
      <c r="AF2258" s="25"/>
    </row>
    <row r="2259" spans="31:32" x14ac:dyDescent="0.25">
      <c r="AE2259" s="25"/>
      <c r="AF2259" s="25"/>
    </row>
    <row r="2260" spans="31:32" x14ac:dyDescent="0.25">
      <c r="AE2260" s="25"/>
      <c r="AF2260" s="25"/>
    </row>
    <row r="2261" spans="31:32" x14ac:dyDescent="0.25">
      <c r="AE2261" s="25"/>
      <c r="AF2261" s="25"/>
    </row>
    <row r="2262" spans="31:32" x14ac:dyDescent="0.25">
      <c r="AE2262" s="25"/>
      <c r="AF2262" s="25"/>
    </row>
    <row r="2263" spans="31:32" x14ac:dyDescent="0.25">
      <c r="AE2263" s="25"/>
      <c r="AF2263" s="25"/>
    </row>
    <row r="2264" spans="31:32" x14ac:dyDescent="0.25">
      <c r="AE2264" s="25"/>
      <c r="AF2264" s="25"/>
    </row>
    <row r="2265" spans="31:32" x14ac:dyDescent="0.25">
      <c r="AE2265" s="25"/>
      <c r="AF2265" s="25"/>
    </row>
    <row r="2266" spans="31:32" x14ac:dyDescent="0.25">
      <c r="AE2266" s="25"/>
      <c r="AF2266" s="25"/>
    </row>
    <row r="2267" spans="31:32" x14ac:dyDescent="0.25">
      <c r="AE2267" s="25"/>
      <c r="AF2267" s="25"/>
    </row>
    <row r="2268" spans="31:32" x14ac:dyDescent="0.25">
      <c r="AE2268" s="25"/>
      <c r="AF2268" s="25"/>
    </row>
    <row r="2269" spans="31:32" x14ac:dyDescent="0.25">
      <c r="AE2269" s="25"/>
      <c r="AF2269" s="25"/>
    </row>
    <row r="2270" spans="31:32" x14ac:dyDescent="0.25">
      <c r="AE2270" s="25"/>
      <c r="AF2270" s="25"/>
    </row>
    <row r="2271" spans="31:32" x14ac:dyDescent="0.25">
      <c r="AE2271" s="25"/>
      <c r="AF2271" s="25"/>
    </row>
    <row r="2272" spans="31:32" x14ac:dyDescent="0.25">
      <c r="AE2272" s="25"/>
      <c r="AF2272" s="25"/>
    </row>
    <row r="2273" spans="31:32" x14ac:dyDescent="0.25">
      <c r="AE2273" s="25"/>
      <c r="AF2273" s="25"/>
    </row>
    <row r="2274" spans="31:32" x14ac:dyDescent="0.25">
      <c r="AE2274" s="25"/>
      <c r="AF2274" s="25"/>
    </row>
    <row r="2275" spans="31:32" x14ac:dyDescent="0.25">
      <c r="AE2275" s="25"/>
      <c r="AF2275" s="25"/>
    </row>
    <row r="2276" spans="31:32" x14ac:dyDescent="0.25">
      <c r="AE2276" s="25"/>
      <c r="AF2276" s="25"/>
    </row>
    <row r="2277" spans="31:32" x14ac:dyDescent="0.25">
      <c r="AE2277" s="25"/>
      <c r="AF2277" s="25"/>
    </row>
    <row r="2278" spans="31:32" x14ac:dyDescent="0.25">
      <c r="AE2278" s="25"/>
      <c r="AF2278" s="25"/>
    </row>
    <row r="2279" spans="31:32" x14ac:dyDescent="0.25">
      <c r="AE2279" s="25"/>
      <c r="AF2279" s="25"/>
    </row>
    <row r="2280" spans="31:32" x14ac:dyDescent="0.25">
      <c r="AE2280" s="25"/>
      <c r="AF2280" s="25"/>
    </row>
    <row r="2281" spans="31:32" x14ac:dyDescent="0.25">
      <c r="AE2281" s="25"/>
      <c r="AF2281" s="25"/>
    </row>
    <row r="2282" spans="31:32" x14ac:dyDescent="0.25">
      <c r="AE2282" s="25"/>
      <c r="AF2282" s="25"/>
    </row>
    <row r="2283" spans="31:32" x14ac:dyDescent="0.25">
      <c r="AE2283" s="25"/>
      <c r="AF2283" s="25"/>
    </row>
    <row r="2284" spans="31:32" x14ac:dyDescent="0.25">
      <c r="AE2284" s="25"/>
      <c r="AF2284" s="25"/>
    </row>
    <row r="2285" spans="31:32" x14ac:dyDescent="0.25">
      <c r="AE2285" s="25"/>
      <c r="AF2285" s="25"/>
    </row>
    <row r="2286" spans="31:32" x14ac:dyDescent="0.25">
      <c r="AE2286" s="25"/>
      <c r="AF2286" s="25"/>
    </row>
    <row r="2287" spans="31:32" x14ac:dyDescent="0.25">
      <c r="AE2287" s="25"/>
      <c r="AF2287" s="25"/>
    </row>
    <row r="2288" spans="31:32" x14ac:dyDescent="0.25">
      <c r="AE2288" s="25"/>
      <c r="AF2288" s="25"/>
    </row>
    <row r="2289" spans="31:32" x14ac:dyDescent="0.25">
      <c r="AE2289" s="25"/>
      <c r="AF2289" s="25"/>
    </row>
    <row r="2290" spans="31:32" x14ac:dyDescent="0.25">
      <c r="AE2290" s="25"/>
      <c r="AF2290" s="25"/>
    </row>
    <row r="2291" spans="31:32" x14ac:dyDescent="0.25">
      <c r="AE2291" s="25"/>
      <c r="AF2291" s="25"/>
    </row>
    <row r="2292" spans="31:32" x14ac:dyDescent="0.25">
      <c r="AE2292" s="25"/>
      <c r="AF2292" s="25"/>
    </row>
    <row r="2293" spans="31:32" x14ac:dyDescent="0.25">
      <c r="AE2293" s="25"/>
      <c r="AF2293" s="25"/>
    </row>
    <row r="2294" spans="31:32" x14ac:dyDescent="0.25">
      <c r="AE2294" s="25"/>
      <c r="AF2294" s="25"/>
    </row>
    <row r="2295" spans="31:32" x14ac:dyDescent="0.25">
      <c r="AE2295" s="25"/>
      <c r="AF2295" s="25"/>
    </row>
    <row r="2296" spans="31:32" x14ac:dyDescent="0.25">
      <c r="AE2296" s="25"/>
      <c r="AF2296" s="25"/>
    </row>
    <row r="2297" spans="31:32" x14ac:dyDescent="0.25">
      <c r="AE2297" s="25"/>
      <c r="AF2297" s="25"/>
    </row>
    <row r="2298" spans="31:32" x14ac:dyDescent="0.25">
      <c r="AE2298" s="25"/>
      <c r="AF2298" s="25"/>
    </row>
    <row r="2299" spans="31:32" x14ac:dyDescent="0.25">
      <c r="AE2299" s="25"/>
      <c r="AF2299" s="25"/>
    </row>
    <row r="2300" spans="31:32" x14ac:dyDescent="0.25">
      <c r="AE2300" s="25"/>
      <c r="AF2300" s="25"/>
    </row>
    <row r="2301" spans="31:32" x14ac:dyDescent="0.25">
      <c r="AE2301" s="25"/>
      <c r="AF2301" s="25"/>
    </row>
    <row r="2302" spans="31:32" x14ac:dyDescent="0.25">
      <c r="AE2302" s="25"/>
      <c r="AF2302" s="25"/>
    </row>
    <row r="2303" spans="31:32" x14ac:dyDescent="0.25">
      <c r="AE2303" s="25"/>
      <c r="AF2303" s="25"/>
    </row>
    <row r="2304" spans="31:32" x14ac:dyDescent="0.25">
      <c r="AE2304" s="25"/>
      <c r="AF2304" s="25"/>
    </row>
    <row r="2305" spans="31:32" x14ac:dyDescent="0.25">
      <c r="AE2305" s="25"/>
      <c r="AF2305" s="25"/>
    </row>
    <row r="2306" spans="31:32" x14ac:dyDescent="0.25">
      <c r="AE2306" s="25"/>
      <c r="AF2306" s="25"/>
    </row>
    <row r="2307" spans="31:32" x14ac:dyDescent="0.25">
      <c r="AE2307" s="25"/>
      <c r="AF2307" s="25"/>
    </row>
    <row r="2308" spans="31:32" x14ac:dyDescent="0.25">
      <c r="AE2308" s="25"/>
      <c r="AF2308" s="25"/>
    </row>
    <row r="2309" spans="31:32" x14ac:dyDescent="0.25">
      <c r="AE2309" s="25"/>
      <c r="AF2309" s="25"/>
    </row>
    <row r="2310" spans="31:32" x14ac:dyDescent="0.25">
      <c r="AE2310" s="25"/>
      <c r="AF2310" s="25"/>
    </row>
    <row r="2311" spans="31:32" x14ac:dyDescent="0.25">
      <c r="AE2311" s="25"/>
      <c r="AF2311" s="25"/>
    </row>
    <row r="2312" spans="31:32" x14ac:dyDescent="0.25">
      <c r="AE2312" s="25"/>
      <c r="AF2312" s="25"/>
    </row>
    <row r="2313" spans="31:32" x14ac:dyDescent="0.25">
      <c r="AE2313" s="25"/>
      <c r="AF2313" s="25"/>
    </row>
    <row r="2314" spans="31:32" x14ac:dyDescent="0.25">
      <c r="AE2314" s="25"/>
      <c r="AF2314" s="25"/>
    </row>
    <row r="2315" spans="31:32" x14ac:dyDescent="0.25">
      <c r="AE2315" s="25"/>
      <c r="AF2315" s="25"/>
    </row>
    <row r="2316" spans="31:32" x14ac:dyDescent="0.25">
      <c r="AE2316" s="25"/>
      <c r="AF2316" s="25"/>
    </row>
    <row r="2317" spans="31:32" x14ac:dyDescent="0.25">
      <c r="AE2317" s="25"/>
      <c r="AF2317" s="25"/>
    </row>
    <row r="2318" spans="31:32" x14ac:dyDescent="0.25">
      <c r="AE2318" s="25"/>
      <c r="AF2318" s="25"/>
    </row>
    <row r="2319" spans="31:32" x14ac:dyDescent="0.25">
      <c r="AE2319" s="25"/>
      <c r="AF2319" s="25"/>
    </row>
    <row r="2320" spans="31:32" x14ac:dyDescent="0.25">
      <c r="AE2320" s="25"/>
      <c r="AF2320" s="25"/>
    </row>
    <row r="2321" spans="31:32" x14ac:dyDescent="0.25">
      <c r="AE2321" s="25"/>
      <c r="AF2321" s="25"/>
    </row>
    <row r="2322" spans="31:32" x14ac:dyDescent="0.25">
      <c r="AE2322" s="25"/>
      <c r="AF2322" s="25"/>
    </row>
    <row r="2323" spans="31:32" x14ac:dyDescent="0.25">
      <c r="AE2323" s="25"/>
      <c r="AF2323" s="25"/>
    </row>
    <row r="2324" spans="31:32" x14ac:dyDescent="0.25">
      <c r="AE2324" s="25"/>
      <c r="AF2324" s="25"/>
    </row>
    <row r="2325" spans="31:32" x14ac:dyDescent="0.25">
      <c r="AE2325" s="25"/>
      <c r="AF2325" s="25"/>
    </row>
    <row r="2326" spans="31:32" x14ac:dyDescent="0.25">
      <c r="AE2326" s="25"/>
      <c r="AF2326" s="25"/>
    </row>
    <row r="2327" spans="31:32" x14ac:dyDescent="0.25">
      <c r="AE2327" s="25"/>
      <c r="AF2327" s="25"/>
    </row>
    <row r="2328" spans="31:32" x14ac:dyDescent="0.25">
      <c r="AE2328" s="25"/>
      <c r="AF2328" s="25"/>
    </row>
    <row r="2329" spans="31:32" x14ac:dyDescent="0.25">
      <c r="AE2329" s="25"/>
      <c r="AF2329" s="25"/>
    </row>
    <row r="2330" spans="31:32" x14ac:dyDescent="0.25">
      <c r="AE2330" s="25"/>
      <c r="AF2330" s="25"/>
    </row>
    <row r="2331" spans="31:32" x14ac:dyDescent="0.25">
      <c r="AE2331" s="25"/>
      <c r="AF2331" s="25"/>
    </row>
    <row r="2332" spans="31:32" x14ac:dyDescent="0.25">
      <c r="AE2332" s="25"/>
      <c r="AF2332" s="25"/>
    </row>
    <row r="2333" spans="31:32" x14ac:dyDescent="0.25">
      <c r="AE2333" s="25"/>
      <c r="AF2333" s="25"/>
    </row>
    <row r="2334" spans="31:32" x14ac:dyDescent="0.25">
      <c r="AE2334" s="25"/>
      <c r="AF2334" s="25"/>
    </row>
    <row r="2335" spans="31:32" x14ac:dyDescent="0.25">
      <c r="AE2335" s="25"/>
      <c r="AF2335" s="25"/>
    </row>
    <row r="2336" spans="31:32" x14ac:dyDescent="0.25">
      <c r="AE2336" s="25"/>
      <c r="AF2336" s="25"/>
    </row>
    <row r="2337" spans="31:32" x14ac:dyDescent="0.25">
      <c r="AE2337" s="25"/>
      <c r="AF2337" s="25"/>
    </row>
    <row r="2338" spans="31:32" x14ac:dyDescent="0.25">
      <c r="AE2338" s="25"/>
      <c r="AF2338" s="25"/>
    </row>
    <row r="2339" spans="31:32" x14ac:dyDescent="0.25">
      <c r="AE2339" s="25"/>
      <c r="AF2339" s="25"/>
    </row>
    <row r="2340" spans="31:32" x14ac:dyDescent="0.25">
      <c r="AE2340" s="25"/>
      <c r="AF2340" s="25"/>
    </row>
    <row r="2341" spans="31:32" x14ac:dyDescent="0.25">
      <c r="AE2341" s="25"/>
      <c r="AF2341" s="25"/>
    </row>
    <row r="2342" spans="31:32" x14ac:dyDescent="0.25">
      <c r="AE2342" s="25"/>
      <c r="AF2342" s="25"/>
    </row>
    <row r="2343" spans="31:32" x14ac:dyDescent="0.25">
      <c r="AE2343" s="25"/>
      <c r="AF2343" s="25"/>
    </row>
    <row r="2344" spans="31:32" x14ac:dyDescent="0.25">
      <c r="AE2344" s="25"/>
      <c r="AF2344" s="25"/>
    </row>
    <row r="2345" spans="31:32" x14ac:dyDescent="0.25">
      <c r="AE2345" s="25"/>
      <c r="AF2345" s="25"/>
    </row>
    <row r="2346" spans="31:32" x14ac:dyDescent="0.25">
      <c r="AE2346" s="25"/>
      <c r="AF2346" s="25"/>
    </row>
    <row r="2347" spans="31:32" x14ac:dyDescent="0.25">
      <c r="AE2347" s="25"/>
      <c r="AF2347" s="25"/>
    </row>
    <row r="2348" spans="31:32" x14ac:dyDescent="0.25">
      <c r="AE2348" s="25"/>
      <c r="AF2348" s="25"/>
    </row>
    <row r="2349" spans="31:32" x14ac:dyDescent="0.25">
      <c r="AE2349" s="25"/>
      <c r="AF2349" s="25"/>
    </row>
    <row r="2350" spans="31:32" x14ac:dyDescent="0.25">
      <c r="AE2350" s="25"/>
      <c r="AF2350" s="25"/>
    </row>
    <row r="2351" spans="31:32" x14ac:dyDescent="0.25">
      <c r="AE2351" s="25"/>
      <c r="AF2351" s="25"/>
    </row>
    <row r="2352" spans="31:32" x14ac:dyDescent="0.25">
      <c r="AE2352" s="25"/>
      <c r="AF2352" s="25"/>
    </row>
    <row r="2353" spans="31:32" x14ac:dyDescent="0.25">
      <c r="AE2353" s="25"/>
      <c r="AF2353" s="25"/>
    </row>
    <row r="2354" spans="31:32" x14ac:dyDescent="0.25">
      <c r="AE2354" s="25"/>
      <c r="AF2354" s="25"/>
    </row>
    <row r="2355" spans="31:32" x14ac:dyDescent="0.25">
      <c r="AE2355" s="25"/>
      <c r="AF2355" s="25"/>
    </row>
    <row r="2356" spans="31:32" x14ac:dyDescent="0.25">
      <c r="AE2356" s="25"/>
      <c r="AF2356" s="25"/>
    </row>
    <row r="2357" spans="31:32" x14ac:dyDescent="0.25">
      <c r="AE2357" s="25"/>
      <c r="AF2357" s="25"/>
    </row>
    <row r="2358" spans="31:32" x14ac:dyDescent="0.25">
      <c r="AE2358" s="25"/>
      <c r="AF2358" s="25"/>
    </row>
    <row r="2359" spans="31:32" x14ac:dyDescent="0.25">
      <c r="AE2359" s="25"/>
      <c r="AF2359" s="25"/>
    </row>
    <row r="2360" spans="31:32" x14ac:dyDescent="0.25">
      <c r="AE2360" s="25"/>
      <c r="AF2360" s="25"/>
    </row>
    <row r="2361" spans="31:32" x14ac:dyDescent="0.25">
      <c r="AE2361" s="25"/>
      <c r="AF2361" s="25"/>
    </row>
    <row r="2362" spans="31:32" x14ac:dyDescent="0.25">
      <c r="AE2362" s="25"/>
      <c r="AF2362" s="25"/>
    </row>
    <row r="2363" spans="31:32" x14ac:dyDescent="0.25">
      <c r="AE2363" s="25"/>
      <c r="AF2363" s="25"/>
    </row>
    <row r="2364" spans="31:32" x14ac:dyDescent="0.25">
      <c r="AE2364" s="25"/>
      <c r="AF2364" s="25"/>
    </row>
    <row r="2365" spans="31:32" x14ac:dyDescent="0.25">
      <c r="AE2365" s="25"/>
      <c r="AF2365" s="25"/>
    </row>
    <row r="2366" spans="31:32" x14ac:dyDescent="0.25">
      <c r="AE2366" s="25"/>
      <c r="AF2366" s="25"/>
    </row>
    <row r="2367" spans="31:32" x14ac:dyDescent="0.25">
      <c r="AE2367" s="25"/>
      <c r="AF2367" s="25"/>
    </row>
    <row r="2368" spans="31:32" x14ac:dyDescent="0.25">
      <c r="AE2368" s="25"/>
      <c r="AF2368" s="25"/>
    </row>
    <row r="2369" spans="31:32" x14ac:dyDescent="0.25">
      <c r="AE2369" s="25"/>
      <c r="AF2369" s="25"/>
    </row>
    <row r="2370" spans="31:32" x14ac:dyDescent="0.25">
      <c r="AE2370" s="25"/>
      <c r="AF2370" s="25"/>
    </row>
    <row r="2371" spans="31:32" x14ac:dyDescent="0.25">
      <c r="AE2371" s="25"/>
      <c r="AF2371" s="25"/>
    </row>
    <row r="2372" spans="31:32" x14ac:dyDescent="0.25">
      <c r="AE2372" s="25"/>
      <c r="AF2372" s="25"/>
    </row>
    <row r="2373" spans="31:32" x14ac:dyDescent="0.25">
      <c r="AE2373" s="25"/>
      <c r="AF2373" s="25"/>
    </row>
    <row r="2374" spans="31:32" x14ac:dyDescent="0.25">
      <c r="AE2374" s="25"/>
      <c r="AF2374" s="25"/>
    </row>
    <row r="2375" spans="31:32" x14ac:dyDescent="0.25">
      <c r="AE2375" s="25"/>
      <c r="AF2375" s="25"/>
    </row>
    <row r="2376" spans="31:32" x14ac:dyDescent="0.25">
      <c r="AE2376" s="25"/>
      <c r="AF2376" s="25"/>
    </row>
    <row r="2377" spans="31:32" x14ac:dyDescent="0.25">
      <c r="AE2377" s="25"/>
      <c r="AF2377" s="25"/>
    </row>
    <row r="2378" spans="31:32" x14ac:dyDescent="0.25">
      <c r="AE2378" s="25"/>
      <c r="AF2378" s="25"/>
    </row>
    <row r="2379" spans="31:32" x14ac:dyDescent="0.25">
      <c r="AE2379" s="25"/>
      <c r="AF2379" s="25"/>
    </row>
    <row r="2380" spans="31:32" x14ac:dyDescent="0.25">
      <c r="AE2380" s="25"/>
      <c r="AF2380" s="25"/>
    </row>
    <row r="2381" spans="31:32" x14ac:dyDescent="0.25">
      <c r="AE2381" s="25"/>
      <c r="AF2381" s="25"/>
    </row>
    <row r="2382" spans="31:32" x14ac:dyDescent="0.25">
      <c r="AE2382" s="25"/>
      <c r="AF2382" s="25"/>
    </row>
    <row r="2383" spans="31:32" x14ac:dyDescent="0.25">
      <c r="AE2383" s="25"/>
      <c r="AF2383" s="25"/>
    </row>
    <row r="2384" spans="31:32" x14ac:dyDescent="0.25">
      <c r="AE2384" s="25"/>
      <c r="AF2384" s="25"/>
    </row>
    <row r="2385" spans="31:32" x14ac:dyDescent="0.25">
      <c r="AE2385" s="25"/>
      <c r="AF2385" s="25"/>
    </row>
    <row r="2386" spans="31:32" x14ac:dyDescent="0.25">
      <c r="AE2386" s="25"/>
      <c r="AF2386" s="25"/>
    </row>
    <row r="2387" spans="31:32" x14ac:dyDescent="0.25">
      <c r="AE2387" s="25"/>
      <c r="AF2387" s="25"/>
    </row>
    <row r="2388" spans="31:32" x14ac:dyDescent="0.25">
      <c r="AE2388" s="25"/>
      <c r="AF2388" s="25"/>
    </row>
    <row r="2389" spans="31:32" x14ac:dyDescent="0.25">
      <c r="AE2389" s="25"/>
      <c r="AF2389" s="25"/>
    </row>
    <row r="2390" spans="31:32" x14ac:dyDescent="0.25">
      <c r="AE2390" s="25"/>
      <c r="AF2390" s="25"/>
    </row>
    <row r="2391" spans="31:32" x14ac:dyDescent="0.25">
      <c r="AE2391" s="25"/>
      <c r="AF2391" s="25"/>
    </row>
    <row r="2392" spans="31:32" x14ac:dyDescent="0.25">
      <c r="AE2392" s="25"/>
      <c r="AF2392" s="25"/>
    </row>
    <row r="2393" spans="31:32" x14ac:dyDescent="0.25">
      <c r="AE2393" s="25"/>
      <c r="AF2393" s="25"/>
    </row>
    <row r="2394" spans="31:32" x14ac:dyDescent="0.25">
      <c r="AE2394" s="25"/>
      <c r="AF2394" s="25"/>
    </row>
    <row r="2395" spans="31:32" x14ac:dyDescent="0.25">
      <c r="AE2395" s="25"/>
      <c r="AF2395" s="25"/>
    </row>
    <row r="2396" spans="31:32" x14ac:dyDescent="0.25">
      <c r="AE2396" s="25"/>
      <c r="AF2396" s="25"/>
    </row>
    <row r="2397" spans="31:32" x14ac:dyDescent="0.25">
      <c r="AE2397" s="25"/>
      <c r="AF2397" s="25"/>
    </row>
    <row r="2398" spans="31:32" x14ac:dyDescent="0.25">
      <c r="AE2398" s="25"/>
      <c r="AF2398" s="25"/>
    </row>
    <row r="2399" spans="31:32" x14ac:dyDescent="0.25">
      <c r="AE2399" s="25"/>
      <c r="AF2399" s="25"/>
    </row>
    <row r="2400" spans="31:32" x14ac:dyDescent="0.25">
      <c r="AE2400" s="25"/>
      <c r="AF2400" s="25"/>
    </row>
    <row r="2401" spans="31:32" x14ac:dyDescent="0.25">
      <c r="AE2401" s="25"/>
      <c r="AF2401" s="25"/>
    </row>
    <row r="2402" spans="31:32" x14ac:dyDescent="0.25">
      <c r="AE2402" s="25"/>
      <c r="AF2402" s="25"/>
    </row>
    <row r="2403" spans="31:32" x14ac:dyDescent="0.25">
      <c r="AE2403" s="25"/>
      <c r="AF2403" s="25"/>
    </row>
    <row r="2404" spans="31:32" x14ac:dyDescent="0.25">
      <c r="AE2404" s="25"/>
      <c r="AF2404" s="25"/>
    </row>
    <row r="2405" spans="31:32" x14ac:dyDescent="0.25">
      <c r="AE2405" s="25"/>
      <c r="AF2405" s="25"/>
    </row>
    <row r="2406" spans="31:32" x14ac:dyDescent="0.25">
      <c r="AE2406" s="25"/>
      <c r="AF2406" s="25"/>
    </row>
    <row r="2407" spans="31:32" x14ac:dyDescent="0.25">
      <c r="AE2407" s="25"/>
      <c r="AF2407" s="25"/>
    </row>
    <row r="2408" spans="31:32" x14ac:dyDescent="0.25">
      <c r="AE2408" s="25"/>
      <c r="AF2408" s="25"/>
    </row>
    <row r="2409" spans="31:32" x14ac:dyDescent="0.25">
      <c r="AE2409" s="25"/>
      <c r="AF2409" s="25"/>
    </row>
    <row r="2410" spans="31:32" x14ac:dyDescent="0.25">
      <c r="AE2410" s="25"/>
      <c r="AF2410" s="25"/>
    </row>
    <row r="2411" spans="31:32" x14ac:dyDescent="0.25">
      <c r="AE2411" s="25"/>
      <c r="AF2411" s="25"/>
    </row>
    <row r="2412" spans="31:32" x14ac:dyDescent="0.25">
      <c r="AE2412" s="25"/>
      <c r="AF2412" s="25"/>
    </row>
    <row r="2413" spans="31:32" x14ac:dyDescent="0.25">
      <c r="AE2413" s="25"/>
      <c r="AF2413" s="25"/>
    </row>
    <row r="2414" spans="31:32" x14ac:dyDescent="0.25">
      <c r="AE2414" s="25"/>
      <c r="AF2414" s="25"/>
    </row>
    <row r="2415" spans="31:32" x14ac:dyDescent="0.25">
      <c r="AE2415" s="25"/>
      <c r="AF2415" s="25"/>
    </row>
    <row r="2416" spans="31:32" x14ac:dyDescent="0.25">
      <c r="AE2416" s="25"/>
      <c r="AF2416" s="25"/>
    </row>
    <row r="2417" spans="31:32" x14ac:dyDescent="0.25">
      <c r="AE2417" s="25"/>
      <c r="AF2417" s="25"/>
    </row>
    <row r="2418" spans="31:32" x14ac:dyDescent="0.25">
      <c r="AE2418" s="25"/>
      <c r="AF2418" s="25"/>
    </row>
    <row r="2419" spans="31:32" x14ac:dyDescent="0.25">
      <c r="AE2419" s="25"/>
      <c r="AF2419" s="25"/>
    </row>
    <row r="2420" spans="31:32" x14ac:dyDescent="0.25">
      <c r="AE2420" s="25"/>
      <c r="AF2420" s="25"/>
    </row>
    <row r="2421" spans="31:32" x14ac:dyDescent="0.25">
      <c r="AE2421" s="25"/>
      <c r="AF2421" s="25"/>
    </row>
    <row r="2422" spans="31:32" x14ac:dyDescent="0.25">
      <c r="AE2422" s="25"/>
      <c r="AF2422" s="25"/>
    </row>
    <row r="2423" spans="31:32" x14ac:dyDescent="0.25">
      <c r="AE2423" s="25"/>
      <c r="AF2423" s="25"/>
    </row>
    <row r="2424" spans="31:32" x14ac:dyDescent="0.25">
      <c r="AE2424" s="25"/>
      <c r="AF2424" s="25"/>
    </row>
    <row r="2425" spans="31:32" x14ac:dyDescent="0.25">
      <c r="AE2425" s="25"/>
      <c r="AF2425" s="25"/>
    </row>
    <row r="2426" spans="31:32" x14ac:dyDescent="0.25">
      <c r="AE2426" s="25"/>
      <c r="AF2426" s="25"/>
    </row>
    <row r="2427" spans="31:32" x14ac:dyDescent="0.25">
      <c r="AE2427" s="25"/>
      <c r="AF2427" s="25"/>
    </row>
    <row r="2428" spans="31:32" x14ac:dyDescent="0.25">
      <c r="AE2428" s="25"/>
      <c r="AF2428" s="25"/>
    </row>
    <row r="2429" spans="31:32" x14ac:dyDescent="0.25">
      <c r="AE2429" s="25"/>
      <c r="AF2429" s="25"/>
    </row>
    <row r="2430" spans="31:32" x14ac:dyDescent="0.25">
      <c r="AE2430" s="25"/>
      <c r="AF2430" s="25"/>
    </row>
    <row r="2431" spans="31:32" x14ac:dyDescent="0.25">
      <c r="AE2431" s="25"/>
      <c r="AF2431" s="25"/>
    </row>
    <row r="2432" spans="31:32" x14ac:dyDescent="0.25">
      <c r="AE2432" s="25"/>
      <c r="AF2432" s="25"/>
    </row>
    <row r="2433" spans="31:32" x14ac:dyDescent="0.25">
      <c r="AE2433" s="25"/>
      <c r="AF2433" s="25"/>
    </row>
    <row r="2434" spans="31:32" x14ac:dyDescent="0.25">
      <c r="AE2434" s="25"/>
      <c r="AF2434" s="25"/>
    </row>
    <row r="2435" spans="31:32" x14ac:dyDescent="0.25">
      <c r="AE2435" s="25"/>
      <c r="AF2435" s="25"/>
    </row>
    <row r="2436" spans="31:32" x14ac:dyDescent="0.25">
      <c r="AE2436" s="25"/>
      <c r="AF2436" s="25"/>
    </row>
    <row r="2437" spans="31:32" x14ac:dyDescent="0.25">
      <c r="AE2437" s="25"/>
      <c r="AF2437" s="25"/>
    </row>
    <row r="2438" spans="31:32" x14ac:dyDescent="0.25">
      <c r="AE2438" s="25"/>
      <c r="AF2438" s="25"/>
    </row>
    <row r="2439" spans="31:32" x14ac:dyDescent="0.25">
      <c r="AE2439" s="25"/>
      <c r="AF2439" s="25"/>
    </row>
    <row r="2440" spans="31:32" x14ac:dyDescent="0.25">
      <c r="AE2440" s="25"/>
      <c r="AF2440" s="25"/>
    </row>
    <row r="2441" spans="31:32" x14ac:dyDescent="0.25">
      <c r="AE2441" s="25"/>
      <c r="AF2441" s="25"/>
    </row>
    <row r="2442" spans="31:32" x14ac:dyDescent="0.25">
      <c r="AE2442" s="25"/>
      <c r="AF2442" s="25"/>
    </row>
    <row r="2443" spans="31:32" x14ac:dyDescent="0.25">
      <c r="AE2443" s="25"/>
      <c r="AF2443" s="25"/>
    </row>
    <row r="2444" spans="31:32" x14ac:dyDescent="0.25">
      <c r="AE2444" s="25"/>
      <c r="AF2444" s="25"/>
    </row>
    <row r="2445" spans="31:32" x14ac:dyDescent="0.25">
      <c r="AE2445" s="25"/>
      <c r="AF2445" s="25"/>
    </row>
    <row r="2446" spans="31:32" x14ac:dyDescent="0.25">
      <c r="AE2446" s="25"/>
      <c r="AF2446" s="25"/>
    </row>
    <row r="2447" spans="31:32" x14ac:dyDescent="0.25">
      <c r="AE2447" s="25"/>
      <c r="AF2447" s="25"/>
    </row>
    <row r="2448" spans="31:32" x14ac:dyDescent="0.25">
      <c r="AE2448" s="25"/>
      <c r="AF2448" s="25"/>
    </row>
    <row r="2449" spans="31:32" x14ac:dyDescent="0.25">
      <c r="AE2449" s="25"/>
      <c r="AF2449" s="25"/>
    </row>
    <row r="2450" spans="31:32" x14ac:dyDescent="0.25">
      <c r="AE2450" s="25"/>
      <c r="AF2450" s="25"/>
    </row>
    <row r="2451" spans="31:32" x14ac:dyDescent="0.25">
      <c r="AE2451" s="25"/>
      <c r="AF2451" s="25"/>
    </row>
    <row r="2452" spans="31:32" x14ac:dyDescent="0.25">
      <c r="AE2452" s="25"/>
      <c r="AF2452" s="25"/>
    </row>
    <row r="2453" spans="31:32" x14ac:dyDescent="0.25">
      <c r="AE2453" s="25"/>
      <c r="AF2453" s="25"/>
    </row>
    <row r="2454" spans="31:32" x14ac:dyDescent="0.25">
      <c r="AE2454" s="25"/>
      <c r="AF2454" s="25"/>
    </row>
    <row r="2455" spans="31:32" x14ac:dyDescent="0.25">
      <c r="AE2455" s="25"/>
      <c r="AF2455" s="25"/>
    </row>
    <row r="2456" spans="31:32" x14ac:dyDescent="0.25">
      <c r="AE2456" s="25"/>
      <c r="AF2456" s="25"/>
    </row>
    <row r="2457" spans="31:32" x14ac:dyDescent="0.25">
      <c r="AE2457" s="25"/>
      <c r="AF2457" s="25"/>
    </row>
    <row r="2458" spans="31:32" x14ac:dyDescent="0.25">
      <c r="AE2458" s="25"/>
      <c r="AF2458" s="25"/>
    </row>
    <row r="2459" spans="31:32" x14ac:dyDescent="0.25">
      <c r="AE2459" s="25"/>
      <c r="AF2459" s="25"/>
    </row>
    <row r="2460" spans="31:32" x14ac:dyDescent="0.25">
      <c r="AE2460" s="25"/>
      <c r="AF2460" s="25"/>
    </row>
    <row r="2461" spans="31:32" x14ac:dyDescent="0.25">
      <c r="AE2461" s="25"/>
      <c r="AF2461" s="25"/>
    </row>
    <row r="2462" spans="31:32" x14ac:dyDescent="0.25">
      <c r="AE2462" s="25"/>
      <c r="AF2462" s="25"/>
    </row>
    <row r="2463" spans="31:32" x14ac:dyDescent="0.25">
      <c r="AE2463" s="25"/>
      <c r="AF2463" s="25"/>
    </row>
    <row r="2464" spans="31:32" x14ac:dyDescent="0.25">
      <c r="AE2464" s="25"/>
      <c r="AF2464" s="25"/>
    </row>
    <row r="2465" spans="31:32" x14ac:dyDescent="0.25">
      <c r="AE2465" s="25"/>
      <c r="AF2465" s="25"/>
    </row>
    <row r="2466" spans="31:32" x14ac:dyDescent="0.25">
      <c r="AE2466" s="25"/>
      <c r="AF2466" s="25"/>
    </row>
    <row r="2467" spans="31:32" x14ac:dyDescent="0.25">
      <c r="AE2467" s="25"/>
      <c r="AF2467" s="25"/>
    </row>
    <row r="2468" spans="31:32" x14ac:dyDescent="0.25">
      <c r="AE2468" s="25"/>
      <c r="AF2468" s="25"/>
    </row>
    <row r="2469" spans="31:32" x14ac:dyDescent="0.25">
      <c r="AE2469" s="25"/>
      <c r="AF2469" s="25"/>
    </row>
    <row r="2470" spans="31:32" x14ac:dyDescent="0.25">
      <c r="AE2470" s="25"/>
      <c r="AF2470" s="25"/>
    </row>
    <row r="2471" spans="31:32" x14ac:dyDescent="0.25">
      <c r="AE2471" s="25"/>
      <c r="AF2471" s="25"/>
    </row>
    <row r="2472" spans="31:32" x14ac:dyDescent="0.25">
      <c r="AE2472" s="25"/>
      <c r="AF2472" s="25"/>
    </row>
    <row r="2473" spans="31:32" x14ac:dyDescent="0.25">
      <c r="AE2473" s="25"/>
      <c r="AF2473" s="25"/>
    </row>
    <row r="2474" spans="31:32" x14ac:dyDescent="0.25">
      <c r="AE2474" s="25"/>
      <c r="AF2474" s="25"/>
    </row>
    <row r="2475" spans="31:32" x14ac:dyDescent="0.25">
      <c r="AE2475" s="25"/>
      <c r="AF2475" s="25"/>
    </row>
    <row r="2476" spans="31:32" x14ac:dyDescent="0.25">
      <c r="AE2476" s="25"/>
      <c r="AF2476" s="25"/>
    </row>
    <row r="2477" spans="31:32" x14ac:dyDescent="0.25">
      <c r="AE2477" s="25"/>
      <c r="AF2477" s="25"/>
    </row>
    <row r="2478" spans="31:32" x14ac:dyDescent="0.25">
      <c r="AE2478" s="25"/>
      <c r="AF2478" s="25"/>
    </row>
    <row r="2479" spans="31:32" x14ac:dyDescent="0.25">
      <c r="AE2479" s="25"/>
      <c r="AF2479" s="25"/>
    </row>
    <row r="2480" spans="31:32" x14ac:dyDescent="0.25">
      <c r="AE2480" s="25"/>
      <c r="AF2480" s="25"/>
    </row>
    <row r="2481" spans="31:32" x14ac:dyDescent="0.25">
      <c r="AE2481" s="25"/>
      <c r="AF2481" s="25"/>
    </row>
    <row r="2482" spans="31:32" x14ac:dyDescent="0.25">
      <c r="AE2482" s="25"/>
      <c r="AF2482" s="25"/>
    </row>
    <row r="2483" spans="31:32" x14ac:dyDescent="0.25">
      <c r="AE2483" s="25"/>
      <c r="AF2483" s="25"/>
    </row>
    <row r="2484" spans="31:32" x14ac:dyDescent="0.25">
      <c r="AE2484" s="25"/>
      <c r="AF2484" s="25"/>
    </row>
    <row r="2485" spans="31:32" x14ac:dyDescent="0.25">
      <c r="AE2485" s="25"/>
      <c r="AF2485" s="25"/>
    </row>
    <row r="2486" spans="31:32" x14ac:dyDescent="0.25">
      <c r="AE2486" s="25"/>
      <c r="AF2486" s="25"/>
    </row>
    <row r="2487" spans="31:32" x14ac:dyDescent="0.25">
      <c r="AE2487" s="25"/>
      <c r="AF2487" s="25"/>
    </row>
    <row r="2488" spans="31:32" x14ac:dyDescent="0.25">
      <c r="AE2488" s="25"/>
      <c r="AF2488" s="25"/>
    </row>
    <row r="2489" spans="31:32" x14ac:dyDescent="0.25">
      <c r="AE2489" s="25"/>
      <c r="AF2489" s="25"/>
    </row>
    <row r="2490" spans="31:32" x14ac:dyDescent="0.25">
      <c r="AE2490" s="25"/>
      <c r="AF2490" s="25"/>
    </row>
    <row r="2491" spans="31:32" x14ac:dyDescent="0.25">
      <c r="AE2491" s="25"/>
      <c r="AF2491" s="25"/>
    </row>
    <row r="2492" spans="31:32" x14ac:dyDescent="0.25">
      <c r="AE2492" s="25"/>
      <c r="AF2492" s="25"/>
    </row>
    <row r="2493" spans="31:32" x14ac:dyDescent="0.25">
      <c r="AE2493" s="25"/>
      <c r="AF2493" s="25"/>
    </row>
    <row r="2494" spans="31:32" x14ac:dyDescent="0.25">
      <c r="AE2494" s="25"/>
      <c r="AF2494" s="25"/>
    </row>
    <row r="2495" spans="31:32" x14ac:dyDescent="0.25">
      <c r="AE2495" s="25"/>
      <c r="AF2495" s="25"/>
    </row>
    <row r="2496" spans="31:32" x14ac:dyDescent="0.25">
      <c r="AE2496" s="25"/>
      <c r="AF2496" s="25"/>
    </row>
    <row r="2497" spans="31:32" x14ac:dyDescent="0.25">
      <c r="AE2497" s="25"/>
      <c r="AF2497" s="25"/>
    </row>
    <row r="2498" spans="31:32" x14ac:dyDescent="0.25">
      <c r="AE2498" s="25"/>
      <c r="AF2498" s="25"/>
    </row>
    <row r="2499" spans="31:32" x14ac:dyDescent="0.25">
      <c r="AE2499" s="25"/>
      <c r="AF2499" s="25"/>
    </row>
    <row r="2500" spans="31:32" x14ac:dyDescent="0.25">
      <c r="AE2500" s="25"/>
      <c r="AF2500" s="25"/>
    </row>
    <row r="2501" spans="31:32" x14ac:dyDescent="0.25">
      <c r="AE2501" s="25"/>
      <c r="AF2501" s="25"/>
    </row>
    <row r="2502" spans="31:32" x14ac:dyDescent="0.25">
      <c r="AE2502" s="25"/>
      <c r="AF2502" s="25"/>
    </row>
    <row r="2503" spans="31:32" x14ac:dyDescent="0.25">
      <c r="AE2503" s="25"/>
      <c r="AF2503" s="25"/>
    </row>
    <row r="2504" spans="31:32" x14ac:dyDescent="0.25">
      <c r="AE2504" s="25"/>
      <c r="AF2504" s="25"/>
    </row>
    <row r="2505" spans="31:32" x14ac:dyDescent="0.25">
      <c r="AE2505" s="25"/>
      <c r="AF2505" s="25"/>
    </row>
    <row r="2506" spans="31:32" x14ac:dyDescent="0.25">
      <c r="AE2506" s="25"/>
      <c r="AF2506" s="25"/>
    </row>
    <row r="2507" spans="31:32" x14ac:dyDescent="0.25">
      <c r="AE2507" s="25"/>
      <c r="AF2507" s="25"/>
    </row>
    <row r="2508" spans="31:32" x14ac:dyDescent="0.25">
      <c r="AE2508" s="25"/>
      <c r="AF2508" s="25"/>
    </row>
    <row r="2509" spans="31:32" x14ac:dyDescent="0.25">
      <c r="AE2509" s="25"/>
      <c r="AF2509" s="25"/>
    </row>
    <row r="2510" spans="31:32" x14ac:dyDescent="0.25">
      <c r="AE2510" s="25"/>
      <c r="AF2510" s="25"/>
    </row>
    <row r="2511" spans="31:32" x14ac:dyDescent="0.25">
      <c r="AE2511" s="25"/>
      <c r="AF2511" s="25"/>
    </row>
    <row r="2512" spans="31:32" x14ac:dyDescent="0.25">
      <c r="AE2512" s="25"/>
      <c r="AF2512" s="25"/>
    </row>
    <row r="2513" spans="31:32" x14ac:dyDescent="0.25">
      <c r="AE2513" s="25"/>
      <c r="AF2513" s="25"/>
    </row>
    <row r="2514" spans="31:32" x14ac:dyDescent="0.25">
      <c r="AE2514" s="25"/>
      <c r="AF2514" s="25"/>
    </row>
    <row r="2515" spans="31:32" x14ac:dyDescent="0.25">
      <c r="AE2515" s="25"/>
      <c r="AF2515" s="25"/>
    </row>
    <row r="2516" spans="31:32" x14ac:dyDescent="0.25">
      <c r="AE2516" s="25"/>
      <c r="AF2516" s="25"/>
    </row>
    <row r="2517" spans="31:32" x14ac:dyDescent="0.25">
      <c r="AE2517" s="25"/>
      <c r="AF2517" s="25"/>
    </row>
    <row r="2518" spans="31:32" x14ac:dyDescent="0.25">
      <c r="AE2518" s="25"/>
      <c r="AF2518" s="25"/>
    </row>
    <row r="2519" spans="31:32" x14ac:dyDescent="0.25">
      <c r="AE2519" s="25"/>
      <c r="AF2519" s="25"/>
    </row>
    <row r="2520" spans="31:32" x14ac:dyDescent="0.25">
      <c r="AE2520" s="25"/>
      <c r="AF2520" s="25"/>
    </row>
    <row r="2521" spans="31:32" x14ac:dyDescent="0.25">
      <c r="AE2521" s="25"/>
      <c r="AF2521" s="25"/>
    </row>
    <row r="2522" spans="31:32" x14ac:dyDescent="0.25">
      <c r="AE2522" s="25"/>
      <c r="AF2522" s="25"/>
    </row>
    <row r="2523" spans="31:32" x14ac:dyDescent="0.25">
      <c r="AE2523" s="25"/>
      <c r="AF2523" s="25"/>
    </row>
    <row r="2524" spans="31:32" x14ac:dyDescent="0.25">
      <c r="AE2524" s="25"/>
      <c r="AF2524" s="25"/>
    </row>
    <row r="2525" spans="31:32" x14ac:dyDescent="0.25">
      <c r="AE2525" s="25"/>
      <c r="AF2525" s="25"/>
    </row>
    <row r="2526" spans="31:32" x14ac:dyDescent="0.25">
      <c r="AE2526" s="25"/>
      <c r="AF2526" s="25"/>
    </row>
    <row r="2527" spans="31:32" x14ac:dyDescent="0.25">
      <c r="AE2527" s="25"/>
      <c r="AF2527" s="25"/>
    </row>
    <row r="2528" spans="31:32" x14ac:dyDescent="0.25">
      <c r="AE2528" s="25"/>
      <c r="AF2528" s="25"/>
    </row>
    <row r="2529" spans="31:32" x14ac:dyDescent="0.25">
      <c r="AE2529" s="25"/>
      <c r="AF2529" s="25"/>
    </row>
    <row r="2530" spans="31:32" x14ac:dyDescent="0.25">
      <c r="AE2530" s="25"/>
      <c r="AF2530" s="25"/>
    </row>
    <row r="2531" spans="31:32" x14ac:dyDescent="0.25">
      <c r="AE2531" s="25"/>
      <c r="AF2531" s="25"/>
    </row>
    <row r="2532" spans="31:32" x14ac:dyDescent="0.25">
      <c r="AE2532" s="25"/>
      <c r="AF2532" s="25"/>
    </row>
    <row r="2533" spans="31:32" x14ac:dyDescent="0.25">
      <c r="AE2533" s="25"/>
      <c r="AF2533" s="25"/>
    </row>
    <row r="2534" spans="31:32" x14ac:dyDescent="0.25">
      <c r="AE2534" s="25"/>
      <c r="AF2534" s="25"/>
    </row>
    <row r="2535" spans="31:32" x14ac:dyDescent="0.25">
      <c r="AE2535" s="25"/>
      <c r="AF2535" s="25"/>
    </row>
    <row r="2536" spans="31:32" x14ac:dyDescent="0.25">
      <c r="AE2536" s="25"/>
      <c r="AF2536" s="25"/>
    </row>
    <row r="2537" spans="31:32" x14ac:dyDescent="0.25">
      <c r="AE2537" s="25"/>
      <c r="AF2537" s="25"/>
    </row>
    <row r="2538" spans="31:32" x14ac:dyDescent="0.25">
      <c r="AE2538" s="25"/>
      <c r="AF2538" s="25"/>
    </row>
    <row r="2539" spans="31:32" x14ac:dyDescent="0.25">
      <c r="AE2539" s="25"/>
      <c r="AF2539" s="25"/>
    </row>
    <row r="2540" spans="31:32" x14ac:dyDescent="0.25">
      <c r="AE2540" s="25"/>
      <c r="AF2540" s="25"/>
    </row>
    <row r="2541" spans="31:32" x14ac:dyDescent="0.25">
      <c r="AE2541" s="25"/>
      <c r="AF2541" s="25"/>
    </row>
    <row r="2542" spans="31:32" x14ac:dyDescent="0.25">
      <c r="AE2542" s="25"/>
      <c r="AF2542" s="25"/>
    </row>
    <row r="2543" spans="31:32" x14ac:dyDescent="0.25">
      <c r="AE2543" s="25"/>
      <c r="AF2543" s="25"/>
    </row>
    <row r="2544" spans="31:32" x14ac:dyDescent="0.25">
      <c r="AE2544" s="25"/>
      <c r="AF2544" s="25"/>
    </row>
    <row r="2545" spans="31:32" x14ac:dyDescent="0.25">
      <c r="AE2545" s="25"/>
      <c r="AF2545" s="25"/>
    </row>
    <row r="2546" spans="31:32" x14ac:dyDescent="0.25">
      <c r="AE2546" s="25"/>
      <c r="AF2546" s="25"/>
    </row>
    <row r="2547" spans="31:32" x14ac:dyDescent="0.25">
      <c r="AE2547" s="25"/>
      <c r="AF2547" s="25"/>
    </row>
    <row r="2548" spans="31:32" x14ac:dyDescent="0.25">
      <c r="AE2548" s="25"/>
      <c r="AF2548" s="25"/>
    </row>
    <row r="2549" spans="31:32" x14ac:dyDescent="0.25">
      <c r="AE2549" s="25"/>
      <c r="AF2549" s="25"/>
    </row>
    <row r="2550" spans="31:32" x14ac:dyDescent="0.25">
      <c r="AE2550" s="25"/>
      <c r="AF2550" s="25"/>
    </row>
    <row r="2551" spans="31:32" x14ac:dyDescent="0.25">
      <c r="AE2551" s="25"/>
      <c r="AF2551" s="25"/>
    </row>
    <row r="2552" spans="31:32" x14ac:dyDescent="0.25">
      <c r="AE2552" s="25"/>
      <c r="AF2552" s="25"/>
    </row>
    <row r="2553" spans="31:32" x14ac:dyDescent="0.25">
      <c r="AE2553" s="25"/>
      <c r="AF2553" s="25"/>
    </row>
    <row r="2554" spans="31:32" x14ac:dyDescent="0.25">
      <c r="AE2554" s="25"/>
      <c r="AF2554" s="25"/>
    </row>
    <row r="2555" spans="31:32" x14ac:dyDescent="0.25">
      <c r="AE2555" s="25"/>
      <c r="AF2555" s="25"/>
    </row>
    <row r="2556" spans="31:32" x14ac:dyDescent="0.25">
      <c r="AE2556" s="25"/>
      <c r="AF2556" s="25"/>
    </row>
    <row r="2557" spans="31:32" x14ac:dyDescent="0.25">
      <c r="AE2557" s="25"/>
      <c r="AF2557" s="25"/>
    </row>
    <row r="2558" spans="31:32" x14ac:dyDescent="0.25">
      <c r="AE2558" s="25"/>
      <c r="AF2558" s="25"/>
    </row>
    <row r="2559" spans="31:32" x14ac:dyDescent="0.25">
      <c r="AE2559" s="25"/>
      <c r="AF2559" s="25"/>
    </row>
    <row r="2560" spans="31:32" x14ac:dyDescent="0.25">
      <c r="AE2560" s="25"/>
      <c r="AF2560" s="25"/>
    </row>
    <row r="2561" spans="31:32" x14ac:dyDescent="0.25">
      <c r="AE2561" s="25"/>
      <c r="AF2561" s="25"/>
    </row>
    <row r="2562" spans="31:32" x14ac:dyDescent="0.25">
      <c r="AE2562" s="25"/>
      <c r="AF2562" s="25"/>
    </row>
    <row r="2563" spans="31:32" x14ac:dyDescent="0.25">
      <c r="AE2563" s="25"/>
      <c r="AF2563" s="25"/>
    </row>
    <row r="2564" spans="31:32" x14ac:dyDescent="0.25">
      <c r="AE2564" s="25"/>
      <c r="AF2564" s="25"/>
    </row>
    <row r="2565" spans="31:32" x14ac:dyDescent="0.25">
      <c r="AE2565" s="25"/>
      <c r="AF2565" s="25"/>
    </row>
    <row r="2566" spans="31:32" x14ac:dyDescent="0.25">
      <c r="AE2566" s="25"/>
      <c r="AF2566" s="25"/>
    </row>
    <row r="2567" spans="31:32" x14ac:dyDescent="0.25">
      <c r="AE2567" s="25"/>
      <c r="AF2567" s="25"/>
    </row>
    <row r="2568" spans="31:32" x14ac:dyDescent="0.25">
      <c r="AE2568" s="25"/>
      <c r="AF2568" s="25"/>
    </row>
    <row r="2569" spans="31:32" x14ac:dyDescent="0.25">
      <c r="AE2569" s="25"/>
      <c r="AF2569" s="25"/>
    </row>
    <row r="2570" spans="31:32" x14ac:dyDescent="0.25">
      <c r="AE2570" s="25"/>
      <c r="AF2570" s="25"/>
    </row>
    <row r="2571" spans="31:32" x14ac:dyDescent="0.25">
      <c r="AE2571" s="25"/>
      <c r="AF2571" s="25"/>
    </row>
    <row r="2572" spans="31:32" x14ac:dyDescent="0.25">
      <c r="AE2572" s="25"/>
      <c r="AF2572" s="25"/>
    </row>
    <row r="2573" spans="31:32" x14ac:dyDescent="0.25">
      <c r="AE2573" s="25"/>
      <c r="AF2573" s="25"/>
    </row>
    <row r="2574" spans="31:32" x14ac:dyDescent="0.25">
      <c r="AE2574" s="25"/>
      <c r="AF2574" s="25"/>
    </row>
    <row r="2575" spans="31:32" x14ac:dyDescent="0.25">
      <c r="AE2575" s="25"/>
      <c r="AF2575" s="25"/>
    </row>
    <row r="2576" spans="31:32" x14ac:dyDescent="0.25">
      <c r="AE2576" s="25"/>
      <c r="AF2576" s="25"/>
    </row>
    <row r="2577" spans="31:32" x14ac:dyDescent="0.25">
      <c r="AE2577" s="25"/>
      <c r="AF2577" s="25"/>
    </row>
    <row r="2578" spans="31:32" x14ac:dyDescent="0.25">
      <c r="AE2578" s="25"/>
      <c r="AF2578" s="25"/>
    </row>
    <row r="2579" spans="31:32" x14ac:dyDescent="0.25">
      <c r="AE2579" s="25"/>
      <c r="AF2579" s="25"/>
    </row>
    <row r="2580" spans="31:32" x14ac:dyDescent="0.25">
      <c r="AE2580" s="25"/>
      <c r="AF2580" s="25"/>
    </row>
    <row r="2581" spans="31:32" x14ac:dyDescent="0.25">
      <c r="AE2581" s="25"/>
      <c r="AF2581" s="25"/>
    </row>
    <row r="2582" spans="31:32" x14ac:dyDescent="0.25">
      <c r="AE2582" s="25"/>
      <c r="AF2582" s="25"/>
    </row>
    <row r="2583" spans="31:32" x14ac:dyDescent="0.25">
      <c r="AE2583" s="25"/>
      <c r="AF2583" s="25"/>
    </row>
    <row r="2584" spans="31:32" x14ac:dyDescent="0.25">
      <c r="AE2584" s="25"/>
      <c r="AF2584" s="25"/>
    </row>
    <row r="2585" spans="31:32" x14ac:dyDescent="0.25">
      <c r="AE2585" s="25"/>
      <c r="AF2585" s="25"/>
    </row>
    <row r="2586" spans="31:32" x14ac:dyDescent="0.25">
      <c r="AE2586" s="25"/>
      <c r="AF2586" s="25"/>
    </row>
    <row r="2587" spans="31:32" x14ac:dyDescent="0.25">
      <c r="AE2587" s="25"/>
      <c r="AF2587" s="25"/>
    </row>
    <row r="2588" spans="31:32" x14ac:dyDescent="0.25">
      <c r="AE2588" s="25"/>
      <c r="AF2588" s="25"/>
    </row>
    <row r="2589" spans="31:32" x14ac:dyDescent="0.25">
      <c r="AE2589" s="25"/>
      <c r="AF2589" s="25"/>
    </row>
    <row r="2590" spans="31:32" x14ac:dyDescent="0.25">
      <c r="AE2590" s="25"/>
      <c r="AF2590" s="25"/>
    </row>
    <row r="2591" spans="31:32" x14ac:dyDescent="0.25">
      <c r="AE2591" s="25"/>
      <c r="AF2591" s="25"/>
    </row>
    <row r="2592" spans="31:32" x14ac:dyDescent="0.25">
      <c r="AE2592" s="25"/>
      <c r="AF2592" s="25"/>
    </row>
    <row r="2593" spans="31:32" x14ac:dyDescent="0.25">
      <c r="AE2593" s="25"/>
      <c r="AF2593" s="25"/>
    </row>
    <row r="2594" spans="31:32" x14ac:dyDescent="0.25">
      <c r="AE2594" s="25"/>
      <c r="AF2594" s="25"/>
    </row>
    <row r="2595" spans="31:32" x14ac:dyDescent="0.25">
      <c r="AE2595" s="25"/>
      <c r="AF2595" s="25"/>
    </row>
    <row r="2596" spans="31:32" x14ac:dyDescent="0.25">
      <c r="AE2596" s="25"/>
      <c r="AF2596" s="25"/>
    </row>
    <row r="2597" spans="31:32" x14ac:dyDescent="0.25">
      <c r="AE2597" s="25"/>
      <c r="AF2597" s="25"/>
    </row>
    <row r="2598" spans="31:32" x14ac:dyDescent="0.25">
      <c r="AE2598" s="25"/>
      <c r="AF2598" s="25"/>
    </row>
    <row r="2599" spans="31:32" x14ac:dyDescent="0.25">
      <c r="AE2599" s="25"/>
      <c r="AF2599" s="25"/>
    </row>
    <row r="2600" spans="31:32" x14ac:dyDescent="0.25">
      <c r="AE2600" s="25"/>
      <c r="AF2600" s="25"/>
    </row>
    <row r="2601" spans="31:32" x14ac:dyDescent="0.25">
      <c r="AE2601" s="25"/>
      <c r="AF2601" s="25"/>
    </row>
    <row r="2602" spans="31:32" x14ac:dyDescent="0.25">
      <c r="AE2602" s="25"/>
      <c r="AF2602" s="25"/>
    </row>
    <row r="2603" spans="31:32" x14ac:dyDescent="0.25">
      <c r="AE2603" s="25"/>
      <c r="AF2603" s="25"/>
    </row>
    <row r="2604" spans="31:32" x14ac:dyDescent="0.25">
      <c r="AE2604" s="25"/>
      <c r="AF2604" s="25"/>
    </row>
    <row r="2605" spans="31:32" x14ac:dyDescent="0.25">
      <c r="AE2605" s="25"/>
      <c r="AF2605" s="25"/>
    </row>
    <row r="2606" spans="31:32" x14ac:dyDescent="0.25">
      <c r="AE2606" s="25"/>
      <c r="AF2606" s="25"/>
    </row>
    <row r="2607" spans="31:32" x14ac:dyDescent="0.25">
      <c r="AE2607" s="25"/>
      <c r="AF2607" s="25"/>
    </row>
    <row r="2608" spans="31:32" x14ac:dyDescent="0.25">
      <c r="AE2608" s="25"/>
      <c r="AF2608" s="25"/>
    </row>
    <row r="2609" spans="31:32" x14ac:dyDescent="0.25">
      <c r="AE2609" s="25"/>
      <c r="AF2609" s="25"/>
    </row>
    <row r="2610" spans="31:32" x14ac:dyDescent="0.25">
      <c r="AE2610" s="25"/>
      <c r="AF2610" s="25"/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DBD1-9612-4E21-9D9F-84A5E816862A}">
  <sheetPr>
    <tabColor rgb="FF0070C0"/>
  </sheetPr>
  <dimension ref="A3:C20"/>
  <sheetViews>
    <sheetView workbookViewId="0">
      <selection activeCell="A3" sqref="A3"/>
    </sheetView>
  </sheetViews>
  <sheetFormatPr baseColWidth="10" defaultRowHeight="15" x14ac:dyDescent="0.25"/>
  <sheetData>
    <row r="3" spans="1:3" x14ac:dyDescent="0.25">
      <c r="A3" s="26"/>
      <c r="B3" s="27"/>
      <c r="C3" s="28"/>
    </row>
    <row r="4" spans="1:3" x14ac:dyDescent="0.25">
      <c r="A4" s="29"/>
      <c r="B4" s="30"/>
      <c r="C4" s="31"/>
    </row>
    <row r="5" spans="1:3" x14ac:dyDescent="0.25">
      <c r="A5" s="29"/>
      <c r="B5" s="30"/>
      <c r="C5" s="31"/>
    </row>
    <row r="6" spans="1:3" x14ac:dyDescent="0.25">
      <c r="A6" s="29"/>
      <c r="B6" s="30"/>
      <c r="C6" s="31"/>
    </row>
    <row r="7" spans="1:3" x14ac:dyDescent="0.25">
      <c r="A7" s="29"/>
      <c r="B7" s="30"/>
      <c r="C7" s="31"/>
    </row>
    <row r="8" spans="1:3" x14ac:dyDescent="0.25">
      <c r="A8" s="29"/>
      <c r="B8" s="30"/>
      <c r="C8" s="31"/>
    </row>
    <row r="9" spans="1:3" x14ac:dyDescent="0.25">
      <c r="A9" s="29"/>
      <c r="B9" s="30"/>
      <c r="C9" s="31"/>
    </row>
    <row r="10" spans="1:3" x14ac:dyDescent="0.25">
      <c r="A10" s="29"/>
      <c r="B10" s="30"/>
      <c r="C10" s="31"/>
    </row>
    <row r="11" spans="1:3" x14ac:dyDescent="0.25">
      <c r="A11" s="29"/>
      <c r="B11" s="30"/>
      <c r="C11" s="31"/>
    </row>
    <row r="12" spans="1:3" x14ac:dyDescent="0.25">
      <c r="A12" s="29"/>
      <c r="B12" s="30"/>
      <c r="C12" s="31"/>
    </row>
    <row r="13" spans="1:3" x14ac:dyDescent="0.25">
      <c r="A13" s="29"/>
      <c r="B13" s="30"/>
      <c r="C13" s="31"/>
    </row>
    <row r="14" spans="1:3" x14ac:dyDescent="0.25">
      <c r="A14" s="29"/>
      <c r="B14" s="30"/>
      <c r="C14" s="31"/>
    </row>
    <row r="15" spans="1:3" x14ac:dyDescent="0.25">
      <c r="A15" s="29"/>
      <c r="B15" s="30"/>
      <c r="C15" s="31"/>
    </row>
    <row r="16" spans="1:3" x14ac:dyDescent="0.25">
      <c r="A16" s="29"/>
      <c r="B16" s="30"/>
      <c r="C16" s="31"/>
    </row>
    <row r="17" spans="1:3" x14ac:dyDescent="0.25">
      <c r="A17" s="29"/>
      <c r="B17" s="30"/>
      <c r="C17" s="31"/>
    </row>
    <row r="18" spans="1:3" x14ac:dyDescent="0.25">
      <c r="A18" s="29"/>
      <c r="B18" s="30"/>
      <c r="C18" s="31"/>
    </row>
    <row r="19" spans="1:3" x14ac:dyDescent="0.25">
      <c r="A19" s="29"/>
      <c r="B19" s="30"/>
      <c r="C19" s="31"/>
    </row>
    <row r="20" spans="1:3" x14ac:dyDescent="0.25">
      <c r="A20" s="32"/>
      <c r="B20" s="33"/>
      <c r="C20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6C48-F320-4F73-ACC2-807F13513828}">
  <sheetPr>
    <tabColor rgb="FF0070C0"/>
  </sheetPr>
  <dimension ref="A1:Y309"/>
  <sheetViews>
    <sheetView topLeftCell="I1" workbookViewId="0">
      <selection activeCell="C10" sqref="C10"/>
    </sheetView>
  </sheetViews>
  <sheetFormatPr baseColWidth="10" defaultRowHeight="15" x14ac:dyDescent="0.25"/>
  <cols>
    <col min="1" max="1" width="14.42578125" bestFit="1" customWidth="1"/>
    <col min="2" max="2" width="16.140625" bestFit="1" customWidth="1"/>
    <col min="3" max="3" width="11" bestFit="1" customWidth="1"/>
    <col min="4" max="4" width="22.140625" bestFit="1" customWidth="1"/>
    <col min="6" max="6" width="14" customWidth="1"/>
    <col min="7" max="7" width="11.5703125" customWidth="1"/>
    <col min="8" max="8" width="18" customWidth="1"/>
    <col min="9" max="9" width="25.140625" bestFit="1" customWidth="1"/>
    <col min="10" max="10" width="22.5703125" customWidth="1"/>
    <col min="11" max="11" width="18.42578125" customWidth="1"/>
    <col min="12" max="12" width="19.140625" customWidth="1"/>
    <col min="13" max="13" width="26.140625" customWidth="1"/>
    <col min="14" max="14" width="42.5703125" customWidth="1"/>
    <col min="15" max="15" width="12" customWidth="1"/>
    <col min="18" max="18" width="43.42578125" bestFit="1" customWidth="1"/>
  </cols>
  <sheetData>
    <row r="1" spans="1:25" x14ac:dyDescent="0.25">
      <c r="A1" t="s">
        <v>24710</v>
      </c>
      <c r="B1" t="s">
        <v>519</v>
      </c>
      <c r="C1" t="s">
        <v>24720</v>
      </c>
      <c r="D1" t="s">
        <v>20477</v>
      </c>
      <c r="E1" t="s">
        <v>24721</v>
      </c>
      <c r="F1" t="s">
        <v>24722</v>
      </c>
      <c r="G1" t="s">
        <v>24723</v>
      </c>
      <c r="H1" t="s">
        <v>6459</v>
      </c>
      <c r="I1" t="s">
        <v>24724</v>
      </c>
      <c r="J1" t="s">
        <v>6462</v>
      </c>
      <c r="K1" t="s">
        <v>24725</v>
      </c>
      <c r="L1" t="s">
        <v>24726</v>
      </c>
      <c r="M1" t="s">
        <v>24727</v>
      </c>
      <c r="N1" t="s">
        <v>24728</v>
      </c>
      <c r="O1" t="s">
        <v>24729</v>
      </c>
      <c r="P1" t="s">
        <v>24730</v>
      </c>
      <c r="Q1" t="s">
        <v>24731</v>
      </c>
      <c r="R1" t="s">
        <v>24732</v>
      </c>
      <c r="S1" t="s">
        <v>24733</v>
      </c>
      <c r="T1" t="s">
        <v>24734</v>
      </c>
      <c r="U1" t="s">
        <v>24735</v>
      </c>
      <c r="V1" t="s">
        <v>24736</v>
      </c>
      <c r="W1" t="s">
        <v>24737</v>
      </c>
      <c r="X1" t="s">
        <v>24738</v>
      </c>
      <c r="Y1" t="s">
        <v>24739</v>
      </c>
    </row>
    <row r="2" spans="1:25" x14ac:dyDescent="0.25">
      <c r="A2">
        <v>17</v>
      </c>
      <c r="B2" t="s">
        <v>24740</v>
      </c>
      <c r="C2" t="s">
        <v>8394</v>
      </c>
      <c r="D2" t="s">
        <v>15346</v>
      </c>
      <c r="E2">
        <v>2</v>
      </c>
      <c r="F2" t="s">
        <v>15346</v>
      </c>
      <c r="G2">
        <v>100111</v>
      </c>
      <c r="H2" t="s">
        <v>8394</v>
      </c>
      <c r="I2">
        <v>100111001</v>
      </c>
      <c r="J2" t="s">
        <v>15346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>
        <v>17</v>
      </c>
      <c r="B3" t="s">
        <v>24740</v>
      </c>
      <c r="C3" t="s">
        <v>8394</v>
      </c>
      <c r="D3" t="s">
        <v>8395</v>
      </c>
      <c r="E3">
        <v>3</v>
      </c>
      <c r="F3" t="s">
        <v>8395</v>
      </c>
      <c r="G3">
        <v>100111</v>
      </c>
      <c r="H3" t="s">
        <v>8394</v>
      </c>
      <c r="I3">
        <v>100111005</v>
      </c>
      <c r="J3" t="s">
        <v>8395</v>
      </c>
      <c r="K3">
        <v>334</v>
      </c>
      <c r="L3">
        <v>334</v>
      </c>
      <c r="M3">
        <v>334</v>
      </c>
      <c r="N3">
        <v>334</v>
      </c>
      <c r="O3">
        <v>334</v>
      </c>
      <c r="P3">
        <v>334</v>
      </c>
      <c r="Q3">
        <v>334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17</v>
      </c>
      <c r="B4" t="s">
        <v>24740</v>
      </c>
      <c r="C4" t="s">
        <v>8394</v>
      </c>
      <c r="D4" t="s">
        <v>13226</v>
      </c>
      <c r="E4">
        <v>4</v>
      </c>
      <c r="F4" t="s">
        <v>13226</v>
      </c>
      <c r="G4">
        <v>100111</v>
      </c>
      <c r="H4" t="s">
        <v>8394</v>
      </c>
      <c r="I4">
        <v>100111004</v>
      </c>
      <c r="J4" t="s">
        <v>13226</v>
      </c>
      <c r="K4">
        <v>493</v>
      </c>
      <c r="L4">
        <v>493</v>
      </c>
      <c r="M4">
        <v>493</v>
      </c>
      <c r="N4">
        <v>493</v>
      </c>
      <c r="O4">
        <v>493</v>
      </c>
      <c r="P4">
        <v>493</v>
      </c>
      <c r="Q4">
        <v>493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>
        <v>17</v>
      </c>
      <c r="B5" t="s">
        <v>24740</v>
      </c>
      <c r="C5" t="s">
        <v>8394</v>
      </c>
      <c r="D5" t="s">
        <v>13226</v>
      </c>
      <c r="E5">
        <v>5</v>
      </c>
      <c r="F5" t="s">
        <v>24741</v>
      </c>
      <c r="G5">
        <v>100111</v>
      </c>
      <c r="H5" t="s">
        <v>8394</v>
      </c>
      <c r="I5">
        <v>100111004</v>
      </c>
      <c r="J5" t="s">
        <v>13226</v>
      </c>
      <c r="K5">
        <v>400</v>
      </c>
      <c r="L5">
        <v>400</v>
      </c>
      <c r="M5">
        <v>400</v>
      </c>
      <c r="N5">
        <v>400</v>
      </c>
      <c r="O5">
        <v>400</v>
      </c>
      <c r="P5">
        <v>400</v>
      </c>
      <c r="Q5">
        <v>400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17</v>
      </c>
      <c r="B6" t="s">
        <v>24740</v>
      </c>
      <c r="C6" t="s">
        <v>8394</v>
      </c>
      <c r="D6" t="s">
        <v>13226</v>
      </c>
      <c r="E6">
        <v>6</v>
      </c>
      <c r="F6" t="s">
        <v>24742</v>
      </c>
      <c r="G6">
        <v>100111</v>
      </c>
      <c r="H6" t="s">
        <v>8394</v>
      </c>
      <c r="I6">
        <v>100111004</v>
      </c>
      <c r="J6" t="s">
        <v>13226</v>
      </c>
      <c r="K6">
        <v>93</v>
      </c>
      <c r="L6">
        <v>93</v>
      </c>
      <c r="M6">
        <v>93</v>
      </c>
      <c r="N6">
        <v>93</v>
      </c>
      <c r="O6">
        <v>93</v>
      </c>
      <c r="P6">
        <v>93</v>
      </c>
      <c r="Q6">
        <v>93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17</v>
      </c>
      <c r="B7" t="s">
        <v>24740</v>
      </c>
      <c r="C7" t="s">
        <v>8394</v>
      </c>
      <c r="D7" t="s">
        <v>13925</v>
      </c>
      <c r="E7">
        <v>11</v>
      </c>
      <c r="F7" t="s">
        <v>13925</v>
      </c>
      <c r="G7">
        <v>100111</v>
      </c>
      <c r="H7" t="s">
        <v>8394</v>
      </c>
      <c r="I7">
        <v>100111003</v>
      </c>
      <c r="J7" t="s">
        <v>13925</v>
      </c>
      <c r="K7">
        <v>436</v>
      </c>
      <c r="L7">
        <v>436</v>
      </c>
      <c r="M7">
        <v>436</v>
      </c>
      <c r="N7">
        <v>436</v>
      </c>
      <c r="O7">
        <v>436</v>
      </c>
      <c r="P7">
        <v>436</v>
      </c>
      <c r="Q7">
        <v>385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17</v>
      </c>
      <c r="B8" t="s">
        <v>24740</v>
      </c>
      <c r="C8" t="s">
        <v>8394</v>
      </c>
      <c r="D8" t="s">
        <v>13925</v>
      </c>
      <c r="E8">
        <v>12</v>
      </c>
      <c r="F8" t="s">
        <v>24743</v>
      </c>
      <c r="G8">
        <v>100111</v>
      </c>
      <c r="H8" t="s">
        <v>8394</v>
      </c>
      <c r="I8">
        <v>100111003</v>
      </c>
      <c r="J8" t="s">
        <v>13925</v>
      </c>
      <c r="K8">
        <v>385</v>
      </c>
      <c r="L8">
        <v>385</v>
      </c>
      <c r="M8">
        <v>385</v>
      </c>
      <c r="N8">
        <v>385</v>
      </c>
      <c r="O8">
        <v>385</v>
      </c>
      <c r="P8">
        <v>385</v>
      </c>
      <c r="Q8">
        <v>385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17</v>
      </c>
      <c r="B9" t="s">
        <v>24740</v>
      </c>
      <c r="C9" t="s">
        <v>8394</v>
      </c>
      <c r="D9" t="s">
        <v>13925</v>
      </c>
      <c r="E9">
        <v>13</v>
      </c>
      <c r="F9" t="s">
        <v>24744</v>
      </c>
      <c r="G9">
        <v>100111</v>
      </c>
      <c r="H9" t="s">
        <v>8394</v>
      </c>
      <c r="I9">
        <v>100111003</v>
      </c>
      <c r="J9" t="s">
        <v>13925</v>
      </c>
      <c r="K9">
        <v>51</v>
      </c>
      <c r="L9">
        <v>51</v>
      </c>
      <c r="M9">
        <v>51</v>
      </c>
      <c r="N9">
        <v>51</v>
      </c>
      <c r="O9">
        <v>51</v>
      </c>
      <c r="P9">
        <v>51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5">
      <c r="A10">
        <v>17</v>
      </c>
      <c r="B10" t="s">
        <v>24740</v>
      </c>
      <c r="C10" t="s">
        <v>8394</v>
      </c>
      <c r="D10" t="s">
        <v>8425</v>
      </c>
      <c r="E10">
        <v>16</v>
      </c>
      <c r="F10" t="s">
        <v>8425</v>
      </c>
      <c r="G10">
        <v>100111</v>
      </c>
      <c r="H10" t="s">
        <v>8394</v>
      </c>
      <c r="I10">
        <v>100111011</v>
      </c>
      <c r="J10" t="s">
        <v>8425</v>
      </c>
      <c r="K10">
        <v>1493</v>
      </c>
      <c r="L10">
        <v>1493</v>
      </c>
      <c r="M10">
        <v>1493</v>
      </c>
      <c r="N10">
        <v>1493</v>
      </c>
      <c r="O10">
        <v>1496</v>
      </c>
      <c r="P10">
        <v>1494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5">
      <c r="A11">
        <v>17</v>
      </c>
      <c r="B11" t="s">
        <v>24740</v>
      </c>
      <c r="C11" t="s">
        <v>8394</v>
      </c>
      <c r="D11" t="s">
        <v>14628</v>
      </c>
      <c r="E11">
        <v>25</v>
      </c>
      <c r="F11" t="s">
        <v>14628</v>
      </c>
      <c r="G11">
        <v>100111</v>
      </c>
      <c r="H11" t="s">
        <v>8394</v>
      </c>
      <c r="I11">
        <v>100111002</v>
      </c>
      <c r="J11" t="s">
        <v>14628</v>
      </c>
      <c r="K11">
        <v>46</v>
      </c>
      <c r="L11">
        <v>46</v>
      </c>
      <c r="M11">
        <v>46</v>
      </c>
      <c r="N11">
        <v>46</v>
      </c>
      <c r="O11">
        <v>46</v>
      </c>
      <c r="P11">
        <v>46</v>
      </c>
      <c r="Q11">
        <v>46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5">
      <c r="A12">
        <v>17</v>
      </c>
      <c r="B12" t="s">
        <v>24740</v>
      </c>
      <c r="C12" t="s">
        <v>8394</v>
      </c>
      <c r="D12" t="s">
        <v>14628</v>
      </c>
      <c r="E12">
        <v>26</v>
      </c>
      <c r="F12" t="s">
        <v>24745</v>
      </c>
      <c r="G12">
        <v>100111</v>
      </c>
      <c r="H12" t="s">
        <v>8394</v>
      </c>
      <c r="I12">
        <v>100111002</v>
      </c>
      <c r="J12" t="s">
        <v>14628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17</v>
      </c>
      <c r="B13" t="s">
        <v>24740</v>
      </c>
      <c r="C13" t="s">
        <v>8394</v>
      </c>
      <c r="D13" t="s">
        <v>14628</v>
      </c>
      <c r="E13">
        <v>27</v>
      </c>
      <c r="F13" t="s">
        <v>24746</v>
      </c>
      <c r="G13">
        <v>100111</v>
      </c>
      <c r="H13" t="s">
        <v>8394</v>
      </c>
      <c r="I13">
        <v>100111002</v>
      </c>
      <c r="J13" t="s">
        <v>14628</v>
      </c>
      <c r="K13">
        <v>46</v>
      </c>
      <c r="L13">
        <v>46</v>
      </c>
      <c r="M13">
        <v>46</v>
      </c>
      <c r="N13">
        <v>46</v>
      </c>
      <c r="O13">
        <v>46</v>
      </c>
      <c r="P13">
        <v>46</v>
      </c>
      <c r="Q13">
        <v>46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5">
      <c r="A14">
        <v>17</v>
      </c>
      <c r="B14" t="s">
        <v>24740</v>
      </c>
      <c r="C14" t="s">
        <v>8394</v>
      </c>
      <c r="D14" t="s">
        <v>8430</v>
      </c>
      <c r="E14">
        <v>28</v>
      </c>
      <c r="F14" t="s">
        <v>8430</v>
      </c>
      <c r="G14">
        <v>100111</v>
      </c>
      <c r="H14" t="s">
        <v>8394</v>
      </c>
      <c r="I14">
        <v>100111012</v>
      </c>
      <c r="J14" t="s">
        <v>8430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17</v>
      </c>
      <c r="B15" t="s">
        <v>24740</v>
      </c>
      <c r="C15" t="s">
        <v>8679</v>
      </c>
      <c r="D15" t="s">
        <v>8461</v>
      </c>
      <c r="E15">
        <v>1</v>
      </c>
      <c r="F15" t="s">
        <v>24747</v>
      </c>
      <c r="G15">
        <v>100112</v>
      </c>
      <c r="H15" t="s">
        <v>8435</v>
      </c>
      <c r="I15">
        <v>100112010</v>
      </c>
      <c r="J15" t="s">
        <v>8461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>
        <v>17</v>
      </c>
      <c r="B16" t="s">
        <v>24740</v>
      </c>
      <c r="C16" t="s">
        <v>8679</v>
      </c>
      <c r="D16" t="s">
        <v>15356</v>
      </c>
      <c r="E16">
        <v>9</v>
      </c>
      <c r="F16" t="s">
        <v>15356</v>
      </c>
      <c r="G16">
        <v>100113</v>
      </c>
      <c r="H16" t="s">
        <v>8679</v>
      </c>
      <c r="I16">
        <v>100113001</v>
      </c>
      <c r="J16" t="s">
        <v>15356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5">
      <c r="A17">
        <v>17</v>
      </c>
      <c r="B17" t="s">
        <v>24740</v>
      </c>
      <c r="C17" t="s">
        <v>8679</v>
      </c>
      <c r="D17" t="s">
        <v>15356</v>
      </c>
      <c r="E17">
        <v>10</v>
      </c>
      <c r="F17" t="s">
        <v>24748</v>
      </c>
      <c r="G17">
        <v>100113</v>
      </c>
      <c r="H17" t="s">
        <v>8679</v>
      </c>
      <c r="I17">
        <v>100113001</v>
      </c>
      <c r="J17" t="s">
        <v>15356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5">
      <c r="A18">
        <v>17</v>
      </c>
      <c r="B18" t="s">
        <v>24740</v>
      </c>
      <c r="C18" t="s">
        <v>8679</v>
      </c>
      <c r="D18" t="s">
        <v>15356</v>
      </c>
      <c r="E18">
        <v>18</v>
      </c>
      <c r="F18" t="s">
        <v>24749</v>
      </c>
      <c r="G18">
        <v>100113</v>
      </c>
      <c r="H18" t="s">
        <v>8679</v>
      </c>
      <c r="I18">
        <v>100113001</v>
      </c>
      <c r="J18" t="s">
        <v>15356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5">
      <c r="A19">
        <v>17</v>
      </c>
      <c r="B19" t="s">
        <v>24740</v>
      </c>
      <c r="C19" t="s">
        <v>8679</v>
      </c>
      <c r="D19" t="s">
        <v>14638</v>
      </c>
      <c r="E19">
        <v>14</v>
      </c>
      <c r="F19" t="s">
        <v>14638</v>
      </c>
      <c r="G19">
        <v>100113</v>
      </c>
      <c r="H19" t="s">
        <v>8679</v>
      </c>
      <c r="I19">
        <v>100113002</v>
      </c>
      <c r="J19" t="s">
        <v>14638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5">
      <c r="A20">
        <v>17</v>
      </c>
      <c r="B20" t="s">
        <v>24740</v>
      </c>
      <c r="C20" t="s">
        <v>8679</v>
      </c>
      <c r="D20" t="s">
        <v>24750</v>
      </c>
      <c r="E20">
        <v>17</v>
      </c>
      <c r="F20" t="s">
        <v>24750</v>
      </c>
      <c r="G20">
        <v>100113</v>
      </c>
      <c r="H20" t="s">
        <v>8679</v>
      </c>
      <c r="I20">
        <v>100113006</v>
      </c>
      <c r="J20" t="s">
        <v>8685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5">
      <c r="A21">
        <v>17</v>
      </c>
      <c r="B21" t="s">
        <v>24740</v>
      </c>
      <c r="C21" t="s">
        <v>8679</v>
      </c>
      <c r="D21" t="s">
        <v>13935</v>
      </c>
      <c r="E21">
        <v>21</v>
      </c>
      <c r="F21" t="s">
        <v>13935</v>
      </c>
      <c r="G21">
        <v>100113</v>
      </c>
      <c r="H21" t="s">
        <v>8679</v>
      </c>
      <c r="I21">
        <v>100113003</v>
      </c>
      <c r="J21" t="s">
        <v>13935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5">
      <c r="A22">
        <v>17</v>
      </c>
      <c r="B22" t="s">
        <v>24740</v>
      </c>
      <c r="C22" t="s">
        <v>8679</v>
      </c>
      <c r="D22" t="s">
        <v>8746</v>
      </c>
      <c r="E22">
        <v>22</v>
      </c>
      <c r="F22" t="s">
        <v>24751</v>
      </c>
      <c r="G22">
        <v>100113</v>
      </c>
      <c r="H22" t="s">
        <v>8679</v>
      </c>
      <c r="I22">
        <v>100113004</v>
      </c>
      <c r="J22" t="s">
        <v>13236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5">
      <c r="A23">
        <v>17</v>
      </c>
      <c r="B23" t="s">
        <v>24740</v>
      </c>
      <c r="C23" t="s">
        <v>8679</v>
      </c>
      <c r="D23" t="s">
        <v>8680</v>
      </c>
      <c r="E23">
        <v>23</v>
      </c>
      <c r="F23" t="s">
        <v>8680</v>
      </c>
      <c r="G23">
        <v>100113</v>
      </c>
      <c r="H23" t="s">
        <v>8679</v>
      </c>
      <c r="I23">
        <v>100113005</v>
      </c>
      <c r="J23" t="s">
        <v>8680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5">
      <c r="A24">
        <v>17</v>
      </c>
      <c r="B24" t="s">
        <v>24740</v>
      </c>
      <c r="C24" t="s">
        <v>8679</v>
      </c>
      <c r="D24" t="s">
        <v>8511</v>
      </c>
      <c r="E24">
        <v>24</v>
      </c>
      <c r="F24" t="s">
        <v>24752</v>
      </c>
      <c r="G24">
        <v>100112</v>
      </c>
      <c r="H24" t="s">
        <v>8435</v>
      </c>
      <c r="I24">
        <v>100112020</v>
      </c>
      <c r="J24" t="s">
        <v>8511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5">
      <c r="A25">
        <v>17</v>
      </c>
      <c r="B25" t="s">
        <v>24740</v>
      </c>
      <c r="C25" t="s">
        <v>8378</v>
      </c>
      <c r="D25" t="s">
        <v>8379</v>
      </c>
      <c r="E25">
        <v>7</v>
      </c>
      <c r="F25" t="s">
        <v>8379</v>
      </c>
      <c r="G25">
        <v>100110</v>
      </c>
      <c r="H25" t="s">
        <v>8378</v>
      </c>
      <c r="I25">
        <v>100110005</v>
      </c>
      <c r="J25" t="s">
        <v>8379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5">
      <c r="A26">
        <v>17</v>
      </c>
      <c r="B26" t="s">
        <v>24740</v>
      </c>
      <c r="C26" t="s">
        <v>8378</v>
      </c>
      <c r="D26" t="s">
        <v>13920</v>
      </c>
      <c r="E26">
        <v>8</v>
      </c>
      <c r="F26" t="s">
        <v>13920</v>
      </c>
      <c r="G26">
        <v>100110</v>
      </c>
      <c r="H26" t="s">
        <v>8378</v>
      </c>
      <c r="I26">
        <v>100110003</v>
      </c>
      <c r="J26" t="s">
        <v>13920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5">
      <c r="A27">
        <v>17</v>
      </c>
      <c r="B27" t="s">
        <v>24740</v>
      </c>
      <c r="C27" t="s">
        <v>8378</v>
      </c>
      <c r="D27" t="s">
        <v>24753</v>
      </c>
      <c r="E27">
        <v>15</v>
      </c>
      <c r="F27" t="s">
        <v>24753</v>
      </c>
      <c r="G27">
        <v>100110</v>
      </c>
      <c r="H27" t="s">
        <v>8378</v>
      </c>
      <c r="I27">
        <v>100110007</v>
      </c>
      <c r="J27" t="s">
        <v>8389</v>
      </c>
      <c r="K27">
        <v>0</v>
      </c>
      <c r="L27">
        <v>0</v>
      </c>
      <c r="M27">
        <v>0</v>
      </c>
      <c r="N27">
        <v>0</v>
      </c>
      <c r="O27">
        <v>12</v>
      </c>
      <c r="P27">
        <v>39</v>
      </c>
      <c r="Q27">
        <v>39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5">
      <c r="A28">
        <v>17</v>
      </c>
      <c r="B28" t="s">
        <v>24740</v>
      </c>
      <c r="C28" t="s">
        <v>8378</v>
      </c>
      <c r="D28" t="s">
        <v>14623</v>
      </c>
      <c r="E28">
        <v>20</v>
      </c>
      <c r="F28" t="s">
        <v>14623</v>
      </c>
      <c r="G28">
        <v>100110</v>
      </c>
      <c r="H28" t="s">
        <v>8378</v>
      </c>
      <c r="I28">
        <v>100110002</v>
      </c>
      <c r="J28" t="s">
        <v>14623</v>
      </c>
      <c r="K28">
        <v>5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5">
      <c r="A29">
        <v>17</v>
      </c>
      <c r="B29" t="s">
        <v>24740</v>
      </c>
      <c r="C29" t="s">
        <v>8715</v>
      </c>
      <c r="D29" t="s">
        <v>15361</v>
      </c>
      <c r="E29">
        <v>19</v>
      </c>
      <c r="F29" t="s">
        <v>15361</v>
      </c>
      <c r="G29">
        <v>100114</v>
      </c>
      <c r="H29" t="s">
        <v>8715</v>
      </c>
      <c r="I29">
        <v>100114001</v>
      </c>
      <c r="J29" t="s">
        <v>15361</v>
      </c>
      <c r="K29">
        <v>687</v>
      </c>
      <c r="L29">
        <v>687</v>
      </c>
      <c r="M29">
        <v>687</v>
      </c>
      <c r="N29">
        <v>687</v>
      </c>
      <c r="O29">
        <v>687</v>
      </c>
      <c r="P29">
        <v>687</v>
      </c>
      <c r="Q29">
        <v>687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5">
      <c r="A30">
        <v>4</v>
      </c>
      <c r="B30" t="s">
        <v>530</v>
      </c>
      <c r="C30" t="s">
        <v>8394</v>
      </c>
      <c r="D30" t="s">
        <v>15346</v>
      </c>
      <c r="E30">
        <v>2</v>
      </c>
      <c r="F30" t="s">
        <v>15346</v>
      </c>
      <c r="G30">
        <v>100111</v>
      </c>
      <c r="H30" t="s">
        <v>8394</v>
      </c>
      <c r="I30">
        <v>100111001</v>
      </c>
      <c r="J30" t="s">
        <v>15346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5">
      <c r="A31">
        <v>4</v>
      </c>
      <c r="B31" t="s">
        <v>530</v>
      </c>
      <c r="C31" t="s">
        <v>8394</v>
      </c>
      <c r="D31" t="s">
        <v>8395</v>
      </c>
      <c r="E31">
        <v>3</v>
      </c>
      <c r="F31" t="s">
        <v>8395</v>
      </c>
      <c r="G31">
        <v>100111</v>
      </c>
      <c r="H31" t="s">
        <v>8394</v>
      </c>
      <c r="I31">
        <v>100111005</v>
      </c>
      <c r="J31" t="s">
        <v>8395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20</v>
      </c>
      <c r="V31">
        <v>16</v>
      </c>
      <c r="W31">
        <v>40</v>
      </c>
      <c r="X31">
        <v>30</v>
      </c>
      <c r="Y31">
        <v>40</v>
      </c>
    </row>
    <row r="32" spans="1:25" x14ac:dyDescent="0.25">
      <c r="A32">
        <v>4</v>
      </c>
      <c r="B32" t="s">
        <v>530</v>
      </c>
      <c r="C32" t="s">
        <v>8394</v>
      </c>
      <c r="D32" t="s">
        <v>13226</v>
      </c>
      <c r="E32">
        <v>4</v>
      </c>
      <c r="F32" t="s">
        <v>13226</v>
      </c>
      <c r="G32">
        <v>100111</v>
      </c>
      <c r="H32" t="s">
        <v>8394</v>
      </c>
      <c r="I32">
        <v>100111004</v>
      </c>
      <c r="J32" t="s">
        <v>13226</v>
      </c>
      <c r="K32">
        <v>0</v>
      </c>
      <c r="L32">
        <v>102</v>
      </c>
      <c r="M32">
        <v>150</v>
      </c>
      <c r="N32">
        <v>117</v>
      </c>
      <c r="O32">
        <v>272</v>
      </c>
      <c r="P32">
        <v>276</v>
      </c>
      <c r="Q32">
        <v>40</v>
      </c>
      <c r="R32">
        <v>44</v>
      </c>
      <c r="S32">
        <v>0</v>
      </c>
      <c r="T32">
        <v>0</v>
      </c>
      <c r="U32">
        <v>32</v>
      </c>
      <c r="V32">
        <v>124</v>
      </c>
      <c r="W32">
        <v>600</v>
      </c>
      <c r="X32">
        <v>511</v>
      </c>
      <c r="Y32">
        <v>40</v>
      </c>
    </row>
    <row r="33" spans="1:25" x14ac:dyDescent="0.25">
      <c r="A33">
        <v>4</v>
      </c>
      <c r="B33" t="s">
        <v>530</v>
      </c>
      <c r="C33" t="s">
        <v>8394</v>
      </c>
      <c r="D33" t="s">
        <v>13226</v>
      </c>
      <c r="E33">
        <v>5</v>
      </c>
      <c r="F33" t="s">
        <v>24741</v>
      </c>
      <c r="G33">
        <v>100111</v>
      </c>
      <c r="H33" t="s">
        <v>8394</v>
      </c>
      <c r="I33">
        <v>100111004</v>
      </c>
      <c r="J33" t="s">
        <v>13226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5">
      <c r="A34">
        <v>4</v>
      </c>
      <c r="B34" t="s">
        <v>530</v>
      </c>
      <c r="C34" t="s">
        <v>8394</v>
      </c>
      <c r="D34" t="s">
        <v>13226</v>
      </c>
      <c r="E34">
        <v>6</v>
      </c>
      <c r="F34" t="s">
        <v>24742</v>
      </c>
      <c r="G34">
        <v>100111</v>
      </c>
      <c r="H34" t="s">
        <v>8394</v>
      </c>
      <c r="I34">
        <v>100111004</v>
      </c>
      <c r="J34" t="s">
        <v>13226</v>
      </c>
      <c r="K34">
        <v>0</v>
      </c>
      <c r="L34">
        <v>102</v>
      </c>
      <c r="M34">
        <v>150</v>
      </c>
      <c r="N34">
        <v>117</v>
      </c>
      <c r="O34">
        <v>272</v>
      </c>
      <c r="P34">
        <v>276</v>
      </c>
      <c r="Q34">
        <v>40</v>
      </c>
      <c r="R34">
        <v>44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5">
      <c r="A35">
        <v>4</v>
      </c>
      <c r="B35" t="s">
        <v>530</v>
      </c>
      <c r="C35" t="s">
        <v>8394</v>
      </c>
      <c r="D35" t="s">
        <v>13925</v>
      </c>
      <c r="E35">
        <v>11</v>
      </c>
      <c r="F35" t="s">
        <v>13925</v>
      </c>
      <c r="G35">
        <v>100111</v>
      </c>
      <c r="H35" t="s">
        <v>8394</v>
      </c>
      <c r="I35">
        <v>100111003</v>
      </c>
      <c r="J35" t="s">
        <v>13925</v>
      </c>
      <c r="K35">
        <v>105</v>
      </c>
      <c r="L35">
        <v>123</v>
      </c>
      <c r="M35">
        <v>217</v>
      </c>
      <c r="N35">
        <v>155</v>
      </c>
      <c r="O35">
        <v>73</v>
      </c>
      <c r="P35">
        <v>18</v>
      </c>
      <c r="Q35">
        <v>68</v>
      </c>
      <c r="R35">
        <v>37</v>
      </c>
      <c r="S35">
        <v>83</v>
      </c>
      <c r="T35">
        <v>434</v>
      </c>
      <c r="U35">
        <v>272</v>
      </c>
      <c r="V35">
        <v>212</v>
      </c>
      <c r="W35">
        <v>750</v>
      </c>
      <c r="X35">
        <v>674</v>
      </c>
      <c r="Y35">
        <v>630</v>
      </c>
    </row>
    <row r="36" spans="1:25" x14ac:dyDescent="0.25">
      <c r="A36">
        <v>4</v>
      </c>
      <c r="B36" t="s">
        <v>530</v>
      </c>
      <c r="C36" t="s">
        <v>8394</v>
      </c>
      <c r="D36" t="s">
        <v>13925</v>
      </c>
      <c r="E36">
        <v>12</v>
      </c>
      <c r="F36" t="s">
        <v>24743</v>
      </c>
      <c r="G36">
        <v>100111</v>
      </c>
      <c r="H36" t="s">
        <v>8394</v>
      </c>
      <c r="I36">
        <v>100111003</v>
      </c>
      <c r="J36" t="s">
        <v>13925</v>
      </c>
      <c r="K36">
        <v>105</v>
      </c>
      <c r="L36">
        <v>123</v>
      </c>
      <c r="M36">
        <v>217</v>
      </c>
      <c r="N36">
        <v>155</v>
      </c>
      <c r="O36">
        <v>73</v>
      </c>
      <c r="P36">
        <v>18</v>
      </c>
      <c r="Q36">
        <v>68</v>
      </c>
      <c r="R36">
        <v>37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5">
      <c r="A37">
        <v>4</v>
      </c>
      <c r="B37" t="s">
        <v>530</v>
      </c>
      <c r="C37" t="s">
        <v>8394</v>
      </c>
      <c r="D37" t="s">
        <v>13925</v>
      </c>
      <c r="E37">
        <v>13</v>
      </c>
      <c r="F37" t="s">
        <v>24744</v>
      </c>
      <c r="G37">
        <v>100111</v>
      </c>
      <c r="H37" t="s">
        <v>8394</v>
      </c>
      <c r="I37">
        <v>100111003</v>
      </c>
      <c r="J37" t="s">
        <v>13925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5">
      <c r="A38">
        <v>4</v>
      </c>
      <c r="B38" t="s">
        <v>530</v>
      </c>
      <c r="C38" t="s">
        <v>8394</v>
      </c>
      <c r="D38" t="s">
        <v>8425</v>
      </c>
      <c r="E38">
        <v>16</v>
      </c>
      <c r="F38" t="s">
        <v>8425</v>
      </c>
      <c r="G38">
        <v>100111</v>
      </c>
      <c r="H38" t="s">
        <v>8394</v>
      </c>
      <c r="I38">
        <v>100111011</v>
      </c>
      <c r="J38" t="s">
        <v>8425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97</v>
      </c>
      <c r="Y38">
        <v>0</v>
      </c>
    </row>
    <row r="39" spans="1:25" x14ac:dyDescent="0.25">
      <c r="A39">
        <v>4</v>
      </c>
      <c r="B39" t="s">
        <v>530</v>
      </c>
      <c r="C39" t="s">
        <v>8394</v>
      </c>
      <c r="D39" t="s">
        <v>14628</v>
      </c>
      <c r="E39">
        <v>25</v>
      </c>
      <c r="F39" t="s">
        <v>14628</v>
      </c>
      <c r="G39">
        <v>100111</v>
      </c>
      <c r="H39" t="s">
        <v>8394</v>
      </c>
      <c r="I39">
        <v>100111002</v>
      </c>
      <c r="J39" t="s">
        <v>14628</v>
      </c>
      <c r="K39">
        <v>0</v>
      </c>
      <c r="L39">
        <v>67</v>
      </c>
      <c r="M39">
        <v>494</v>
      </c>
      <c r="N39">
        <v>409</v>
      </c>
      <c r="O39">
        <v>166</v>
      </c>
      <c r="P39">
        <v>393</v>
      </c>
      <c r="Q39">
        <v>1418</v>
      </c>
      <c r="R39">
        <v>337</v>
      </c>
      <c r="S39">
        <v>1553</v>
      </c>
      <c r="T39">
        <v>2188</v>
      </c>
      <c r="U39">
        <v>1829</v>
      </c>
      <c r="V39">
        <v>3763</v>
      </c>
      <c r="W39">
        <v>2400</v>
      </c>
      <c r="X39">
        <v>1759</v>
      </c>
      <c r="Y39">
        <v>2460</v>
      </c>
    </row>
    <row r="40" spans="1:25" x14ac:dyDescent="0.25">
      <c r="A40">
        <v>4</v>
      </c>
      <c r="B40" t="s">
        <v>530</v>
      </c>
      <c r="C40" t="s">
        <v>8394</v>
      </c>
      <c r="D40" t="s">
        <v>14628</v>
      </c>
      <c r="E40">
        <v>26</v>
      </c>
      <c r="F40" t="s">
        <v>24745</v>
      </c>
      <c r="G40">
        <v>100111</v>
      </c>
      <c r="H40" t="s">
        <v>8394</v>
      </c>
      <c r="I40">
        <v>100111002</v>
      </c>
      <c r="J40" t="s">
        <v>14628</v>
      </c>
      <c r="K40">
        <v>0</v>
      </c>
      <c r="L40">
        <v>0</v>
      </c>
      <c r="M40">
        <v>85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5">
      <c r="A41">
        <v>4</v>
      </c>
      <c r="B41" t="s">
        <v>530</v>
      </c>
      <c r="C41" t="s">
        <v>8394</v>
      </c>
      <c r="D41" t="s">
        <v>14628</v>
      </c>
      <c r="E41">
        <v>27</v>
      </c>
      <c r="F41" t="s">
        <v>24746</v>
      </c>
      <c r="G41">
        <v>100111</v>
      </c>
      <c r="H41" t="s">
        <v>8394</v>
      </c>
      <c r="I41">
        <v>100111002</v>
      </c>
      <c r="J41" t="s">
        <v>14628</v>
      </c>
      <c r="K41">
        <v>0</v>
      </c>
      <c r="L41">
        <v>67</v>
      </c>
      <c r="M41">
        <v>409</v>
      </c>
      <c r="N41">
        <v>409</v>
      </c>
      <c r="O41">
        <v>166</v>
      </c>
      <c r="P41">
        <v>393</v>
      </c>
      <c r="Q41">
        <v>1418</v>
      </c>
      <c r="R41">
        <v>337</v>
      </c>
      <c r="S41">
        <v>1553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5">
      <c r="A42">
        <v>4</v>
      </c>
      <c r="B42" t="s">
        <v>530</v>
      </c>
      <c r="C42" t="s">
        <v>8394</v>
      </c>
      <c r="D42" t="s">
        <v>8430</v>
      </c>
      <c r="E42">
        <v>28</v>
      </c>
      <c r="F42" t="s">
        <v>8430</v>
      </c>
      <c r="G42">
        <v>100111</v>
      </c>
      <c r="H42" t="s">
        <v>8394</v>
      </c>
      <c r="I42">
        <v>100111012</v>
      </c>
      <c r="J42" t="s">
        <v>8430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5">
      <c r="A43">
        <v>4</v>
      </c>
      <c r="B43" t="s">
        <v>530</v>
      </c>
      <c r="C43" t="s">
        <v>8679</v>
      </c>
      <c r="D43" t="s">
        <v>8461</v>
      </c>
      <c r="E43">
        <v>1</v>
      </c>
      <c r="F43" t="s">
        <v>24747</v>
      </c>
      <c r="G43">
        <v>100112</v>
      </c>
      <c r="H43" t="s">
        <v>8435</v>
      </c>
      <c r="I43">
        <v>100112010</v>
      </c>
      <c r="J43" t="s">
        <v>8461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5">
      <c r="A44">
        <v>4</v>
      </c>
      <c r="B44" t="s">
        <v>530</v>
      </c>
      <c r="C44" t="s">
        <v>8679</v>
      </c>
      <c r="D44" t="s">
        <v>15356</v>
      </c>
      <c r="E44">
        <v>9</v>
      </c>
      <c r="F44" t="s">
        <v>15356</v>
      </c>
      <c r="G44">
        <v>100113</v>
      </c>
      <c r="H44" t="s">
        <v>8679</v>
      </c>
      <c r="I44">
        <v>100113001</v>
      </c>
      <c r="J44" t="s">
        <v>15356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5">
      <c r="A45">
        <v>4</v>
      </c>
      <c r="B45" t="s">
        <v>530</v>
      </c>
      <c r="C45" t="s">
        <v>8679</v>
      </c>
      <c r="D45" t="s">
        <v>15356</v>
      </c>
      <c r="E45">
        <v>10</v>
      </c>
      <c r="F45" t="s">
        <v>24748</v>
      </c>
      <c r="G45">
        <v>100113</v>
      </c>
      <c r="H45" t="s">
        <v>8679</v>
      </c>
      <c r="I45">
        <v>100113001</v>
      </c>
      <c r="J45" t="s">
        <v>15356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5">
      <c r="A46">
        <v>4</v>
      </c>
      <c r="B46" t="s">
        <v>530</v>
      </c>
      <c r="C46" t="s">
        <v>8679</v>
      </c>
      <c r="D46" t="s">
        <v>15356</v>
      </c>
      <c r="E46">
        <v>18</v>
      </c>
      <c r="F46" t="s">
        <v>24749</v>
      </c>
      <c r="G46">
        <v>100113</v>
      </c>
      <c r="H46" t="s">
        <v>8679</v>
      </c>
      <c r="I46">
        <v>100113001</v>
      </c>
      <c r="J46" t="s">
        <v>15356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5">
      <c r="A47">
        <v>4</v>
      </c>
      <c r="B47" t="s">
        <v>530</v>
      </c>
      <c r="C47" t="s">
        <v>8679</v>
      </c>
      <c r="D47" t="s">
        <v>14638</v>
      </c>
      <c r="E47">
        <v>14</v>
      </c>
      <c r="F47" t="s">
        <v>14638</v>
      </c>
      <c r="G47">
        <v>100113</v>
      </c>
      <c r="H47" t="s">
        <v>8679</v>
      </c>
      <c r="I47">
        <v>100113002</v>
      </c>
      <c r="J47" t="s">
        <v>14638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2</v>
      </c>
      <c r="Y47">
        <v>0</v>
      </c>
    </row>
    <row r="48" spans="1:25" x14ac:dyDescent="0.25">
      <c r="A48">
        <v>4</v>
      </c>
      <c r="B48" t="s">
        <v>530</v>
      </c>
      <c r="C48" t="s">
        <v>8679</v>
      </c>
      <c r="D48" t="s">
        <v>24750</v>
      </c>
      <c r="E48">
        <v>17</v>
      </c>
      <c r="F48" t="s">
        <v>24750</v>
      </c>
      <c r="G48">
        <v>100113</v>
      </c>
      <c r="H48" t="s">
        <v>8679</v>
      </c>
      <c r="I48">
        <v>100113006</v>
      </c>
      <c r="J48" t="s">
        <v>8685</v>
      </c>
      <c r="K48">
        <v>0</v>
      </c>
      <c r="L48">
        <v>0</v>
      </c>
      <c r="M48">
        <v>72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5">
      <c r="A49">
        <v>4</v>
      </c>
      <c r="B49" t="s">
        <v>530</v>
      </c>
      <c r="C49" t="s">
        <v>8679</v>
      </c>
      <c r="D49" t="s">
        <v>13935</v>
      </c>
      <c r="E49">
        <v>21</v>
      </c>
      <c r="F49" t="s">
        <v>13935</v>
      </c>
      <c r="G49">
        <v>100113</v>
      </c>
      <c r="H49" t="s">
        <v>8679</v>
      </c>
      <c r="I49">
        <v>100113003</v>
      </c>
      <c r="J49" t="s">
        <v>13935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5">
      <c r="A50">
        <v>4</v>
      </c>
      <c r="B50" t="s">
        <v>530</v>
      </c>
      <c r="C50" t="s">
        <v>8679</v>
      </c>
      <c r="D50" t="s">
        <v>8746</v>
      </c>
      <c r="E50">
        <v>22</v>
      </c>
      <c r="F50" t="s">
        <v>24751</v>
      </c>
      <c r="G50">
        <v>100113</v>
      </c>
      <c r="H50" t="s">
        <v>8679</v>
      </c>
      <c r="I50">
        <v>100113004</v>
      </c>
      <c r="J50" t="s">
        <v>13236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5">
      <c r="A51">
        <v>4</v>
      </c>
      <c r="B51" t="s">
        <v>530</v>
      </c>
      <c r="C51" t="s">
        <v>8679</v>
      </c>
      <c r="D51" t="s">
        <v>8680</v>
      </c>
      <c r="E51">
        <v>23</v>
      </c>
      <c r="F51" t="s">
        <v>8680</v>
      </c>
      <c r="G51">
        <v>100113</v>
      </c>
      <c r="H51" t="s">
        <v>8679</v>
      </c>
      <c r="I51">
        <v>100113005</v>
      </c>
      <c r="J51" t="s">
        <v>8680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20</v>
      </c>
    </row>
    <row r="52" spans="1:25" x14ac:dyDescent="0.25">
      <c r="A52">
        <v>4</v>
      </c>
      <c r="B52" t="s">
        <v>530</v>
      </c>
      <c r="C52" t="s">
        <v>8679</v>
      </c>
      <c r="D52" t="s">
        <v>8511</v>
      </c>
      <c r="E52">
        <v>24</v>
      </c>
      <c r="F52" t="s">
        <v>24752</v>
      </c>
      <c r="G52">
        <v>100112</v>
      </c>
      <c r="H52" t="s">
        <v>8435</v>
      </c>
      <c r="I52">
        <v>100112020</v>
      </c>
      <c r="J52" t="s">
        <v>8511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5">
      <c r="A53">
        <v>4</v>
      </c>
      <c r="B53" t="s">
        <v>530</v>
      </c>
      <c r="C53" t="s">
        <v>8378</v>
      </c>
      <c r="D53" t="s">
        <v>8379</v>
      </c>
      <c r="E53">
        <v>7</v>
      </c>
      <c r="F53" t="s">
        <v>8379</v>
      </c>
      <c r="G53">
        <v>100110</v>
      </c>
      <c r="H53" t="s">
        <v>8378</v>
      </c>
      <c r="I53">
        <v>100110005</v>
      </c>
      <c r="J53" t="s">
        <v>8379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5">
      <c r="A54">
        <v>4</v>
      </c>
      <c r="B54" t="s">
        <v>530</v>
      </c>
      <c r="C54" t="s">
        <v>8378</v>
      </c>
      <c r="D54" t="s">
        <v>13920</v>
      </c>
      <c r="E54">
        <v>8</v>
      </c>
      <c r="F54" t="s">
        <v>13920</v>
      </c>
      <c r="G54">
        <v>100110</v>
      </c>
      <c r="H54" t="s">
        <v>8378</v>
      </c>
      <c r="I54">
        <v>100110003</v>
      </c>
      <c r="J54" t="s">
        <v>13920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</v>
      </c>
      <c r="Y54">
        <v>0</v>
      </c>
    </row>
    <row r="55" spans="1:25" x14ac:dyDescent="0.25">
      <c r="A55">
        <v>4</v>
      </c>
      <c r="B55" t="s">
        <v>530</v>
      </c>
      <c r="C55" t="s">
        <v>8378</v>
      </c>
      <c r="D55" t="s">
        <v>24753</v>
      </c>
      <c r="E55">
        <v>15</v>
      </c>
      <c r="F55" t="s">
        <v>24753</v>
      </c>
      <c r="G55">
        <v>100110</v>
      </c>
      <c r="H55" t="s">
        <v>8378</v>
      </c>
      <c r="I55">
        <v>100110007</v>
      </c>
      <c r="J55" t="s">
        <v>8389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21</v>
      </c>
      <c r="Y55">
        <v>0</v>
      </c>
    </row>
    <row r="56" spans="1:25" x14ac:dyDescent="0.25">
      <c r="A56">
        <v>4</v>
      </c>
      <c r="B56" t="s">
        <v>530</v>
      </c>
      <c r="C56" t="s">
        <v>8378</v>
      </c>
      <c r="D56" t="s">
        <v>14623</v>
      </c>
      <c r="E56">
        <v>20</v>
      </c>
      <c r="F56" t="s">
        <v>14623</v>
      </c>
      <c r="G56">
        <v>100110</v>
      </c>
      <c r="H56" t="s">
        <v>8378</v>
      </c>
      <c r="I56">
        <v>100110002</v>
      </c>
      <c r="J56" t="s">
        <v>14623</v>
      </c>
      <c r="K56">
        <v>0</v>
      </c>
      <c r="L56">
        <v>0</v>
      </c>
      <c r="M56">
        <v>129</v>
      </c>
      <c r="N56">
        <v>129</v>
      </c>
      <c r="O56">
        <v>26</v>
      </c>
      <c r="P56">
        <v>0</v>
      </c>
      <c r="Q56">
        <v>50</v>
      </c>
      <c r="R56">
        <v>25</v>
      </c>
      <c r="S56">
        <v>0</v>
      </c>
      <c r="T56">
        <v>289</v>
      </c>
      <c r="U56">
        <v>289</v>
      </c>
      <c r="V56">
        <v>289</v>
      </c>
      <c r="W56">
        <v>260</v>
      </c>
      <c r="X56">
        <v>291</v>
      </c>
      <c r="Y56">
        <v>650</v>
      </c>
    </row>
    <row r="57" spans="1:25" x14ac:dyDescent="0.25">
      <c r="A57">
        <v>4</v>
      </c>
      <c r="B57" t="s">
        <v>530</v>
      </c>
      <c r="C57" t="s">
        <v>8715</v>
      </c>
      <c r="D57" t="s">
        <v>15361</v>
      </c>
      <c r="E57">
        <v>19</v>
      </c>
      <c r="F57" t="s">
        <v>15361</v>
      </c>
      <c r="G57">
        <v>100114</v>
      </c>
      <c r="H57" t="s">
        <v>8715</v>
      </c>
      <c r="I57">
        <v>100114001</v>
      </c>
      <c r="J57" t="s">
        <v>15361</v>
      </c>
      <c r="K57">
        <v>1633</v>
      </c>
      <c r="L57">
        <v>1934</v>
      </c>
      <c r="M57">
        <v>2137</v>
      </c>
      <c r="N57">
        <v>2193</v>
      </c>
      <c r="O57">
        <v>2244</v>
      </c>
      <c r="P57">
        <v>1875</v>
      </c>
      <c r="Q57">
        <v>2197</v>
      </c>
      <c r="R57">
        <v>2546</v>
      </c>
      <c r="S57">
        <v>1865</v>
      </c>
      <c r="T57">
        <v>3208</v>
      </c>
      <c r="U57">
        <v>3421</v>
      </c>
      <c r="V57">
        <v>2996</v>
      </c>
      <c r="W57">
        <v>3520</v>
      </c>
      <c r="X57">
        <v>3239</v>
      </c>
      <c r="Y57">
        <v>5590</v>
      </c>
    </row>
    <row r="58" spans="1:25" x14ac:dyDescent="0.25">
      <c r="A58">
        <v>5</v>
      </c>
      <c r="B58" t="s">
        <v>548</v>
      </c>
      <c r="C58" t="s">
        <v>8394</v>
      </c>
      <c r="D58" t="s">
        <v>15346</v>
      </c>
      <c r="E58">
        <v>2</v>
      </c>
      <c r="F58" t="s">
        <v>15346</v>
      </c>
      <c r="G58">
        <v>100111</v>
      </c>
      <c r="H58" t="s">
        <v>8394</v>
      </c>
      <c r="I58">
        <v>100111001</v>
      </c>
      <c r="J58" t="s">
        <v>15346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5">
      <c r="A59">
        <v>5</v>
      </c>
      <c r="B59" t="s">
        <v>548</v>
      </c>
      <c r="C59" t="s">
        <v>8394</v>
      </c>
      <c r="D59" t="s">
        <v>8395</v>
      </c>
      <c r="E59">
        <v>3</v>
      </c>
      <c r="F59" t="s">
        <v>8395</v>
      </c>
      <c r="G59">
        <v>100111</v>
      </c>
      <c r="H59" t="s">
        <v>8394</v>
      </c>
      <c r="I59">
        <v>100111005</v>
      </c>
      <c r="J59" t="s">
        <v>8395</v>
      </c>
      <c r="K59">
        <v>0</v>
      </c>
      <c r="L59">
        <v>525</v>
      </c>
      <c r="M59">
        <v>0</v>
      </c>
      <c r="N59">
        <v>63</v>
      </c>
      <c r="O59">
        <v>53</v>
      </c>
      <c r="P59">
        <v>0</v>
      </c>
      <c r="Q59">
        <v>47</v>
      </c>
      <c r="R59">
        <v>333</v>
      </c>
      <c r="S59">
        <v>34</v>
      </c>
      <c r="T59">
        <v>0</v>
      </c>
      <c r="U59">
        <v>155</v>
      </c>
      <c r="V59">
        <v>325</v>
      </c>
      <c r="W59">
        <v>600</v>
      </c>
      <c r="X59">
        <v>484</v>
      </c>
      <c r="Y59">
        <v>80</v>
      </c>
    </row>
    <row r="60" spans="1:25" x14ac:dyDescent="0.25">
      <c r="A60">
        <v>5</v>
      </c>
      <c r="B60" t="s">
        <v>548</v>
      </c>
      <c r="C60" t="s">
        <v>8394</v>
      </c>
      <c r="D60" t="s">
        <v>13226</v>
      </c>
      <c r="E60">
        <v>4</v>
      </c>
      <c r="F60" t="s">
        <v>13226</v>
      </c>
      <c r="G60">
        <v>100111</v>
      </c>
      <c r="H60" t="s">
        <v>8394</v>
      </c>
      <c r="I60">
        <v>100111004</v>
      </c>
      <c r="J60" t="s">
        <v>13226</v>
      </c>
      <c r="K60">
        <v>0</v>
      </c>
      <c r="L60">
        <v>0</v>
      </c>
      <c r="M60">
        <v>501</v>
      </c>
      <c r="N60">
        <v>0</v>
      </c>
      <c r="O60">
        <v>714</v>
      </c>
      <c r="P60">
        <v>0</v>
      </c>
      <c r="Q60">
        <v>6</v>
      </c>
      <c r="R60">
        <v>0</v>
      </c>
      <c r="S60">
        <v>0</v>
      </c>
      <c r="T60">
        <v>0</v>
      </c>
      <c r="U60">
        <v>0</v>
      </c>
      <c r="V60">
        <v>744</v>
      </c>
      <c r="W60">
        <v>200</v>
      </c>
      <c r="X60">
        <v>193</v>
      </c>
      <c r="Y60">
        <v>310</v>
      </c>
    </row>
    <row r="61" spans="1:25" x14ac:dyDescent="0.25">
      <c r="A61">
        <v>5</v>
      </c>
      <c r="B61" t="s">
        <v>548</v>
      </c>
      <c r="C61" t="s">
        <v>8394</v>
      </c>
      <c r="D61" t="s">
        <v>13226</v>
      </c>
      <c r="E61">
        <v>5</v>
      </c>
      <c r="F61" t="s">
        <v>24741</v>
      </c>
      <c r="G61">
        <v>100111</v>
      </c>
      <c r="H61" t="s">
        <v>8394</v>
      </c>
      <c r="I61">
        <v>100111004</v>
      </c>
      <c r="J61" t="s">
        <v>13226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5">
      <c r="A62">
        <v>5</v>
      </c>
      <c r="B62" t="s">
        <v>548</v>
      </c>
      <c r="C62" t="s">
        <v>8394</v>
      </c>
      <c r="D62" t="s">
        <v>13226</v>
      </c>
      <c r="E62">
        <v>6</v>
      </c>
      <c r="F62" t="s">
        <v>24742</v>
      </c>
      <c r="G62">
        <v>100111</v>
      </c>
      <c r="H62" t="s">
        <v>8394</v>
      </c>
      <c r="I62">
        <v>100111004</v>
      </c>
      <c r="J62" t="s">
        <v>13226</v>
      </c>
      <c r="K62">
        <v>0</v>
      </c>
      <c r="L62">
        <v>0</v>
      </c>
      <c r="M62">
        <v>501</v>
      </c>
      <c r="N62">
        <v>0</v>
      </c>
      <c r="O62">
        <v>714</v>
      </c>
      <c r="P62">
        <v>0</v>
      </c>
      <c r="Q62">
        <v>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5">
      <c r="A63">
        <v>5</v>
      </c>
      <c r="B63" t="s">
        <v>548</v>
      </c>
      <c r="C63" t="s">
        <v>8394</v>
      </c>
      <c r="D63" t="s">
        <v>13925</v>
      </c>
      <c r="E63">
        <v>11</v>
      </c>
      <c r="F63" t="s">
        <v>13925</v>
      </c>
      <c r="G63">
        <v>100111</v>
      </c>
      <c r="H63" t="s">
        <v>8394</v>
      </c>
      <c r="I63">
        <v>100111003</v>
      </c>
      <c r="J63" t="s">
        <v>13925</v>
      </c>
      <c r="K63">
        <v>643</v>
      </c>
      <c r="L63">
        <v>622</v>
      </c>
      <c r="M63">
        <v>931</v>
      </c>
      <c r="N63">
        <v>652</v>
      </c>
      <c r="O63">
        <v>562</v>
      </c>
      <c r="P63">
        <v>677</v>
      </c>
      <c r="Q63">
        <v>950</v>
      </c>
      <c r="R63">
        <v>1504</v>
      </c>
      <c r="S63">
        <v>980</v>
      </c>
      <c r="T63">
        <v>1566</v>
      </c>
      <c r="U63">
        <v>805</v>
      </c>
      <c r="V63">
        <v>1315</v>
      </c>
      <c r="W63">
        <v>1700</v>
      </c>
      <c r="X63">
        <v>1162</v>
      </c>
      <c r="Y63">
        <v>1870</v>
      </c>
    </row>
    <row r="64" spans="1:25" x14ac:dyDescent="0.25">
      <c r="A64">
        <v>5</v>
      </c>
      <c r="B64" t="s">
        <v>548</v>
      </c>
      <c r="C64" t="s">
        <v>8394</v>
      </c>
      <c r="D64" t="s">
        <v>13925</v>
      </c>
      <c r="E64">
        <v>12</v>
      </c>
      <c r="F64" t="s">
        <v>24743</v>
      </c>
      <c r="G64">
        <v>100111</v>
      </c>
      <c r="H64" t="s">
        <v>8394</v>
      </c>
      <c r="I64">
        <v>100111003</v>
      </c>
      <c r="J64" t="s">
        <v>13925</v>
      </c>
      <c r="K64">
        <v>643</v>
      </c>
      <c r="L64">
        <v>622</v>
      </c>
      <c r="M64">
        <v>931</v>
      </c>
      <c r="N64">
        <v>652</v>
      </c>
      <c r="O64">
        <v>562</v>
      </c>
      <c r="P64">
        <v>616</v>
      </c>
      <c r="Q64">
        <v>888</v>
      </c>
      <c r="R64">
        <v>1064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5">
      <c r="A65">
        <v>5</v>
      </c>
      <c r="B65" t="s">
        <v>548</v>
      </c>
      <c r="C65" t="s">
        <v>8394</v>
      </c>
      <c r="D65" t="s">
        <v>13925</v>
      </c>
      <c r="E65">
        <v>13</v>
      </c>
      <c r="F65" t="s">
        <v>24744</v>
      </c>
      <c r="G65">
        <v>100111</v>
      </c>
      <c r="H65" t="s">
        <v>8394</v>
      </c>
      <c r="I65">
        <v>100111003</v>
      </c>
      <c r="J65" t="s">
        <v>13925</v>
      </c>
      <c r="K65">
        <v>0</v>
      </c>
      <c r="L65">
        <v>0</v>
      </c>
      <c r="M65">
        <v>0</v>
      </c>
      <c r="N65">
        <v>0</v>
      </c>
      <c r="O65">
        <v>0</v>
      </c>
      <c r="P65">
        <v>61</v>
      </c>
      <c r="Q65">
        <v>62</v>
      </c>
      <c r="R65">
        <v>440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5">
      <c r="A66">
        <v>5</v>
      </c>
      <c r="B66" t="s">
        <v>548</v>
      </c>
      <c r="C66" t="s">
        <v>8394</v>
      </c>
      <c r="D66" t="s">
        <v>8425</v>
      </c>
      <c r="E66">
        <v>16</v>
      </c>
      <c r="F66" t="s">
        <v>8425</v>
      </c>
      <c r="G66">
        <v>100111</v>
      </c>
      <c r="H66" t="s">
        <v>8394</v>
      </c>
      <c r="I66">
        <v>100111011</v>
      </c>
      <c r="J66" t="s">
        <v>8425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</v>
      </c>
      <c r="Y66">
        <v>0</v>
      </c>
    </row>
    <row r="67" spans="1:25" x14ac:dyDescent="0.25">
      <c r="A67">
        <v>5</v>
      </c>
      <c r="B67" t="s">
        <v>548</v>
      </c>
      <c r="C67" t="s">
        <v>8394</v>
      </c>
      <c r="D67" t="s">
        <v>14628</v>
      </c>
      <c r="E67">
        <v>25</v>
      </c>
      <c r="F67" t="s">
        <v>14628</v>
      </c>
      <c r="G67">
        <v>100111</v>
      </c>
      <c r="H67" t="s">
        <v>8394</v>
      </c>
      <c r="I67">
        <v>100111002</v>
      </c>
      <c r="J67" t="s">
        <v>14628</v>
      </c>
      <c r="K67">
        <v>1682</v>
      </c>
      <c r="L67">
        <v>635</v>
      </c>
      <c r="M67">
        <v>2043</v>
      </c>
      <c r="N67">
        <v>1097</v>
      </c>
      <c r="O67">
        <v>1718</v>
      </c>
      <c r="P67">
        <v>1492</v>
      </c>
      <c r="Q67">
        <v>1451</v>
      </c>
      <c r="R67">
        <v>3903</v>
      </c>
      <c r="S67">
        <v>914</v>
      </c>
      <c r="T67">
        <v>1914</v>
      </c>
      <c r="U67">
        <v>1531</v>
      </c>
      <c r="V67">
        <v>1822</v>
      </c>
      <c r="W67">
        <v>3400</v>
      </c>
      <c r="X67">
        <v>2384</v>
      </c>
      <c r="Y67">
        <v>5600</v>
      </c>
    </row>
    <row r="68" spans="1:25" x14ac:dyDescent="0.25">
      <c r="A68">
        <v>5</v>
      </c>
      <c r="B68" t="s">
        <v>548</v>
      </c>
      <c r="C68" t="s">
        <v>8394</v>
      </c>
      <c r="D68" t="s">
        <v>14628</v>
      </c>
      <c r="E68">
        <v>26</v>
      </c>
      <c r="F68" t="s">
        <v>24745</v>
      </c>
      <c r="G68">
        <v>100111</v>
      </c>
      <c r="H68" t="s">
        <v>8394</v>
      </c>
      <c r="I68">
        <v>100111002</v>
      </c>
      <c r="J68" t="s">
        <v>14628</v>
      </c>
      <c r="K68">
        <v>93</v>
      </c>
      <c r="L68">
        <v>163</v>
      </c>
      <c r="M68">
        <v>0</v>
      </c>
      <c r="N68">
        <v>173</v>
      </c>
      <c r="O68">
        <v>140</v>
      </c>
      <c r="P68">
        <v>154</v>
      </c>
      <c r="Q68">
        <v>134</v>
      </c>
      <c r="R68">
        <v>134</v>
      </c>
      <c r="S68">
        <v>48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5">
      <c r="A69">
        <v>5</v>
      </c>
      <c r="B69" t="s">
        <v>548</v>
      </c>
      <c r="C69" t="s">
        <v>8394</v>
      </c>
      <c r="D69" t="s">
        <v>14628</v>
      </c>
      <c r="E69">
        <v>27</v>
      </c>
      <c r="F69" t="s">
        <v>24746</v>
      </c>
      <c r="G69">
        <v>100111</v>
      </c>
      <c r="H69" t="s">
        <v>8394</v>
      </c>
      <c r="I69">
        <v>100111002</v>
      </c>
      <c r="J69" t="s">
        <v>14628</v>
      </c>
      <c r="K69">
        <v>1589</v>
      </c>
      <c r="L69">
        <v>472</v>
      </c>
      <c r="M69">
        <v>2043</v>
      </c>
      <c r="N69">
        <v>924</v>
      </c>
      <c r="O69">
        <v>1578</v>
      </c>
      <c r="P69">
        <v>1338</v>
      </c>
      <c r="Q69">
        <v>1317</v>
      </c>
      <c r="R69">
        <v>3769</v>
      </c>
      <c r="S69">
        <v>866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5">
      <c r="A70">
        <v>5</v>
      </c>
      <c r="B70" t="s">
        <v>548</v>
      </c>
      <c r="C70" t="s">
        <v>8394</v>
      </c>
      <c r="D70" t="s">
        <v>8430</v>
      </c>
      <c r="E70">
        <v>28</v>
      </c>
      <c r="F70" t="s">
        <v>8430</v>
      </c>
      <c r="G70">
        <v>100111</v>
      </c>
      <c r="H70" t="s">
        <v>8394</v>
      </c>
      <c r="I70">
        <v>100111012</v>
      </c>
      <c r="J70" t="s">
        <v>8430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5">
      <c r="A71">
        <v>5</v>
      </c>
      <c r="B71" t="s">
        <v>548</v>
      </c>
      <c r="C71" t="s">
        <v>8679</v>
      </c>
      <c r="D71" t="s">
        <v>8461</v>
      </c>
      <c r="E71">
        <v>1</v>
      </c>
      <c r="F71" t="s">
        <v>24747</v>
      </c>
      <c r="G71">
        <v>100112</v>
      </c>
      <c r="H71" t="s">
        <v>8435</v>
      </c>
      <c r="I71">
        <v>100112010</v>
      </c>
      <c r="J71" t="s">
        <v>8461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5">
      <c r="A72">
        <v>5</v>
      </c>
      <c r="B72" t="s">
        <v>548</v>
      </c>
      <c r="C72" t="s">
        <v>8679</v>
      </c>
      <c r="D72" t="s">
        <v>15356</v>
      </c>
      <c r="E72">
        <v>9</v>
      </c>
      <c r="F72" t="s">
        <v>15356</v>
      </c>
      <c r="G72">
        <v>100113</v>
      </c>
      <c r="H72" t="s">
        <v>8679</v>
      </c>
      <c r="I72">
        <v>100113001</v>
      </c>
      <c r="J72" t="s">
        <v>15356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5">
      <c r="A73">
        <v>5</v>
      </c>
      <c r="B73" t="s">
        <v>548</v>
      </c>
      <c r="C73" t="s">
        <v>8679</v>
      </c>
      <c r="D73" t="s">
        <v>15356</v>
      </c>
      <c r="E73">
        <v>10</v>
      </c>
      <c r="F73" t="s">
        <v>24748</v>
      </c>
      <c r="G73">
        <v>100113</v>
      </c>
      <c r="H73" t="s">
        <v>8679</v>
      </c>
      <c r="I73">
        <v>100113001</v>
      </c>
      <c r="J73" t="s">
        <v>15356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5">
      <c r="A74">
        <v>5</v>
      </c>
      <c r="B74" t="s">
        <v>548</v>
      </c>
      <c r="C74" t="s">
        <v>8679</v>
      </c>
      <c r="D74" t="s">
        <v>15356</v>
      </c>
      <c r="E74">
        <v>18</v>
      </c>
      <c r="F74" t="s">
        <v>24749</v>
      </c>
      <c r="G74">
        <v>100113</v>
      </c>
      <c r="H74" t="s">
        <v>8679</v>
      </c>
      <c r="I74">
        <v>100113001</v>
      </c>
      <c r="J74" t="s">
        <v>15356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5">
      <c r="A75">
        <v>5</v>
      </c>
      <c r="B75" t="s">
        <v>548</v>
      </c>
      <c r="C75" t="s">
        <v>8679</v>
      </c>
      <c r="D75" t="s">
        <v>14638</v>
      </c>
      <c r="E75">
        <v>14</v>
      </c>
      <c r="F75" t="s">
        <v>14638</v>
      </c>
      <c r="G75">
        <v>100113</v>
      </c>
      <c r="H75" t="s">
        <v>8679</v>
      </c>
      <c r="I75">
        <v>100113002</v>
      </c>
      <c r="J75" t="s">
        <v>14638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42</v>
      </c>
      <c r="R75">
        <v>0</v>
      </c>
      <c r="S75">
        <v>37</v>
      </c>
      <c r="T75">
        <v>0</v>
      </c>
      <c r="U75">
        <v>0</v>
      </c>
      <c r="V75">
        <v>0</v>
      </c>
      <c r="W75">
        <v>0</v>
      </c>
      <c r="X75">
        <v>6</v>
      </c>
      <c r="Y75">
        <v>0</v>
      </c>
    </row>
    <row r="76" spans="1:25" x14ac:dyDescent="0.25">
      <c r="A76">
        <v>5</v>
      </c>
      <c r="B76" t="s">
        <v>548</v>
      </c>
      <c r="C76" t="s">
        <v>8679</v>
      </c>
      <c r="D76" t="s">
        <v>24750</v>
      </c>
      <c r="E76">
        <v>17</v>
      </c>
      <c r="F76" t="s">
        <v>24750</v>
      </c>
      <c r="G76">
        <v>100113</v>
      </c>
      <c r="H76" t="s">
        <v>8679</v>
      </c>
      <c r="I76">
        <v>100113006</v>
      </c>
      <c r="J76" t="s">
        <v>8685</v>
      </c>
      <c r="K76">
        <v>0</v>
      </c>
      <c r="L76">
        <v>17</v>
      </c>
      <c r="M76">
        <v>34</v>
      </c>
      <c r="N76">
        <v>72</v>
      </c>
      <c r="O76">
        <v>20</v>
      </c>
      <c r="P76">
        <v>38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5">
      <c r="A77">
        <v>5</v>
      </c>
      <c r="B77" t="s">
        <v>548</v>
      </c>
      <c r="C77" t="s">
        <v>8679</v>
      </c>
      <c r="D77" t="s">
        <v>13935</v>
      </c>
      <c r="E77">
        <v>21</v>
      </c>
      <c r="F77" t="s">
        <v>13935</v>
      </c>
      <c r="G77">
        <v>100113</v>
      </c>
      <c r="H77" t="s">
        <v>8679</v>
      </c>
      <c r="I77">
        <v>100113003</v>
      </c>
      <c r="J77" t="s">
        <v>13935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150</v>
      </c>
      <c r="S77">
        <v>0</v>
      </c>
      <c r="T77">
        <v>0</v>
      </c>
      <c r="U77">
        <v>0</v>
      </c>
      <c r="V77">
        <v>0</v>
      </c>
      <c r="W77">
        <v>280</v>
      </c>
      <c r="X77">
        <v>276</v>
      </c>
      <c r="Y77">
        <v>0</v>
      </c>
    </row>
    <row r="78" spans="1:25" x14ac:dyDescent="0.25">
      <c r="A78">
        <v>5</v>
      </c>
      <c r="B78" t="s">
        <v>548</v>
      </c>
      <c r="C78" t="s">
        <v>8679</v>
      </c>
      <c r="D78" t="s">
        <v>8746</v>
      </c>
      <c r="E78">
        <v>22</v>
      </c>
      <c r="F78" t="s">
        <v>24751</v>
      </c>
      <c r="G78">
        <v>100113</v>
      </c>
      <c r="H78" t="s">
        <v>8679</v>
      </c>
      <c r="I78">
        <v>100113004</v>
      </c>
      <c r="J78" t="s">
        <v>13236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52</v>
      </c>
      <c r="Y78">
        <v>0</v>
      </c>
    </row>
    <row r="79" spans="1:25" x14ac:dyDescent="0.25">
      <c r="A79">
        <v>5</v>
      </c>
      <c r="B79" t="s">
        <v>548</v>
      </c>
      <c r="C79" t="s">
        <v>8679</v>
      </c>
      <c r="D79" t="s">
        <v>8680</v>
      </c>
      <c r="E79">
        <v>23</v>
      </c>
      <c r="F79" t="s">
        <v>8680</v>
      </c>
      <c r="G79">
        <v>100113</v>
      </c>
      <c r="H79" t="s">
        <v>8679</v>
      </c>
      <c r="I79">
        <v>100113005</v>
      </c>
      <c r="J79" t="s">
        <v>8680</v>
      </c>
      <c r="K79">
        <v>0</v>
      </c>
      <c r="L79">
        <v>0</v>
      </c>
      <c r="M79">
        <v>0</v>
      </c>
      <c r="N79">
        <v>0</v>
      </c>
      <c r="O79">
        <v>0</v>
      </c>
      <c r="P79">
        <v>62</v>
      </c>
      <c r="Q79">
        <v>42</v>
      </c>
      <c r="R79">
        <v>55</v>
      </c>
      <c r="S79">
        <v>50</v>
      </c>
      <c r="T79">
        <v>121</v>
      </c>
      <c r="U79">
        <v>94</v>
      </c>
      <c r="V79">
        <v>58</v>
      </c>
      <c r="W79">
        <v>70</v>
      </c>
      <c r="X79">
        <v>117</v>
      </c>
      <c r="Y79">
        <v>280</v>
      </c>
    </row>
    <row r="80" spans="1:25" x14ac:dyDescent="0.25">
      <c r="A80">
        <v>5</v>
      </c>
      <c r="B80" t="s">
        <v>548</v>
      </c>
      <c r="C80" t="s">
        <v>8679</v>
      </c>
      <c r="D80" t="s">
        <v>8511</v>
      </c>
      <c r="E80">
        <v>24</v>
      </c>
      <c r="F80" t="s">
        <v>24752</v>
      </c>
      <c r="G80">
        <v>100112</v>
      </c>
      <c r="H80" t="s">
        <v>8435</v>
      </c>
      <c r="I80">
        <v>100112020</v>
      </c>
      <c r="J80" t="s">
        <v>8511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40</v>
      </c>
      <c r="S80">
        <v>0</v>
      </c>
      <c r="T80">
        <v>0</v>
      </c>
      <c r="U80">
        <v>3</v>
      </c>
      <c r="V80">
        <v>0</v>
      </c>
      <c r="W80">
        <v>25</v>
      </c>
      <c r="X80">
        <v>100</v>
      </c>
      <c r="Y80">
        <v>0</v>
      </c>
    </row>
    <row r="81" spans="1:25" x14ac:dyDescent="0.25">
      <c r="A81">
        <v>5</v>
      </c>
      <c r="B81" t="s">
        <v>548</v>
      </c>
      <c r="C81" t="s">
        <v>8378</v>
      </c>
      <c r="D81" t="s">
        <v>8379</v>
      </c>
      <c r="E81">
        <v>7</v>
      </c>
      <c r="F81" t="s">
        <v>8379</v>
      </c>
      <c r="G81">
        <v>100110</v>
      </c>
      <c r="H81" t="s">
        <v>8378</v>
      </c>
      <c r="I81">
        <v>100110005</v>
      </c>
      <c r="J81" t="s">
        <v>8379</v>
      </c>
      <c r="K81">
        <v>0</v>
      </c>
      <c r="L81">
        <v>0</v>
      </c>
      <c r="M81">
        <v>0</v>
      </c>
      <c r="N81">
        <v>0</v>
      </c>
      <c r="O81">
        <v>12</v>
      </c>
      <c r="P81">
        <v>0</v>
      </c>
      <c r="Q81">
        <v>42</v>
      </c>
      <c r="R81">
        <v>171</v>
      </c>
      <c r="S81">
        <v>143</v>
      </c>
      <c r="T81">
        <v>166</v>
      </c>
      <c r="U81">
        <v>293</v>
      </c>
      <c r="V81">
        <v>218</v>
      </c>
      <c r="W81">
        <v>300</v>
      </c>
      <c r="X81">
        <v>300</v>
      </c>
      <c r="Y81">
        <v>110</v>
      </c>
    </row>
    <row r="82" spans="1:25" x14ac:dyDescent="0.25">
      <c r="A82">
        <v>5</v>
      </c>
      <c r="B82" t="s">
        <v>548</v>
      </c>
      <c r="C82" t="s">
        <v>8378</v>
      </c>
      <c r="D82" t="s">
        <v>13920</v>
      </c>
      <c r="E82">
        <v>8</v>
      </c>
      <c r="F82" t="s">
        <v>13920</v>
      </c>
      <c r="G82">
        <v>100110</v>
      </c>
      <c r="H82" t="s">
        <v>8378</v>
      </c>
      <c r="I82">
        <v>100110003</v>
      </c>
      <c r="J82" t="s">
        <v>13920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3</v>
      </c>
      <c r="R82">
        <v>7</v>
      </c>
      <c r="S82">
        <v>0</v>
      </c>
      <c r="T82">
        <v>0</v>
      </c>
      <c r="U82">
        <v>0</v>
      </c>
      <c r="V82">
        <v>0</v>
      </c>
      <c r="W82">
        <v>10</v>
      </c>
      <c r="X82">
        <v>8</v>
      </c>
      <c r="Y82">
        <v>10</v>
      </c>
    </row>
    <row r="83" spans="1:25" x14ac:dyDescent="0.25">
      <c r="A83">
        <v>5</v>
      </c>
      <c r="B83" t="s">
        <v>548</v>
      </c>
      <c r="C83" t="s">
        <v>8378</v>
      </c>
      <c r="D83" t="s">
        <v>24753</v>
      </c>
      <c r="E83">
        <v>15</v>
      </c>
      <c r="F83" t="s">
        <v>24753</v>
      </c>
      <c r="G83">
        <v>100110</v>
      </c>
      <c r="H83" t="s">
        <v>8378</v>
      </c>
      <c r="I83">
        <v>100110007</v>
      </c>
      <c r="J83" t="s">
        <v>8389</v>
      </c>
      <c r="K83">
        <v>0</v>
      </c>
      <c r="L83">
        <v>0</v>
      </c>
      <c r="M83">
        <v>0</v>
      </c>
      <c r="N83">
        <v>34</v>
      </c>
      <c r="O83">
        <v>38</v>
      </c>
      <c r="P83">
        <v>42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69</v>
      </c>
      <c r="Y83">
        <v>0</v>
      </c>
    </row>
    <row r="84" spans="1:25" x14ac:dyDescent="0.25">
      <c r="A84">
        <v>5</v>
      </c>
      <c r="B84" t="s">
        <v>548</v>
      </c>
      <c r="C84" t="s">
        <v>8378</v>
      </c>
      <c r="D84" t="s">
        <v>14623</v>
      </c>
      <c r="E84">
        <v>20</v>
      </c>
      <c r="F84" t="s">
        <v>14623</v>
      </c>
      <c r="G84">
        <v>100110</v>
      </c>
      <c r="H84" t="s">
        <v>8378</v>
      </c>
      <c r="I84">
        <v>100110002</v>
      </c>
      <c r="J84" t="s">
        <v>14623</v>
      </c>
      <c r="K84">
        <v>128</v>
      </c>
      <c r="L84">
        <v>37</v>
      </c>
      <c r="M84">
        <v>20</v>
      </c>
      <c r="N84">
        <v>20</v>
      </c>
      <c r="O84">
        <v>48</v>
      </c>
      <c r="P84">
        <v>58</v>
      </c>
      <c r="Q84">
        <v>78</v>
      </c>
      <c r="R84">
        <v>37</v>
      </c>
      <c r="S84">
        <v>194</v>
      </c>
      <c r="T84">
        <v>49</v>
      </c>
      <c r="U84">
        <v>49</v>
      </c>
      <c r="V84">
        <v>561</v>
      </c>
      <c r="W84">
        <v>270</v>
      </c>
      <c r="X84">
        <v>267</v>
      </c>
      <c r="Y84">
        <v>790</v>
      </c>
    </row>
    <row r="85" spans="1:25" x14ac:dyDescent="0.25">
      <c r="A85">
        <v>5</v>
      </c>
      <c r="B85" t="s">
        <v>548</v>
      </c>
      <c r="C85" t="s">
        <v>8715</v>
      </c>
      <c r="D85" t="s">
        <v>15361</v>
      </c>
      <c r="E85">
        <v>19</v>
      </c>
      <c r="F85" t="s">
        <v>15361</v>
      </c>
      <c r="G85">
        <v>100114</v>
      </c>
      <c r="H85" t="s">
        <v>8715</v>
      </c>
      <c r="I85">
        <v>100114001</v>
      </c>
      <c r="J85" t="s">
        <v>15361</v>
      </c>
      <c r="K85">
        <v>513</v>
      </c>
      <c r="L85">
        <v>854</v>
      </c>
      <c r="M85">
        <v>625</v>
      </c>
      <c r="N85">
        <v>1721</v>
      </c>
      <c r="O85">
        <v>776</v>
      </c>
      <c r="P85">
        <v>1451</v>
      </c>
      <c r="Q85">
        <v>1480</v>
      </c>
      <c r="R85">
        <v>1103</v>
      </c>
      <c r="S85">
        <v>1421</v>
      </c>
      <c r="T85">
        <v>1493</v>
      </c>
      <c r="U85">
        <v>447</v>
      </c>
      <c r="V85">
        <v>606</v>
      </c>
      <c r="W85">
        <v>2040</v>
      </c>
      <c r="X85">
        <v>2195</v>
      </c>
      <c r="Y85">
        <v>1870</v>
      </c>
    </row>
    <row r="86" spans="1:25" x14ac:dyDescent="0.25">
      <c r="A86">
        <v>6</v>
      </c>
      <c r="B86" t="s">
        <v>24754</v>
      </c>
      <c r="C86" t="s">
        <v>8394</v>
      </c>
      <c r="D86" t="s">
        <v>15346</v>
      </c>
      <c r="E86">
        <v>2</v>
      </c>
      <c r="F86" t="s">
        <v>15346</v>
      </c>
      <c r="G86">
        <v>100111</v>
      </c>
      <c r="H86" t="s">
        <v>8394</v>
      </c>
      <c r="I86">
        <v>100111001</v>
      </c>
      <c r="J86" t="s">
        <v>15346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127</v>
      </c>
      <c r="T86">
        <v>61</v>
      </c>
      <c r="U86">
        <v>312</v>
      </c>
      <c r="V86">
        <v>231</v>
      </c>
      <c r="W86">
        <v>330</v>
      </c>
      <c r="X86">
        <v>272</v>
      </c>
      <c r="Y86">
        <v>1640</v>
      </c>
    </row>
    <row r="87" spans="1:25" x14ac:dyDescent="0.25">
      <c r="A87">
        <v>6</v>
      </c>
      <c r="B87" t="s">
        <v>24754</v>
      </c>
      <c r="C87" t="s">
        <v>8394</v>
      </c>
      <c r="D87" t="s">
        <v>8395</v>
      </c>
      <c r="E87">
        <v>3</v>
      </c>
      <c r="F87" t="s">
        <v>8395</v>
      </c>
      <c r="G87">
        <v>100111</v>
      </c>
      <c r="H87" t="s">
        <v>8394</v>
      </c>
      <c r="I87">
        <v>100111005</v>
      </c>
      <c r="J87" t="s">
        <v>8395</v>
      </c>
      <c r="K87">
        <v>546</v>
      </c>
      <c r="L87">
        <v>999</v>
      </c>
      <c r="M87">
        <v>307</v>
      </c>
      <c r="N87">
        <v>881</v>
      </c>
      <c r="O87">
        <v>886</v>
      </c>
      <c r="P87">
        <v>537</v>
      </c>
      <c r="Q87">
        <v>1825</v>
      </c>
      <c r="R87">
        <v>662</v>
      </c>
      <c r="S87">
        <v>361</v>
      </c>
      <c r="T87">
        <v>1373</v>
      </c>
      <c r="U87">
        <v>766</v>
      </c>
      <c r="V87">
        <v>585</v>
      </c>
      <c r="W87">
        <v>1050</v>
      </c>
      <c r="X87">
        <v>999</v>
      </c>
      <c r="Y87">
        <v>100</v>
      </c>
    </row>
    <row r="88" spans="1:25" x14ac:dyDescent="0.25">
      <c r="A88">
        <v>6</v>
      </c>
      <c r="B88" t="s">
        <v>24754</v>
      </c>
      <c r="C88" t="s">
        <v>8394</v>
      </c>
      <c r="D88" t="s">
        <v>13226</v>
      </c>
      <c r="E88">
        <v>4</v>
      </c>
      <c r="F88" t="s">
        <v>13226</v>
      </c>
      <c r="G88">
        <v>100111</v>
      </c>
      <c r="H88" t="s">
        <v>8394</v>
      </c>
      <c r="I88">
        <v>100111004</v>
      </c>
      <c r="J88" t="s">
        <v>13226</v>
      </c>
      <c r="K88">
        <v>926</v>
      </c>
      <c r="L88">
        <v>0</v>
      </c>
      <c r="M88">
        <v>121</v>
      </c>
      <c r="N88">
        <v>0</v>
      </c>
      <c r="O88">
        <v>703</v>
      </c>
      <c r="P88">
        <v>32</v>
      </c>
      <c r="Q88">
        <v>30</v>
      </c>
      <c r="R88">
        <v>524</v>
      </c>
      <c r="S88">
        <v>48</v>
      </c>
      <c r="T88">
        <v>0</v>
      </c>
      <c r="U88">
        <v>118</v>
      </c>
      <c r="V88">
        <v>36</v>
      </c>
      <c r="W88">
        <v>320</v>
      </c>
      <c r="X88">
        <v>299</v>
      </c>
      <c r="Y88">
        <v>20</v>
      </c>
    </row>
    <row r="89" spans="1:25" x14ac:dyDescent="0.25">
      <c r="A89">
        <v>6</v>
      </c>
      <c r="B89" t="s">
        <v>24754</v>
      </c>
      <c r="C89" t="s">
        <v>8394</v>
      </c>
      <c r="D89" t="s">
        <v>13226</v>
      </c>
      <c r="E89">
        <v>5</v>
      </c>
      <c r="F89" t="s">
        <v>24741</v>
      </c>
      <c r="G89">
        <v>100111</v>
      </c>
      <c r="H89" t="s">
        <v>8394</v>
      </c>
      <c r="I89">
        <v>100111004</v>
      </c>
      <c r="J89" t="s">
        <v>13226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5">
      <c r="A90">
        <v>6</v>
      </c>
      <c r="B90" t="s">
        <v>24754</v>
      </c>
      <c r="C90" t="s">
        <v>8394</v>
      </c>
      <c r="D90" t="s">
        <v>13226</v>
      </c>
      <c r="E90">
        <v>6</v>
      </c>
      <c r="F90" t="s">
        <v>24742</v>
      </c>
      <c r="G90">
        <v>100111</v>
      </c>
      <c r="H90" t="s">
        <v>8394</v>
      </c>
      <c r="I90">
        <v>100111004</v>
      </c>
      <c r="J90" t="s">
        <v>13226</v>
      </c>
      <c r="K90">
        <v>926</v>
      </c>
      <c r="L90">
        <v>0</v>
      </c>
      <c r="M90">
        <v>121</v>
      </c>
      <c r="N90">
        <v>0</v>
      </c>
      <c r="O90">
        <v>703</v>
      </c>
      <c r="P90">
        <v>32</v>
      </c>
      <c r="Q90">
        <v>30</v>
      </c>
      <c r="R90">
        <v>524</v>
      </c>
      <c r="S90">
        <v>48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5">
      <c r="A91">
        <v>6</v>
      </c>
      <c r="B91" t="s">
        <v>24754</v>
      </c>
      <c r="C91" t="s">
        <v>8394</v>
      </c>
      <c r="D91" t="s">
        <v>13925</v>
      </c>
      <c r="E91">
        <v>11</v>
      </c>
      <c r="F91" t="s">
        <v>13925</v>
      </c>
      <c r="G91">
        <v>100111</v>
      </c>
      <c r="H91" t="s">
        <v>8394</v>
      </c>
      <c r="I91">
        <v>100111003</v>
      </c>
      <c r="J91" t="s">
        <v>13925</v>
      </c>
      <c r="K91">
        <v>22482</v>
      </c>
      <c r="L91">
        <v>33261</v>
      </c>
      <c r="M91">
        <v>38617</v>
      </c>
      <c r="N91">
        <v>43557</v>
      </c>
      <c r="O91">
        <v>46206</v>
      </c>
      <c r="P91">
        <v>53868</v>
      </c>
      <c r="Q91">
        <v>47768</v>
      </c>
      <c r="R91">
        <v>55678</v>
      </c>
      <c r="S91">
        <v>47419</v>
      </c>
      <c r="T91">
        <v>54530</v>
      </c>
      <c r="U91">
        <v>50953</v>
      </c>
      <c r="V91">
        <v>53130</v>
      </c>
      <c r="W91">
        <v>63580</v>
      </c>
      <c r="X91">
        <v>56676</v>
      </c>
      <c r="Y91">
        <v>73400</v>
      </c>
    </row>
    <row r="92" spans="1:25" x14ac:dyDescent="0.25">
      <c r="A92">
        <v>6</v>
      </c>
      <c r="B92" t="s">
        <v>24754</v>
      </c>
      <c r="C92" t="s">
        <v>8394</v>
      </c>
      <c r="D92" t="s">
        <v>13925</v>
      </c>
      <c r="E92">
        <v>12</v>
      </c>
      <c r="F92" t="s">
        <v>24743</v>
      </c>
      <c r="G92">
        <v>100111</v>
      </c>
      <c r="H92" t="s">
        <v>8394</v>
      </c>
      <c r="I92">
        <v>100111003</v>
      </c>
      <c r="J92" t="s">
        <v>13925</v>
      </c>
      <c r="K92">
        <v>19962</v>
      </c>
      <c r="L92">
        <v>30933</v>
      </c>
      <c r="M92">
        <v>35657</v>
      </c>
      <c r="N92">
        <v>39420</v>
      </c>
      <c r="O92">
        <v>41848</v>
      </c>
      <c r="P92">
        <v>50993</v>
      </c>
      <c r="Q92">
        <v>39957</v>
      </c>
      <c r="R92">
        <v>45955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5">
      <c r="A93">
        <v>6</v>
      </c>
      <c r="B93" t="s">
        <v>24754</v>
      </c>
      <c r="C93" t="s">
        <v>8394</v>
      </c>
      <c r="D93" t="s">
        <v>13925</v>
      </c>
      <c r="E93">
        <v>13</v>
      </c>
      <c r="F93" t="s">
        <v>24744</v>
      </c>
      <c r="G93">
        <v>100111</v>
      </c>
      <c r="H93" t="s">
        <v>8394</v>
      </c>
      <c r="I93">
        <v>100111003</v>
      </c>
      <c r="J93" t="s">
        <v>13925</v>
      </c>
      <c r="K93">
        <v>2520</v>
      </c>
      <c r="L93">
        <v>2328</v>
      </c>
      <c r="M93">
        <v>2960</v>
      </c>
      <c r="N93">
        <v>4137</v>
      </c>
      <c r="O93">
        <v>4358</v>
      </c>
      <c r="P93">
        <v>2875</v>
      </c>
      <c r="Q93">
        <v>7811</v>
      </c>
      <c r="R93">
        <v>9723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5">
      <c r="A94">
        <v>6</v>
      </c>
      <c r="B94" t="s">
        <v>24754</v>
      </c>
      <c r="C94" t="s">
        <v>8394</v>
      </c>
      <c r="D94" t="s">
        <v>8425</v>
      </c>
      <c r="E94">
        <v>16</v>
      </c>
      <c r="F94" t="s">
        <v>8425</v>
      </c>
      <c r="G94">
        <v>100111</v>
      </c>
      <c r="H94" t="s">
        <v>8394</v>
      </c>
      <c r="I94">
        <v>100111011</v>
      </c>
      <c r="J94" t="s">
        <v>8425</v>
      </c>
      <c r="K94">
        <v>37</v>
      </c>
      <c r="L94">
        <v>442</v>
      </c>
      <c r="M94">
        <v>900</v>
      </c>
      <c r="N94">
        <v>0</v>
      </c>
      <c r="O94">
        <v>0</v>
      </c>
      <c r="P94">
        <v>0</v>
      </c>
      <c r="Q94">
        <v>0</v>
      </c>
      <c r="R94">
        <v>0</v>
      </c>
      <c r="S94">
        <v>260</v>
      </c>
      <c r="T94">
        <v>0</v>
      </c>
      <c r="U94">
        <v>0</v>
      </c>
      <c r="V94">
        <v>0</v>
      </c>
      <c r="W94">
        <v>0</v>
      </c>
      <c r="X94">
        <v>170</v>
      </c>
      <c r="Y94">
        <v>0</v>
      </c>
    </row>
    <row r="95" spans="1:25" x14ac:dyDescent="0.25">
      <c r="A95">
        <v>6</v>
      </c>
      <c r="B95" t="s">
        <v>24754</v>
      </c>
      <c r="C95" t="s">
        <v>8394</v>
      </c>
      <c r="D95" t="s">
        <v>14628</v>
      </c>
      <c r="E95">
        <v>25</v>
      </c>
      <c r="F95" t="s">
        <v>14628</v>
      </c>
      <c r="G95">
        <v>100111</v>
      </c>
      <c r="H95" t="s">
        <v>8394</v>
      </c>
      <c r="I95">
        <v>100111002</v>
      </c>
      <c r="J95" t="s">
        <v>14628</v>
      </c>
      <c r="K95">
        <v>8794</v>
      </c>
      <c r="L95">
        <v>7562</v>
      </c>
      <c r="M95">
        <v>4863</v>
      </c>
      <c r="N95">
        <v>8662</v>
      </c>
      <c r="O95">
        <v>17340</v>
      </c>
      <c r="P95">
        <v>13880</v>
      </c>
      <c r="Q95">
        <v>10746</v>
      </c>
      <c r="R95">
        <v>11513</v>
      </c>
      <c r="S95">
        <v>13167</v>
      </c>
      <c r="T95">
        <v>9865</v>
      </c>
      <c r="U95">
        <v>8054</v>
      </c>
      <c r="V95">
        <v>11628</v>
      </c>
      <c r="W95">
        <v>9200</v>
      </c>
      <c r="X95">
        <v>7487</v>
      </c>
      <c r="Y95">
        <v>20210</v>
      </c>
    </row>
    <row r="96" spans="1:25" x14ac:dyDescent="0.25">
      <c r="A96">
        <v>6</v>
      </c>
      <c r="B96" t="s">
        <v>24754</v>
      </c>
      <c r="C96" t="s">
        <v>8394</v>
      </c>
      <c r="D96" t="s">
        <v>14628</v>
      </c>
      <c r="E96">
        <v>26</v>
      </c>
      <c r="F96" t="s">
        <v>24745</v>
      </c>
      <c r="G96">
        <v>100111</v>
      </c>
      <c r="H96" t="s">
        <v>8394</v>
      </c>
      <c r="I96">
        <v>100111002</v>
      </c>
      <c r="J96" t="s">
        <v>14628</v>
      </c>
      <c r="K96">
        <v>3992</v>
      </c>
      <c r="L96">
        <v>3640</v>
      </c>
      <c r="M96">
        <v>1224</v>
      </c>
      <c r="N96">
        <v>2835</v>
      </c>
      <c r="O96">
        <v>6414</v>
      </c>
      <c r="P96">
        <v>4358</v>
      </c>
      <c r="Q96">
        <v>3285</v>
      </c>
      <c r="R96">
        <v>2978</v>
      </c>
      <c r="S96">
        <v>6650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5">
      <c r="A97">
        <v>6</v>
      </c>
      <c r="B97" t="s">
        <v>24754</v>
      </c>
      <c r="C97" t="s">
        <v>8394</v>
      </c>
      <c r="D97" t="s">
        <v>14628</v>
      </c>
      <c r="E97">
        <v>27</v>
      </c>
      <c r="F97" t="s">
        <v>24746</v>
      </c>
      <c r="G97">
        <v>100111</v>
      </c>
      <c r="H97" t="s">
        <v>8394</v>
      </c>
      <c r="I97">
        <v>100111002</v>
      </c>
      <c r="J97" t="s">
        <v>14628</v>
      </c>
      <c r="K97">
        <v>4802</v>
      </c>
      <c r="L97">
        <v>3922</v>
      </c>
      <c r="M97">
        <v>3639</v>
      </c>
      <c r="N97">
        <v>5827</v>
      </c>
      <c r="O97">
        <v>10926</v>
      </c>
      <c r="P97">
        <v>9522</v>
      </c>
      <c r="Q97">
        <v>7461</v>
      </c>
      <c r="R97">
        <v>8535</v>
      </c>
      <c r="S97">
        <v>6517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5">
      <c r="A98">
        <v>6</v>
      </c>
      <c r="B98" t="s">
        <v>24754</v>
      </c>
      <c r="C98" t="s">
        <v>8394</v>
      </c>
      <c r="D98" t="s">
        <v>8430</v>
      </c>
      <c r="E98">
        <v>28</v>
      </c>
      <c r="F98" t="s">
        <v>8430</v>
      </c>
      <c r="G98">
        <v>100111</v>
      </c>
      <c r="H98" t="s">
        <v>8394</v>
      </c>
      <c r="I98">
        <v>100111012</v>
      </c>
      <c r="J98" t="s">
        <v>8430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77</v>
      </c>
      <c r="X98">
        <v>237</v>
      </c>
      <c r="Y98">
        <v>0</v>
      </c>
    </row>
    <row r="99" spans="1:25" x14ac:dyDescent="0.25">
      <c r="A99">
        <v>6</v>
      </c>
      <c r="B99" t="s">
        <v>24754</v>
      </c>
      <c r="C99" t="s">
        <v>8679</v>
      </c>
      <c r="D99" t="s">
        <v>8461</v>
      </c>
      <c r="E99">
        <v>1</v>
      </c>
      <c r="F99" t="s">
        <v>24747</v>
      </c>
      <c r="G99">
        <v>100112</v>
      </c>
      <c r="H99" t="s">
        <v>8435</v>
      </c>
      <c r="I99">
        <v>100112010</v>
      </c>
      <c r="J99" t="s">
        <v>8461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45</v>
      </c>
      <c r="Y99">
        <v>0</v>
      </c>
    </row>
    <row r="100" spans="1:25" x14ac:dyDescent="0.25">
      <c r="A100">
        <v>6</v>
      </c>
      <c r="B100" t="s">
        <v>24754</v>
      </c>
      <c r="C100" t="s">
        <v>8679</v>
      </c>
      <c r="D100" t="s">
        <v>15356</v>
      </c>
      <c r="E100">
        <v>9</v>
      </c>
      <c r="F100" t="s">
        <v>15356</v>
      </c>
      <c r="G100">
        <v>100113</v>
      </c>
      <c r="H100" t="s">
        <v>8679</v>
      </c>
      <c r="I100">
        <v>100113001</v>
      </c>
      <c r="J100" t="s">
        <v>15356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46</v>
      </c>
      <c r="Y100">
        <v>60</v>
      </c>
    </row>
    <row r="101" spans="1:25" x14ac:dyDescent="0.25">
      <c r="A101">
        <v>6</v>
      </c>
      <c r="B101" t="s">
        <v>24754</v>
      </c>
      <c r="C101" t="s">
        <v>8679</v>
      </c>
      <c r="D101" t="s">
        <v>15356</v>
      </c>
      <c r="E101">
        <v>10</v>
      </c>
      <c r="F101" t="s">
        <v>24748</v>
      </c>
      <c r="G101">
        <v>100113</v>
      </c>
      <c r="H101" t="s">
        <v>8679</v>
      </c>
      <c r="I101">
        <v>100113001</v>
      </c>
      <c r="J101" t="s">
        <v>15356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 x14ac:dyDescent="0.25">
      <c r="A102">
        <v>6</v>
      </c>
      <c r="B102" t="s">
        <v>24754</v>
      </c>
      <c r="C102" t="s">
        <v>8679</v>
      </c>
      <c r="D102" t="s">
        <v>15356</v>
      </c>
      <c r="E102">
        <v>18</v>
      </c>
      <c r="F102" t="s">
        <v>24749</v>
      </c>
      <c r="G102">
        <v>100113</v>
      </c>
      <c r="H102" t="s">
        <v>8679</v>
      </c>
      <c r="I102">
        <v>100113001</v>
      </c>
      <c r="J102" t="s">
        <v>15356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 x14ac:dyDescent="0.25">
      <c r="A103">
        <v>6</v>
      </c>
      <c r="B103" t="s">
        <v>24754</v>
      </c>
      <c r="C103" t="s">
        <v>8679</v>
      </c>
      <c r="D103" t="s">
        <v>14638</v>
      </c>
      <c r="E103">
        <v>14</v>
      </c>
      <c r="F103" t="s">
        <v>14638</v>
      </c>
      <c r="G103">
        <v>100113</v>
      </c>
      <c r="H103" t="s">
        <v>8679</v>
      </c>
      <c r="I103">
        <v>100113002</v>
      </c>
      <c r="J103" t="s">
        <v>14638</v>
      </c>
      <c r="K103">
        <v>757</v>
      </c>
      <c r="L103">
        <v>1075</v>
      </c>
      <c r="M103">
        <v>1094</v>
      </c>
      <c r="N103">
        <v>430</v>
      </c>
      <c r="O103">
        <v>307</v>
      </c>
      <c r="P103">
        <v>941</v>
      </c>
      <c r="Q103">
        <v>486</v>
      </c>
      <c r="R103">
        <v>833</v>
      </c>
      <c r="S103">
        <v>550</v>
      </c>
      <c r="T103">
        <v>307</v>
      </c>
      <c r="U103">
        <v>79</v>
      </c>
      <c r="V103">
        <v>237</v>
      </c>
      <c r="W103">
        <v>980</v>
      </c>
      <c r="X103">
        <v>914</v>
      </c>
      <c r="Y103">
        <v>630</v>
      </c>
    </row>
    <row r="104" spans="1:25" x14ac:dyDescent="0.25">
      <c r="A104">
        <v>6</v>
      </c>
      <c r="B104" t="s">
        <v>24754</v>
      </c>
      <c r="C104" t="s">
        <v>8679</v>
      </c>
      <c r="D104" t="s">
        <v>24750</v>
      </c>
      <c r="E104">
        <v>17</v>
      </c>
      <c r="F104" t="s">
        <v>24750</v>
      </c>
      <c r="G104">
        <v>100113</v>
      </c>
      <c r="H104" t="s">
        <v>8679</v>
      </c>
      <c r="I104">
        <v>100113006</v>
      </c>
      <c r="J104" t="s">
        <v>8685</v>
      </c>
      <c r="K104">
        <v>189</v>
      </c>
      <c r="L104">
        <v>198</v>
      </c>
      <c r="M104">
        <v>187</v>
      </c>
      <c r="N104">
        <v>231</v>
      </c>
      <c r="O104">
        <v>0</v>
      </c>
      <c r="P104">
        <v>803</v>
      </c>
      <c r="Q104">
        <v>0</v>
      </c>
      <c r="R104">
        <v>150</v>
      </c>
      <c r="S104">
        <v>410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x14ac:dyDescent="0.25">
      <c r="A105">
        <v>6</v>
      </c>
      <c r="B105" t="s">
        <v>24754</v>
      </c>
      <c r="C105" t="s">
        <v>8679</v>
      </c>
      <c r="D105" t="s">
        <v>13935</v>
      </c>
      <c r="E105">
        <v>21</v>
      </c>
      <c r="F105" t="s">
        <v>13935</v>
      </c>
      <c r="G105">
        <v>100113</v>
      </c>
      <c r="H105" t="s">
        <v>8679</v>
      </c>
      <c r="I105">
        <v>100113003</v>
      </c>
      <c r="J105" t="s">
        <v>13935</v>
      </c>
      <c r="K105">
        <v>0</v>
      </c>
      <c r="L105">
        <v>43</v>
      </c>
      <c r="M105">
        <v>56</v>
      </c>
      <c r="N105">
        <v>0</v>
      </c>
      <c r="O105">
        <v>180</v>
      </c>
      <c r="P105">
        <v>255</v>
      </c>
      <c r="Q105">
        <v>155</v>
      </c>
      <c r="R105">
        <v>157</v>
      </c>
      <c r="S105">
        <v>25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25">
      <c r="A106">
        <v>6</v>
      </c>
      <c r="B106" t="s">
        <v>24754</v>
      </c>
      <c r="C106" t="s">
        <v>8679</v>
      </c>
      <c r="D106" t="s">
        <v>8746</v>
      </c>
      <c r="E106">
        <v>22</v>
      </c>
      <c r="F106" t="s">
        <v>24751</v>
      </c>
      <c r="G106">
        <v>100113</v>
      </c>
      <c r="H106" t="s">
        <v>8679</v>
      </c>
      <c r="I106">
        <v>100113004</v>
      </c>
      <c r="J106" t="s">
        <v>13236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83</v>
      </c>
      <c r="V106">
        <v>0</v>
      </c>
      <c r="W106">
        <v>0</v>
      </c>
      <c r="X106">
        <v>576</v>
      </c>
      <c r="Y106">
        <v>230</v>
      </c>
    </row>
    <row r="107" spans="1:25" x14ac:dyDescent="0.25">
      <c r="A107">
        <v>6</v>
      </c>
      <c r="B107" t="s">
        <v>24754</v>
      </c>
      <c r="C107" t="s">
        <v>8679</v>
      </c>
      <c r="D107" t="s">
        <v>8680</v>
      </c>
      <c r="E107">
        <v>23</v>
      </c>
      <c r="F107" t="s">
        <v>8680</v>
      </c>
      <c r="G107">
        <v>100113</v>
      </c>
      <c r="H107" t="s">
        <v>8679</v>
      </c>
      <c r="I107">
        <v>100113005</v>
      </c>
      <c r="J107" t="s">
        <v>8680</v>
      </c>
      <c r="K107">
        <v>1080</v>
      </c>
      <c r="L107">
        <v>822</v>
      </c>
      <c r="M107">
        <v>1039</v>
      </c>
      <c r="N107">
        <v>879</v>
      </c>
      <c r="O107">
        <v>1379</v>
      </c>
      <c r="P107">
        <v>1177</v>
      </c>
      <c r="Q107">
        <v>855</v>
      </c>
      <c r="R107">
        <v>1000</v>
      </c>
      <c r="S107">
        <v>882</v>
      </c>
      <c r="T107">
        <v>802</v>
      </c>
      <c r="U107">
        <v>1005</v>
      </c>
      <c r="V107">
        <v>532</v>
      </c>
      <c r="W107">
        <v>680</v>
      </c>
      <c r="X107">
        <v>1269</v>
      </c>
      <c r="Y107">
        <v>1220</v>
      </c>
    </row>
    <row r="108" spans="1:25" x14ac:dyDescent="0.25">
      <c r="A108">
        <v>6</v>
      </c>
      <c r="B108" t="s">
        <v>24754</v>
      </c>
      <c r="C108" t="s">
        <v>8679</v>
      </c>
      <c r="D108" t="s">
        <v>8511</v>
      </c>
      <c r="E108">
        <v>24</v>
      </c>
      <c r="F108" t="s">
        <v>24752</v>
      </c>
      <c r="G108">
        <v>100112</v>
      </c>
      <c r="H108" t="s">
        <v>8435</v>
      </c>
      <c r="I108">
        <v>100112020</v>
      </c>
      <c r="J108" t="s">
        <v>8511</v>
      </c>
      <c r="K108">
        <v>2588</v>
      </c>
      <c r="L108">
        <v>5413</v>
      </c>
      <c r="M108">
        <v>5775</v>
      </c>
      <c r="N108">
        <v>5354</v>
      </c>
      <c r="O108">
        <v>4316</v>
      </c>
      <c r="P108">
        <v>4543</v>
      </c>
      <c r="Q108">
        <v>4672</v>
      </c>
      <c r="R108">
        <v>2510</v>
      </c>
      <c r="S108">
        <v>2153</v>
      </c>
      <c r="T108">
        <v>2392</v>
      </c>
      <c r="U108">
        <v>2503</v>
      </c>
      <c r="V108">
        <v>1445</v>
      </c>
      <c r="W108">
        <v>2604</v>
      </c>
      <c r="X108">
        <v>2635</v>
      </c>
      <c r="Y108">
        <v>1660</v>
      </c>
    </row>
    <row r="109" spans="1:25" x14ac:dyDescent="0.25">
      <c r="A109">
        <v>6</v>
      </c>
      <c r="B109" t="s">
        <v>24754</v>
      </c>
      <c r="C109" t="s">
        <v>8378</v>
      </c>
      <c r="D109" t="s">
        <v>8379</v>
      </c>
      <c r="E109">
        <v>7</v>
      </c>
      <c r="F109" t="s">
        <v>8379</v>
      </c>
      <c r="G109">
        <v>100110</v>
      </c>
      <c r="H109" t="s">
        <v>8378</v>
      </c>
      <c r="I109">
        <v>100110005</v>
      </c>
      <c r="J109" t="s">
        <v>8379</v>
      </c>
      <c r="K109">
        <v>46</v>
      </c>
      <c r="L109">
        <v>485</v>
      </c>
      <c r="M109">
        <v>0</v>
      </c>
      <c r="N109">
        <v>0</v>
      </c>
      <c r="O109">
        <v>224</v>
      </c>
      <c r="P109">
        <v>31</v>
      </c>
      <c r="Q109">
        <v>264</v>
      </c>
      <c r="R109">
        <v>756</v>
      </c>
      <c r="S109">
        <v>361</v>
      </c>
      <c r="T109">
        <v>468</v>
      </c>
      <c r="U109">
        <v>518</v>
      </c>
      <c r="V109">
        <v>487</v>
      </c>
      <c r="W109">
        <v>850</v>
      </c>
      <c r="X109">
        <v>875</v>
      </c>
      <c r="Y109">
        <v>1160</v>
      </c>
    </row>
    <row r="110" spans="1:25" x14ac:dyDescent="0.25">
      <c r="A110">
        <v>6</v>
      </c>
      <c r="B110" t="s">
        <v>24754</v>
      </c>
      <c r="C110" t="s">
        <v>8378</v>
      </c>
      <c r="D110" t="s">
        <v>13920</v>
      </c>
      <c r="E110">
        <v>8</v>
      </c>
      <c r="F110" t="s">
        <v>13920</v>
      </c>
      <c r="G110">
        <v>100110</v>
      </c>
      <c r="H110" t="s">
        <v>8378</v>
      </c>
      <c r="I110">
        <v>100110003</v>
      </c>
      <c r="J110" t="s">
        <v>13920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3</v>
      </c>
      <c r="V110">
        <v>0</v>
      </c>
      <c r="W110">
        <v>30</v>
      </c>
      <c r="X110">
        <v>25</v>
      </c>
      <c r="Y110">
        <v>0</v>
      </c>
    </row>
    <row r="111" spans="1:25" x14ac:dyDescent="0.25">
      <c r="A111">
        <v>6</v>
      </c>
      <c r="B111" t="s">
        <v>24754</v>
      </c>
      <c r="C111" t="s">
        <v>8378</v>
      </c>
      <c r="D111" t="s">
        <v>24753</v>
      </c>
      <c r="E111">
        <v>15</v>
      </c>
      <c r="F111" t="s">
        <v>24753</v>
      </c>
      <c r="G111">
        <v>100110</v>
      </c>
      <c r="H111" t="s">
        <v>8378</v>
      </c>
      <c r="I111">
        <v>100110007</v>
      </c>
      <c r="J111" t="s">
        <v>8389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758</v>
      </c>
      <c r="T111">
        <v>0</v>
      </c>
      <c r="U111">
        <v>0</v>
      </c>
      <c r="V111">
        <v>0</v>
      </c>
      <c r="W111">
        <v>0</v>
      </c>
      <c r="X111">
        <v>205</v>
      </c>
      <c r="Y111">
        <v>0</v>
      </c>
    </row>
    <row r="112" spans="1:25" x14ac:dyDescent="0.25">
      <c r="A112">
        <v>6</v>
      </c>
      <c r="B112" t="s">
        <v>24754</v>
      </c>
      <c r="C112" t="s">
        <v>8378</v>
      </c>
      <c r="D112" t="s">
        <v>14623</v>
      </c>
      <c r="E112">
        <v>20</v>
      </c>
      <c r="F112" t="s">
        <v>14623</v>
      </c>
      <c r="G112">
        <v>100110</v>
      </c>
      <c r="H112" t="s">
        <v>8378</v>
      </c>
      <c r="I112">
        <v>100110002</v>
      </c>
      <c r="J112" t="s">
        <v>14623</v>
      </c>
      <c r="K112">
        <v>583</v>
      </c>
      <c r="L112">
        <v>480</v>
      </c>
      <c r="M112">
        <v>584</v>
      </c>
      <c r="N112">
        <v>584</v>
      </c>
      <c r="O112">
        <v>753</v>
      </c>
      <c r="P112">
        <v>1226</v>
      </c>
      <c r="Q112">
        <v>1078</v>
      </c>
      <c r="R112">
        <v>1053</v>
      </c>
      <c r="S112">
        <v>302</v>
      </c>
      <c r="T112">
        <v>509</v>
      </c>
      <c r="U112">
        <v>1007</v>
      </c>
      <c r="V112">
        <v>1192</v>
      </c>
      <c r="W112">
        <v>790</v>
      </c>
      <c r="X112">
        <v>755</v>
      </c>
      <c r="Y112">
        <v>2670</v>
      </c>
    </row>
    <row r="113" spans="1:25" x14ac:dyDescent="0.25">
      <c r="A113">
        <v>6</v>
      </c>
      <c r="B113" t="s">
        <v>24754</v>
      </c>
      <c r="C113" t="s">
        <v>8715</v>
      </c>
      <c r="D113" t="s">
        <v>15361</v>
      </c>
      <c r="E113">
        <v>19</v>
      </c>
      <c r="F113" t="s">
        <v>15361</v>
      </c>
      <c r="G113">
        <v>100114</v>
      </c>
      <c r="H113" t="s">
        <v>8715</v>
      </c>
      <c r="I113">
        <v>100114001</v>
      </c>
      <c r="J113" t="s">
        <v>15361</v>
      </c>
      <c r="K113">
        <v>826</v>
      </c>
      <c r="L113">
        <v>1679</v>
      </c>
      <c r="M113">
        <v>725</v>
      </c>
      <c r="N113">
        <v>1195</v>
      </c>
      <c r="O113">
        <v>2251</v>
      </c>
      <c r="P113">
        <v>2048</v>
      </c>
      <c r="Q113">
        <v>1394</v>
      </c>
      <c r="R113">
        <v>942</v>
      </c>
      <c r="S113">
        <v>1681</v>
      </c>
      <c r="T113">
        <v>887</v>
      </c>
      <c r="U113">
        <v>1981</v>
      </c>
      <c r="V113">
        <v>259</v>
      </c>
      <c r="W113">
        <v>1570</v>
      </c>
      <c r="X113">
        <v>1727</v>
      </c>
      <c r="Y113">
        <v>3410</v>
      </c>
    </row>
    <row r="114" spans="1:25" x14ac:dyDescent="0.25">
      <c r="A114">
        <v>7</v>
      </c>
      <c r="B114" t="s">
        <v>540</v>
      </c>
      <c r="C114" t="s">
        <v>8394</v>
      </c>
      <c r="D114" t="s">
        <v>15346</v>
      </c>
      <c r="E114">
        <v>2</v>
      </c>
      <c r="F114" t="s">
        <v>15346</v>
      </c>
      <c r="G114">
        <v>100111</v>
      </c>
      <c r="H114" t="s">
        <v>8394</v>
      </c>
      <c r="I114">
        <v>100111001</v>
      </c>
      <c r="J114" t="s">
        <v>15346</v>
      </c>
      <c r="K114">
        <v>20185</v>
      </c>
      <c r="L114">
        <v>23083</v>
      </c>
      <c r="M114">
        <v>27885</v>
      </c>
      <c r="N114">
        <v>17395</v>
      </c>
      <c r="O114">
        <v>22332</v>
      </c>
      <c r="P114">
        <v>19641</v>
      </c>
      <c r="Q114">
        <v>17403</v>
      </c>
      <c r="R114">
        <v>16909</v>
      </c>
      <c r="S114">
        <v>19817</v>
      </c>
      <c r="T114">
        <v>20851</v>
      </c>
      <c r="U114">
        <v>20196</v>
      </c>
      <c r="V114">
        <v>18761</v>
      </c>
      <c r="W114">
        <v>16680</v>
      </c>
      <c r="X114">
        <v>17336</v>
      </c>
      <c r="Y114">
        <v>21760</v>
      </c>
    </row>
    <row r="115" spans="1:25" x14ac:dyDescent="0.25">
      <c r="A115">
        <v>7</v>
      </c>
      <c r="B115" t="s">
        <v>540</v>
      </c>
      <c r="C115" t="s">
        <v>8394</v>
      </c>
      <c r="D115" t="s">
        <v>8395</v>
      </c>
      <c r="E115">
        <v>3</v>
      </c>
      <c r="F115" t="s">
        <v>8395</v>
      </c>
      <c r="G115">
        <v>100111</v>
      </c>
      <c r="H115" t="s">
        <v>8394</v>
      </c>
      <c r="I115">
        <v>100111005</v>
      </c>
      <c r="J115" t="s">
        <v>8395</v>
      </c>
      <c r="K115">
        <v>2985</v>
      </c>
      <c r="L115">
        <v>3132</v>
      </c>
      <c r="M115">
        <v>3131</v>
      </c>
      <c r="N115">
        <v>3172</v>
      </c>
      <c r="O115">
        <v>2217</v>
      </c>
      <c r="P115">
        <v>2433</v>
      </c>
      <c r="Q115">
        <v>3343</v>
      </c>
      <c r="R115">
        <v>1534</v>
      </c>
      <c r="S115">
        <v>2631</v>
      </c>
      <c r="T115">
        <v>2848</v>
      </c>
      <c r="U115">
        <v>2614</v>
      </c>
      <c r="V115">
        <v>2192</v>
      </c>
      <c r="W115">
        <v>1490</v>
      </c>
      <c r="X115">
        <v>1322</v>
      </c>
      <c r="Y115">
        <v>1380</v>
      </c>
    </row>
    <row r="116" spans="1:25" x14ac:dyDescent="0.25">
      <c r="A116">
        <v>7</v>
      </c>
      <c r="B116" t="s">
        <v>540</v>
      </c>
      <c r="C116" t="s">
        <v>8394</v>
      </c>
      <c r="D116" t="s">
        <v>13226</v>
      </c>
      <c r="E116">
        <v>4</v>
      </c>
      <c r="F116" t="s">
        <v>13226</v>
      </c>
      <c r="G116">
        <v>100111</v>
      </c>
      <c r="H116" t="s">
        <v>8394</v>
      </c>
      <c r="I116">
        <v>100111004</v>
      </c>
      <c r="J116" t="s">
        <v>13226</v>
      </c>
      <c r="K116">
        <v>3415</v>
      </c>
      <c r="L116">
        <v>463</v>
      </c>
      <c r="M116">
        <v>392</v>
      </c>
      <c r="N116">
        <v>1067</v>
      </c>
      <c r="O116">
        <v>433</v>
      </c>
      <c r="P116">
        <v>397</v>
      </c>
      <c r="Q116">
        <v>982</v>
      </c>
      <c r="R116">
        <v>309</v>
      </c>
      <c r="S116">
        <v>964</v>
      </c>
      <c r="T116">
        <v>638</v>
      </c>
      <c r="U116">
        <v>247</v>
      </c>
      <c r="V116">
        <v>550</v>
      </c>
      <c r="W116">
        <v>900</v>
      </c>
      <c r="X116">
        <v>917</v>
      </c>
      <c r="Y116">
        <v>990</v>
      </c>
    </row>
    <row r="117" spans="1:25" x14ac:dyDescent="0.25">
      <c r="A117">
        <v>7</v>
      </c>
      <c r="B117" t="s">
        <v>540</v>
      </c>
      <c r="C117" t="s">
        <v>8394</v>
      </c>
      <c r="D117" t="s">
        <v>13226</v>
      </c>
      <c r="E117">
        <v>5</v>
      </c>
      <c r="F117" t="s">
        <v>24741</v>
      </c>
      <c r="G117">
        <v>100111</v>
      </c>
      <c r="H117" t="s">
        <v>8394</v>
      </c>
      <c r="I117">
        <v>100111004</v>
      </c>
      <c r="J117" t="s">
        <v>13226</v>
      </c>
      <c r="K117">
        <v>3151</v>
      </c>
      <c r="L117">
        <v>266</v>
      </c>
      <c r="M117">
        <v>0</v>
      </c>
      <c r="N117">
        <v>0</v>
      </c>
      <c r="O117">
        <v>0</v>
      </c>
      <c r="P117">
        <v>206</v>
      </c>
      <c r="Q117">
        <v>609</v>
      </c>
      <c r="R117">
        <v>100</v>
      </c>
      <c r="S117">
        <v>635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25">
      <c r="A118">
        <v>7</v>
      </c>
      <c r="B118" t="s">
        <v>540</v>
      </c>
      <c r="C118" t="s">
        <v>8394</v>
      </c>
      <c r="D118" t="s">
        <v>13226</v>
      </c>
      <c r="E118">
        <v>6</v>
      </c>
      <c r="F118" t="s">
        <v>24742</v>
      </c>
      <c r="G118">
        <v>100111</v>
      </c>
      <c r="H118" t="s">
        <v>8394</v>
      </c>
      <c r="I118">
        <v>100111004</v>
      </c>
      <c r="J118" t="s">
        <v>13226</v>
      </c>
      <c r="K118">
        <v>264</v>
      </c>
      <c r="L118">
        <v>197</v>
      </c>
      <c r="M118">
        <v>392</v>
      </c>
      <c r="N118">
        <v>1067</v>
      </c>
      <c r="O118">
        <v>433</v>
      </c>
      <c r="P118">
        <v>191</v>
      </c>
      <c r="Q118">
        <v>373</v>
      </c>
      <c r="R118">
        <v>209</v>
      </c>
      <c r="S118">
        <v>329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5">
      <c r="A119">
        <v>7</v>
      </c>
      <c r="B119" t="s">
        <v>540</v>
      </c>
      <c r="C119" t="s">
        <v>8394</v>
      </c>
      <c r="D119" t="s">
        <v>13925</v>
      </c>
      <c r="E119">
        <v>11</v>
      </c>
      <c r="F119" t="s">
        <v>13925</v>
      </c>
      <c r="G119">
        <v>100111</v>
      </c>
      <c r="H119" t="s">
        <v>8394</v>
      </c>
      <c r="I119">
        <v>100111003</v>
      </c>
      <c r="J119" t="s">
        <v>13925</v>
      </c>
      <c r="K119">
        <v>20660</v>
      </c>
      <c r="L119">
        <v>24481</v>
      </c>
      <c r="M119">
        <v>24037</v>
      </c>
      <c r="N119">
        <v>24673</v>
      </c>
      <c r="O119">
        <v>28621</v>
      </c>
      <c r="P119">
        <v>37234</v>
      </c>
      <c r="Q119">
        <v>40077</v>
      </c>
      <c r="R119">
        <v>49472</v>
      </c>
      <c r="S119">
        <v>57120</v>
      </c>
      <c r="T119">
        <v>34676</v>
      </c>
      <c r="U119">
        <v>44819</v>
      </c>
      <c r="V119">
        <v>43621</v>
      </c>
      <c r="W119">
        <v>42120</v>
      </c>
      <c r="X119">
        <v>40253</v>
      </c>
      <c r="Y119">
        <v>27830</v>
      </c>
    </row>
    <row r="120" spans="1:25" x14ac:dyDescent="0.25">
      <c r="A120">
        <v>7</v>
      </c>
      <c r="B120" t="s">
        <v>540</v>
      </c>
      <c r="C120" t="s">
        <v>8394</v>
      </c>
      <c r="D120" t="s">
        <v>13925</v>
      </c>
      <c r="E120">
        <v>12</v>
      </c>
      <c r="F120" t="s">
        <v>24743</v>
      </c>
      <c r="G120">
        <v>100111</v>
      </c>
      <c r="H120" t="s">
        <v>8394</v>
      </c>
      <c r="I120">
        <v>100111003</v>
      </c>
      <c r="J120" t="s">
        <v>13925</v>
      </c>
      <c r="K120">
        <v>15580</v>
      </c>
      <c r="L120">
        <v>22114</v>
      </c>
      <c r="M120">
        <v>21193</v>
      </c>
      <c r="N120">
        <v>21320</v>
      </c>
      <c r="O120">
        <v>25226</v>
      </c>
      <c r="P120">
        <v>33961</v>
      </c>
      <c r="Q120">
        <v>28666</v>
      </c>
      <c r="R120">
        <v>29701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5">
      <c r="A121">
        <v>7</v>
      </c>
      <c r="B121" t="s">
        <v>540</v>
      </c>
      <c r="C121" t="s">
        <v>8394</v>
      </c>
      <c r="D121" t="s">
        <v>13925</v>
      </c>
      <c r="E121">
        <v>13</v>
      </c>
      <c r="F121" t="s">
        <v>24744</v>
      </c>
      <c r="G121">
        <v>100111</v>
      </c>
      <c r="H121" t="s">
        <v>8394</v>
      </c>
      <c r="I121">
        <v>100111003</v>
      </c>
      <c r="J121" t="s">
        <v>13925</v>
      </c>
      <c r="K121">
        <v>5080</v>
      </c>
      <c r="L121">
        <v>2367</v>
      </c>
      <c r="M121">
        <v>2844</v>
      </c>
      <c r="N121">
        <v>3353</v>
      </c>
      <c r="O121">
        <v>3395</v>
      </c>
      <c r="P121">
        <v>3274</v>
      </c>
      <c r="Q121">
        <v>11411</v>
      </c>
      <c r="R121">
        <v>19771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5">
      <c r="A122">
        <v>7</v>
      </c>
      <c r="B122" t="s">
        <v>540</v>
      </c>
      <c r="C122" t="s">
        <v>8394</v>
      </c>
      <c r="D122" t="s">
        <v>8425</v>
      </c>
      <c r="E122">
        <v>16</v>
      </c>
      <c r="F122" t="s">
        <v>8425</v>
      </c>
      <c r="G122">
        <v>100111</v>
      </c>
      <c r="H122" t="s">
        <v>8394</v>
      </c>
      <c r="I122">
        <v>100111011</v>
      </c>
      <c r="J122" t="s">
        <v>8425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406</v>
      </c>
      <c r="Q122">
        <v>118</v>
      </c>
      <c r="R122">
        <v>0</v>
      </c>
      <c r="S122">
        <v>15</v>
      </c>
      <c r="T122">
        <v>0</v>
      </c>
      <c r="U122">
        <v>0</v>
      </c>
      <c r="V122">
        <v>0</v>
      </c>
      <c r="W122">
        <v>0</v>
      </c>
      <c r="X122">
        <v>194</v>
      </c>
      <c r="Y122">
        <v>0</v>
      </c>
    </row>
    <row r="123" spans="1:25" x14ac:dyDescent="0.25">
      <c r="A123">
        <v>7</v>
      </c>
      <c r="B123" t="s">
        <v>540</v>
      </c>
      <c r="C123" t="s">
        <v>8394</v>
      </c>
      <c r="D123" t="s">
        <v>14628</v>
      </c>
      <c r="E123">
        <v>25</v>
      </c>
      <c r="F123" t="s">
        <v>14628</v>
      </c>
      <c r="G123">
        <v>100111</v>
      </c>
      <c r="H123" t="s">
        <v>8394</v>
      </c>
      <c r="I123">
        <v>100111002</v>
      </c>
      <c r="J123" t="s">
        <v>14628</v>
      </c>
      <c r="K123">
        <v>22740</v>
      </c>
      <c r="L123">
        <v>21910</v>
      </c>
      <c r="M123">
        <v>24280</v>
      </c>
      <c r="N123">
        <v>27788</v>
      </c>
      <c r="O123">
        <v>41465</v>
      </c>
      <c r="P123">
        <v>32067</v>
      </c>
      <c r="Q123">
        <v>31814</v>
      </c>
      <c r="R123">
        <v>28907</v>
      </c>
      <c r="S123">
        <v>31637</v>
      </c>
      <c r="T123">
        <v>30927</v>
      </c>
      <c r="U123">
        <v>28850</v>
      </c>
      <c r="V123">
        <v>33119</v>
      </c>
      <c r="W123">
        <v>28600</v>
      </c>
      <c r="X123">
        <v>24196</v>
      </c>
      <c r="Y123">
        <v>43610</v>
      </c>
    </row>
    <row r="124" spans="1:25" x14ac:dyDescent="0.25">
      <c r="A124">
        <v>7</v>
      </c>
      <c r="B124" t="s">
        <v>540</v>
      </c>
      <c r="C124" t="s">
        <v>8394</v>
      </c>
      <c r="D124" t="s">
        <v>14628</v>
      </c>
      <c r="E124">
        <v>26</v>
      </c>
      <c r="F124" t="s">
        <v>24745</v>
      </c>
      <c r="G124">
        <v>100111</v>
      </c>
      <c r="H124" t="s">
        <v>8394</v>
      </c>
      <c r="I124">
        <v>100111002</v>
      </c>
      <c r="J124" t="s">
        <v>14628</v>
      </c>
      <c r="K124">
        <v>4500</v>
      </c>
      <c r="L124">
        <v>7133</v>
      </c>
      <c r="M124">
        <v>5640</v>
      </c>
      <c r="N124">
        <v>3831</v>
      </c>
      <c r="O124">
        <v>3013</v>
      </c>
      <c r="P124">
        <v>2176</v>
      </c>
      <c r="Q124">
        <v>2296</v>
      </c>
      <c r="R124">
        <v>1566</v>
      </c>
      <c r="S124">
        <v>1122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5">
      <c r="A125">
        <v>7</v>
      </c>
      <c r="B125" t="s">
        <v>540</v>
      </c>
      <c r="C125" t="s">
        <v>8394</v>
      </c>
      <c r="D125" t="s">
        <v>14628</v>
      </c>
      <c r="E125">
        <v>27</v>
      </c>
      <c r="F125" t="s">
        <v>24746</v>
      </c>
      <c r="G125">
        <v>100111</v>
      </c>
      <c r="H125" t="s">
        <v>8394</v>
      </c>
      <c r="I125">
        <v>100111002</v>
      </c>
      <c r="J125" t="s">
        <v>14628</v>
      </c>
      <c r="K125">
        <v>18240</v>
      </c>
      <c r="L125">
        <v>14777</v>
      </c>
      <c r="M125">
        <v>18640</v>
      </c>
      <c r="N125">
        <v>23957</v>
      </c>
      <c r="O125">
        <v>38452</v>
      </c>
      <c r="P125">
        <v>29891</v>
      </c>
      <c r="Q125">
        <v>29518</v>
      </c>
      <c r="R125">
        <v>27341</v>
      </c>
      <c r="S125">
        <v>30515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5">
      <c r="A126">
        <v>7</v>
      </c>
      <c r="B126" t="s">
        <v>540</v>
      </c>
      <c r="C126" t="s">
        <v>8394</v>
      </c>
      <c r="D126" t="s">
        <v>8430</v>
      </c>
      <c r="E126">
        <v>28</v>
      </c>
      <c r="F126" t="s">
        <v>8430</v>
      </c>
      <c r="G126">
        <v>100111</v>
      </c>
      <c r="H126" t="s">
        <v>8394</v>
      </c>
      <c r="I126">
        <v>100111012</v>
      </c>
      <c r="J126" t="s">
        <v>8430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108</v>
      </c>
      <c r="R126">
        <v>0</v>
      </c>
      <c r="S126">
        <v>28</v>
      </c>
      <c r="T126">
        <v>0</v>
      </c>
      <c r="U126">
        <v>22</v>
      </c>
      <c r="V126">
        <v>351</v>
      </c>
      <c r="W126">
        <v>13</v>
      </c>
      <c r="X126">
        <v>59</v>
      </c>
      <c r="Y126">
        <v>0</v>
      </c>
    </row>
    <row r="127" spans="1:25" x14ac:dyDescent="0.25">
      <c r="A127">
        <v>7</v>
      </c>
      <c r="B127" t="s">
        <v>540</v>
      </c>
      <c r="C127" t="s">
        <v>8679</v>
      </c>
      <c r="D127" t="s">
        <v>8461</v>
      </c>
      <c r="E127">
        <v>1</v>
      </c>
      <c r="F127" t="s">
        <v>24747</v>
      </c>
      <c r="G127">
        <v>100112</v>
      </c>
      <c r="H127" t="s">
        <v>8435</v>
      </c>
      <c r="I127">
        <v>100112010</v>
      </c>
      <c r="J127" t="s">
        <v>8461</v>
      </c>
      <c r="K127">
        <v>163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92</v>
      </c>
      <c r="Y127">
        <v>0</v>
      </c>
    </row>
    <row r="128" spans="1:25" x14ac:dyDescent="0.25">
      <c r="A128">
        <v>7</v>
      </c>
      <c r="B128" t="s">
        <v>540</v>
      </c>
      <c r="C128" t="s">
        <v>8679</v>
      </c>
      <c r="D128" t="s">
        <v>15356</v>
      </c>
      <c r="E128">
        <v>9</v>
      </c>
      <c r="F128" t="s">
        <v>15356</v>
      </c>
      <c r="G128">
        <v>100113</v>
      </c>
      <c r="H128" t="s">
        <v>8679</v>
      </c>
      <c r="I128">
        <v>100113001</v>
      </c>
      <c r="J128" t="s">
        <v>15356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82</v>
      </c>
      <c r="Y128">
        <v>110</v>
      </c>
    </row>
    <row r="129" spans="1:25" x14ac:dyDescent="0.25">
      <c r="A129">
        <v>7</v>
      </c>
      <c r="B129" t="s">
        <v>540</v>
      </c>
      <c r="C129" t="s">
        <v>8679</v>
      </c>
      <c r="D129" t="s">
        <v>15356</v>
      </c>
      <c r="E129">
        <v>10</v>
      </c>
      <c r="F129" t="s">
        <v>24748</v>
      </c>
      <c r="G129">
        <v>100113</v>
      </c>
      <c r="H129" t="s">
        <v>8679</v>
      </c>
      <c r="I129">
        <v>100113001</v>
      </c>
      <c r="J129" t="s">
        <v>15356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5">
      <c r="A130">
        <v>7</v>
      </c>
      <c r="B130" t="s">
        <v>540</v>
      </c>
      <c r="C130" t="s">
        <v>8679</v>
      </c>
      <c r="D130" t="s">
        <v>15356</v>
      </c>
      <c r="E130">
        <v>18</v>
      </c>
      <c r="F130" t="s">
        <v>24749</v>
      </c>
      <c r="G130">
        <v>100113</v>
      </c>
      <c r="H130" t="s">
        <v>8679</v>
      </c>
      <c r="I130">
        <v>100113001</v>
      </c>
      <c r="J130" t="s">
        <v>15356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5">
      <c r="A131">
        <v>7</v>
      </c>
      <c r="B131" t="s">
        <v>540</v>
      </c>
      <c r="C131" t="s">
        <v>8679</v>
      </c>
      <c r="D131" t="s">
        <v>14638</v>
      </c>
      <c r="E131">
        <v>14</v>
      </c>
      <c r="F131" t="s">
        <v>14638</v>
      </c>
      <c r="G131">
        <v>100113</v>
      </c>
      <c r="H131" t="s">
        <v>8679</v>
      </c>
      <c r="I131">
        <v>100113002</v>
      </c>
      <c r="J131" t="s">
        <v>14638</v>
      </c>
      <c r="K131">
        <v>1361</v>
      </c>
      <c r="L131">
        <v>941</v>
      </c>
      <c r="M131">
        <v>1521</v>
      </c>
      <c r="N131">
        <v>1948</v>
      </c>
      <c r="O131">
        <v>419</v>
      </c>
      <c r="P131">
        <v>802</v>
      </c>
      <c r="Q131">
        <v>1782</v>
      </c>
      <c r="R131">
        <v>2645</v>
      </c>
      <c r="S131">
        <v>1800</v>
      </c>
      <c r="T131">
        <v>814</v>
      </c>
      <c r="U131">
        <v>712</v>
      </c>
      <c r="V131">
        <v>2558</v>
      </c>
      <c r="W131">
        <v>1630</v>
      </c>
      <c r="X131">
        <v>1491</v>
      </c>
      <c r="Y131">
        <v>970</v>
      </c>
    </row>
    <row r="132" spans="1:25" x14ac:dyDescent="0.25">
      <c r="A132">
        <v>7</v>
      </c>
      <c r="B132" t="s">
        <v>540</v>
      </c>
      <c r="C132" t="s">
        <v>8679</v>
      </c>
      <c r="D132" t="s">
        <v>24750</v>
      </c>
      <c r="E132">
        <v>17</v>
      </c>
      <c r="F132" t="s">
        <v>24750</v>
      </c>
      <c r="G132">
        <v>100113</v>
      </c>
      <c r="H132" t="s">
        <v>8679</v>
      </c>
      <c r="I132">
        <v>100113006</v>
      </c>
      <c r="J132" t="s">
        <v>8685</v>
      </c>
      <c r="K132">
        <v>595</v>
      </c>
      <c r="L132">
        <v>203</v>
      </c>
      <c r="M132">
        <v>19</v>
      </c>
      <c r="N132">
        <v>157</v>
      </c>
      <c r="O132">
        <v>0</v>
      </c>
      <c r="P132">
        <v>515</v>
      </c>
      <c r="Q132">
        <v>0</v>
      </c>
      <c r="R132">
        <v>187</v>
      </c>
      <c r="S132">
        <v>463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5">
      <c r="A133">
        <v>7</v>
      </c>
      <c r="B133" t="s">
        <v>540</v>
      </c>
      <c r="C133" t="s">
        <v>8679</v>
      </c>
      <c r="D133" t="s">
        <v>13935</v>
      </c>
      <c r="E133">
        <v>21</v>
      </c>
      <c r="F133" t="s">
        <v>13935</v>
      </c>
      <c r="G133">
        <v>100113</v>
      </c>
      <c r="H133" t="s">
        <v>8679</v>
      </c>
      <c r="I133">
        <v>100113003</v>
      </c>
      <c r="J133" t="s">
        <v>13935</v>
      </c>
      <c r="K133">
        <v>71</v>
      </c>
      <c r="L133">
        <v>245</v>
      </c>
      <c r="M133">
        <v>983</v>
      </c>
      <c r="N133">
        <v>505</v>
      </c>
      <c r="O133">
        <v>746</v>
      </c>
      <c r="P133">
        <v>517</v>
      </c>
      <c r="Q133">
        <v>619</v>
      </c>
      <c r="R133">
        <v>138</v>
      </c>
      <c r="S133">
        <v>469</v>
      </c>
      <c r="T133">
        <v>0</v>
      </c>
      <c r="U133">
        <v>0</v>
      </c>
      <c r="V133">
        <v>251</v>
      </c>
      <c r="W133">
        <v>150</v>
      </c>
      <c r="X133">
        <v>141</v>
      </c>
      <c r="Y133">
        <v>70</v>
      </c>
    </row>
    <row r="134" spans="1:25" x14ac:dyDescent="0.25">
      <c r="A134">
        <v>7</v>
      </c>
      <c r="B134" t="s">
        <v>540</v>
      </c>
      <c r="C134" t="s">
        <v>8679</v>
      </c>
      <c r="D134" t="s">
        <v>8746</v>
      </c>
      <c r="E134">
        <v>22</v>
      </c>
      <c r="F134" t="s">
        <v>24751</v>
      </c>
      <c r="G134">
        <v>100113</v>
      </c>
      <c r="H134" t="s">
        <v>8679</v>
      </c>
      <c r="I134">
        <v>100113004</v>
      </c>
      <c r="J134" t="s">
        <v>13236</v>
      </c>
      <c r="K134">
        <v>2640</v>
      </c>
      <c r="L134">
        <v>3534</v>
      </c>
      <c r="M134">
        <v>6291</v>
      </c>
      <c r="N134">
        <v>5953</v>
      </c>
      <c r="O134">
        <v>6344</v>
      </c>
      <c r="P134">
        <v>8945</v>
      </c>
      <c r="Q134">
        <v>5282</v>
      </c>
      <c r="R134">
        <v>4945</v>
      </c>
      <c r="S134">
        <v>5376</v>
      </c>
      <c r="T134">
        <v>6597</v>
      </c>
      <c r="U134">
        <v>3295</v>
      </c>
      <c r="V134">
        <v>2379</v>
      </c>
      <c r="W134">
        <v>4150</v>
      </c>
      <c r="X134">
        <v>5222</v>
      </c>
      <c r="Y134">
        <v>8130</v>
      </c>
    </row>
    <row r="135" spans="1:25" x14ac:dyDescent="0.25">
      <c r="A135">
        <v>7</v>
      </c>
      <c r="B135" t="s">
        <v>540</v>
      </c>
      <c r="C135" t="s">
        <v>8679</v>
      </c>
      <c r="D135" t="s">
        <v>8680</v>
      </c>
      <c r="E135">
        <v>23</v>
      </c>
      <c r="F135" t="s">
        <v>8680</v>
      </c>
      <c r="G135">
        <v>100113</v>
      </c>
      <c r="H135" t="s">
        <v>8679</v>
      </c>
      <c r="I135">
        <v>100113005</v>
      </c>
      <c r="J135" t="s">
        <v>8680</v>
      </c>
      <c r="K135">
        <v>642</v>
      </c>
      <c r="L135">
        <v>782</v>
      </c>
      <c r="M135">
        <v>623</v>
      </c>
      <c r="N135">
        <v>485</v>
      </c>
      <c r="O135">
        <v>947</v>
      </c>
      <c r="P135">
        <v>680</v>
      </c>
      <c r="Q135">
        <v>960</v>
      </c>
      <c r="R135">
        <v>1006</v>
      </c>
      <c r="S135">
        <v>1105</v>
      </c>
      <c r="T135">
        <v>1073</v>
      </c>
      <c r="U135">
        <v>1066</v>
      </c>
      <c r="V135">
        <v>787</v>
      </c>
      <c r="W135">
        <v>1040</v>
      </c>
      <c r="X135">
        <v>1146</v>
      </c>
      <c r="Y135">
        <v>1000</v>
      </c>
    </row>
    <row r="136" spans="1:25" x14ac:dyDescent="0.25">
      <c r="A136">
        <v>7</v>
      </c>
      <c r="B136" t="s">
        <v>540</v>
      </c>
      <c r="C136" t="s">
        <v>8679</v>
      </c>
      <c r="D136" t="s">
        <v>8511</v>
      </c>
      <c r="E136">
        <v>24</v>
      </c>
      <c r="F136" t="s">
        <v>24752</v>
      </c>
      <c r="G136">
        <v>100112</v>
      </c>
      <c r="H136" t="s">
        <v>8435</v>
      </c>
      <c r="I136">
        <v>100112020</v>
      </c>
      <c r="J136" t="s">
        <v>8511</v>
      </c>
      <c r="K136">
        <v>2715</v>
      </c>
      <c r="L136">
        <v>4298</v>
      </c>
      <c r="M136">
        <v>4646</v>
      </c>
      <c r="N136">
        <v>3340</v>
      </c>
      <c r="O136">
        <v>5016</v>
      </c>
      <c r="P136">
        <v>3877</v>
      </c>
      <c r="Q136">
        <v>3723</v>
      </c>
      <c r="R136">
        <v>4980</v>
      </c>
      <c r="S136">
        <v>4924</v>
      </c>
      <c r="T136">
        <v>3933</v>
      </c>
      <c r="U136">
        <v>3512</v>
      </c>
      <c r="V136">
        <v>2678</v>
      </c>
      <c r="W136">
        <v>4031</v>
      </c>
      <c r="X136">
        <v>4062</v>
      </c>
      <c r="Y136">
        <v>5990</v>
      </c>
    </row>
    <row r="137" spans="1:25" x14ac:dyDescent="0.25">
      <c r="A137">
        <v>7</v>
      </c>
      <c r="B137" t="s">
        <v>540</v>
      </c>
      <c r="C137" t="s">
        <v>8378</v>
      </c>
      <c r="D137" t="s">
        <v>8379</v>
      </c>
      <c r="E137">
        <v>7</v>
      </c>
      <c r="F137" t="s">
        <v>8379</v>
      </c>
      <c r="G137">
        <v>100110</v>
      </c>
      <c r="H137" t="s">
        <v>8378</v>
      </c>
      <c r="I137">
        <v>100110005</v>
      </c>
      <c r="J137" t="s">
        <v>8379</v>
      </c>
      <c r="K137">
        <v>80</v>
      </c>
      <c r="L137">
        <v>244</v>
      </c>
      <c r="M137">
        <v>620</v>
      </c>
      <c r="N137">
        <v>225</v>
      </c>
      <c r="O137">
        <v>173</v>
      </c>
      <c r="P137">
        <v>106</v>
      </c>
      <c r="Q137">
        <v>219</v>
      </c>
      <c r="R137">
        <v>862</v>
      </c>
      <c r="S137">
        <v>604</v>
      </c>
      <c r="T137">
        <v>722</v>
      </c>
      <c r="U137">
        <v>535</v>
      </c>
      <c r="V137">
        <v>493</v>
      </c>
      <c r="W137">
        <v>950</v>
      </c>
      <c r="X137">
        <v>923</v>
      </c>
      <c r="Y137">
        <v>1740</v>
      </c>
    </row>
    <row r="138" spans="1:25" x14ac:dyDescent="0.25">
      <c r="A138">
        <v>7</v>
      </c>
      <c r="B138" t="s">
        <v>540</v>
      </c>
      <c r="C138" t="s">
        <v>8378</v>
      </c>
      <c r="D138" t="s">
        <v>13920</v>
      </c>
      <c r="E138">
        <v>8</v>
      </c>
      <c r="F138" t="s">
        <v>13920</v>
      </c>
      <c r="G138">
        <v>100110</v>
      </c>
      <c r="H138" t="s">
        <v>8378</v>
      </c>
      <c r="I138">
        <v>100110003</v>
      </c>
      <c r="J138" t="s">
        <v>13920</v>
      </c>
      <c r="K138">
        <v>279</v>
      </c>
      <c r="L138">
        <v>397</v>
      </c>
      <c r="M138">
        <v>1190</v>
      </c>
      <c r="N138">
        <v>413</v>
      </c>
      <c r="O138">
        <v>142</v>
      </c>
      <c r="P138">
        <v>368</v>
      </c>
      <c r="Q138">
        <v>265</v>
      </c>
      <c r="R138">
        <v>256</v>
      </c>
      <c r="S138">
        <v>140</v>
      </c>
      <c r="T138">
        <v>247</v>
      </c>
      <c r="U138">
        <v>302</v>
      </c>
      <c r="V138">
        <v>84</v>
      </c>
      <c r="W138">
        <v>230</v>
      </c>
      <c r="X138">
        <v>224</v>
      </c>
      <c r="Y138">
        <v>340</v>
      </c>
    </row>
    <row r="139" spans="1:25" x14ac:dyDescent="0.25">
      <c r="A139">
        <v>7</v>
      </c>
      <c r="B139" t="s">
        <v>540</v>
      </c>
      <c r="C139" t="s">
        <v>8378</v>
      </c>
      <c r="D139" t="s">
        <v>24753</v>
      </c>
      <c r="E139">
        <v>15</v>
      </c>
      <c r="F139" t="s">
        <v>24753</v>
      </c>
      <c r="G139">
        <v>100110</v>
      </c>
      <c r="H139" t="s">
        <v>8378</v>
      </c>
      <c r="I139">
        <v>100110007</v>
      </c>
      <c r="J139" t="s">
        <v>8389</v>
      </c>
      <c r="K139">
        <v>241</v>
      </c>
      <c r="L139">
        <v>250</v>
      </c>
      <c r="M139">
        <v>0</v>
      </c>
      <c r="N139">
        <v>151</v>
      </c>
      <c r="O139">
        <v>441</v>
      </c>
      <c r="P139">
        <v>58</v>
      </c>
      <c r="Q139">
        <v>68</v>
      </c>
      <c r="R139">
        <v>152</v>
      </c>
      <c r="S139">
        <v>189</v>
      </c>
      <c r="T139">
        <v>0</v>
      </c>
      <c r="U139">
        <v>0</v>
      </c>
      <c r="V139">
        <v>0</v>
      </c>
      <c r="W139">
        <v>0</v>
      </c>
      <c r="X139">
        <v>455</v>
      </c>
      <c r="Y139">
        <v>0</v>
      </c>
    </row>
    <row r="140" spans="1:25" x14ac:dyDescent="0.25">
      <c r="A140">
        <v>7</v>
      </c>
      <c r="B140" t="s">
        <v>540</v>
      </c>
      <c r="C140" t="s">
        <v>8378</v>
      </c>
      <c r="D140" t="s">
        <v>14623</v>
      </c>
      <c r="E140">
        <v>20</v>
      </c>
      <c r="F140" t="s">
        <v>14623</v>
      </c>
      <c r="G140">
        <v>100110</v>
      </c>
      <c r="H140" t="s">
        <v>8378</v>
      </c>
      <c r="I140">
        <v>100110002</v>
      </c>
      <c r="J140" t="s">
        <v>14623</v>
      </c>
      <c r="K140">
        <v>2419</v>
      </c>
      <c r="L140">
        <v>6149</v>
      </c>
      <c r="M140">
        <v>5467</v>
      </c>
      <c r="N140">
        <v>5467</v>
      </c>
      <c r="O140">
        <v>4748</v>
      </c>
      <c r="P140">
        <v>7268</v>
      </c>
      <c r="Q140">
        <v>7294</v>
      </c>
      <c r="R140">
        <v>5568</v>
      </c>
      <c r="S140">
        <v>3419</v>
      </c>
      <c r="T140">
        <v>6602</v>
      </c>
      <c r="U140">
        <v>7257</v>
      </c>
      <c r="V140">
        <v>9352</v>
      </c>
      <c r="W140">
        <v>5380</v>
      </c>
      <c r="X140">
        <v>5220</v>
      </c>
      <c r="Y140">
        <v>13570</v>
      </c>
    </row>
    <row r="141" spans="1:25" x14ac:dyDescent="0.25">
      <c r="A141">
        <v>7</v>
      </c>
      <c r="B141" t="s">
        <v>540</v>
      </c>
      <c r="C141" t="s">
        <v>8715</v>
      </c>
      <c r="D141" t="s">
        <v>15361</v>
      </c>
      <c r="E141">
        <v>19</v>
      </c>
      <c r="F141" t="s">
        <v>15361</v>
      </c>
      <c r="G141">
        <v>100114</v>
      </c>
      <c r="H141" t="s">
        <v>8715</v>
      </c>
      <c r="I141">
        <v>100114001</v>
      </c>
      <c r="J141" t="s">
        <v>15361</v>
      </c>
      <c r="K141">
        <v>5389</v>
      </c>
      <c r="L141">
        <v>4602</v>
      </c>
      <c r="M141">
        <v>3920</v>
      </c>
      <c r="N141">
        <v>4168</v>
      </c>
      <c r="O141">
        <v>5243</v>
      </c>
      <c r="P141">
        <v>3594</v>
      </c>
      <c r="Q141">
        <v>3557</v>
      </c>
      <c r="R141">
        <v>3017</v>
      </c>
      <c r="S141">
        <v>2080</v>
      </c>
      <c r="T141">
        <v>4584</v>
      </c>
      <c r="U141">
        <v>4589</v>
      </c>
      <c r="V141">
        <v>2183</v>
      </c>
      <c r="W141">
        <v>3430</v>
      </c>
      <c r="X141">
        <v>3377</v>
      </c>
      <c r="Y141">
        <v>3740</v>
      </c>
    </row>
    <row r="142" spans="1:25" x14ac:dyDescent="0.25">
      <c r="A142">
        <v>8</v>
      </c>
      <c r="B142" t="s">
        <v>24755</v>
      </c>
      <c r="C142" t="s">
        <v>8394</v>
      </c>
      <c r="D142" t="s">
        <v>15346</v>
      </c>
      <c r="E142">
        <v>2</v>
      </c>
      <c r="F142" t="s">
        <v>15346</v>
      </c>
      <c r="G142">
        <v>100111</v>
      </c>
      <c r="H142" t="s">
        <v>8394</v>
      </c>
      <c r="I142">
        <v>100111001</v>
      </c>
      <c r="J142" t="s">
        <v>15346</v>
      </c>
      <c r="K142">
        <v>0</v>
      </c>
      <c r="L142">
        <v>0</v>
      </c>
      <c r="M142">
        <v>0</v>
      </c>
      <c r="N142">
        <v>3542</v>
      </c>
      <c r="O142">
        <v>4208</v>
      </c>
      <c r="P142">
        <v>4073</v>
      </c>
      <c r="Q142">
        <v>4995</v>
      </c>
      <c r="R142">
        <v>4091</v>
      </c>
      <c r="S142">
        <v>4047</v>
      </c>
      <c r="T142">
        <v>4209</v>
      </c>
      <c r="U142">
        <v>4019</v>
      </c>
      <c r="V142">
        <v>4688</v>
      </c>
      <c r="W142">
        <v>3950</v>
      </c>
      <c r="X142">
        <v>4156</v>
      </c>
      <c r="Y142">
        <v>4580</v>
      </c>
    </row>
    <row r="143" spans="1:25" x14ac:dyDescent="0.25">
      <c r="A143">
        <v>8</v>
      </c>
      <c r="B143" t="s">
        <v>24755</v>
      </c>
      <c r="C143" t="s">
        <v>8394</v>
      </c>
      <c r="D143" t="s">
        <v>8395</v>
      </c>
      <c r="E143">
        <v>3</v>
      </c>
      <c r="F143" t="s">
        <v>8395</v>
      </c>
      <c r="G143">
        <v>100111</v>
      </c>
      <c r="H143" t="s">
        <v>8394</v>
      </c>
      <c r="I143">
        <v>100111005</v>
      </c>
      <c r="J143" t="s">
        <v>8395</v>
      </c>
      <c r="K143">
        <v>10069</v>
      </c>
      <c r="L143">
        <v>6446</v>
      </c>
      <c r="M143">
        <v>10270</v>
      </c>
      <c r="N143">
        <v>33109</v>
      </c>
      <c r="O143">
        <v>24462</v>
      </c>
      <c r="P143">
        <v>22913</v>
      </c>
      <c r="Q143">
        <v>30556</v>
      </c>
      <c r="R143">
        <v>30739</v>
      </c>
      <c r="S143">
        <v>22091</v>
      </c>
      <c r="T143">
        <v>23532</v>
      </c>
      <c r="U143">
        <v>20806</v>
      </c>
      <c r="V143">
        <v>26059</v>
      </c>
      <c r="W143">
        <v>23900</v>
      </c>
      <c r="X143">
        <v>20164</v>
      </c>
      <c r="Y143">
        <v>24860</v>
      </c>
    </row>
    <row r="144" spans="1:25" x14ac:dyDescent="0.25">
      <c r="A144">
        <v>8</v>
      </c>
      <c r="B144" t="s">
        <v>24755</v>
      </c>
      <c r="C144" t="s">
        <v>8394</v>
      </c>
      <c r="D144" t="s">
        <v>13226</v>
      </c>
      <c r="E144">
        <v>4</v>
      </c>
      <c r="F144" t="s">
        <v>13226</v>
      </c>
      <c r="G144">
        <v>100111</v>
      </c>
      <c r="H144" t="s">
        <v>8394</v>
      </c>
      <c r="I144">
        <v>100111004</v>
      </c>
      <c r="J144" t="s">
        <v>13226</v>
      </c>
      <c r="K144">
        <v>4098</v>
      </c>
      <c r="L144">
        <v>2594</v>
      </c>
      <c r="M144">
        <v>2527</v>
      </c>
      <c r="N144">
        <v>1613</v>
      </c>
      <c r="O144">
        <v>4179</v>
      </c>
      <c r="P144">
        <v>2522</v>
      </c>
      <c r="Q144">
        <v>1888</v>
      </c>
      <c r="R144">
        <v>2266</v>
      </c>
      <c r="S144">
        <v>2453</v>
      </c>
      <c r="T144">
        <v>3180</v>
      </c>
      <c r="U144">
        <v>2273</v>
      </c>
      <c r="V144">
        <v>3059</v>
      </c>
      <c r="W144">
        <v>2800</v>
      </c>
      <c r="X144">
        <v>3050</v>
      </c>
      <c r="Y144">
        <v>4660</v>
      </c>
    </row>
    <row r="145" spans="1:25" x14ac:dyDescent="0.25">
      <c r="A145">
        <v>8</v>
      </c>
      <c r="B145" t="s">
        <v>24755</v>
      </c>
      <c r="C145" t="s">
        <v>8394</v>
      </c>
      <c r="D145" t="s">
        <v>13226</v>
      </c>
      <c r="E145">
        <v>5</v>
      </c>
      <c r="F145" t="s">
        <v>24741</v>
      </c>
      <c r="G145">
        <v>100111</v>
      </c>
      <c r="H145" t="s">
        <v>8394</v>
      </c>
      <c r="I145">
        <v>100111004</v>
      </c>
      <c r="J145" t="s">
        <v>13226</v>
      </c>
      <c r="K145">
        <v>3446</v>
      </c>
      <c r="L145">
        <v>2335</v>
      </c>
      <c r="M145">
        <v>2243</v>
      </c>
      <c r="N145">
        <v>1167</v>
      </c>
      <c r="O145">
        <v>3686</v>
      </c>
      <c r="P145">
        <v>2222</v>
      </c>
      <c r="Q145">
        <v>1309</v>
      </c>
      <c r="R145">
        <v>1757</v>
      </c>
      <c r="S145">
        <v>1622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5">
      <c r="A146">
        <v>8</v>
      </c>
      <c r="B146" t="s">
        <v>24755</v>
      </c>
      <c r="C146" t="s">
        <v>8394</v>
      </c>
      <c r="D146" t="s">
        <v>13226</v>
      </c>
      <c r="E146">
        <v>6</v>
      </c>
      <c r="F146" t="s">
        <v>24742</v>
      </c>
      <c r="G146">
        <v>100111</v>
      </c>
      <c r="H146" t="s">
        <v>8394</v>
      </c>
      <c r="I146">
        <v>100111004</v>
      </c>
      <c r="J146" t="s">
        <v>13226</v>
      </c>
      <c r="K146">
        <v>652</v>
      </c>
      <c r="L146">
        <v>259</v>
      </c>
      <c r="M146">
        <v>284</v>
      </c>
      <c r="N146">
        <v>446</v>
      </c>
      <c r="O146">
        <v>493</v>
      </c>
      <c r="P146">
        <v>300</v>
      </c>
      <c r="Q146">
        <v>579</v>
      </c>
      <c r="R146">
        <v>509</v>
      </c>
      <c r="S146">
        <v>831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 x14ac:dyDescent="0.25">
      <c r="A147">
        <v>8</v>
      </c>
      <c r="B147" t="s">
        <v>24755</v>
      </c>
      <c r="C147" t="s">
        <v>8394</v>
      </c>
      <c r="D147" t="s">
        <v>13925</v>
      </c>
      <c r="E147">
        <v>11</v>
      </c>
      <c r="F147" t="s">
        <v>13925</v>
      </c>
      <c r="G147">
        <v>100111</v>
      </c>
      <c r="H147" t="s">
        <v>8394</v>
      </c>
      <c r="I147">
        <v>100111003</v>
      </c>
      <c r="J147" t="s">
        <v>13925</v>
      </c>
      <c r="K147">
        <v>8793</v>
      </c>
      <c r="L147">
        <v>9394</v>
      </c>
      <c r="M147">
        <v>10266</v>
      </c>
      <c r="N147">
        <v>19663</v>
      </c>
      <c r="O147">
        <v>18624</v>
      </c>
      <c r="P147">
        <v>20900</v>
      </c>
      <c r="Q147">
        <v>17915</v>
      </c>
      <c r="R147">
        <v>19909</v>
      </c>
      <c r="S147">
        <v>17258</v>
      </c>
      <c r="T147">
        <v>12514</v>
      </c>
      <c r="U147">
        <v>10704</v>
      </c>
      <c r="V147">
        <v>13554</v>
      </c>
      <c r="W147">
        <v>9800</v>
      </c>
      <c r="X147">
        <v>12241</v>
      </c>
      <c r="Y147">
        <v>5440</v>
      </c>
    </row>
    <row r="148" spans="1:25" x14ac:dyDescent="0.25">
      <c r="A148">
        <v>8</v>
      </c>
      <c r="B148" t="s">
        <v>24755</v>
      </c>
      <c r="C148" t="s">
        <v>8394</v>
      </c>
      <c r="D148" t="s">
        <v>13925</v>
      </c>
      <c r="E148">
        <v>12</v>
      </c>
      <c r="F148" t="s">
        <v>24743</v>
      </c>
      <c r="G148">
        <v>100111</v>
      </c>
      <c r="H148" t="s">
        <v>8394</v>
      </c>
      <c r="I148">
        <v>100111003</v>
      </c>
      <c r="J148" t="s">
        <v>13925</v>
      </c>
      <c r="K148">
        <v>8288</v>
      </c>
      <c r="L148">
        <v>8899</v>
      </c>
      <c r="M148">
        <v>9796</v>
      </c>
      <c r="N148">
        <v>19423</v>
      </c>
      <c r="O148">
        <v>17943</v>
      </c>
      <c r="P148">
        <v>20781</v>
      </c>
      <c r="Q148">
        <v>14582</v>
      </c>
      <c r="R148">
        <v>18180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25">
      <c r="A149">
        <v>8</v>
      </c>
      <c r="B149" t="s">
        <v>24755</v>
      </c>
      <c r="C149" t="s">
        <v>8394</v>
      </c>
      <c r="D149" t="s">
        <v>13925</v>
      </c>
      <c r="E149">
        <v>13</v>
      </c>
      <c r="F149" t="s">
        <v>24744</v>
      </c>
      <c r="G149">
        <v>100111</v>
      </c>
      <c r="H149" t="s">
        <v>8394</v>
      </c>
      <c r="I149">
        <v>100111003</v>
      </c>
      <c r="J149" t="s">
        <v>13925</v>
      </c>
      <c r="K149">
        <v>505</v>
      </c>
      <c r="L149">
        <v>495</v>
      </c>
      <c r="M149">
        <v>470</v>
      </c>
      <c r="N149">
        <v>240</v>
      </c>
      <c r="O149">
        <v>681</v>
      </c>
      <c r="P149">
        <v>119</v>
      </c>
      <c r="Q149">
        <v>3333</v>
      </c>
      <c r="R149">
        <v>1729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25">
      <c r="A150">
        <v>8</v>
      </c>
      <c r="B150" t="s">
        <v>24755</v>
      </c>
      <c r="C150" t="s">
        <v>8394</v>
      </c>
      <c r="D150" t="s">
        <v>8425</v>
      </c>
      <c r="E150">
        <v>16</v>
      </c>
      <c r="F150" t="s">
        <v>8425</v>
      </c>
      <c r="G150">
        <v>100111</v>
      </c>
      <c r="H150" t="s">
        <v>8394</v>
      </c>
      <c r="I150">
        <v>100111011</v>
      </c>
      <c r="J150" t="s">
        <v>8425</v>
      </c>
      <c r="K150">
        <v>0</v>
      </c>
      <c r="L150">
        <v>0</v>
      </c>
      <c r="M150">
        <v>192</v>
      </c>
      <c r="N150">
        <v>0</v>
      </c>
      <c r="O150">
        <v>334</v>
      </c>
      <c r="P150">
        <v>179</v>
      </c>
      <c r="Q150">
        <v>311</v>
      </c>
      <c r="R150">
        <v>0</v>
      </c>
      <c r="S150">
        <v>4</v>
      </c>
      <c r="T150">
        <v>0</v>
      </c>
      <c r="U150">
        <v>0</v>
      </c>
      <c r="V150">
        <v>0</v>
      </c>
      <c r="W150">
        <v>0</v>
      </c>
      <c r="X150">
        <v>98</v>
      </c>
      <c r="Y150">
        <v>0</v>
      </c>
    </row>
    <row r="151" spans="1:25" x14ac:dyDescent="0.25">
      <c r="A151">
        <v>8</v>
      </c>
      <c r="B151" t="s">
        <v>24755</v>
      </c>
      <c r="C151" t="s">
        <v>8394</v>
      </c>
      <c r="D151" t="s">
        <v>14628</v>
      </c>
      <c r="E151">
        <v>25</v>
      </c>
      <c r="F151" t="s">
        <v>14628</v>
      </c>
      <c r="G151">
        <v>100111</v>
      </c>
      <c r="H151" t="s">
        <v>8394</v>
      </c>
      <c r="I151">
        <v>100111002</v>
      </c>
      <c r="J151" t="s">
        <v>14628</v>
      </c>
      <c r="K151">
        <v>27745</v>
      </c>
      <c r="L151">
        <v>26102</v>
      </c>
      <c r="M151">
        <v>32413</v>
      </c>
      <c r="N151">
        <v>66742</v>
      </c>
      <c r="O151">
        <v>87901</v>
      </c>
      <c r="P151">
        <v>79240</v>
      </c>
      <c r="Q151">
        <v>83331</v>
      </c>
      <c r="R151">
        <v>70438</v>
      </c>
      <c r="S151">
        <v>60641</v>
      </c>
      <c r="T151">
        <v>70966</v>
      </c>
      <c r="U151">
        <v>72479</v>
      </c>
      <c r="V151">
        <v>84519</v>
      </c>
      <c r="W151">
        <v>83100</v>
      </c>
      <c r="X151">
        <v>70735</v>
      </c>
      <c r="Y151">
        <v>90070</v>
      </c>
    </row>
    <row r="152" spans="1:25" x14ac:dyDescent="0.25">
      <c r="A152">
        <v>8</v>
      </c>
      <c r="B152" t="s">
        <v>24755</v>
      </c>
      <c r="C152" t="s">
        <v>8394</v>
      </c>
      <c r="D152" t="s">
        <v>14628</v>
      </c>
      <c r="E152">
        <v>26</v>
      </c>
      <c r="F152" t="s">
        <v>24745</v>
      </c>
      <c r="G152">
        <v>100111</v>
      </c>
      <c r="H152" t="s">
        <v>8394</v>
      </c>
      <c r="I152">
        <v>100111002</v>
      </c>
      <c r="J152" t="s">
        <v>14628</v>
      </c>
      <c r="K152">
        <v>5527</v>
      </c>
      <c r="L152">
        <v>6321</v>
      </c>
      <c r="M152">
        <v>13959</v>
      </c>
      <c r="N152">
        <v>9436</v>
      </c>
      <c r="O152">
        <v>13096</v>
      </c>
      <c r="P152">
        <v>12087</v>
      </c>
      <c r="Q152">
        <v>9320</v>
      </c>
      <c r="R152">
        <v>5970</v>
      </c>
      <c r="S152">
        <v>2674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25">
      <c r="A153">
        <v>8</v>
      </c>
      <c r="B153" t="s">
        <v>24755</v>
      </c>
      <c r="C153" t="s">
        <v>8394</v>
      </c>
      <c r="D153" t="s">
        <v>14628</v>
      </c>
      <c r="E153">
        <v>27</v>
      </c>
      <c r="F153" t="s">
        <v>24746</v>
      </c>
      <c r="G153">
        <v>100111</v>
      </c>
      <c r="H153" t="s">
        <v>8394</v>
      </c>
      <c r="I153">
        <v>100111002</v>
      </c>
      <c r="J153" t="s">
        <v>14628</v>
      </c>
      <c r="K153">
        <v>22218</v>
      </c>
      <c r="L153">
        <v>19781</v>
      </c>
      <c r="M153">
        <v>18454</v>
      </c>
      <c r="N153">
        <v>57306</v>
      </c>
      <c r="O153">
        <v>74805</v>
      </c>
      <c r="P153">
        <v>67153</v>
      </c>
      <c r="Q153">
        <v>74011</v>
      </c>
      <c r="R153">
        <v>64468</v>
      </c>
      <c r="S153">
        <v>57967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25">
      <c r="A154">
        <v>8</v>
      </c>
      <c r="B154" t="s">
        <v>24755</v>
      </c>
      <c r="C154" t="s">
        <v>8394</v>
      </c>
      <c r="D154" t="s">
        <v>8430</v>
      </c>
      <c r="E154">
        <v>28</v>
      </c>
      <c r="F154" t="s">
        <v>8430</v>
      </c>
      <c r="G154">
        <v>100111</v>
      </c>
      <c r="H154" t="s">
        <v>8394</v>
      </c>
      <c r="I154">
        <v>100111012</v>
      </c>
      <c r="J154" t="s">
        <v>8430</v>
      </c>
      <c r="K154">
        <v>1157</v>
      </c>
      <c r="L154">
        <v>2088</v>
      </c>
      <c r="M154">
        <v>2489</v>
      </c>
      <c r="N154">
        <v>2216</v>
      </c>
      <c r="O154">
        <v>4069</v>
      </c>
      <c r="P154">
        <v>3408</v>
      </c>
      <c r="Q154">
        <v>2457</v>
      </c>
      <c r="R154">
        <v>1109</v>
      </c>
      <c r="S154">
        <v>1518</v>
      </c>
      <c r="T154">
        <v>3224</v>
      </c>
      <c r="U154">
        <v>1711</v>
      </c>
      <c r="V154">
        <v>2816</v>
      </c>
      <c r="W154">
        <v>2588</v>
      </c>
      <c r="X154">
        <v>2799</v>
      </c>
      <c r="Y154">
        <v>251</v>
      </c>
    </row>
    <row r="155" spans="1:25" x14ac:dyDescent="0.25">
      <c r="A155">
        <v>8</v>
      </c>
      <c r="B155" t="s">
        <v>24755</v>
      </c>
      <c r="C155" t="s">
        <v>8679</v>
      </c>
      <c r="D155" t="s">
        <v>8461</v>
      </c>
      <c r="E155">
        <v>1</v>
      </c>
      <c r="F155" t="s">
        <v>24747</v>
      </c>
      <c r="G155">
        <v>100112</v>
      </c>
      <c r="H155" t="s">
        <v>8435</v>
      </c>
      <c r="I155">
        <v>100112010</v>
      </c>
      <c r="J155" t="s">
        <v>8461</v>
      </c>
      <c r="K155">
        <v>2114</v>
      </c>
      <c r="L155">
        <v>2622</v>
      </c>
      <c r="M155">
        <v>2649</v>
      </c>
      <c r="N155">
        <v>2507</v>
      </c>
      <c r="O155">
        <v>2214</v>
      </c>
      <c r="P155">
        <v>3080</v>
      </c>
      <c r="Q155">
        <v>2150</v>
      </c>
      <c r="R155">
        <v>2320</v>
      </c>
      <c r="S155">
        <v>2227</v>
      </c>
      <c r="T155">
        <v>2381</v>
      </c>
      <c r="U155">
        <v>0</v>
      </c>
      <c r="V155">
        <v>0</v>
      </c>
      <c r="W155">
        <v>0</v>
      </c>
      <c r="X155">
        <v>1205</v>
      </c>
      <c r="Y155">
        <v>0</v>
      </c>
    </row>
    <row r="156" spans="1:25" x14ac:dyDescent="0.25">
      <c r="A156">
        <v>8</v>
      </c>
      <c r="B156" t="s">
        <v>24755</v>
      </c>
      <c r="C156" t="s">
        <v>8679</v>
      </c>
      <c r="D156" t="s">
        <v>15356</v>
      </c>
      <c r="E156">
        <v>9</v>
      </c>
      <c r="F156" t="s">
        <v>15356</v>
      </c>
      <c r="G156">
        <v>100113</v>
      </c>
      <c r="H156" t="s">
        <v>8679</v>
      </c>
      <c r="I156">
        <v>100113001</v>
      </c>
      <c r="J156" t="s">
        <v>15356</v>
      </c>
      <c r="K156">
        <v>714</v>
      </c>
      <c r="L156">
        <v>293</v>
      </c>
      <c r="M156">
        <v>0</v>
      </c>
      <c r="N156">
        <v>0</v>
      </c>
      <c r="O156">
        <v>0</v>
      </c>
      <c r="P156">
        <v>0</v>
      </c>
      <c r="Q156">
        <v>117</v>
      </c>
      <c r="R156">
        <v>0</v>
      </c>
      <c r="S156">
        <v>194</v>
      </c>
      <c r="T156">
        <v>361</v>
      </c>
      <c r="U156">
        <v>1452</v>
      </c>
      <c r="V156">
        <v>311</v>
      </c>
      <c r="W156">
        <v>830</v>
      </c>
      <c r="X156">
        <v>1154</v>
      </c>
      <c r="Y156">
        <v>1090</v>
      </c>
    </row>
    <row r="157" spans="1:25" x14ac:dyDescent="0.25">
      <c r="A157">
        <v>8</v>
      </c>
      <c r="B157" t="s">
        <v>24755</v>
      </c>
      <c r="C157" t="s">
        <v>8679</v>
      </c>
      <c r="D157" t="s">
        <v>15356</v>
      </c>
      <c r="E157">
        <v>10</v>
      </c>
      <c r="F157" t="s">
        <v>24748</v>
      </c>
      <c r="G157">
        <v>100113</v>
      </c>
      <c r="H157" t="s">
        <v>8679</v>
      </c>
      <c r="I157">
        <v>100113001</v>
      </c>
      <c r="J157" t="s">
        <v>15356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117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25">
      <c r="A158">
        <v>8</v>
      </c>
      <c r="B158" t="s">
        <v>24755</v>
      </c>
      <c r="C158" t="s">
        <v>8679</v>
      </c>
      <c r="D158" t="s">
        <v>15356</v>
      </c>
      <c r="E158">
        <v>18</v>
      </c>
      <c r="F158" t="s">
        <v>24749</v>
      </c>
      <c r="G158">
        <v>100113</v>
      </c>
      <c r="H158" t="s">
        <v>8679</v>
      </c>
      <c r="I158">
        <v>100113001</v>
      </c>
      <c r="J158" t="s">
        <v>15356</v>
      </c>
      <c r="K158">
        <v>714</v>
      </c>
      <c r="L158">
        <v>293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194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5">
      <c r="A159">
        <v>8</v>
      </c>
      <c r="B159" t="s">
        <v>24755</v>
      </c>
      <c r="C159" t="s">
        <v>8679</v>
      </c>
      <c r="D159" t="s">
        <v>14638</v>
      </c>
      <c r="E159">
        <v>14</v>
      </c>
      <c r="F159" t="s">
        <v>14638</v>
      </c>
      <c r="G159">
        <v>100113</v>
      </c>
      <c r="H159" t="s">
        <v>8679</v>
      </c>
      <c r="I159">
        <v>100113002</v>
      </c>
      <c r="J159" t="s">
        <v>14638</v>
      </c>
      <c r="K159">
        <v>730</v>
      </c>
      <c r="L159">
        <v>531</v>
      </c>
      <c r="M159">
        <v>2632</v>
      </c>
      <c r="N159">
        <v>3309</v>
      </c>
      <c r="O159">
        <v>1060</v>
      </c>
      <c r="P159">
        <v>965</v>
      </c>
      <c r="Q159">
        <v>1181</v>
      </c>
      <c r="R159">
        <v>1383</v>
      </c>
      <c r="S159">
        <v>1030</v>
      </c>
      <c r="T159">
        <v>1288</v>
      </c>
      <c r="U159">
        <v>1432</v>
      </c>
      <c r="V159">
        <v>1091</v>
      </c>
      <c r="W159">
        <v>360</v>
      </c>
      <c r="X159">
        <v>358</v>
      </c>
      <c r="Y159">
        <v>610</v>
      </c>
    </row>
    <row r="160" spans="1:25" x14ac:dyDescent="0.25">
      <c r="A160">
        <v>8</v>
      </c>
      <c r="B160" t="s">
        <v>24755</v>
      </c>
      <c r="C160" t="s">
        <v>8679</v>
      </c>
      <c r="D160" t="s">
        <v>24750</v>
      </c>
      <c r="E160">
        <v>17</v>
      </c>
      <c r="F160" t="s">
        <v>24750</v>
      </c>
      <c r="G160">
        <v>100113</v>
      </c>
      <c r="H160" t="s">
        <v>8679</v>
      </c>
      <c r="I160">
        <v>100113006</v>
      </c>
      <c r="J160" t="s">
        <v>8685</v>
      </c>
      <c r="K160">
        <v>359</v>
      </c>
      <c r="L160">
        <v>1134</v>
      </c>
      <c r="M160">
        <v>713</v>
      </c>
      <c r="N160">
        <v>382</v>
      </c>
      <c r="O160">
        <v>492</v>
      </c>
      <c r="P160">
        <v>0</v>
      </c>
      <c r="Q160">
        <v>0</v>
      </c>
      <c r="R160">
        <v>32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5">
      <c r="A161">
        <v>8</v>
      </c>
      <c r="B161" t="s">
        <v>24755</v>
      </c>
      <c r="C161" t="s">
        <v>8679</v>
      </c>
      <c r="D161" t="s">
        <v>13935</v>
      </c>
      <c r="E161">
        <v>21</v>
      </c>
      <c r="F161" t="s">
        <v>13935</v>
      </c>
      <c r="G161">
        <v>100113</v>
      </c>
      <c r="H161" t="s">
        <v>8679</v>
      </c>
      <c r="I161">
        <v>100113003</v>
      </c>
      <c r="J161" t="s">
        <v>13935</v>
      </c>
      <c r="K161">
        <v>3782</v>
      </c>
      <c r="L161">
        <v>6544</v>
      </c>
      <c r="M161">
        <v>7542</v>
      </c>
      <c r="N161">
        <v>8458</v>
      </c>
      <c r="O161">
        <v>12063</v>
      </c>
      <c r="P161">
        <v>7812</v>
      </c>
      <c r="Q161">
        <v>6774</v>
      </c>
      <c r="R161">
        <v>7415</v>
      </c>
      <c r="S161">
        <v>8940</v>
      </c>
      <c r="T161">
        <v>3635</v>
      </c>
      <c r="U161">
        <v>1294</v>
      </c>
      <c r="V161">
        <v>4839</v>
      </c>
      <c r="W161">
        <v>4600</v>
      </c>
      <c r="X161">
        <v>3488</v>
      </c>
      <c r="Y161">
        <v>4430</v>
      </c>
    </row>
    <row r="162" spans="1:25" x14ac:dyDescent="0.25">
      <c r="A162">
        <v>8</v>
      </c>
      <c r="B162" t="s">
        <v>24755</v>
      </c>
      <c r="C162" t="s">
        <v>8679</v>
      </c>
      <c r="D162" t="s">
        <v>8746</v>
      </c>
      <c r="E162">
        <v>22</v>
      </c>
      <c r="F162" t="s">
        <v>24751</v>
      </c>
      <c r="G162">
        <v>100113</v>
      </c>
      <c r="H162" t="s">
        <v>8679</v>
      </c>
      <c r="I162">
        <v>100113004</v>
      </c>
      <c r="J162" t="s">
        <v>13236</v>
      </c>
      <c r="K162">
        <v>1971</v>
      </c>
      <c r="L162">
        <v>2395</v>
      </c>
      <c r="M162">
        <v>5121</v>
      </c>
      <c r="N162">
        <v>9961</v>
      </c>
      <c r="O162">
        <v>9718</v>
      </c>
      <c r="P162">
        <v>12070</v>
      </c>
      <c r="Q162">
        <v>12458</v>
      </c>
      <c r="R162">
        <v>12370</v>
      </c>
      <c r="S162">
        <v>13285</v>
      </c>
      <c r="T162">
        <v>13018</v>
      </c>
      <c r="U162">
        <v>12103</v>
      </c>
      <c r="V162">
        <v>10052</v>
      </c>
      <c r="W162">
        <v>9460</v>
      </c>
      <c r="X162">
        <v>12740</v>
      </c>
      <c r="Y162">
        <v>16070</v>
      </c>
    </row>
    <row r="163" spans="1:25" x14ac:dyDescent="0.25">
      <c r="A163">
        <v>8</v>
      </c>
      <c r="B163" t="s">
        <v>24755</v>
      </c>
      <c r="C163" t="s">
        <v>8679</v>
      </c>
      <c r="D163" t="s">
        <v>8680</v>
      </c>
      <c r="E163">
        <v>23</v>
      </c>
      <c r="F163" t="s">
        <v>8680</v>
      </c>
      <c r="G163">
        <v>100113</v>
      </c>
      <c r="H163" t="s">
        <v>8679</v>
      </c>
      <c r="I163">
        <v>100113005</v>
      </c>
      <c r="J163" t="s">
        <v>8680</v>
      </c>
      <c r="K163">
        <v>72</v>
      </c>
      <c r="L163">
        <v>56</v>
      </c>
      <c r="M163">
        <v>53</v>
      </c>
      <c r="N163">
        <v>80</v>
      </c>
      <c r="O163">
        <v>76</v>
      </c>
      <c r="P163">
        <v>320</v>
      </c>
      <c r="Q163">
        <v>208</v>
      </c>
      <c r="R163">
        <v>258</v>
      </c>
      <c r="S163">
        <v>287</v>
      </c>
      <c r="T163">
        <v>316</v>
      </c>
      <c r="U163">
        <v>344</v>
      </c>
      <c r="V163">
        <v>275</v>
      </c>
      <c r="W163">
        <v>220</v>
      </c>
      <c r="X163">
        <v>244</v>
      </c>
      <c r="Y163">
        <v>250</v>
      </c>
    </row>
    <row r="164" spans="1:25" x14ac:dyDescent="0.25">
      <c r="A164">
        <v>8</v>
      </c>
      <c r="B164" t="s">
        <v>24755</v>
      </c>
      <c r="C164" t="s">
        <v>8679</v>
      </c>
      <c r="D164" t="s">
        <v>8511</v>
      </c>
      <c r="E164">
        <v>24</v>
      </c>
      <c r="F164" t="s">
        <v>24752</v>
      </c>
      <c r="G164">
        <v>100112</v>
      </c>
      <c r="H164" t="s">
        <v>8435</v>
      </c>
      <c r="I164">
        <v>100112020</v>
      </c>
      <c r="J164" t="s">
        <v>8511</v>
      </c>
      <c r="K164">
        <v>44</v>
      </c>
      <c r="L164">
        <v>0</v>
      </c>
      <c r="M164">
        <v>0</v>
      </c>
      <c r="N164">
        <v>649</v>
      </c>
      <c r="O164">
        <v>0</v>
      </c>
      <c r="P164">
        <v>0</v>
      </c>
      <c r="Q164">
        <v>0</v>
      </c>
      <c r="R164">
        <v>100</v>
      </c>
      <c r="S164">
        <v>72</v>
      </c>
      <c r="T164">
        <v>0</v>
      </c>
      <c r="U164">
        <v>148</v>
      </c>
      <c r="V164">
        <v>227</v>
      </c>
      <c r="W164">
        <v>170</v>
      </c>
      <c r="X164">
        <v>223</v>
      </c>
      <c r="Y164">
        <v>90</v>
      </c>
    </row>
    <row r="165" spans="1:25" x14ac:dyDescent="0.25">
      <c r="A165">
        <v>8</v>
      </c>
      <c r="B165" t="s">
        <v>24755</v>
      </c>
      <c r="C165" t="s">
        <v>8378</v>
      </c>
      <c r="D165" t="s">
        <v>8379</v>
      </c>
      <c r="E165">
        <v>7</v>
      </c>
      <c r="F165" t="s">
        <v>8379</v>
      </c>
      <c r="G165">
        <v>100110</v>
      </c>
      <c r="H165" t="s">
        <v>8378</v>
      </c>
      <c r="I165">
        <v>100110005</v>
      </c>
      <c r="J165" t="s">
        <v>8379</v>
      </c>
      <c r="K165">
        <v>82</v>
      </c>
      <c r="L165">
        <v>0</v>
      </c>
      <c r="M165">
        <v>73</v>
      </c>
      <c r="N165">
        <v>50</v>
      </c>
      <c r="O165">
        <v>0</v>
      </c>
      <c r="P165">
        <v>117</v>
      </c>
      <c r="Q165">
        <v>154</v>
      </c>
      <c r="R165">
        <v>492</v>
      </c>
      <c r="S165">
        <v>220</v>
      </c>
      <c r="T165">
        <v>625</v>
      </c>
      <c r="U165">
        <v>482</v>
      </c>
      <c r="V165">
        <v>680</v>
      </c>
      <c r="W165">
        <v>960</v>
      </c>
      <c r="X165">
        <v>931</v>
      </c>
      <c r="Y165">
        <v>930</v>
      </c>
    </row>
    <row r="166" spans="1:25" x14ac:dyDescent="0.25">
      <c r="A166">
        <v>8</v>
      </c>
      <c r="B166" t="s">
        <v>24755</v>
      </c>
      <c r="C166" t="s">
        <v>8378</v>
      </c>
      <c r="D166" t="s">
        <v>13920</v>
      </c>
      <c r="E166">
        <v>8</v>
      </c>
      <c r="F166" t="s">
        <v>13920</v>
      </c>
      <c r="G166">
        <v>100110</v>
      </c>
      <c r="H166" t="s">
        <v>8378</v>
      </c>
      <c r="I166">
        <v>100110003</v>
      </c>
      <c r="J166" t="s">
        <v>13920</v>
      </c>
      <c r="K166">
        <v>256</v>
      </c>
      <c r="L166">
        <v>495</v>
      </c>
      <c r="M166">
        <v>611</v>
      </c>
      <c r="N166">
        <v>1078</v>
      </c>
      <c r="O166">
        <v>656</v>
      </c>
      <c r="P166">
        <v>485</v>
      </c>
      <c r="Q166">
        <v>523</v>
      </c>
      <c r="R166">
        <v>771</v>
      </c>
      <c r="S166">
        <v>767</v>
      </c>
      <c r="T166">
        <v>859</v>
      </c>
      <c r="U166">
        <v>774</v>
      </c>
      <c r="V166">
        <v>798</v>
      </c>
      <c r="W166">
        <v>550</v>
      </c>
      <c r="X166">
        <v>535</v>
      </c>
      <c r="Y166">
        <v>510</v>
      </c>
    </row>
    <row r="167" spans="1:25" x14ac:dyDescent="0.25">
      <c r="A167">
        <v>8</v>
      </c>
      <c r="B167" t="s">
        <v>24755</v>
      </c>
      <c r="C167" t="s">
        <v>8378</v>
      </c>
      <c r="D167" t="s">
        <v>24753</v>
      </c>
      <c r="E167">
        <v>15</v>
      </c>
      <c r="F167" t="s">
        <v>24753</v>
      </c>
      <c r="G167">
        <v>100110</v>
      </c>
      <c r="H167" t="s">
        <v>8378</v>
      </c>
      <c r="I167">
        <v>100110007</v>
      </c>
      <c r="J167" t="s">
        <v>8389</v>
      </c>
      <c r="K167">
        <v>29</v>
      </c>
      <c r="L167">
        <v>32</v>
      </c>
      <c r="M167">
        <v>278</v>
      </c>
      <c r="N167">
        <v>192</v>
      </c>
      <c r="O167">
        <v>295</v>
      </c>
      <c r="P167">
        <v>0</v>
      </c>
      <c r="Q167">
        <v>250</v>
      </c>
      <c r="R167">
        <v>916</v>
      </c>
      <c r="S167">
        <v>297</v>
      </c>
      <c r="T167">
        <v>0</v>
      </c>
      <c r="U167">
        <v>0</v>
      </c>
      <c r="V167">
        <v>0</v>
      </c>
      <c r="W167">
        <v>0</v>
      </c>
      <c r="X167">
        <v>579</v>
      </c>
      <c r="Y167">
        <v>0</v>
      </c>
    </row>
    <row r="168" spans="1:25" x14ac:dyDescent="0.25">
      <c r="A168">
        <v>8</v>
      </c>
      <c r="B168" t="s">
        <v>24755</v>
      </c>
      <c r="C168" t="s">
        <v>8378</v>
      </c>
      <c r="D168" t="s">
        <v>14623</v>
      </c>
      <c r="E168">
        <v>20</v>
      </c>
      <c r="F168" t="s">
        <v>14623</v>
      </c>
      <c r="G168">
        <v>100110</v>
      </c>
      <c r="H168" t="s">
        <v>8378</v>
      </c>
      <c r="I168">
        <v>100110002</v>
      </c>
      <c r="J168" t="s">
        <v>14623</v>
      </c>
      <c r="K168">
        <v>1684</v>
      </c>
      <c r="L168">
        <v>1456</v>
      </c>
      <c r="M168">
        <v>1320</v>
      </c>
      <c r="N168">
        <v>1320</v>
      </c>
      <c r="O168">
        <v>4390</v>
      </c>
      <c r="P168">
        <v>3438</v>
      </c>
      <c r="Q168">
        <v>4382</v>
      </c>
      <c r="R168">
        <v>3465</v>
      </c>
      <c r="S168">
        <v>1934</v>
      </c>
      <c r="T168">
        <v>4201</v>
      </c>
      <c r="U168">
        <v>3504</v>
      </c>
      <c r="V168">
        <v>4108</v>
      </c>
      <c r="W168">
        <v>4100</v>
      </c>
      <c r="X168">
        <v>3934</v>
      </c>
      <c r="Y168">
        <v>6060</v>
      </c>
    </row>
    <row r="169" spans="1:25" x14ac:dyDescent="0.25">
      <c r="A169">
        <v>8</v>
      </c>
      <c r="B169" t="s">
        <v>24755</v>
      </c>
      <c r="C169" t="s">
        <v>8715</v>
      </c>
      <c r="D169" t="s">
        <v>15361</v>
      </c>
      <c r="E169">
        <v>19</v>
      </c>
      <c r="F169" t="s">
        <v>15361</v>
      </c>
      <c r="G169">
        <v>100114</v>
      </c>
      <c r="H169" t="s">
        <v>8715</v>
      </c>
      <c r="I169">
        <v>100114001</v>
      </c>
      <c r="J169" t="s">
        <v>15361</v>
      </c>
      <c r="K169">
        <v>4463</v>
      </c>
      <c r="L169">
        <v>4266</v>
      </c>
      <c r="M169">
        <v>4409</v>
      </c>
      <c r="N169">
        <v>9892</v>
      </c>
      <c r="O169">
        <v>8946</v>
      </c>
      <c r="P169">
        <v>8685</v>
      </c>
      <c r="Q169">
        <v>8532</v>
      </c>
      <c r="R169">
        <v>8372</v>
      </c>
      <c r="S169">
        <v>5998</v>
      </c>
      <c r="T169">
        <v>9385</v>
      </c>
      <c r="U169">
        <v>8958</v>
      </c>
      <c r="V169">
        <v>7025</v>
      </c>
      <c r="W169">
        <v>8100</v>
      </c>
      <c r="X169">
        <v>8471</v>
      </c>
      <c r="Y169">
        <v>6600</v>
      </c>
    </row>
    <row r="170" spans="1:25" x14ac:dyDescent="0.25">
      <c r="A170">
        <v>9</v>
      </c>
      <c r="B170" t="s">
        <v>524</v>
      </c>
      <c r="C170" t="s">
        <v>8394</v>
      </c>
      <c r="D170" t="s">
        <v>15346</v>
      </c>
      <c r="E170">
        <v>2</v>
      </c>
      <c r="F170" t="s">
        <v>15346</v>
      </c>
      <c r="G170">
        <v>100111</v>
      </c>
      <c r="H170" t="s">
        <v>8394</v>
      </c>
      <c r="I170">
        <v>100111001</v>
      </c>
      <c r="J170" t="s">
        <v>15346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5">
      <c r="A171">
        <v>9</v>
      </c>
      <c r="B171" t="s">
        <v>524</v>
      </c>
      <c r="C171" t="s">
        <v>8394</v>
      </c>
      <c r="D171" t="s">
        <v>8395</v>
      </c>
      <c r="E171">
        <v>3</v>
      </c>
      <c r="F171" t="s">
        <v>8395</v>
      </c>
      <c r="G171">
        <v>100111</v>
      </c>
      <c r="H171" t="s">
        <v>8394</v>
      </c>
      <c r="I171">
        <v>100111005</v>
      </c>
      <c r="J171" t="s">
        <v>8395</v>
      </c>
      <c r="K171">
        <v>51037</v>
      </c>
      <c r="L171">
        <v>39683</v>
      </c>
      <c r="M171">
        <v>64963</v>
      </c>
      <c r="N171">
        <v>84391</v>
      </c>
      <c r="O171">
        <v>69259</v>
      </c>
      <c r="P171">
        <v>54685</v>
      </c>
      <c r="Q171">
        <v>86154</v>
      </c>
      <c r="R171">
        <v>75987</v>
      </c>
      <c r="S171">
        <v>64576</v>
      </c>
      <c r="T171">
        <v>66079</v>
      </c>
      <c r="U171">
        <v>42997</v>
      </c>
      <c r="V171">
        <v>62497</v>
      </c>
      <c r="W171">
        <v>57900</v>
      </c>
      <c r="X171">
        <v>48568</v>
      </c>
      <c r="Y171">
        <v>47680</v>
      </c>
    </row>
    <row r="172" spans="1:25" x14ac:dyDescent="0.25">
      <c r="A172">
        <v>9</v>
      </c>
      <c r="B172" t="s">
        <v>524</v>
      </c>
      <c r="C172" t="s">
        <v>8394</v>
      </c>
      <c r="D172" t="s">
        <v>13226</v>
      </c>
      <c r="E172">
        <v>4</v>
      </c>
      <c r="F172" t="s">
        <v>13226</v>
      </c>
      <c r="G172">
        <v>100111</v>
      </c>
      <c r="H172" t="s">
        <v>8394</v>
      </c>
      <c r="I172">
        <v>100111004</v>
      </c>
      <c r="J172" t="s">
        <v>13226</v>
      </c>
      <c r="K172">
        <v>11417</v>
      </c>
      <c r="L172">
        <v>16476</v>
      </c>
      <c r="M172">
        <v>12912</v>
      </c>
      <c r="N172">
        <v>6956</v>
      </c>
      <c r="O172">
        <v>7798</v>
      </c>
      <c r="P172">
        <v>3603</v>
      </c>
      <c r="Q172">
        <v>9061</v>
      </c>
      <c r="R172">
        <v>5880</v>
      </c>
      <c r="S172">
        <v>8647</v>
      </c>
      <c r="T172">
        <v>11854</v>
      </c>
      <c r="U172">
        <v>10632</v>
      </c>
      <c r="V172">
        <v>9804</v>
      </c>
      <c r="W172">
        <v>11600</v>
      </c>
      <c r="X172">
        <v>9498</v>
      </c>
      <c r="Y172">
        <v>15430</v>
      </c>
    </row>
    <row r="173" spans="1:25" x14ac:dyDescent="0.25">
      <c r="A173">
        <v>9</v>
      </c>
      <c r="B173" t="s">
        <v>524</v>
      </c>
      <c r="C173" t="s">
        <v>8394</v>
      </c>
      <c r="D173" t="s">
        <v>13226</v>
      </c>
      <c r="E173">
        <v>5</v>
      </c>
      <c r="F173" t="s">
        <v>24741</v>
      </c>
      <c r="G173">
        <v>100111</v>
      </c>
      <c r="H173" t="s">
        <v>8394</v>
      </c>
      <c r="I173">
        <v>100111004</v>
      </c>
      <c r="J173" t="s">
        <v>13226</v>
      </c>
      <c r="K173">
        <v>8547</v>
      </c>
      <c r="L173">
        <v>13109</v>
      </c>
      <c r="M173">
        <v>9030</v>
      </c>
      <c r="N173">
        <v>5657</v>
      </c>
      <c r="O173">
        <v>5350</v>
      </c>
      <c r="P173">
        <v>2372</v>
      </c>
      <c r="Q173">
        <v>7325</v>
      </c>
      <c r="R173">
        <v>5012</v>
      </c>
      <c r="S173">
        <v>7676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25">
      <c r="A174">
        <v>9</v>
      </c>
      <c r="B174" t="s">
        <v>524</v>
      </c>
      <c r="C174" t="s">
        <v>8394</v>
      </c>
      <c r="D174" t="s">
        <v>13226</v>
      </c>
      <c r="E174">
        <v>6</v>
      </c>
      <c r="F174" t="s">
        <v>24742</v>
      </c>
      <c r="G174">
        <v>100111</v>
      </c>
      <c r="H174" t="s">
        <v>8394</v>
      </c>
      <c r="I174">
        <v>100111004</v>
      </c>
      <c r="J174" t="s">
        <v>13226</v>
      </c>
      <c r="K174">
        <v>2870</v>
      </c>
      <c r="L174">
        <v>3367</v>
      </c>
      <c r="M174">
        <v>3882</v>
      </c>
      <c r="N174">
        <v>1299</v>
      </c>
      <c r="O174">
        <v>2448</v>
      </c>
      <c r="P174">
        <v>1231</v>
      </c>
      <c r="Q174">
        <v>1736</v>
      </c>
      <c r="R174">
        <v>868</v>
      </c>
      <c r="S174">
        <v>971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5">
      <c r="A175">
        <v>9</v>
      </c>
      <c r="B175" t="s">
        <v>524</v>
      </c>
      <c r="C175" t="s">
        <v>8394</v>
      </c>
      <c r="D175" t="s">
        <v>13925</v>
      </c>
      <c r="E175">
        <v>11</v>
      </c>
      <c r="F175" t="s">
        <v>13925</v>
      </c>
      <c r="G175">
        <v>100111</v>
      </c>
      <c r="H175" t="s">
        <v>8394</v>
      </c>
      <c r="I175">
        <v>100111003</v>
      </c>
      <c r="J175" t="s">
        <v>13925</v>
      </c>
      <c r="K175">
        <v>109</v>
      </c>
      <c r="L175">
        <v>222</v>
      </c>
      <c r="M175">
        <v>245</v>
      </c>
      <c r="N175">
        <v>208</v>
      </c>
      <c r="O175">
        <v>186</v>
      </c>
      <c r="P175">
        <v>709</v>
      </c>
      <c r="Q175">
        <v>153</v>
      </c>
      <c r="R175">
        <v>255</v>
      </c>
      <c r="S175">
        <v>1364</v>
      </c>
      <c r="T175">
        <v>445</v>
      </c>
      <c r="U175">
        <v>639</v>
      </c>
      <c r="V175">
        <v>352</v>
      </c>
      <c r="W175">
        <v>480</v>
      </c>
      <c r="X175">
        <v>692</v>
      </c>
      <c r="Y175">
        <v>270</v>
      </c>
    </row>
    <row r="176" spans="1:25" x14ac:dyDescent="0.25">
      <c r="A176">
        <v>9</v>
      </c>
      <c r="B176" t="s">
        <v>524</v>
      </c>
      <c r="C176" t="s">
        <v>8394</v>
      </c>
      <c r="D176" t="s">
        <v>13925</v>
      </c>
      <c r="E176">
        <v>12</v>
      </c>
      <c r="F176" t="s">
        <v>24743</v>
      </c>
      <c r="G176">
        <v>100111</v>
      </c>
      <c r="H176" t="s">
        <v>8394</v>
      </c>
      <c r="I176">
        <v>100111003</v>
      </c>
      <c r="J176" t="s">
        <v>13925</v>
      </c>
      <c r="K176">
        <v>109</v>
      </c>
      <c r="L176">
        <v>222</v>
      </c>
      <c r="M176">
        <v>245</v>
      </c>
      <c r="N176">
        <v>208</v>
      </c>
      <c r="O176">
        <v>186</v>
      </c>
      <c r="P176">
        <v>709</v>
      </c>
      <c r="Q176">
        <v>153</v>
      </c>
      <c r="R176">
        <v>213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25">
      <c r="A177">
        <v>9</v>
      </c>
      <c r="B177" t="s">
        <v>524</v>
      </c>
      <c r="C177" t="s">
        <v>8394</v>
      </c>
      <c r="D177" t="s">
        <v>13925</v>
      </c>
      <c r="E177">
        <v>13</v>
      </c>
      <c r="F177" t="s">
        <v>24744</v>
      </c>
      <c r="G177">
        <v>100111</v>
      </c>
      <c r="H177" t="s">
        <v>8394</v>
      </c>
      <c r="I177">
        <v>100111003</v>
      </c>
      <c r="J177" t="s">
        <v>13925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42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25">
      <c r="A178">
        <v>9</v>
      </c>
      <c r="B178" t="s">
        <v>524</v>
      </c>
      <c r="C178" t="s">
        <v>8394</v>
      </c>
      <c r="D178" t="s">
        <v>8425</v>
      </c>
      <c r="E178">
        <v>16</v>
      </c>
      <c r="F178" t="s">
        <v>8425</v>
      </c>
      <c r="G178">
        <v>100111</v>
      </c>
      <c r="H178" t="s">
        <v>8394</v>
      </c>
      <c r="I178">
        <v>100111011</v>
      </c>
      <c r="J178" t="s">
        <v>8425</v>
      </c>
      <c r="K178">
        <v>537</v>
      </c>
      <c r="L178">
        <v>349</v>
      </c>
      <c r="M178">
        <v>152</v>
      </c>
      <c r="N178">
        <v>0</v>
      </c>
      <c r="O178">
        <v>520</v>
      </c>
      <c r="P178">
        <v>559</v>
      </c>
      <c r="Q178">
        <v>388</v>
      </c>
      <c r="R178">
        <v>0</v>
      </c>
      <c r="S178">
        <v>392</v>
      </c>
      <c r="T178">
        <v>0</v>
      </c>
      <c r="U178">
        <v>0</v>
      </c>
      <c r="V178">
        <v>0</v>
      </c>
      <c r="W178">
        <v>0</v>
      </c>
      <c r="X178">
        <v>61</v>
      </c>
      <c r="Y178">
        <v>0</v>
      </c>
    </row>
    <row r="179" spans="1:25" x14ac:dyDescent="0.25">
      <c r="A179">
        <v>9</v>
      </c>
      <c r="B179" t="s">
        <v>524</v>
      </c>
      <c r="C179" t="s">
        <v>8394</v>
      </c>
      <c r="D179" t="s">
        <v>14628</v>
      </c>
      <c r="E179">
        <v>25</v>
      </c>
      <c r="F179" t="s">
        <v>14628</v>
      </c>
      <c r="G179">
        <v>100111</v>
      </c>
      <c r="H179" t="s">
        <v>8394</v>
      </c>
      <c r="I179">
        <v>100111002</v>
      </c>
      <c r="J179" t="s">
        <v>14628</v>
      </c>
      <c r="K179">
        <v>82895</v>
      </c>
      <c r="L179">
        <v>103261</v>
      </c>
      <c r="M179">
        <v>107529</v>
      </c>
      <c r="N179">
        <v>94526</v>
      </c>
      <c r="O179">
        <v>107388</v>
      </c>
      <c r="P179">
        <v>107869</v>
      </c>
      <c r="Q179">
        <v>99224</v>
      </c>
      <c r="R179">
        <v>105528</v>
      </c>
      <c r="S179">
        <v>106791</v>
      </c>
      <c r="T179">
        <v>115572</v>
      </c>
      <c r="U179">
        <v>115665</v>
      </c>
      <c r="V179">
        <v>107431</v>
      </c>
      <c r="W179">
        <v>109700</v>
      </c>
      <c r="X179">
        <v>94796</v>
      </c>
      <c r="Y179">
        <v>122000</v>
      </c>
    </row>
    <row r="180" spans="1:25" x14ac:dyDescent="0.25">
      <c r="A180">
        <v>9</v>
      </c>
      <c r="B180" t="s">
        <v>524</v>
      </c>
      <c r="C180" t="s">
        <v>8394</v>
      </c>
      <c r="D180" t="s">
        <v>14628</v>
      </c>
      <c r="E180">
        <v>26</v>
      </c>
      <c r="F180" t="s">
        <v>24745</v>
      </c>
      <c r="G180">
        <v>100111</v>
      </c>
      <c r="H180" t="s">
        <v>8394</v>
      </c>
      <c r="I180">
        <v>100111002</v>
      </c>
      <c r="J180" t="s">
        <v>14628</v>
      </c>
      <c r="K180">
        <v>562</v>
      </c>
      <c r="L180">
        <v>1571</v>
      </c>
      <c r="M180">
        <v>1408</v>
      </c>
      <c r="N180">
        <v>324</v>
      </c>
      <c r="O180">
        <v>464</v>
      </c>
      <c r="P180">
        <v>0</v>
      </c>
      <c r="Q180">
        <v>55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25">
      <c r="A181">
        <v>9</v>
      </c>
      <c r="B181" t="s">
        <v>524</v>
      </c>
      <c r="C181" t="s">
        <v>8394</v>
      </c>
      <c r="D181" t="s">
        <v>14628</v>
      </c>
      <c r="E181">
        <v>27</v>
      </c>
      <c r="F181" t="s">
        <v>24746</v>
      </c>
      <c r="G181">
        <v>100111</v>
      </c>
      <c r="H181" t="s">
        <v>8394</v>
      </c>
      <c r="I181">
        <v>100111002</v>
      </c>
      <c r="J181" t="s">
        <v>14628</v>
      </c>
      <c r="K181">
        <v>82333</v>
      </c>
      <c r="L181">
        <v>101690</v>
      </c>
      <c r="M181">
        <v>106121</v>
      </c>
      <c r="N181">
        <v>94202</v>
      </c>
      <c r="O181">
        <v>106924</v>
      </c>
      <c r="P181">
        <v>107869</v>
      </c>
      <c r="Q181">
        <v>99169</v>
      </c>
      <c r="R181">
        <v>105528</v>
      </c>
      <c r="S181">
        <v>106791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25">
      <c r="A182">
        <v>9</v>
      </c>
      <c r="B182" t="s">
        <v>524</v>
      </c>
      <c r="C182" t="s">
        <v>8394</v>
      </c>
      <c r="D182" t="s">
        <v>8430</v>
      </c>
      <c r="E182">
        <v>28</v>
      </c>
      <c r="F182" t="s">
        <v>8430</v>
      </c>
      <c r="G182">
        <v>100111</v>
      </c>
      <c r="H182" t="s">
        <v>8394</v>
      </c>
      <c r="I182">
        <v>100111012</v>
      </c>
      <c r="J182" t="s">
        <v>8430</v>
      </c>
      <c r="K182">
        <v>14850</v>
      </c>
      <c r="L182">
        <v>22642</v>
      </c>
      <c r="M182">
        <v>17984</v>
      </c>
      <c r="N182">
        <v>14174</v>
      </c>
      <c r="O182">
        <v>17125</v>
      </c>
      <c r="P182">
        <v>15697</v>
      </c>
      <c r="Q182">
        <v>13901</v>
      </c>
      <c r="R182">
        <v>15310</v>
      </c>
      <c r="S182">
        <v>14911</v>
      </c>
      <c r="T182">
        <v>18204</v>
      </c>
      <c r="U182">
        <v>17193</v>
      </c>
      <c r="V182">
        <v>13713</v>
      </c>
      <c r="W182">
        <v>15882</v>
      </c>
      <c r="X182">
        <v>16092</v>
      </c>
      <c r="Y182">
        <v>5931</v>
      </c>
    </row>
    <row r="183" spans="1:25" x14ac:dyDescent="0.25">
      <c r="A183">
        <v>9</v>
      </c>
      <c r="B183" t="s">
        <v>524</v>
      </c>
      <c r="C183" t="s">
        <v>8679</v>
      </c>
      <c r="D183" t="s">
        <v>8461</v>
      </c>
      <c r="E183">
        <v>1</v>
      </c>
      <c r="F183" t="s">
        <v>24747</v>
      </c>
      <c r="G183">
        <v>100112</v>
      </c>
      <c r="H183" t="s">
        <v>8435</v>
      </c>
      <c r="I183">
        <v>100112010</v>
      </c>
      <c r="J183" t="s">
        <v>8461</v>
      </c>
      <c r="K183">
        <v>0</v>
      </c>
      <c r="L183">
        <v>514</v>
      </c>
      <c r="M183">
        <v>0</v>
      </c>
      <c r="N183">
        <v>0</v>
      </c>
      <c r="O183">
        <v>0</v>
      </c>
      <c r="P183">
        <v>0</v>
      </c>
      <c r="Q183">
        <v>230</v>
      </c>
      <c r="R183">
        <v>120</v>
      </c>
      <c r="S183">
        <v>262</v>
      </c>
      <c r="T183">
        <v>480</v>
      </c>
      <c r="U183">
        <v>0</v>
      </c>
      <c r="V183">
        <v>0</v>
      </c>
      <c r="W183">
        <v>0</v>
      </c>
      <c r="X183">
        <v>86</v>
      </c>
      <c r="Y183">
        <v>0</v>
      </c>
    </row>
    <row r="184" spans="1:25" x14ac:dyDescent="0.25">
      <c r="A184">
        <v>9</v>
      </c>
      <c r="B184" t="s">
        <v>524</v>
      </c>
      <c r="C184" t="s">
        <v>8679</v>
      </c>
      <c r="D184" t="s">
        <v>15356</v>
      </c>
      <c r="E184">
        <v>9</v>
      </c>
      <c r="F184" t="s">
        <v>15356</v>
      </c>
      <c r="G184">
        <v>100113</v>
      </c>
      <c r="H184" t="s">
        <v>8679</v>
      </c>
      <c r="I184">
        <v>100113001</v>
      </c>
      <c r="J184" t="s">
        <v>15356</v>
      </c>
      <c r="K184">
        <v>12090</v>
      </c>
      <c r="L184">
        <v>18523</v>
      </c>
      <c r="M184">
        <v>23701</v>
      </c>
      <c r="N184">
        <v>19439</v>
      </c>
      <c r="O184">
        <v>12501</v>
      </c>
      <c r="P184">
        <v>10777</v>
      </c>
      <c r="Q184">
        <v>11167</v>
      </c>
      <c r="R184">
        <v>19286</v>
      </c>
      <c r="S184">
        <v>20779</v>
      </c>
      <c r="T184">
        <v>22486</v>
      </c>
      <c r="U184">
        <v>27230</v>
      </c>
      <c r="V184">
        <v>9291</v>
      </c>
      <c r="W184">
        <v>13900</v>
      </c>
      <c r="X184">
        <v>19104</v>
      </c>
      <c r="Y184">
        <v>26340</v>
      </c>
    </row>
    <row r="185" spans="1:25" x14ac:dyDescent="0.25">
      <c r="A185">
        <v>9</v>
      </c>
      <c r="B185" t="s">
        <v>524</v>
      </c>
      <c r="C185" t="s">
        <v>8679</v>
      </c>
      <c r="D185" t="s">
        <v>15356</v>
      </c>
      <c r="E185">
        <v>10</v>
      </c>
      <c r="F185" t="s">
        <v>24748</v>
      </c>
      <c r="G185">
        <v>100113</v>
      </c>
      <c r="H185" t="s">
        <v>8679</v>
      </c>
      <c r="I185">
        <v>100113001</v>
      </c>
      <c r="J185" t="s">
        <v>15356</v>
      </c>
      <c r="K185">
        <v>5304</v>
      </c>
      <c r="L185">
        <v>8524</v>
      </c>
      <c r="M185">
        <v>12305</v>
      </c>
      <c r="N185">
        <v>10261</v>
      </c>
      <c r="O185">
        <v>5058</v>
      </c>
      <c r="P185">
        <v>5141</v>
      </c>
      <c r="Q185">
        <v>4525</v>
      </c>
      <c r="R185">
        <v>9375</v>
      </c>
      <c r="S185">
        <v>10273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25">
      <c r="A186">
        <v>9</v>
      </c>
      <c r="B186" t="s">
        <v>524</v>
      </c>
      <c r="C186" t="s">
        <v>8679</v>
      </c>
      <c r="D186" t="s">
        <v>15356</v>
      </c>
      <c r="E186">
        <v>18</v>
      </c>
      <c r="F186" t="s">
        <v>24749</v>
      </c>
      <c r="G186">
        <v>100113</v>
      </c>
      <c r="H186" t="s">
        <v>8679</v>
      </c>
      <c r="I186">
        <v>100113001</v>
      </c>
      <c r="J186" t="s">
        <v>15356</v>
      </c>
      <c r="K186">
        <v>6786</v>
      </c>
      <c r="L186">
        <v>9999</v>
      </c>
      <c r="M186">
        <v>11396</v>
      </c>
      <c r="N186">
        <v>9178</v>
      </c>
      <c r="O186">
        <v>7443</v>
      </c>
      <c r="P186">
        <v>5636</v>
      </c>
      <c r="Q186">
        <v>354</v>
      </c>
      <c r="R186">
        <v>9911</v>
      </c>
      <c r="S186">
        <v>10506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25">
      <c r="A187">
        <v>9</v>
      </c>
      <c r="B187" t="s">
        <v>524</v>
      </c>
      <c r="C187" t="s">
        <v>8679</v>
      </c>
      <c r="D187" t="s">
        <v>14638</v>
      </c>
      <c r="E187">
        <v>14</v>
      </c>
      <c r="F187" t="s">
        <v>14638</v>
      </c>
      <c r="G187">
        <v>100113</v>
      </c>
      <c r="H187" t="s">
        <v>8679</v>
      </c>
      <c r="I187">
        <v>100113002</v>
      </c>
      <c r="J187" t="s">
        <v>14638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109</v>
      </c>
      <c r="T187">
        <v>55</v>
      </c>
      <c r="U187">
        <v>508</v>
      </c>
      <c r="V187">
        <v>188</v>
      </c>
      <c r="W187">
        <v>70</v>
      </c>
      <c r="X187">
        <v>226</v>
      </c>
      <c r="Y187">
        <v>70</v>
      </c>
    </row>
    <row r="188" spans="1:25" x14ac:dyDescent="0.25">
      <c r="A188">
        <v>9</v>
      </c>
      <c r="B188" t="s">
        <v>524</v>
      </c>
      <c r="C188" t="s">
        <v>8679</v>
      </c>
      <c r="D188" t="s">
        <v>24750</v>
      </c>
      <c r="E188">
        <v>17</v>
      </c>
      <c r="F188" t="s">
        <v>24750</v>
      </c>
      <c r="G188">
        <v>100113</v>
      </c>
      <c r="H188" t="s">
        <v>8679</v>
      </c>
      <c r="I188">
        <v>100113006</v>
      </c>
      <c r="J188" t="s">
        <v>8685</v>
      </c>
      <c r="K188">
        <v>127</v>
      </c>
      <c r="L188">
        <v>443</v>
      </c>
      <c r="M188">
        <v>448</v>
      </c>
      <c r="N188">
        <v>382</v>
      </c>
      <c r="O188">
        <v>0</v>
      </c>
      <c r="P188">
        <v>667</v>
      </c>
      <c r="Q188">
        <v>0</v>
      </c>
      <c r="R188">
        <v>53</v>
      </c>
      <c r="S188">
        <v>625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25">
      <c r="A189">
        <v>9</v>
      </c>
      <c r="B189" t="s">
        <v>524</v>
      </c>
      <c r="C189" t="s">
        <v>8679</v>
      </c>
      <c r="D189" t="s">
        <v>13935</v>
      </c>
      <c r="E189">
        <v>21</v>
      </c>
      <c r="F189" t="s">
        <v>13935</v>
      </c>
      <c r="G189">
        <v>100113</v>
      </c>
      <c r="H189" t="s">
        <v>8679</v>
      </c>
      <c r="I189">
        <v>100113003</v>
      </c>
      <c r="J189" t="s">
        <v>13935</v>
      </c>
      <c r="K189">
        <v>24408</v>
      </c>
      <c r="L189">
        <v>31360</v>
      </c>
      <c r="M189">
        <v>37760</v>
      </c>
      <c r="N189">
        <v>32424</v>
      </c>
      <c r="O189">
        <v>34132</v>
      </c>
      <c r="P189">
        <v>33095</v>
      </c>
      <c r="Q189">
        <v>24925</v>
      </c>
      <c r="R189">
        <v>26727</v>
      </c>
      <c r="S189">
        <v>17455</v>
      </c>
      <c r="T189">
        <v>9403</v>
      </c>
      <c r="U189">
        <v>5616</v>
      </c>
      <c r="V189">
        <v>12122</v>
      </c>
      <c r="W189">
        <v>10900</v>
      </c>
      <c r="X189">
        <v>6536</v>
      </c>
      <c r="Y189">
        <v>8280</v>
      </c>
    </row>
    <row r="190" spans="1:25" x14ac:dyDescent="0.25">
      <c r="A190">
        <v>9</v>
      </c>
      <c r="B190" t="s">
        <v>524</v>
      </c>
      <c r="C190" t="s">
        <v>8679</v>
      </c>
      <c r="D190" t="s">
        <v>8746</v>
      </c>
      <c r="E190">
        <v>22</v>
      </c>
      <c r="F190" t="s">
        <v>24751</v>
      </c>
      <c r="G190">
        <v>100113</v>
      </c>
      <c r="H190" t="s">
        <v>8679</v>
      </c>
      <c r="I190">
        <v>100113004</v>
      </c>
      <c r="J190" t="s">
        <v>13236</v>
      </c>
      <c r="K190">
        <v>934</v>
      </c>
      <c r="L190">
        <v>1134</v>
      </c>
      <c r="M190">
        <v>1006</v>
      </c>
      <c r="N190">
        <v>469</v>
      </c>
      <c r="O190">
        <v>1050</v>
      </c>
      <c r="P190">
        <v>788</v>
      </c>
      <c r="Q190">
        <v>595</v>
      </c>
      <c r="R190">
        <v>724</v>
      </c>
      <c r="S190">
        <v>834</v>
      </c>
      <c r="T190">
        <v>621</v>
      </c>
      <c r="U190">
        <v>783</v>
      </c>
      <c r="V190">
        <v>438</v>
      </c>
      <c r="W190">
        <v>260</v>
      </c>
      <c r="X190">
        <v>976</v>
      </c>
      <c r="Y190">
        <v>1000</v>
      </c>
    </row>
    <row r="191" spans="1:25" x14ac:dyDescent="0.25">
      <c r="A191">
        <v>9</v>
      </c>
      <c r="B191" t="s">
        <v>524</v>
      </c>
      <c r="C191" t="s">
        <v>8679</v>
      </c>
      <c r="D191" t="s">
        <v>8680</v>
      </c>
      <c r="E191">
        <v>23</v>
      </c>
      <c r="F191" t="s">
        <v>8680</v>
      </c>
      <c r="G191">
        <v>100113</v>
      </c>
      <c r="H191" t="s">
        <v>8679</v>
      </c>
      <c r="I191">
        <v>100113005</v>
      </c>
      <c r="J191" t="s">
        <v>8680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5">
      <c r="A192">
        <v>9</v>
      </c>
      <c r="B192" t="s">
        <v>524</v>
      </c>
      <c r="C192" t="s">
        <v>8679</v>
      </c>
      <c r="D192" t="s">
        <v>8511</v>
      </c>
      <c r="E192">
        <v>24</v>
      </c>
      <c r="F192" t="s">
        <v>24752</v>
      </c>
      <c r="G192">
        <v>100112</v>
      </c>
      <c r="H192" t="s">
        <v>8435</v>
      </c>
      <c r="I192">
        <v>100112020</v>
      </c>
      <c r="J192" t="s">
        <v>8511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3</v>
      </c>
      <c r="X192">
        <v>3</v>
      </c>
      <c r="Y192">
        <v>0</v>
      </c>
    </row>
    <row r="193" spans="1:25" x14ac:dyDescent="0.25">
      <c r="A193">
        <v>9</v>
      </c>
      <c r="B193" t="s">
        <v>524</v>
      </c>
      <c r="C193" t="s">
        <v>8378</v>
      </c>
      <c r="D193" t="s">
        <v>8379</v>
      </c>
      <c r="E193">
        <v>7</v>
      </c>
      <c r="F193" t="s">
        <v>8379</v>
      </c>
      <c r="G193">
        <v>100110</v>
      </c>
      <c r="H193" t="s">
        <v>8378</v>
      </c>
      <c r="I193">
        <v>100110005</v>
      </c>
      <c r="J193" t="s">
        <v>8379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5</v>
      </c>
      <c r="S193">
        <v>6</v>
      </c>
      <c r="T193">
        <v>0</v>
      </c>
      <c r="U193">
        <v>4</v>
      </c>
      <c r="V193">
        <v>9</v>
      </c>
      <c r="W193">
        <v>20</v>
      </c>
      <c r="X193">
        <v>4</v>
      </c>
      <c r="Y193">
        <v>20</v>
      </c>
    </row>
    <row r="194" spans="1:25" x14ac:dyDescent="0.25">
      <c r="A194">
        <v>9</v>
      </c>
      <c r="B194" t="s">
        <v>524</v>
      </c>
      <c r="C194" t="s">
        <v>8378</v>
      </c>
      <c r="D194" t="s">
        <v>13920</v>
      </c>
      <c r="E194">
        <v>8</v>
      </c>
      <c r="F194" t="s">
        <v>13920</v>
      </c>
      <c r="G194">
        <v>100110</v>
      </c>
      <c r="H194" t="s">
        <v>8378</v>
      </c>
      <c r="I194">
        <v>100110003</v>
      </c>
      <c r="J194" t="s">
        <v>13920</v>
      </c>
      <c r="K194">
        <v>176</v>
      </c>
      <c r="L194">
        <v>202</v>
      </c>
      <c r="M194">
        <v>112</v>
      </c>
      <c r="N194">
        <v>49</v>
      </c>
      <c r="O194">
        <v>126</v>
      </c>
      <c r="P194">
        <v>89</v>
      </c>
      <c r="Q194">
        <v>270</v>
      </c>
      <c r="R194">
        <v>134</v>
      </c>
      <c r="S194">
        <v>106</v>
      </c>
      <c r="T194">
        <v>215</v>
      </c>
      <c r="U194">
        <v>143</v>
      </c>
      <c r="V194">
        <v>73</v>
      </c>
      <c r="W194">
        <v>120</v>
      </c>
      <c r="X194">
        <v>128</v>
      </c>
      <c r="Y194">
        <v>290</v>
      </c>
    </row>
    <row r="195" spans="1:25" x14ac:dyDescent="0.25">
      <c r="A195">
        <v>9</v>
      </c>
      <c r="B195" t="s">
        <v>524</v>
      </c>
      <c r="C195" t="s">
        <v>8378</v>
      </c>
      <c r="D195" t="s">
        <v>24753</v>
      </c>
      <c r="E195">
        <v>15</v>
      </c>
      <c r="F195" t="s">
        <v>24753</v>
      </c>
      <c r="G195">
        <v>100110</v>
      </c>
      <c r="H195" t="s">
        <v>8378</v>
      </c>
      <c r="I195">
        <v>100110007</v>
      </c>
      <c r="J195" t="s">
        <v>8389</v>
      </c>
      <c r="K195">
        <v>437</v>
      </c>
      <c r="L195">
        <v>191</v>
      </c>
      <c r="M195">
        <v>486</v>
      </c>
      <c r="N195">
        <v>372</v>
      </c>
      <c r="O195">
        <v>30</v>
      </c>
      <c r="P195">
        <v>495</v>
      </c>
      <c r="Q195">
        <v>516</v>
      </c>
      <c r="R195">
        <v>570</v>
      </c>
      <c r="S195">
        <v>692</v>
      </c>
      <c r="T195">
        <v>0</v>
      </c>
      <c r="U195">
        <v>0</v>
      </c>
      <c r="V195">
        <v>0</v>
      </c>
      <c r="W195">
        <v>0</v>
      </c>
      <c r="X195">
        <v>367</v>
      </c>
      <c r="Y195">
        <v>0</v>
      </c>
    </row>
    <row r="196" spans="1:25" x14ac:dyDescent="0.25">
      <c r="A196">
        <v>9</v>
      </c>
      <c r="B196" t="s">
        <v>524</v>
      </c>
      <c r="C196" t="s">
        <v>8378</v>
      </c>
      <c r="D196" t="s">
        <v>14623</v>
      </c>
      <c r="E196">
        <v>20</v>
      </c>
      <c r="F196" t="s">
        <v>14623</v>
      </c>
      <c r="G196">
        <v>100110</v>
      </c>
      <c r="H196" t="s">
        <v>8378</v>
      </c>
      <c r="I196">
        <v>100110002</v>
      </c>
      <c r="J196" t="s">
        <v>14623</v>
      </c>
      <c r="K196">
        <v>939</v>
      </c>
      <c r="L196">
        <v>731</v>
      </c>
      <c r="M196">
        <v>774</v>
      </c>
      <c r="N196">
        <v>774</v>
      </c>
      <c r="O196">
        <v>1094</v>
      </c>
      <c r="P196">
        <v>1319</v>
      </c>
      <c r="Q196">
        <v>1299</v>
      </c>
      <c r="R196">
        <v>766</v>
      </c>
      <c r="S196">
        <v>530</v>
      </c>
      <c r="T196">
        <v>683</v>
      </c>
      <c r="U196">
        <v>1255</v>
      </c>
      <c r="V196">
        <v>845</v>
      </c>
      <c r="W196">
        <v>740</v>
      </c>
      <c r="X196">
        <v>786</v>
      </c>
      <c r="Y196">
        <v>1210</v>
      </c>
    </row>
    <row r="197" spans="1:25" x14ac:dyDescent="0.25">
      <c r="A197">
        <v>9</v>
      </c>
      <c r="B197" t="s">
        <v>524</v>
      </c>
      <c r="C197" t="s">
        <v>8715</v>
      </c>
      <c r="D197" t="s">
        <v>15361</v>
      </c>
      <c r="E197">
        <v>19</v>
      </c>
      <c r="F197" t="s">
        <v>15361</v>
      </c>
      <c r="G197">
        <v>100114</v>
      </c>
      <c r="H197" t="s">
        <v>8715</v>
      </c>
      <c r="I197">
        <v>100114001</v>
      </c>
      <c r="J197" t="s">
        <v>15361</v>
      </c>
      <c r="K197">
        <v>11578</v>
      </c>
      <c r="L197">
        <v>10501</v>
      </c>
      <c r="M197">
        <v>12486</v>
      </c>
      <c r="N197">
        <v>13886</v>
      </c>
      <c r="O197">
        <v>14976</v>
      </c>
      <c r="P197">
        <v>16788</v>
      </c>
      <c r="Q197">
        <v>13054</v>
      </c>
      <c r="R197">
        <v>14459</v>
      </c>
      <c r="S197">
        <v>10383</v>
      </c>
      <c r="T197">
        <v>17757</v>
      </c>
      <c r="U197">
        <v>16756</v>
      </c>
      <c r="V197">
        <v>13473</v>
      </c>
      <c r="W197">
        <v>14800</v>
      </c>
      <c r="X197">
        <v>14135</v>
      </c>
      <c r="Y197">
        <v>17980</v>
      </c>
    </row>
    <row r="198" spans="1:25" x14ac:dyDescent="0.25">
      <c r="A198">
        <v>10</v>
      </c>
      <c r="B198" t="s">
        <v>534</v>
      </c>
      <c r="C198" t="s">
        <v>8394</v>
      </c>
      <c r="D198" t="s">
        <v>15346</v>
      </c>
      <c r="E198">
        <v>2</v>
      </c>
      <c r="F198" t="s">
        <v>15346</v>
      </c>
      <c r="G198">
        <v>100111</v>
      </c>
      <c r="H198" t="s">
        <v>8394</v>
      </c>
      <c r="I198">
        <v>100111001</v>
      </c>
      <c r="J198" t="s">
        <v>15346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5">
      <c r="A199">
        <v>10</v>
      </c>
      <c r="B199" t="s">
        <v>534</v>
      </c>
      <c r="C199" t="s">
        <v>8394</v>
      </c>
      <c r="D199" t="s">
        <v>8395</v>
      </c>
      <c r="E199">
        <v>3</v>
      </c>
      <c r="F199" t="s">
        <v>8395</v>
      </c>
      <c r="G199">
        <v>100111</v>
      </c>
      <c r="H199" t="s">
        <v>8394</v>
      </c>
      <c r="I199">
        <v>100111005</v>
      </c>
      <c r="J199" t="s">
        <v>8395</v>
      </c>
      <c r="K199">
        <v>6165</v>
      </c>
      <c r="L199">
        <v>3478</v>
      </c>
      <c r="M199">
        <v>6306</v>
      </c>
      <c r="N199">
        <v>6452</v>
      </c>
      <c r="O199">
        <v>6389</v>
      </c>
      <c r="P199">
        <v>4295</v>
      </c>
      <c r="Q199">
        <v>6760</v>
      </c>
      <c r="R199">
        <v>8960</v>
      </c>
      <c r="S199">
        <v>4688</v>
      </c>
      <c r="T199">
        <v>5238</v>
      </c>
      <c r="U199">
        <v>3840</v>
      </c>
      <c r="V199">
        <v>3819</v>
      </c>
      <c r="W199">
        <v>4800</v>
      </c>
      <c r="X199">
        <v>6341</v>
      </c>
      <c r="Y199">
        <v>14040</v>
      </c>
    </row>
    <row r="200" spans="1:25" x14ac:dyDescent="0.25">
      <c r="A200">
        <v>10</v>
      </c>
      <c r="B200" t="s">
        <v>534</v>
      </c>
      <c r="C200" t="s">
        <v>8394</v>
      </c>
      <c r="D200" t="s">
        <v>13226</v>
      </c>
      <c r="E200">
        <v>4</v>
      </c>
      <c r="F200" t="s">
        <v>13226</v>
      </c>
      <c r="G200">
        <v>100111</v>
      </c>
      <c r="H200" t="s">
        <v>8394</v>
      </c>
      <c r="I200">
        <v>100111004</v>
      </c>
      <c r="J200" t="s">
        <v>13226</v>
      </c>
      <c r="K200">
        <v>4150</v>
      </c>
      <c r="L200">
        <v>3906</v>
      </c>
      <c r="M200">
        <v>4139</v>
      </c>
      <c r="N200">
        <v>507</v>
      </c>
      <c r="O200">
        <v>718</v>
      </c>
      <c r="P200">
        <v>428</v>
      </c>
      <c r="Q200">
        <v>1391</v>
      </c>
      <c r="R200">
        <v>2457</v>
      </c>
      <c r="S200">
        <v>628</v>
      </c>
      <c r="T200">
        <v>2261</v>
      </c>
      <c r="U200">
        <v>1344</v>
      </c>
      <c r="V200">
        <v>1480</v>
      </c>
      <c r="W200">
        <v>2630</v>
      </c>
      <c r="X200">
        <v>1276</v>
      </c>
      <c r="Y200">
        <v>7490</v>
      </c>
    </row>
    <row r="201" spans="1:25" x14ac:dyDescent="0.25">
      <c r="A201">
        <v>10</v>
      </c>
      <c r="B201" t="s">
        <v>534</v>
      </c>
      <c r="C201" t="s">
        <v>8394</v>
      </c>
      <c r="D201" t="s">
        <v>13226</v>
      </c>
      <c r="E201">
        <v>5</v>
      </c>
      <c r="F201" t="s">
        <v>24741</v>
      </c>
      <c r="G201">
        <v>100111</v>
      </c>
      <c r="H201" t="s">
        <v>8394</v>
      </c>
      <c r="I201">
        <v>100111004</v>
      </c>
      <c r="J201" t="s">
        <v>13226</v>
      </c>
      <c r="K201">
        <v>3454</v>
      </c>
      <c r="L201">
        <v>2219</v>
      </c>
      <c r="M201">
        <v>1883</v>
      </c>
      <c r="N201">
        <v>0</v>
      </c>
      <c r="O201">
        <v>0</v>
      </c>
      <c r="P201">
        <v>0</v>
      </c>
      <c r="Q201">
        <v>1066</v>
      </c>
      <c r="R201">
        <v>2030</v>
      </c>
      <c r="S201">
        <v>304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5">
      <c r="A202">
        <v>10</v>
      </c>
      <c r="B202" t="s">
        <v>534</v>
      </c>
      <c r="C202" t="s">
        <v>8394</v>
      </c>
      <c r="D202" t="s">
        <v>13226</v>
      </c>
      <c r="E202">
        <v>6</v>
      </c>
      <c r="F202" t="s">
        <v>24742</v>
      </c>
      <c r="G202">
        <v>100111</v>
      </c>
      <c r="H202" t="s">
        <v>8394</v>
      </c>
      <c r="I202">
        <v>100111004</v>
      </c>
      <c r="J202" t="s">
        <v>13226</v>
      </c>
      <c r="K202">
        <v>696</v>
      </c>
      <c r="L202">
        <v>1687</v>
      </c>
      <c r="M202">
        <v>2256</v>
      </c>
      <c r="N202">
        <v>507</v>
      </c>
      <c r="O202">
        <v>718</v>
      </c>
      <c r="P202">
        <v>428</v>
      </c>
      <c r="Q202">
        <v>325</v>
      </c>
      <c r="R202">
        <v>427</v>
      </c>
      <c r="S202">
        <v>324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5">
      <c r="A203">
        <v>10</v>
      </c>
      <c r="B203" t="s">
        <v>534</v>
      </c>
      <c r="C203" t="s">
        <v>8394</v>
      </c>
      <c r="D203" t="s">
        <v>13925</v>
      </c>
      <c r="E203">
        <v>11</v>
      </c>
      <c r="F203" t="s">
        <v>13925</v>
      </c>
      <c r="G203">
        <v>100111</v>
      </c>
      <c r="H203" t="s">
        <v>8394</v>
      </c>
      <c r="I203">
        <v>100111003</v>
      </c>
      <c r="J203" t="s">
        <v>13925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5">
      <c r="A204">
        <v>10</v>
      </c>
      <c r="B204" t="s">
        <v>534</v>
      </c>
      <c r="C204" t="s">
        <v>8394</v>
      </c>
      <c r="D204" t="s">
        <v>13925</v>
      </c>
      <c r="E204">
        <v>12</v>
      </c>
      <c r="F204" t="s">
        <v>24743</v>
      </c>
      <c r="G204">
        <v>100111</v>
      </c>
      <c r="H204" t="s">
        <v>8394</v>
      </c>
      <c r="I204">
        <v>100111003</v>
      </c>
      <c r="J204" t="s">
        <v>13925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5">
      <c r="A205">
        <v>10</v>
      </c>
      <c r="B205" t="s">
        <v>534</v>
      </c>
      <c r="C205" t="s">
        <v>8394</v>
      </c>
      <c r="D205" t="s">
        <v>13925</v>
      </c>
      <c r="E205">
        <v>13</v>
      </c>
      <c r="F205" t="s">
        <v>24744</v>
      </c>
      <c r="G205">
        <v>100111</v>
      </c>
      <c r="H205" t="s">
        <v>8394</v>
      </c>
      <c r="I205">
        <v>100111003</v>
      </c>
      <c r="J205" t="s">
        <v>13925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6" spans="1:25" x14ac:dyDescent="0.25">
      <c r="A206">
        <v>10</v>
      </c>
      <c r="B206" t="s">
        <v>534</v>
      </c>
      <c r="C206" t="s">
        <v>8394</v>
      </c>
      <c r="D206" t="s">
        <v>8425</v>
      </c>
      <c r="E206">
        <v>16</v>
      </c>
      <c r="F206" t="s">
        <v>8425</v>
      </c>
      <c r="G206">
        <v>100111</v>
      </c>
      <c r="H206" t="s">
        <v>8394</v>
      </c>
      <c r="I206">
        <v>100111011</v>
      </c>
      <c r="J206" t="s">
        <v>8425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16</v>
      </c>
      <c r="T206">
        <v>0</v>
      </c>
      <c r="U206">
        <v>0</v>
      </c>
      <c r="V206">
        <v>0</v>
      </c>
      <c r="W206">
        <v>0</v>
      </c>
      <c r="X206">
        <v>185</v>
      </c>
      <c r="Y206">
        <v>0</v>
      </c>
    </row>
    <row r="207" spans="1:25" x14ac:dyDescent="0.25">
      <c r="A207">
        <v>10</v>
      </c>
      <c r="B207" t="s">
        <v>534</v>
      </c>
      <c r="C207" t="s">
        <v>8394</v>
      </c>
      <c r="D207" t="s">
        <v>14628</v>
      </c>
      <c r="E207">
        <v>25</v>
      </c>
      <c r="F207" t="s">
        <v>14628</v>
      </c>
      <c r="G207">
        <v>100111</v>
      </c>
      <c r="H207" t="s">
        <v>8394</v>
      </c>
      <c r="I207">
        <v>100111002</v>
      </c>
      <c r="J207" t="s">
        <v>14628</v>
      </c>
      <c r="K207">
        <v>10720</v>
      </c>
      <c r="L207">
        <v>12385</v>
      </c>
      <c r="M207">
        <v>11826</v>
      </c>
      <c r="N207">
        <v>9520</v>
      </c>
      <c r="O207">
        <v>10708</v>
      </c>
      <c r="P207">
        <v>10612</v>
      </c>
      <c r="Q207">
        <v>9036</v>
      </c>
      <c r="R207">
        <v>14176</v>
      </c>
      <c r="S207">
        <v>9531</v>
      </c>
      <c r="T207">
        <v>13406</v>
      </c>
      <c r="U207">
        <v>12803</v>
      </c>
      <c r="V207">
        <v>14049</v>
      </c>
      <c r="W207">
        <v>13060</v>
      </c>
      <c r="X207">
        <v>11391</v>
      </c>
      <c r="Y207">
        <v>23680</v>
      </c>
    </row>
    <row r="208" spans="1:25" x14ac:dyDescent="0.25">
      <c r="A208">
        <v>10</v>
      </c>
      <c r="B208" t="s">
        <v>534</v>
      </c>
      <c r="C208" t="s">
        <v>8394</v>
      </c>
      <c r="D208" t="s">
        <v>14628</v>
      </c>
      <c r="E208">
        <v>26</v>
      </c>
      <c r="F208" t="s">
        <v>24745</v>
      </c>
      <c r="G208">
        <v>100111</v>
      </c>
      <c r="H208" t="s">
        <v>8394</v>
      </c>
      <c r="I208">
        <v>100111002</v>
      </c>
      <c r="J208" t="s">
        <v>14628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 x14ac:dyDescent="0.25">
      <c r="A209">
        <v>10</v>
      </c>
      <c r="B209" t="s">
        <v>534</v>
      </c>
      <c r="C209" t="s">
        <v>8394</v>
      </c>
      <c r="D209" t="s">
        <v>14628</v>
      </c>
      <c r="E209">
        <v>27</v>
      </c>
      <c r="F209" t="s">
        <v>24746</v>
      </c>
      <c r="G209">
        <v>100111</v>
      </c>
      <c r="H209" t="s">
        <v>8394</v>
      </c>
      <c r="I209">
        <v>100111002</v>
      </c>
      <c r="J209" t="s">
        <v>14628</v>
      </c>
      <c r="K209">
        <v>10720</v>
      </c>
      <c r="L209">
        <v>12385</v>
      </c>
      <c r="M209">
        <v>11826</v>
      </c>
      <c r="N209">
        <v>9520</v>
      </c>
      <c r="O209">
        <v>10708</v>
      </c>
      <c r="P209">
        <v>10612</v>
      </c>
      <c r="Q209">
        <v>9036</v>
      </c>
      <c r="R209">
        <v>14176</v>
      </c>
      <c r="S209">
        <v>9531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</row>
    <row r="210" spans="1:25" x14ac:dyDescent="0.25">
      <c r="A210">
        <v>10</v>
      </c>
      <c r="B210" t="s">
        <v>534</v>
      </c>
      <c r="C210" t="s">
        <v>8394</v>
      </c>
      <c r="D210" t="s">
        <v>8430</v>
      </c>
      <c r="E210">
        <v>28</v>
      </c>
      <c r="F210" t="s">
        <v>8430</v>
      </c>
      <c r="G210">
        <v>100111</v>
      </c>
      <c r="H210" t="s">
        <v>8394</v>
      </c>
      <c r="I210">
        <v>100111012</v>
      </c>
      <c r="J210" t="s">
        <v>8430</v>
      </c>
      <c r="K210">
        <v>743</v>
      </c>
      <c r="L210">
        <v>1369</v>
      </c>
      <c r="M210">
        <v>1722</v>
      </c>
      <c r="N210">
        <v>2762</v>
      </c>
      <c r="O210">
        <v>1951</v>
      </c>
      <c r="P210">
        <v>2383</v>
      </c>
      <c r="Q210">
        <v>2835</v>
      </c>
      <c r="R210">
        <v>3540</v>
      </c>
      <c r="S210">
        <v>1395</v>
      </c>
      <c r="T210">
        <v>1456</v>
      </c>
      <c r="U210">
        <v>1456</v>
      </c>
      <c r="V210">
        <v>617</v>
      </c>
      <c r="W210">
        <v>362</v>
      </c>
      <c r="X210">
        <v>448</v>
      </c>
      <c r="Y210">
        <v>2089</v>
      </c>
    </row>
    <row r="211" spans="1:25" x14ac:dyDescent="0.25">
      <c r="A211">
        <v>10</v>
      </c>
      <c r="B211" t="s">
        <v>534</v>
      </c>
      <c r="C211" t="s">
        <v>8679</v>
      </c>
      <c r="D211" t="s">
        <v>8461</v>
      </c>
      <c r="E211">
        <v>1</v>
      </c>
      <c r="F211" t="s">
        <v>24747</v>
      </c>
      <c r="G211">
        <v>100112</v>
      </c>
      <c r="H211" t="s">
        <v>8435</v>
      </c>
      <c r="I211">
        <v>100112010</v>
      </c>
      <c r="J211" t="s">
        <v>8461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</row>
    <row r="212" spans="1:25" x14ac:dyDescent="0.25">
      <c r="A212">
        <v>10</v>
      </c>
      <c r="B212" t="s">
        <v>534</v>
      </c>
      <c r="C212" t="s">
        <v>8679</v>
      </c>
      <c r="D212" t="s">
        <v>15356</v>
      </c>
      <c r="E212">
        <v>9</v>
      </c>
      <c r="F212" t="s">
        <v>15356</v>
      </c>
      <c r="G212">
        <v>100113</v>
      </c>
      <c r="H212" t="s">
        <v>8679</v>
      </c>
      <c r="I212">
        <v>100113001</v>
      </c>
      <c r="J212" t="s">
        <v>15356</v>
      </c>
      <c r="K212">
        <v>0</v>
      </c>
      <c r="L212">
        <v>2315</v>
      </c>
      <c r="M212">
        <v>1267</v>
      </c>
      <c r="N212">
        <v>301</v>
      </c>
      <c r="O212">
        <v>754</v>
      </c>
      <c r="P212">
        <v>304</v>
      </c>
      <c r="Q212">
        <v>144</v>
      </c>
      <c r="R212">
        <v>181</v>
      </c>
      <c r="S212">
        <v>416</v>
      </c>
      <c r="T212">
        <v>322</v>
      </c>
      <c r="U212">
        <v>858</v>
      </c>
      <c r="V212">
        <v>582</v>
      </c>
      <c r="W212">
        <v>100</v>
      </c>
      <c r="X212">
        <v>648</v>
      </c>
      <c r="Y212">
        <v>890</v>
      </c>
    </row>
    <row r="213" spans="1:25" x14ac:dyDescent="0.25">
      <c r="A213">
        <v>10</v>
      </c>
      <c r="B213" t="s">
        <v>534</v>
      </c>
      <c r="C213" t="s">
        <v>8679</v>
      </c>
      <c r="D213" t="s">
        <v>15356</v>
      </c>
      <c r="E213">
        <v>10</v>
      </c>
      <c r="F213" t="s">
        <v>24748</v>
      </c>
      <c r="G213">
        <v>100113</v>
      </c>
      <c r="H213" t="s">
        <v>8679</v>
      </c>
      <c r="I213">
        <v>100113001</v>
      </c>
      <c r="J213" t="s">
        <v>15356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</row>
    <row r="214" spans="1:25" x14ac:dyDescent="0.25">
      <c r="A214">
        <v>10</v>
      </c>
      <c r="B214" t="s">
        <v>534</v>
      </c>
      <c r="C214" t="s">
        <v>8679</v>
      </c>
      <c r="D214" t="s">
        <v>15356</v>
      </c>
      <c r="E214">
        <v>18</v>
      </c>
      <c r="F214" t="s">
        <v>24749</v>
      </c>
      <c r="G214">
        <v>100113</v>
      </c>
      <c r="H214" t="s">
        <v>8679</v>
      </c>
      <c r="I214">
        <v>100113001</v>
      </c>
      <c r="J214" t="s">
        <v>15356</v>
      </c>
      <c r="K214">
        <v>0</v>
      </c>
      <c r="L214">
        <v>2315</v>
      </c>
      <c r="M214">
        <v>1267</v>
      </c>
      <c r="N214">
        <v>301</v>
      </c>
      <c r="O214">
        <v>754</v>
      </c>
      <c r="P214">
        <v>304</v>
      </c>
      <c r="Q214">
        <v>144</v>
      </c>
      <c r="R214">
        <v>181</v>
      </c>
      <c r="S214">
        <v>416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x14ac:dyDescent="0.25">
      <c r="A215">
        <v>10</v>
      </c>
      <c r="B215" t="s">
        <v>534</v>
      </c>
      <c r="C215" t="s">
        <v>8679</v>
      </c>
      <c r="D215" t="s">
        <v>14638</v>
      </c>
      <c r="E215">
        <v>14</v>
      </c>
      <c r="F215" t="s">
        <v>14638</v>
      </c>
      <c r="G215">
        <v>100113</v>
      </c>
      <c r="H215" t="s">
        <v>8679</v>
      </c>
      <c r="I215">
        <v>100113002</v>
      </c>
      <c r="J215" t="s">
        <v>14638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</row>
    <row r="216" spans="1:25" x14ac:dyDescent="0.25">
      <c r="A216">
        <v>10</v>
      </c>
      <c r="B216" t="s">
        <v>534</v>
      </c>
      <c r="C216" t="s">
        <v>8679</v>
      </c>
      <c r="D216" t="s">
        <v>24750</v>
      </c>
      <c r="E216">
        <v>17</v>
      </c>
      <c r="F216" t="s">
        <v>24750</v>
      </c>
      <c r="G216">
        <v>100113</v>
      </c>
      <c r="H216" t="s">
        <v>8679</v>
      </c>
      <c r="I216">
        <v>100113006</v>
      </c>
      <c r="J216" t="s">
        <v>8685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 x14ac:dyDescent="0.25">
      <c r="A217">
        <v>10</v>
      </c>
      <c r="B217" t="s">
        <v>534</v>
      </c>
      <c r="C217" t="s">
        <v>8679</v>
      </c>
      <c r="D217" t="s">
        <v>13935</v>
      </c>
      <c r="E217">
        <v>21</v>
      </c>
      <c r="F217" t="s">
        <v>13935</v>
      </c>
      <c r="G217">
        <v>100113</v>
      </c>
      <c r="H217" t="s">
        <v>8679</v>
      </c>
      <c r="I217">
        <v>100113003</v>
      </c>
      <c r="J217" t="s">
        <v>13935</v>
      </c>
      <c r="K217">
        <v>5459</v>
      </c>
      <c r="L217">
        <v>3930</v>
      </c>
      <c r="M217">
        <v>5606</v>
      </c>
      <c r="N217">
        <v>1945</v>
      </c>
      <c r="O217">
        <v>3233</v>
      </c>
      <c r="P217">
        <v>3507</v>
      </c>
      <c r="Q217">
        <v>2339</v>
      </c>
      <c r="R217">
        <v>2921</v>
      </c>
      <c r="S217">
        <v>3300</v>
      </c>
      <c r="T217">
        <v>3536</v>
      </c>
      <c r="U217">
        <v>2382</v>
      </c>
      <c r="V217">
        <v>5250</v>
      </c>
      <c r="W217">
        <v>1040</v>
      </c>
      <c r="X217">
        <v>150</v>
      </c>
      <c r="Y217">
        <v>740</v>
      </c>
    </row>
    <row r="218" spans="1:25" x14ac:dyDescent="0.25">
      <c r="A218">
        <v>10</v>
      </c>
      <c r="B218" t="s">
        <v>534</v>
      </c>
      <c r="C218" t="s">
        <v>8679</v>
      </c>
      <c r="D218" t="s">
        <v>8746</v>
      </c>
      <c r="E218">
        <v>22</v>
      </c>
      <c r="F218" t="s">
        <v>24751</v>
      </c>
      <c r="G218">
        <v>100113</v>
      </c>
      <c r="H218" t="s">
        <v>8679</v>
      </c>
      <c r="I218">
        <v>100113004</v>
      </c>
      <c r="J218" t="s">
        <v>13236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83</v>
      </c>
      <c r="Y218">
        <v>2240</v>
      </c>
    </row>
    <row r="219" spans="1:25" x14ac:dyDescent="0.25">
      <c r="A219">
        <v>10</v>
      </c>
      <c r="B219" t="s">
        <v>534</v>
      </c>
      <c r="C219" t="s">
        <v>8679</v>
      </c>
      <c r="D219" t="s">
        <v>8680</v>
      </c>
      <c r="E219">
        <v>23</v>
      </c>
      <c r="F219" t="s">
        <v>8680</v>
      </c>
      <c r="G219">
        <v>100113</v>
      </c>
      <c r="H219" t="s">
        <v>8679</v>
      </c>
      <c r="I219">
        <v>100113005</v>
      </c>
      <c r="J219" t="s">
        <v>8680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</row>
    <row r="220" spans="1:25" x14ac:dyDescent="0.25">
      <c r="A220">
        <v>10</v>
      </c>
      <c r="B220" t="s">
        <v>534</v>
      </c>
      <c r="C220" t="s">
        <v>8679</v>
      </c>
      <c r="D220" t="s">
        <v>8511</v>
      </c>
      <c r="E220">
        <v>24</v>
      </c>
      <c r="F220" t="s">
        <v>24752</v>
      </c>
      <c r="G220">
        <v>100112</v>
      </c>
      <c r="H220" t="s">
        <v>8435</v>
      </c>
      <c r="I220">
        <v>100112020</v>
      </c>
      <c r="J220" t="s">
        <v>8511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</row>
    <row r="221" spans="1:25" x14ac:dyDescent="0.25">
      <c r="A221">
        <v>10</v>
      </c>
      <c r="B221" t="s">
        <v>534</v>
      </c>
      <c r="C221" t="s">
        <v>8378</v>
      </c>
      <c r="D221" t="s">
        <v>8379</v>
      </c>
      <c r="E221">
        <v>7</v>
      </c>
      <c r="F221" t="s">
        <v>8379</v>
      </c>
      <c r="G221">
        <v>100110</v>
      </c>
      <c r="H221" t="s">
        <v>8378</v>
      </c>
      <c r="I221">
        <v>100110005</v>
      </c>
      <c r="J221" t="s">
        <v>8379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</row>
    <row r="222" spans="1:25" x14ac:dyDescent="0.25">
      <c r="A222">
        <v>10</v>
      </c>
      <c r="B222" t="s">
        <v>534</v>
      </c>
      <c r="C222" t="s">
        <v>8378</v>
      </c>
      <c r="D222" t="s">
        <v>13920</v>
      </c>
      <c r="E222">
        <v>8</v>
      </c>
      <c r="F222" t="s">
        <v>13920</v>
      </c>
      <c r="G222">
        <v>100110</v>
      </c>
      <c r="H222" t="s">
        <v>8378</v>
      </c>
      <c r="I222">
        <v>100110003</v>
      </c>
      <c r="J222" t="s">
        <v>13920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0</v>
      </c>
    </row>
    <row r="223" spans="1:25" x14ac:dyDescent="0.25">
      <c r="A223">
        <v>10</v>
      </c>
      <c r="B223" t="s">
        <v>534</v>
      </c>
      <c r="C223" t="s">
        <v>8378</v>
      </c>
      <c r="D223" t="s">
        <v>24753</v>
      </c>
      <c r="E223">
        <v>15</v>
      </c>
      <c r="F223" t="s">
        <v>24753</v>
      </c>
      <c r="G223">
        <v>100110</v>
      </c>
      <c r="H223" t="s">
        <v>8378</v>
      </c>
      <c r="I223">
        <v>100110007</v>
      </c>
      <c r="J223" t="s">
        <v>8389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19</v>
      </c>
      <c r="Y223">
        <v>0</v>
      </c>
    </row>
    <row r="224" spans="1:25" x14ac:dyDescent="0.25">
      <c r="A224">
        <v>10</v>
      </c>
      <c r="B224" t="s">
        <v>534</v>
      </c>
      <c r="C224" t="s">
        <v>8378</v>
      </c>
      <c r="D224" t="s">
        <v>14623</v>
      </c>
      <c r="E224">
        <v>20</v>
      </c>
      <c r="F224" t="s">
        <v>14623</v>
      </c>
      <c r="G224">
        <v>100110</v>
      </c>
      <c r="H224" t="s">
        <v>8378</v>
      </c>
      <c r="I224">
        <v>100110002</v>
      </c>
      <c r="J224" t="s">
        <v>14623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</row>
    <row r="225" spans="1:25" x14ac:dyDescent="0.25">
      <c r="A225">
        <v>10</v>
      </c>
      <c r="B225" t="s">
        <v>534</v>
      </c>
      <c r="C225" t="s">
        <v>8715</v>
      </c>
      <c r="D225" t="s">
        <v>15361</v>
      </c>
      <c r="E225">
        <v>19</v>
      </c>
      <c r="F225" t="s">
        <v>15361</v>
      </c>
      <c r="G225">
        <v>100114</v>
      </c>
      <c r="H225" t="s">
        <v>8715</v>
      </c>
      <c r="I225">
        <v>100114001</v>
      </c>
      <c r="J225" t="s">
        <v>15361</v>
      </c>
      <c r="K225">
        <v>10602</v>
      </c>
      <c r="L225">
        <v>8687</v>
      </c>
      <c r="M225">
        <v>7132</v>
      </c>
      <c r="N225">
        <v>11022</v>
      </c>
      <c r="O225">
        <v>10544</v>
      </c>
      <c r="P225">
        <v>6967</v>
      </c>
      <c r="Q225">
        <v>10758</v>
      </c>
      <c r="R225">
        <v>10012</v>
      </c>
      <c r="S225">
        <v>10419</v>
      </c>
      <c r="T225">
        <v>8063</v>
      </c>
      <c r="U225">
        <v>6672</v>
      </c>
      <c r="V225">
        <v>10522</v>
      </c>
      <c r="W225">
        <v>4240</v>
      </c>
      <c r="X225">
        <v>11799</v>
      </c>
      <c r="Y225">
        <v>18700</v>
      </c>
    </row>
    <row r="226" spans="1:25" x14ac:dyDescent="0.25">
      <c r="A226">
        <v>13</v>
      </c>
      <c r="B226" t="s">
        <v>22946</v>
      </c>
      <c r="C226" t="s">
        <v>8394</v>
      </c>
      <c r="D226" t="s">
        <v>15346</v>
      </c>
      <c r="E226">
        <v>2</v>
      </c>
      <c r="F226" t="s">
        <v>15346</v>
      </c>
      <c r="G226">
        <v>100111</v>
      </c>
      <c r="H226" t="s">
        <v>8394</v>
      </c>
      <c r="I226">
        <v>100111001</v>
      </c>
      <c r="J226" t="s">
        <v>15346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1:25" x14ac:dyDescent="0.25">
      <c r="A227">
        <v>13</v>
      </c>
      <c r="B227" t="s">
        <v>22946</v>
      </c>
      <c r="C227" t="s">
        <v>8394</v>
      </c>
      <c r="D227" t="s">
        <v>8395</v>
      </c>
      <c r="E227">
        <v>3</v>
      </c>
      <c r="F227" t="s">
        <v>8395</v>
      </c>
      <c r="G227">
        <v>100111</v>
      </c>
      <c r="H227" t="s">
        <v>8394</v>
      </c>
      <c r="I227">
        <v>100111005</v>
      </c>
      <c r="J227" t="s">
        <v>8395</v>
      </c>
      <c r="K227">
        <v>7685</v>
      </c>
      <c r="L227">
        <v>1705</v>
      </c>
      <c r="M227">
        <v>295</v>
      </c>
      <c r="N227">
        <v>913</v>
      </c>
      <c r="O227">
        <v>59</v>
      </c>
      <c r="P227">
        <v>277</v>
      </c>
      <c r="Q227">
        <v>833</v>
      </c>
      <c r="R227">
        <v>136</v>
      </c>
      <c r="S227">
        <v>18</v>
      </c>
      <c r="T227">
        <v>0</v>
      </c>
      <c r="U227">
        <v>46</v>
      </c>
      <c r="V227">
        <v>26</v>
      </c>
      <c r="W227">
        <v>200</v>
      </c>
      <c r="X227">
        <v>160</v>
      </c>
      <c r="Y227">
        <v>60</v>
      </c>
    </row>
    <row r="228" spans="1:25" x14ac:dyDescent="0.25">
      <c r="A228">
        <v>13</v>
      </c>
      <c r="B228" t="s">
        <v>22946</v>
      </c>
      <c r="C228" t="s">
        <v>8394</v>
      </c>
      <c r="D228" t="s">
        <v>13226</v>
      </c>
      <c r="E228">
        <v>4</v>
      </c>
      <c r="F228" t="s">
        <v>13226</v>
      </c>
      <c r="G228">
        <v>100111</v>
      </c>
      <c r="H228" t="s">
        <v>8394</v>
      </c>
      <c r="I228">
        <v>100111004</v>
      </c>
      <c r="J228" t="s">
        <v>13226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38</v>
      </c>
      <c r="S228">
        <v>0</v>
      </c>
      <c r="T228">
        <v>0</v>
      </c>
      <c r="U228">
        <v>7</v>
      </c>
      <c r="V228">
        <v>167</v>
      </c>
      <c r="W228">
        <v>210</v>
      </c>
      <c r="X228">
        <v>203</v>
      </c>
      <c r="Y228">
        <v>80</v>
      </c>
    </row>
    <row r="229" spans="1:25" x14ac:dyDescent="0.25">
      <c r="A229">
        <v>13</v>
      </c>
      <c r="B229" t="s">
        <v>22946</v>
      </c>
      <c r="C229" t="s">
        <v>8394</v>
      </c>
      <c r="D229" t="s">
        <v>13226</v>
      </c>
      <c r="E229">
        <v>5</v>
      </c>
      <c r="F229" t="s">
        <v>24741</v>
      </c>
      <c r="G229">
        <v>100111</v>
      </c>
      <c r="H229" t="s">
        <v>8394</v>
      </c>
      <c r="I229">
        <v>100111004</v>
      </c>
      <c r="J229" t="s">
        <v>13226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 x14ac:dyDescent="0.25">
      <c r="A230">
        <v>13</v>
      </c>
      <c r="B230" t="s">
        <v>22946</v>
      </c>
      <c r="C230" t="s">
        <v>8394</v>
      </c>
      <c r="D230" t="s">
        <v>13226</v>
      </c>
      <c r="E230">
        <v>6</v>
      </c>
      <c r="F230" t="s">
        <v>24742</v>
      </c>
      <c r="G230">
        <v>100111</v>
      </c>
      <c r="H230" t="s">
        <v>8394</v>
      </c>
      <c r="I230">
        <v>100111004</v>
      </c>
      <c r="J230" t="s">
        <v>13226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38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25">
      <c r="A231">
        <v>13</v>
      </c>
      <c r="B231" t="s">
        <v>22946</v>
      </c>
      <c r="C231" t="s">
        <v>8394</v>
      </c>
      <c r="D231" t="s">
        <v>13925</v>
      </c>
      <c r="E231">
        <v>11</v>
      </c>
      <c r="F231" t="s">
        <v>13925</v>
      </c>
      <c r="G231">
        <v>100111</v>
      </c>
      <c r="H231" t="s">
        <v>8394</v>
      </c>
      <c r="I231">
        <v>100111003</v>
      </c>
      <c r="J231" t="s">
        <v>13925</v>
      </c>
      <c r="K231">
        <v>4481</v>
      </c>
      <c r="L231">
        <v>5023</v>
      </c>
      <c r="M231">
        <v>6868</v>
      </c>
      <c r="N231">
        <v>5324</v>
      </c>
      <c r="O231">
        <v>7032</v>
      </c>
      <c r="P231">
        <v>11358</v>
      </c>
      <c r="Q231">
        <v>10102</v>
      </c>
      <c r="R231">
        <v>15534</v>
      </c>
      <c r="S231">
        <v>14607</v>
      </c>
      <c r="T231">
        <v>15217</v>
      </c>
      <c r="U231">
        <v>13974</v>
      </c>
      <c r="V231">
        <v>15646</v>
      </c>
      <c r="W231">
        <v>15830</v>
      </c>
      <c r="X231">
        <v>14086</v>
      </c>
      <c r="Y231">
        <v>13630</v>
      </c>
    </row>
    <row r="232" spans="1:25" x14ac:dyDescent="0.25">
      <c r="A232">
        <v>13</v>
      </c>
      <c r="B232" t="s">
        <v>22946</v>
      </c>
      <c r="C232" t="s">
        <v>8394</v>
      </c>
      <c r="D232" t="s">
        <v>13925</v>
      </c>
      <c r="E232">
        <v>12</v>
      </c>
      <c r="F232" t="s">
        <v>24743</v>
      </c>
      <c r="G232">
        <v>100111</v>
      </c>
      <c r="H232" t="s">
        <v>8394</v>
      </c>
      <c r="I232">
        <v>100111003</v>
      </c>
      <c r="J232" t="s">
        <v>13925</v>
      </c>
      <c r="K232">
        <v>3608</v>
      </c>
      <c r="L232">
        <v>4065</v>
      </c>
      <c r="M232">
        <v>5900</v>
      </c>
      <c r="N232">
        <v>4858</v>
      </c>
      <c r="O232">
        <v>6313</v>
      </c>
      <c r="P232">
        <v>10137</v>
      </c>
      <c r="Q232">
        <v>7679</v>
      </c>
      <c r="R232">
        <v>10812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25">
      <c r="A233">
        <v>13</v>
      </c>
      <c r="B233" t="s">
        <v>22946</v>
      </c>
      <c r="C233" t="s">
        <v>8394</v>
      </c>
      <c r="D233" t="s">
        <v>13925</v>
      </c>
      <c r="E233">
        <v>13</v>
      </c>
      <c r="F233" t="s">
        <v>24744</v>
      </c>
      <c r="G233">
        <v>100111</v>
      </c>
      <c r="H233" t="s">
        <v>8394</v>
      </c>
      <c r="I233">
        <v>100111003</v>
      </c>
      <c r="J233" t="s">
        <v>13925</v>
      </c>
      <c r="K233">
        <v>873</v>
      </c>
      <c r="L233">
        <v>958</v>
      </c>
      <c r="M233">
        <v>968</v>
      </c>
      <c r="N233">
        <v>466</v>
      </c>
      <c r="O233">
        <v>719</v>
      </c>
      <c r="P233">
        <v>1220</v>
      </c>
      <c r="Q233">
        <v>2423</v>
      </c>
      <c r="R233">
        <v>4722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25">
      <c r="A234">
        <v>13</v>
      </c>
      <c r="B234" t="s">
        <v>22946</v>
      </c>
      <c r="C234" t="s">
        <v>8394</v>
      </c>
      <c r="D234" t="s">
        <v>8425</v>
      </c>
      <c r="E234">
        <v>16</v>
      </c>
      <c r="F234" t="s">
        <v>8425</v>
      </c>
      <c r="G234">
        <v>100111</v>
      </c>
      <c r="H234" t="s">
        <v>8394</v>
      </c>
      <c r="I234">
        <v>100111011</v>
      </c>
      <c r="J234" t="s">
        <v>8425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8</v>
      </c>
      <c r="Y234">
        <v>0</v>
      </c>
    </row>
    <row r="235" spans="1:25" x14ac:dyDescent="0.25">
      <c r="A235">
        <v>13</v>
      </c>
      <c r="B235" t="s">
        <v>22946</v>
      </c>
      <c r="C235" t="s">
        <v>8394</v>
      </c>
      <c r="D235" t="s">
        <v>14628</v>
      </c>
      <c r="E235">
        <v>25</v>
      </c>
      <c r="F235" t="s">
        <v>14628</v>
      </c>
      <c r="G235">
        <v>100111</v>
      </c>
      <c r="H235" t="s">
        <v>8394</v>
      </c>
      <c r="I235">
        <v>100111002</v>
      </c>
      <c r="J235" t="s">
        <v>14628</v>
      </c>
      <c r="K235">
        <v>4128</v>
      </c>
      <c r="L235">
        <v>3665</v>
      </c>
      <c r="M235">
        <v>3435</v>
      </c>
      <c r="N235">
        <v>4475</v>
      </c>
      <c r="O235">
        <v>6412</v>
      </c>
      <c r="P235">
        <v>5093</v>
      </c>
      <c r="Q235">
        <v>6081</v>
      </c>
      <c r="R235">
        <v>6059</v>
      </c>
      <c r="S235">
        <v>7669</v>
      </c>
      <c r="T235">
        <v>8032</v>
      </c>
      <c r="U235">
        <v>5898</v>
      </c>
      <c r="V235">
        <v>7526</v>
      </c>
      <c r="W235">
        <v>4500</v>
      </c>
      <c r="X235">
        <v>3505</v>
      </c>
      <c r="Y235">
        <v>6090</v>
      </c>
    </row>
    <row r="236" spans="1:25" x14ac:dyDescent="0.25">
      <c r="A236">
        <v>13</v>
      </c>
      <c r="B236" t="s">
        <v>22946</v>
      </c>
      <c r="C236" t="s">
        <v>8394</v>
      </c>
      <c r="D236" t="s">
        <v>14628</v>
      </c>
      <c r="E236">
        <v>26</v>
      </c>
      <c r="F236" t="s">
        <v>24745</v>
      </c>
      <c r="G236">
        <v>100111</v>
      </c>
      <c r="H236" t="s">
        <v>8394</v>
      </c>
      <c r="I236">
        <v>100111002</v>
      </c>
      <c r="J236" t="s">
        <v>14628</v>
      </c>
      <c r="K236">
        <v>2486</v>
      </c>
      <c r="L236">
        <v>2861</v>
      </c>
      <c r="M236">
        <v>2374</v>
      </c>
      <c r="N236">
        <v>3254</v>
      </c>
      <c r="O236">
        <v>4384</v>
      </c>
      <c r="P236">
        <v>3229</v>
      </c>
      <c r="Q236">
        <v>3645</v>
      </c>
      <c r="R236">
        <v>4569</v>
      </c>
      <c r="S236">
        <v>6196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1:25" x14ac:dyDescent="0.25">
      <c r="A237">
        <v>13</v>
      </c>
      <c r="B237" t="s">
        <v>22946</v>
      </c>
      <c r="C237" t="s">
        <v>8394</v>
      </c>
      <c r="D237" t="s">
        <v>14628</v>
      </c>
      <c r="E237">
        <v>27</v>
      </c>
      <c r="F237" t="s">
        <v>24746</v>
      </c>
      <c r="G237">
        <v>100111</v>
      </c>
      <c r="H237" t="s">
        <v>8394</v>
      </c>
      <c r="I237">
        <v>100111002</v>
      </c>
      <c r="J237" t="s">
        <v>14628</v>
      </c>
      <c r="K237">
        <v>1642</v>
      </c>
      <c r="L237">
        <v>804</v>
      </c>
      <c r="M237">
        <v>1061</v>
      </c>
      <c r="N237">
        <v>1221</v>
      </c>
      <c r="O237">
        <v>2028</v>
      </c>
      <c r="P237">
        <v>1864</v>
      </c>
      <c r="Q237">
        <v>2436</v>
      </c>
      <c r="R237">
        <v>1490</v>
      </c>
      <c r="S237">
        <v>1473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</row>
    <row r="238" spans="1:25" x14ac:dyDescent="0.25">
      <c r="A238">
        <v>13</v>
      </c>
      <c r="B238" t="s">
        <v>22946</v>
      </c>
      <c r="C238" t="s">
        <v>8394</v>
      </c>
      <c r="D238" t="s">
        <v>8430</v>
      </c>
      <c r="E238">
        <v>28</v>
      </c>
      <c r="F238" t="s">
        <v>8430</v>
      </c>
      <c r="G238">
        <v>100111</v>
      </c>
      <c r="H238" t="s">
        <v>8394</v>
      </c>
      <c r="I238">
        <v>100111012</v>
      </c>
      <c r="J238" t="s">
        <v>8430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</row>
    <row r="239" spans="1:25" x14ac:dyDescent="0.25">
      <c r="A239">
        <v>13</v>
      </c>
      <c r="B239" t="s">
        <v>22946</v>
      </c>
      <c r="C239" t="s">
        <v>8679</v>
      </c>
      <c r="D239" t="s">
        <v>8461</v>
      </c>
      <c r="E239">
        <v>1</v>
      </c>
      <c r="F239" t="s">
        <v>24747</v>
      </c>
      <c r="G239">
        <v>100112</v>
      </c>
      <c r="H239" t="s">
        <v>8435</v>
      </c>
      <c r="I239">
        <v>100112010</v>
      </c>
      <c r="J239" t="s">
        <v>8461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x14ac:dyDescent="0.25">
      <c r="A240">
        <v>13</v>
      </c>
      <c r="B240" t="s">
        <v>22946</v>
      </c>
      <c r="C240" t="s">
        <v>8679</v>
      </c>
      <c r="D240" t="s">
        <v>15356</v>
      </c>
      <c r="E240">
        <v>9</v>
      </c>
      <c r="F240" t="s">
        <v>15356</v>
      </c>
      <c r="G240">
        <v>100113</v>
      </c>
      <c r="H240" t="s">
        <v>8679</v>
      </c>
      <c r="I240">
        <v>100113001</v>
      </c>
      <c r="J240" t="s">
        <v>15356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25">
      <c r="A241">
        <v>13</v>
      </c>
      <c r="B241" t="s">
        <v>22946</v>
      </c>
      <c r="C241" t="s">
        <v>8679</v>
      </c>
      <c r="D241" t="s">
        <v>15356</v>
      </c>
      <c r="E241">
        <v>10</v>
      </c>
      <c r="F241" t="s">
        <v>24748</v>
      </c>
      <c r="G241">
        <v>100113</v>
      </c>
      <c r="H241" t="s">
        <v>8679</v>
      </c>
      <c r="I241">
        <v>100113001</v>
      </c>
      <c r="J241" t="s">
        <v>15356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25">
      <c r="A242">
        <v>13</v>
      </c>
      <c r="B242" t="s">
        <v>22946</v>
      </c>
      <c r="C242" t="s">
        <v>8679</v>
      </c>
      <c r="D242" t="s">
        <v>15356</v>
      </c>
      <c r="E242">
        <v>18</v>
      </c>
      <c r="F242" t="s">
        <v>24749</v>
      </c>
      <c r="G242">
        <v>100113</v>
      </c>
      <c r="H242" t="s">
        <v>8679</v>
      </c>
      <c r="I242">
        <v>100113001</v>
      </c>
      <c r="J242" t="s">
        <v>15356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25">
      <c r="A243">
        <v>13</v>
      </c>
      <c r="B243" t="s">
        <v>22946</v>
      </c>
      <c r="C243" t="s">
        <v>8679</v>
      </c>
      <c r="D243" t="s">
        <v>14638</v>
      </c>
      <c r="E243">
        <v>14</v>
      </c>
      <c r="F243" t="s">
        <v>14638</v>
      </c>
      <c r="G243">
        <v>100113</v>
      </c>
      <c r="H243" t="s">
        <v>8679</v>
      </c>
      <c r="I243">
        <v>100113002</v>
      </c>
      <c r="J243" t="s">
        <v>14638</v>
      </c>
      <c r="K243">
        <v>752</v>
      </c>
      <c r="L243">
        <v>570</v>
      </c>
      <c r="M243">
        <v>898</v>
      </c>
      <c r="N243">
        <v>1130</v>
      </c>
      <c r="O243">
        <v>342</v>
      </c>
      <c r="P243">
        <v>461</v>
      </c>
      <c r="Q243">
        <v>355</v>
      </c>
      <c r="R243">
        <v>358</v>
      </c>
      <c r="S243">
        <v>413</v>
      </c>
      <c r="T243">
        <v>188</v>
      </c>
      <c r="U243">
        <v>322</v>
      </c>
      <c r="V243">
        <v>281</v>
      </c>
      <c r="W243">
        <v>570</v>
      </c>
      <c r="X243">
        <v>550</v>
      </c>
      <c r="Y243">
        <v>380</v>
      </c>
    </row>
    <row r="244" spans="1:25" x14ac:dyDescent="0.25">
      <c r="A244">
        <v>13</v>
      </c>
      <c r="B244" t="s">
        <v>22946</v>
      </c>
      <c r="C244" t="s">
        <v>8679</v>
      </c>
      <c r="D244" t="s">
        <v>24750</v>
      </c>
      <c r="E244">
        <v>17</v>
      </c>
      <c r="F244" t="s">
        <v>24750</v>
      </c>
      <c r="G244">
        <v>100113</v>
      </c>
      <c r="H244" t="s">
        <v>8679</v>
      </c>
      <c r="I244">
        <v>100113006</v>
      </c>
      <c r="J244" t="s">
        <v>8685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197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25">
      <c r="A245">
        <v>13</v>
      </c>
      <c r="B245" t="s">
        <v>22946</v>
      </c>
      <c r="C245" t="s">
        <v>8679</v>
      </c>
      <c r="D245" t="s">
        <v>13935</v>
      </c>
      <c r="E245">
        <v>21</v>
      </c>
      <c r="F245" t="s">
        <v>13935</v>
      </c>
      <c r="G245">
        <v>100113</v>
      </c>
      <c r="H245" t="s">
        <v>8679</v>
      </c>
      <c r="I245">
        <v>100113003</v>
      </c>
      <c r="J245" t="s">
        <v>13935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98</v>
      </c>
      <c r="Q245">
        <v>91</v>
      </c>
      <c r="R245">
        <v>374</v>
      </c>
      <c r="S245">
        <v>11</v>
      </c>
      <c r="T245">
        <v>0</v>
      </c>
      <c r="U245">
        <v>0</v>
      </c>
      <c r="V245">
        <v>0</v>
      </c>
      <c r="W245">
        <v>0</v>
      </c>
      <c r="X245">
        <v>4</v>
      </c>
      <c r="Y245">
        <v>0</v>
      </c>
    </row>
    <row r="246" spans="1:25" x14ac:dyDescent="0.25">
      <c r="A246">
        <v>13</v>
      </c>
      <c r="B246" t="s">
        <v>22946</v>
      </c>
      <c r="C246" t="s">
        <v>8679</v>
      </c>
      <c r="D246" t="s">
        <v>8746</v>
      </c>
      <c r="E246">
        <v>22</v>
      </c>
      <c r="F246" t="s">
        <v>24751</v>
      </c>
      <c r="G246">
        <v>100113</v>
      </c>
      <c r="H246" t="s">
        <v>8679</v>
      </c>
      <c r="I246">
        <v>100113004</v>
      </c>
      <c r="J246" t="s">
        <v>13236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34</v>
      </c>
      <c r="Y246">
        <v>0</v>
      </c>
    </row>
    <row r="247" spans="1:25" x14ac:dyDescent="0.25">
      <c r="A247">
        <v>13</v>
      </c>
      <c r="B247" t="s">
        <v>22946</v>
      </c>
      <c r="C247" t="s">
        <v>8679</v>
      </c>
      <c r="D247" t="s">
        <v>8680</v>
      </c>
      <c r="E247">
        <v>23</v>
      </c>
      <c r="F247" t="s">
        <v>8680</v>
      </c>
      <c r="G247">
        <v>100113</v>
      </c>
      <c r="H247" t="s">
        <v>8679</v>
      </c>
      <c r="I247">
        <v>100113005</v>
      </c>
      <c r="J247" t="s">
        <v>8680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25">
      <c r="A248">
        <v>13</v>
      </c>
      <c r="B248" t="s">
        <v>22946</v>
      </c>
      <c r="C248" t="s">
        <v>8679</v>
      </c>
      <c r="D248" t="s">
        <v>8511</v>
      </c>
      <c r="E248">
        <v>24</v>
      </c>
      <c r="F248" t="s">
        <v>24752</v>
      </c>
      <c r="G248">
        <v>100112</v>
      </c>
      <c r="H248" t="s">
        <v>8435</v>
      </c>
      <c r="I248">
        <v>100112020</v>
      </c>
      <c r="J248" t="s">
        <v>8511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9</v>
      </c>
      <c r="R248">
        <v>0</v>
      </c>
      <c r="S248">
        <v>0</v>
      </c>
      <c r="T248">
        <v>0</v>
      </c>
      <c r="U248">
        <v>78</v>
      </c>
      <c r="V248">
        <v>0</v>
      </c>
      <c r="W248">
        <v>69</v>
      </c>
      <c r="X248">
        <v>0</v>
      </c>
      <c r="Y248">
        <v>0</v>
      </c>
    </row>
    <row r="249" spans="1:25" x14ac:dyDescent="0.25">
      <c r="A249">
        <v>13</v>
      </c>
      <c r="B249" t="s">
        <v>22946</v>
      </c>
      <c r="C249" t="s">
        <v>8378</v>
      </c>
      <c r="D249" t="s">
        <v>8379</v>
      </c>
      <c r="E249">
        <v>7</v>
      </c>
      <c r="F249" t="s">
        <v>8379</v>
      </c>
      <c r="G249">
        <v>100110</v>
      </c>
      <c r="H249" t="s">
        <v>8378</v>
      </c>
      <c r="I249">
        <v>100110005</v>
      </c>
      <c r="J249" t="s">
        <v>8379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53</v>
      </c>
      <c r="V249">
        <v>0</v>
      </c>
      <c r="W249">
        <v>10</v>
      </c>
      <c r="X249">
        <v>7</v>
      </c>
      <c r="Y249">
        <v>0</v>
      </c>
    </row>
    <row r="250" spans="1:25" x14ac:dyDescent="0.25">
      <c r="A250">
        <v>13</v>
      </c>
      <c r="B250" t="s">
        <v>22946</v>
      </c>
      <c r="C250" t="s">
        <v>8378</v>
      </c>
      <c r="D250" t="s">
        <v>13920</v>
      </c>
      <c r="E250">
        <v>8</v>
      </c>
      <c r="F250" t="s">
        <v>13920</v>
      </c>
      <c r="G250">
        <v>100110</v>
      </c>
      <c r="H250" t="s">
        <v>8378</v>
      </c>
      <c r="I250">
        <v>100110003</v>
      </c>
      <c r="J250" t="s">
        <v>13920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 x14ac:dyDescent="0.25">
      <c r="A251">
        <v>13</v>
      </c>
      <c r="B251" t="s">
        <v>22946</v>
      </c>
      <c r="C251" t="s">
        <v>8378</v>
      </c>
      <c r="D251" t="s">
        <v>24753</v>
      </c>
      <c r="E251">
        <v>15</v>
      </c>
      <c r="F251" t="s">
        <v>24753</v>
      </c>
      <c r="G251">
        <v>100110</v>
      </c>
      <c r="H251" t="s">
        <v>8378</v>
      </c>
      <c r="I251">
        <v>100110007</v>
      </c>
      <c r="J251" t="s">
        <v>8389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176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56</v>
      </c>
      <c r="Y251">
        <v>0</v>
      </c>
    </row>
    <row r="252" spans="1:25" x14ac:dyDescent="0.25">
      <c r="A252">
        <v>13</v>
      </c>
      <c r="B252" t="s">
        <v>22946</v>
      </c>
      <c r="C252" t="s">
        <v>8378</v>
      </c>
      <c r="D252" t="s">
        <v>14623</v>
      </c>
      <c r="E252">
        <v>20</v>
      </c>
      <c r="F252" t="s">
        <v>14623</v>
      </c>
      <c r="G252">
        <v>100110</v>
      </c>
      <c r="H252" t="s">
        <v>8378</v>
      </c>
      <c r="I252">
        <v>100110002</v>
      </c>
      <c r="J252" t="s">
        <v>14623</v>
      </c>
      <c r="K252">
        <v>541</v>
      </c>
      <c r="L252">
        <v>124</v>
      </c>
      <c r="M252">
        <v>202</v>
      </c>
      <c r="N252">
        <v>202</v>
      </c>
      <c r="O252">
        <v>110</v>
      </c>
      <c r="P252">
        <v>371</v>
      </c>
      <c r="Q252">
        <v>484</v>
      </c>
      <c r="R252">
        <v>125</v>
      </c>
      <c r="S252">
        <v>44</v>
      </c>
      <c r="T252">
        <v>194</v>
      </c>
      <c r="U252">
        <v>143</v>
      </c>
      <c r="V252">
        <v>357</v>
      </c>
      <c r="W252">
        <v>410</v>
      </c>
      <c r="X252">
        <v>383</v>
      </c>
      <c r="Y252">
        <v>670</v>
      </c>
    </row>
    <row r="253" spans="1:25" x14ac:dyDescent="0.25">
      <c r="A253">
        <v>13</v>
      </c>
      <c r="B253" t="s">
        <v>22946</v>
      </c>
      <c r="C253" t="s">
        <v>8715</v>
      </c>
      <c r="D253" t="s">
        <v>15361</v>
      </c>
      <c r="E253">
        <v>19</v>
      </c>
      <c r="F253" t="s">
        <v>15361</v>
      </c>
      <c r="G253">
        <v>100114</v>
      </c>
      <c r="H253" t="s">
        <v>8715</v>
      </c>
      <c r="I253">
        <v>100114001</v>
      </c>
      <c r="J253" t="s">
        <v>15361</v>
      </c>
      <c r="K253">
        <v>3599</v>
      </c>
      <c r="L253">
        <v>3432</v>
      </c>
      <c r="M253">
        <v>3197</v>
      </c>
      <c r="N253">
        <v>5339</v>
      </c>
      <c r="O253">
        <v>4449</v>
      </c>
      <c r="P253">
        <v>4940</v>
      </c>
      <c r="Q253">
        <v>3299</v>
      </c>
      <c r="R253">
        <v>5104</v>
      </c>
      <c r="S253">
        <v>3607</v>
      </c>
      <c r="T253">
        <v>3750</v>
      </c>
      <c r="U253">
        <v>3493</v>
      </c>
      <c r="V253">
        <v>2760</v>
      </c>
      <c r="W253">
        <v>5610</v>
      </c>
      <c r="X253">
        <v>5258</v>
      </c>
      <c r="Y253">
        <v>4000</v>
      </c>
    </row>
    <row r="254" spans="1:25" x14ac:dyDescent="0.25">
      <c r="A254">
        <v>14</v>
      </c>
      <c r="B254" t="s">
        <v>536</v>
      </c>
      <c r="C254" t="s">
        <v>8394</v>
      </c>
      <c r="D254" t="s">
        <v>15346</v>
      </c>
      <c r="E254">
        <v>2</v>
      </c>
      <c r="F254" t="s">
        <v>15346</v>
      </c>
      <c r="G254">
        <v>100111</v>
      </c>
      <c r="H254" t="s">
        <v>8394</v>
      </c>
      <c r="I254">
        <v>100111001</v>
      </c>
      <c r="J254" t="s">
        <v>15346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</row>
    <row r="255" spans="1:25" x14ac:dyDescent="0.25">
      <c r="A255">
        <v>14</v>
      </c>
      <c r="B255" t="s">
        <v>536</v>
      </c>
      <c r="C255" t="s">
        <v>8394</v>
      </c>
      <c r="D255" t="s">
        <v>8395</v>
      </c>
      <c r="E255">
        <v>3</v>
      </c>
      <c r="F255" t="s">
        <v>8395</v>
      </c>
      <c r="G255">
        <v>100111</v>
      </c>
      <c r="H255" t="s">
        <v>8394</v>
      </c>
      <c r="I255">
        <v>100111005</v>
      </c>
      <c r="J255" t="s">
        <v>8395</v>
      </c>
      <c r="K255">
        <v>3579</v>
      </c>
      <c r="L255">
        <v>3623</v>
      </c>
      <c r="M255">
        <v>4167</v>
      </c>
      <c r="N255">
        <v>7503</v>
      </c>
      <c r="O255">
        <v>4146</v>
      </c>
      <c r="P255">
        <v>4976</v>
      </c>
      <c r="Q255">
        <v>6487</v>
      </c>
      <c r="R255">
        <v>8148</v>
      </c>
      <c r="S255">
        <v>6203</v>
      </c>
      <c r="T255">
        <v>6239</v>
      </c>
      <c r="U255">
        <v>4295</v>
      </c>
      <c r="V255">
        <v>5226</v>
      </c>
      <c r="W255">
        <v>7600</v>
      </c>
      <c r="X255">
        <v>4047</v>
      </c>
      <c r="Y255">
        <v>0</v>
      </c>
    </row>
    <row r="256" spans="1:25" x14ac:dyDescent="0.25">
      <c r="A256">
        <v>14</v>
      </c>
      <c r="B256" t="s">
        <v>536</v>
      </c>
      <c r="C256" t="s">
        <v>8394</v>
      </c>
      <c r="D256" t="s">
        <v>13226</v>
      </c>
      <c r="E256">
        <v>4</v>
      </c>
      <c r="F256" t="s">
        <v>13226</v>
      </c>
      <c r="G256">
        <v>100111</v>
      </c>
      <c r="H256" t="s">
        <v>8394</v>
      </c>
      <c r="I256">
        <v>100111004</v>
      </c>
      <c r="J256" t="s">
        <v>13226</v>
      </c>
      <c r="K256">
        <v>3151</v>
      </c>
      <c r="L256">
        <v>3027</v>
      </c>
      <c r="M256">
        <v>3363</v>
      </c>
      <c r="N256">
        <v>2821</v>
      </c>
      <c r="O256">
        <v>3020</v>
      </c>
      <c r="P256">
        <v>1059</v>
      </c>
      <c r="Q256">
        <v>1786</v>
      </c>
      <c r="R256">
        <v>1591</v>
      </c>
      <c r="S256">
        <v>1973</v>
      </c>
      <c r="T256">
        <v>2158</v>
      </c>
      <c r="U256">
        <v>2108</v>
      </c>
      <c r="V256">
        <v>2456</v>
      </c>
      <c r="W256">
        <v>1270</v>
      </c>
      <c r="X256">
        <v>2647</v>
      </c>
      <c r="Y256">
        <v>0</v>
      </c>
    </row>
    <row r="257" spans="1:25" x14ac:dyDescent="0.25">
      <c r="A257">
        <v>14</v>
      </c>
      <c r="B257" t="s">
        <v>536</v>
      </c>
      <c r="C257" t="s">
        <v>8394</v>
      </c>
      <c r="D257" t="s">
        <v>13226</v>
      </c>
      <c r="E257">
        <v>5</v>
      </c>
      <c r="F257" t="s">
        <v>24741</v>
      </c>
      <c r="G257">
        <v>100111</v>
      </c>
      <c r="H257" t="s">
        <v>8394</v>
      </c>
      <c r="I257">
        <v>100111004</v>
      </c>
      <c r="J257" t="s">
        <v>13226</v>
      </c>
      <c r="K257">
        <v>1467</v>
      </c>
      <c r="L257">
        <v>2284</v>
      </c>
      <c r="M257">
        <v>2714</v>
      </c>
      <c r="N257">
        <v>2190</v>
      </c>
      <c r="O257">
        <v>832</v>
      </c>
      <c r="P257">
        <v>601</v>
      </c>
      <c r="Q257">
        <v>1580</v>
      </c>
      <c r="R257">
        <v>692</v>
      </c>
      <c r="S257">
        <v>1174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1:25" x14ac:dyDescent="0.25">
      <c r="A258">
        <v>14</v>
      </c>
      <c r="B258" t="s">
        <v>536</v>
      </c>
      <c r="C258" t="s">
        <v>8394</v>
      </c>
      <c r="D258" t="s">
        <v>13226</v>
      </c>
      <c r="E258">
        <v>6</v>
      </c>
      <c r="F258" t="s">
        <v>24742</v>
      </c>
      <c r="G258">
        <v>100111</v>
      </c>
      <c r="H258" t="s">
        <v>8394</v>
      </c>
      <c r="I258">
        <v>100111004</v>
      </c>
      <c r="J258" t="s">
        <v>13226</v>
      </c>
      <c r="K258">
        <v>1684</v>
      </c>
      <c r="L258">
        <v>743</v>
      </c>
      <c r="M258">
        <v>649</v>
      </c>
      <c r="N258">
        <v>631</v>
      </c>
      <c r="O258">
        <v>2188</v>
      </c>
      <c r="P258">
        <v>458</v>
      </c>
      <c r="Q258">
        <v>206</v>
      </c>
      <c r="R258">
        <v>899</v>
      </c>
      <c r="S258">
        <v>799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25">
      <c r="A259">
        <v>14</v>
      </c>
      <c r="B259" t="s">
        <v>536</v>
      </c>
      <c r="C259" t="s">
        <v>8394</v>
      </c>
      <c r="D259" t="s">
        <v>13925</v>
      </c>
      <c r="E259">
        <v>11</v>
      </c>
      <c r="F259" t="s">
        <v>13925</v>
      </c>
      <c r="G259">
        <v>100111</v>
      </c>
      <c r="H259" t="s">
        <v>8394</v>
      </c>
      <c r="I259">
        <v>100111003</v>
      </c>
      <c r="J259" t="s">
        <v>13925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</row>
    <row r="260" spans="1:25" x14ac:dyDescent="0.25">
      <c r="A260">
        <v>14</v>
      </c>
      <c r="B260" t="s">
        <v>536</v>
      </c>
      <c r="C260" t="s">
        <v>8394</v>
      </c>
      <c r="D260" t="s">
        <v>13925</v>
      </c>
      <c r="E260">
        <v>12</v>
      </c>
      <c r="F260" t="s">
        <v>24743</v>
      </c>
      <c r="G260">
        <v>100111</v>
      </c>
      <c r="H260" t="s">
        <v>8394</v>
      </c>
      <c r="I260">
        <v>100111003</v>
      </c>
      <c r="J260" t="s">
        <v>13925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</row>
    <row r="261" spans="1:25" x14ac:dyDescent="0.25">
      <c r="A261">
        <v>14</v>
      </c>
      <c r="B261" t="s">
        <v>536</v>
      </c>
      <c r="C261" t="s">
        <v>8394</v>
      </c>
      <c r="D261" t="s">
        <v>13925</v>
      </c>
      <c r="E261">
        <v>13</v>
      </c>
      <c r="F261" t="s">
        <v>24744</v>
      </c>
      <c r="G261">
        <v>100111</v>
      </c>
      <c r="H261" t="s">
        <v>8394</v>
      </c>
      <c r="I261">
        <v>100111003</v>
      </c>
      <c r="J261" t="s">
        <v>13925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</row>
    <row r="262" spans="1:25" x14ac:dyDescent="0.25">
      <c r="A262">
        <v>14</v>
      </c>
      <c r="B262" t="s">
        <v>536</v>
      </c>
      <c r="C262" t="s">
        <v>8394</v>
      </c>
      <c r="D262" t="s">
        <v>8425</v>
      </c>
      <c r="E262">
        <v>16</v>
      </c>
      <c r="F262" t="s">
        <v>8425</v>
      </c>
      <c r="G262">
        <v>100111</v>
      </c>
      <c r="H262" t="s">
        <v>8394</v>
      </c>
      <c r="I262">
        <v>100111011</v>
      </c>
      <c r="J262" t="s">
        <v>8425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221</v>
      </c>
      <c r="Y262">
        <v>0</v>
      </c>
    </row>
    <row r="263" spans="1:25" x14ac:dyDescent="0.25">
      <c r="A263">
        <v>14</v>
      </c>
      <c r="B263" t="s">
        <v>536</v>
      </c>
      <c r="C263" t="s">
        <v>8394</v>
      </c>
      <c r="D263" t="s">
        <v>14628</v>
      </c>
      <c r="E263">
        <v>25</v>
      </c>
      <c r="F263" t="s">
        <v>14628</v>
      </c>
      <c r="G263">
        <v>100111</v>
      </c>
      <c r="H263" t="s">
        <v>8394</v>
      </c>
      <c r="I263">
        <v>100111002</v>
      </c>
      <c r="J263" t="s">
        <v>14628</v>
      </c>
      <c r="K263">
        <v>10398</v>
      </c>
      <c r="L263">
        <v>9935</v>
      </c>
      <c r="M263">
        <v>11833</v>
      </c>
      <c r="N263">
        <v>11777</v>
      </c>
      <c r="O263">
        <v>12153</v>
      </c>
      <c r="P263">
        <v>12472</v>
      </c>
      <c r="Q263">
        <v>11710</v>
      </c>
      <c r="R263">
        <v>12720</v>
      </c>
      <c r="S263">
        <v>13328</v>
      </c>
      <c r="T263">
        <v>18499</v>
      </c>
      <c r="U263">
        <v>17149</v>
      </c>
      <c r="V263">
        <v>16741</v>
      </c>
      <c r="W263">
        <v>16540</v>
      </c>
      <c r="X263">
        <v>14418</v>
      </c>
      <c r="Y263">
        <v>0</v>
      </c>
    </row>
    <row r="264" spans="1:25" x14ac:dyDescent="0.25">
      <c r="A264">
        <v>14</v>
      </c>
      <c r="B264" t="s">
        <v>536</v>
      </c>
      <c r="C264" t="s">
        <v>8394</v>
      </c>
      <c r="D264" t="s">
        <v>14628</v>
      </c>
      <c r="E264">
        <v>26</v>
      </c>
      <c r="F264" t="s">
        <v>24745</v>
      </c>
      <c r="G264">
        <v>100111</v>
      </c>
      <c r="H264" t="s">
        <v>8394</v>
      </c>
      <c r="I264">
        <v>100111002</v>
      </c>
      <c r="J264" t="s">
        <v>14628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</row>
    <row r="265" spans="1:25" x14ac:dyDescent="0.25">
      <c r="A265">
        <v>14</v>
      </c>
      <c r="B265" t="s">
        <v>536</v>
      </c>
      <c r="C265" t="s">
        <v>8394</v>
      </c>
      <c r="D265" t="s">
        <v>14628</v>
      </c>
      <c r="E265">
        <v>27</v>
      </c>
      <c r="F265" t="s">
        <v>24746</v>
      </c>
      <c r="G265">
        <v>100111</v>
      </c>
      <c r="H265" t="s">
        <v>8394</v>
      </c>
      <c r="I265">
        <v>100111002</v>
      </c>
      <c r="J265" t="s">
        <v>14628</v>
      </c>
      <c r="K265">
        <v>10398</v>
      </c>
      <c r="L265">
        <v>9935</v>
      </c>
      <c r="M265">
        <v>11833</v>
      </c>
      <c r="N265">
        <v>11777</v>
      </c>
      <c r="O265">
        <v>12153</v>
      </c>
      <c r="P265">
        <v>12472</v>
      </c>
      <c r="Q265">
        <v>11710</v>
      </c>
      <c r="R265">
        <v>12720</v>
      </c>
      <c r="S265">
        <v>13328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</row>
    <row r="266" spans="1:25" x14ac:dyDescent="0.25">
      <c r="A266">
        <v>14</v>
      </c>
      <c r="B266" t="s">
        <v>536</v>
      </c>
      <c r="C266" t="s">
        <v>8394</v>
      </c>
      <c r="D266" t="s">
        <v>8430</v>
      </c>
      <c r="E266">
        <v>28</v>
      </c>
      <c r="F266" t="s">
        <v>8430</v>
      </c>
      <c r="G266">
        <v>100111</v>
      </c>
      <c r="H266" t="s">
        <v>8394</v>
      </c>
      <c r="I266">
        <v>100111012</v>
      </c>
      <c r="J266" t="s">
        <v>8430</v>
      </c>
      <c r="K266">
        <v>925</v>
      </c>
      <c r="L266">
        <v>924</v>
      </c>
      <c r="M266">
        <v>896</v>
      </c>
      <c r="N266">
        <v>970</v>
      </c>
      <c r="O266">
        <v>925</v>
      </c>
      <c r="P266">
        <v>1014</v>
      </c>
      <c r="Q266">
        <v>833</v>
      </c>
      <c r="R266">
        <v>919</v>
      </c>
      <c r="S266">
        <v>1511</v>
      </c>
      <c r="T266">
        <v>1104</v>
      </c>
      <c r="U266">
        <v>581</v>
      </c>
      <c r="V266">
        <v>410</v>
      </c>
      <c r="W266">
        <v>321</v>
      </c>
      <c r="X266">
        <v>370</v>
      </c>
      <c r="Y266">
        <v>0</v>
      </c>
    </row>
    <row r="267" spans="1:25" x14ac:dyDescent="0.25">
      <c r="A267">
        <v>14</v>
      </c>
      <c r="B267" t="s">
        <v>536</v>
      </c>
      <c r="C267" t="s">
        <v>8679</v>
      </c>
      <c r="D267" t="s">
        <v>8461</v>
      </c>
      <c r="E267">
        <v>1</v>
      </c>
      <c r="F267" t="s">
        <v>24747</v>
      </c>
      <c r="G267">
        <v>100112</v>
      </c>
      <c r="H267" t="s">
        <v>8435</v>
      </c>
      <c r="I267">
        <v>100112010</v>
      </c>
      <c r="J267" t="s">
        <v>8461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</row>
    <row r="268" spans="1:25" x14ac:dyDescent="0.25">
      <c r="A268">
        <v>14</v>
      </c>
      <c r="B268" t="s">
        <v>536</v>
      </c>
      <c r="C268" t="s">
        <v>8679</v>
      </c>
      <c r="D268" t="s">
        <v>15356</v>
      </c>
      <c r="E268">
        <v>9</v>
      </c>
      <c r="F268" t="s">
        <v>15356</v>
      </c>
      <c r="G268">
        <v>100113</v>
      </c>
      <c r="H268" t="s">
        <v>8679</v>
      </c>
      <c r="I268">
        <v>100113001</v>
      </c>
      <c r="J268" t="s">
        <v>15356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259</v>
      </c>
      <c r="R268">
        <v>138</v>
      </c>
      <c r="S268">
        <v>68</v>
      </c>
      <c r="T268">
        <v>88</v>
      </c>
      <c r="U268">
        <v>347</v>
      </c>
      <c r="V268">
        <v>99</v>
      </c>
      <c r="W268">
        <v>420</v>
      </c>
      <c r="X268">
        <v>116</v>
      </c>
      <c r="Y268">
        <v>0</v>
      </c>
    </row>
    <row r="269" spans="1:25" x14ac:dyDescent="0.25">
      <c r="A269">
        <v>14</v>
      </c>
      <c r="B269" t="s">
        <v>536</v>
      </c>
      <c r="C269" t="s">
        <v>8679</v>
      </c>
      <c r="D269" t="s">
        <v>15356</v>
      </c>
      <c r="E269">
        <v>10</v>
      </c>
      <c r="F269" t="s">
        <v>24748</v>
      </c>
      <c r="G269">
        <v>100113</v>
      </c>
      <c r="H269" t="s">
        <v>8679</v>
      </c>
      <c r="I269">
        <v>100113001</v>
      </c>
      <c r="J269" t="s">
        <v>15356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</row>
    <row r="270" spans="1:25" x14ac:dyDescent="0.25">
      <c r="A270">
        <v>14</v>
      </c>
      <c r="B270" t="s">
        <v>536</v>
      </c>
      <c r="C270" t="s">
        <v>8679</v>
      </c>
      <c r="D270" t="s">
        <v>15356</v>
      </c>
      <c r="E270">
        <v>18</v>
      </c>
      <c r="F270" t="s">
        <v>24749</v>
      </c>
      <c r="G270">
        <v>100113</v>
      </c>
      <c r="H270" t="s">
        <v>8679</v>
      </c>
      <c r="I270">
        <v>100113001</v>
      </c>
      <c r="J270" t="s">
        <v>15356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39</v>
      </c>
      <c r="R270">
        <v>138</v>
      </c>
      <c r="S270">
        <v>68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</row>
    <row r="271" spans="1:25" x14ac:dyDescent="0.25">
      <c r="A271">
        <v>14</v>
      </c>
      <c r="B271" t="s">
        <v>536</v>
      </c>
      <c r="C271" t="s">
        <v>8679</v>
      </c>
      <c r="D271" t="s">
        <v>14638</v>
      </c>
      <c r="E271">
        <v>14</v>
      </c>
      <c r="F271" t="s">
        <v>14638</v>
      </c>
      <c r="G271">
        <v>100113</v>
      </c>
      <c r="H271" t="s">
        <v>8679</v>
      </c>
      <c r="I271">
        <v>100113002</v>
      </c>
      <c r="J271" t="s">
        <v>14638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</row>
    <row r="272" spans="1:25" x14ac:dyDescent="0.25">
      <c r="A272">
        <v>14</v>
      </c>
      <c r="B272" t="s">
        <v>536</v>
      </c>
      <c r="C272" t="s">
        <v>8679</v>
      </c>
      <c r="D272" t="s">
        <v>24750</v>
      </c>
      <c r="E272">
        <v>17</v>
      </c>
      <c r="F272" t="s">
        <v>24750</v>
      </c>
      <c r="G272">
        <v>100113</v>
      </c>
      <c r="H272" t="s">
        <v>8679</v>
      </c>
      <c r="I272">
        <v>100113006</v>
      </c>
      <c r="J272" t="s">
        <v>8685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600</v>
      </c>
      <c r="Q272">
        <v>0</v>
      </c>
      <c r="R272">
        <v>0</v>
      </c>
      <c r="S272">
        <v>22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</row>
    <row r="273" spans="1:25" x14ac:dyDescent="0.25">
      <c r="A273">
        <v>14</v>
      </c>
      <c r="B273" t="s">
        <v>536</v>
      </c>
      <c r="C273" t="s">
        <v>8679</v>
      </c>
      <c r="D273" t="s">
        <v>13935</v>
      </c>
      <c r="E273">
        <v>21</v>
      </c>
      <c r="F273" t="s">
        <v>13935</v>
      </c>
      <c r="G273">
        <v>100113</v>
      </c>
      <c r="H273" t="s">
        <v>8679</v>
      </c>
      <c r="I273">
        <v>100113003</v>
      </c>
      <c r="J273" t="s">
        <v>13935</v>
      </c>
      <c r="K273">
        <v>2277</v>
      </c>
      <c r="L273">
        <v>3002</v>
      </c>
      <c r="M273">
        <v>3189</v>
      </c>
      <c r="N273">
        <v>2917</v>
      </c>
      <c r="O273">
        <v>2998</v>
      </c>
      <c r="P273">
        <v>4164</v>
      </c>
      <c r="Q273">
        <v>2583</v>
      </c>
      <c r="R273">
        <v>3001</v>
      </c>
      <c r="S273">
        <v>2550</v>
      </c>
      <c r="T273">
        <v>1994</v>
      </c>
      <c r="U273">
        <v>1691</v>
      </c>
      <c r="V273">
        <v>2673</v>
      </c>
      <c r="W273">
        <v>280</v>
      </c>
      <c r="X273">
        <v>716</v>
      </c>
      <c r="Y273">
        <v>0</v>
      </c>
    </row>
    <row r="274" spans="1:25" x14ac:dyDescent="0.25">
      <c r="A274">
        <v>14</v>
      </c>
      <c r="B274" t="s">
        <v>536</v>
      </c>
      <c r="C274" t="s">
        <v>8679</v>
      </c>
      <c r="D274" t="s">
        <v>8746</v>
      </c>
      <c r="E274">
        <v>22</v>
      </c>
      <c r="F274" t="s">
        <v>24751</v>
      </c>
      <c r="G274">
        <v>100113</v>
      </c>
      <c r="H274" t="s">
        <v>8679</v>
      </c>
      <c r="I274">
        <v>100113004</v>
      </c>
      <c r="J274" t="s">
        <v>13236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980</v>
      </c>
      <c r="X274">
        <v>1232</v>
      </c>
      <c r="Y274">
        <v>0</v>
      </c>
    </row>
    <row r="275" spans="1:25" x14ac:dyDescent="0.25">
      <c r="A275">
        <v>14</v>
      </c>
      <c r="B275" t="s">
        <v>536</v>
      </c>
      <c r="C275" t="s">
        <v>8679</v>
      </c>
      <c r="D275" t="s">
        <v>8680</v>
      </c>
      <c r="E275">
        <v>23</v>
      </c>
      <c r="F275" t="s">
        <v>8680</v>
      </c>
      <c r="G275">
        <v>100113</v>
      </c>
      <c r="H275" t="s">
        <v>8679</v>
      </c>
      <c r="I275">
        <v>100113005</v>
      </c>
      <c r="J275" t="s">
        <v>8680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</row>
    <row r="276" spans="1:25" x14ac:dyDescent="0.25">
      <c r="A276">
        <v>14</v>
      </c>
      <c r="B276" t="s">
        <v>536</v>
      </c>
      <c r="C276" t="s">
        <v>8679</v>
      </c>
      <c r="D276" t="s">
        <v>8511</v>
      </c>
      <c r="E276">
        <v>24</v>
      </c>
      <c r="F276" t="s">
        <v>24752</v>
      </c>
      <c r="G276">
        <v>100112</v>
      </c>
      <c r="H276" t="s">
        <v>8435</v>
      </c>
      <c r="I276">
        <v>100112020</v>
      </c>
      <c r="J276" t="s">
        <v>8511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</row>
    <row r="277" spans="1:25" x14ac:dyDescent="0.25">
      <c r="A277">
        <v>14</v>
      </c>
      <c r="B277" t="s">
        <v>536</v>
      </c>
      <c r="C277" t="s">
        <v>8378</v>
      </c>
      <c r="D277" t="s">
        <v>8379</v>
      </c>
      <c r="E277">
        <v>7</v>
      </c>
      <c r="F277" t="s">
        <v>8379</v>
      </c>
      <c r="G277">
        <v>100110</v>
      </c>
      <c r="H277" t="s">
        <v>8378</v>
      </c>
      <c r="I277">
        <v>100110005</v>
      </c>
      <c r="J277" t="s">
        <v>8379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</row>
    <row r="278" spans="1:25" x14ac:dyDescent="0.25">
      <c r="A278">
        <v>14</v>
      </c>
      <c r="B278" t="s">
        <v>536</v>
      </c>
      <c r="C278" t="s">
        <v>8378</v>
      </c>
      <c r="D278" t="s">
        <v>13920</v>
      </c>
      <c r="E278">
        <v>8</v>
      </c>
      <c r="F278" t="s">
        <v>13920</v>
      </c>
      <c r="G278">
        <v>100110</v>
      </c>
      <c r="H278" t="s">
        <v>8378</v>
      </c>
      <c r="I278">
        <v>100110003</v>
      </c>
      <c r="J278" t="s">
        <v>13920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25">
      <c r="A279">
        <v>14</v>
      </c>
      <c r="B279" t="s">
        <v>536</v>
      </c>
      <c r="C279" t="s">
        <v>8378</v>
      </c>
      <c r="D279" t="s">
        <v>24753</v>
      </c>
      <c r="E279">
        <v>15</v>
      </c>
      <c r="F279" t="s">
        <v>24753</v>
      </c>
      <c r="G279">
        <v>100110</v>
      </c>
      <c r="H279" t="s">
        <v>8378</v>
      </c>
      <c r="I279">
        <v>100110007</v>
      </c>
      <c r="J279" t="s">
        <v>8389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55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30</v>
      </c>
      <c r="Y279">
        <v>0</v>
      </c>
    </row>
    <row r="280" spans="1:25" x14ac:dyDescent="0.25">
      <c r="A280">
        <v>14</v>
      </c>
      <c r="B280" t="s">
        <v>536</v>
      </c>
      <c r="C280" t="s">
        <v>8378</v>
      </c>
      <c r="D280" t="s">
        <v>14623</v>
      </c>
      <c r="E280">
        <v>20</v>
      </c>
      <c r="F280" t="s">
        <v>14623</v>
      </c>
      <c r="G280">
        <v>100110</v>
      </c>
      <c r="H280" t="s">
        <v>8378</v>
      </c>
      <c r="I280">
        <v>100110002</v>
      </c>
      <c r="J280" t="s">
        <v>14623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6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8</v>
      </c>
      <c r="Y280">
        <v>0</v>
      </c>
    </row>
    <row r="281" spans="1:25" x14ac:dyDescent="0.25">
      <c r="A281">
        <v>14</v>
      </c>
      <c r="B281" t="s">
        <v>536</v>
      </c>
      <c r="C281" t="s">
        <v>8715</v>
      </c>
      <c r="D281" t="s">
        <v>15361</v>
      </c>
      <c r="E281">
        <v>19</v>
      </c>
      <c r="F281" t="s">
        <v>15361</v>
      </c>
      <c r="G281">
        <v>100114</v>
      </c>
      <c r="H281" t="s">
        <v>8715</v>
      </c>
      <c r="I281">
        <v>100114001</v>
      </c>
      <c r="J281" t="s">
        <v>15361</v>
      </c>
      <c r="K281">
        <v>2514</v>
      </c>
      <c r="L281">
        <v>2666</v>
      </c>
      <c r="M281">
        <v>2935</v>
      </c>
      <c r="N281">
        <v>3979</v>
      </c>
      <c r="O281">
        <v>3369</v>
      </c>
      <c r="P281">
        <v>3491</v>
      </c>
      <c r="Q281">
        <v>4007</v>
      </c>
      <c r="R281">
        <v>3334</v>
      </c>
      <c r="S281">
        <v>3393</v>
      </c>
      <c r="T281">
        <v>3839</v>
      </c>
      <c r="U281">
        <v>3767</v>
      </c>
      <c r="V281">
        <v>4567</v>
      </c>
      <c r="W281">
        <v>11960</v>
      </c>
      <c r="X281">
        <v>3988</v>
      </c>
      <c r="Y281">
        <v>0</v>
      </c>
    </row>
    <row r="282" spans="1:25" x14ac:dyDescent="0.25">
      <c r="A282">
        <v>16</v>
      </c>
      <c r="B282" t="s">
        <v>542</v>
      </c>
      <c r="C282" t="s">
        <v>8394</v>
      </c>
      <c r="D282" t="s">
        <v>15346</v>
      </c>
      <c r="E282">
        <v>2</v>
      </c>
      <c r="F282" t="s">
        <v>15346</v>
      </c>
      <c r="G282">
        <v>100111</v>
      </c>
      <c r="H282" t="s">
        <v>8394</v>
      </c>
      <c r="I282">
        <v>100111001</v>
      </c>
      <c r="J282" t="s">
        <v>15346</v>
      </c>
      <c r="K282">
        <v>6209</v>
      </c>
      <c r="L282">
        <v>3159</v>
      </c>
      <c r="M282">
        <v>1637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</row>
    <row r="283" spans="1:25" x14ac:dyDescent="0.25">
      <c r="A283">
        <v>16</v>
      </c>
      <c r="B283" t="s">
        <v>542</v>
      </c>
      <c r="C283" t="s">
        <v>8394</v>
      </c>
      <c r="D283" t="s">
        <v>8395</v>
      </c>
      <c r="E283">
        <v>3</v>
      </c>
      <c r="F283" t="s">
        <v>8395</v>
      </c>
      <c r="G283">
        <v>100111</v>
      </c>
      <c r="H283" t="s">
        <v>8394</v>
      </c>
      <c r="I283">
        <v>100111005</v>
      </c>
      <c r="J283" t="s">
        <v>8395</v>
      </c>
      <c r="K283">
        <v>14594</v>
      </c>
      <c r="L283">
        <v>14692</v>
      </c>
      <c r="M283">
        <v>17755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</row>
    <row r="284" spans="1:25" x14ac:dyDescent="0.25">
      <c r="A284">
        <v>16</v>
      </c>
      <c r="B284" t="s">
        <v>542</v>
      </c>
      <c r="C284" t="s">
        <v>8394</v>
      </c>
      <c r="D284" t="s">
        <v>13226</v>
      </c>
      <c r="E284">
        <v>4</v>
      </c>
      <c r="F284" t="s">
        <v>13226</v>
      </c>
      <c r="G284">
        <v>100111</v>
      </c>
      <c r="H284" t="s">
        <v>8394</v>
      </c>
      <c r="I284">
        <v>100111004</v>
      </c>
      <c r="J284" t="s">
        <v>13226</v>
      </c>
      <c r="K284">
        <v>2164</v>
      </c>
      <c r="L284">
        <v>1544</v>
      </c>
      <c r="M284">
        <v>1288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25">
      <c r="A285">
        <v>16</v>
      </c>
      <c r="B285" t="s">
        <v>542</v>
      </c>
      <c r="C285" t="s">
        <v>8394</v>
      </c>
      <c r="D285" t="s">
        <v>13226</v>
      </c>
      <c r="E285">
        <v>5</v>
      </c>
      <c r="F285" t="s">
        <v>24741</v>
      </c>
      <c r="G285">
        <v>100111</v>
      </c>
      <c r="H285" t="s">
        <v>8394</v>
      </c>
      <c r="I285">
        <v>100111004</v>
      </c>
      <c r="J285" t="s">
        <v>13226</v>
      </c>
      <c r="K285">
        <v>1693</v>
      </c>
      <c r="L285">
        <v>843</v>
      </c>
      <c r="M285">
        <v>1008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</row>
    <row r="286" spans="1:25" x14ac:dyDescent="0.25">
      <c r="A286">
        <v>16</v>
      </c>
      <c r="B286" t="s">
        <v>542</v>
      </c>
      <c r="C286" t="s">
        <v>8394</v>
      </c>
      <c r="D286" t="s">
        <v>13226</v>
      </c>
      <c r="E286">
        <v>6</v>
      </c>
      <c r="F286" t="s">
        <v>24742</v>
      </c>
      <c r="G286">
        <v>100111</v>
      </c>
      <c r="H286" t="s">
        <v>8394</v>
      </c>
      <c r="I286">
        <v>100111004</v>
      </c>
      <c r="J286" t="s">
        <v>13226</v>
      </c>
      <c r="K286">
        <v>471</v>
      </c>
      <c r="L286">
        <v>701</v>
      </c>
      <c r="M286">
        <v>280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</row>
    <row r="287" spans="1:25" x14ac:dyDescent="0.25">
      <c r="A287">
        <v>16</v>
      </c>
      <c r="B287" t="s">
        <v>542</v>
      </c>
      <c r="C287" t="s">
        <v>8394</v>
      </c>
      <c r="D287" t="s">
        <v>13925</v>
      </c>
      <c r="E287">
        <v>11</v>
      </c>
      <c r="F287" t="s">
        <v>13925</v>
      </c>
      <c r="G287">
        <v>100111</v>
      </c>
      <c r="H287" t="s">
        <v>8394</v>
      </c>
      <c r="I287">
        <v>100111003</v>
      </c>
      <c r="J287" t="s">
        <v>13925</v>
      </c>
      <c r="K287">
        <v>6877</v>
      </c>
      <c r="L287">
        <v>6866</v>
      </c>
      <c r="M287">
        <v>7441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</row>
    <row r="288" spans="1:25" x14ac:dyDescent="0.25">
      <c r="A288">
        <v>16</v>
      </c>
      <c r="B288" t="s">
        <v>542</v>
      </c>
      <c r="C288" t="s">
        <v>8394</v>
      </c>
      <c r="D288" t="s">
        <v>13925</v>
      </c>
      <c r="E288">
        <v>12</v>
      </c>
      <c r="F288" t="s">
        <v>24743</v>
      </c>
      <c r="G288">
        <v>100111</v>
      </c>
      <c r="H288" t="s">
        <v>8394</v>
      </c>
      <c r="I288">
        <v>100111003</v>
      </c>
      <c r="J288" t="s">
        <v>13925</v>
      </c>
      <c r="K288">
        <v>5999</v>
      </c>
      <c r="L288">
        <v>6494</v>
      </c>
      <c r="M288">
        <v>7274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</row>
    <row r="289" spans="1:25" x14ac:dyDescent="0.25">
      <c r="A289">
        <v>16</v>
      </c>
      <c r="B289" t="s">
        <v>542</v>
      </c>
      <c r="C289" t="s">
        <v>8394</v>
      </c>
      <c r="D289" t="s">
        <v>13925</v>
      </c>
      <c r="E289">
        <v>13</v>
      </c>
      <c r="F289" t="s">
        <v>24744</v>
      </c>
      <c r="G289">
        <v>100111</v>
      </c>
      <c r="H289" t="s">
        <v>8394</v>
      </c>
      <c r="I289">
        <v>100111003</v>
      </c>
      <c r="J289" t="s">
        <v>13925</v>
      </c>
      <c r="K289">
        <v>878</v>
      </c>
      <c r="L289">
        <v>372</v>
      </c>
      <c r="M289">
        <v>167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</row>
    <row r="290" spans="1:25" x14ac:dyDescent="0.25">
      <c r="A290">
        <v>16</v>
      </c>
      <c r="B290" t="s">
        <v>542</v>
      </c>
      <c r="C290" t="s">
        <v>8394</v>
      </c>
      <c r="D290" t="s">
        <v>8425</v>
      </c>
      <c r="E290">
        <v>16</v>
      </c>
      <c r="F290" t="s">
        <v>8425</v>
      </c>
      <c r="G290">
        <v>100111</v>
      </c>
      <c r="H290" t="s">
        <v>8394</v>
      </c>
      <c r="I290">
        <v>100111011</v>
      </c>
      <c r="J290" t="s">
        <v>8425</v>
      </c>
      <c r="K290">
        <v>51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</row>
    <row r="291" spans="1:25" x14ac:dyDescent="0.25">
      <c r="A291">
        <v>16</v>
      </c>
      <c r="B291" t="s">
        <v>542</v>
      </c>
      <c r="C291" t="s">
        <v>8394</v>
      </c>
      <c r="D291" t="s">
        <v>14628</v>
      </c>
      <c r="E291">
        <v>25</v>
      </c>
      <c r="F291" t="s">
        <v>14628</v>
      </c>
      <c r="G291">
        <v>100111</v>
      </c>
      <c r="H291" t="s">
        <v>8394</v>
      </c>
      <c r="I291">
        <v>100111002</v>
      </c>
      <c r="J291" t="s">
        <v>14628</v>
      </c>
      <c r="K291">
        <v>35888</v>
      </c>
      <c r="L291">
        <v>37137</v>
      </c>
      <c r="M291">
        <v>37653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</row>
    <row r="292" spans="1:25" x14ac:dyDescent="0.25">
      <c r="A292">
        <v>16</v>
      </c>
      <c r="B292" t="s">
        <v>542</v>
      </c>
      <c r="C292" t="s">
        <v>8394</v>
      </c>
      <c r="D292" t="s">
        <v>14628</v>
      </c>
      <c r="E292">
        <v>26</v>
      </c>
      <c r="F292" t="s">
        <v>24745</v>
      </c>
      <c r="G292">
        <v>100111</v>
      </c>
      <c r="H292" t="s">
        <v>8394</v>
      </c>
      <c r="I292">
        <v>100111002</v>
      </c>
      <c r="J292" t="s">
        <v>14628</v>
      </c>
      <c r="K292">
        <v>4803</v>
      </c>
      <c r="L292">
        <v>5613</v>
      </c>
      <c r="M292">
        <v>3488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</row>
    <row r="293" spans="1:25" x14ac:dyDescent="0.25">
      <c r="A293">
        <v>16</v>
      </c>
      <c r="B293" t="s">
        <v>542</v>
      </c>
      <c r="C293" t="s">
        <v>8394</v>
      </c>
      <c r="D293" t="s">
        <v>14628</v>
      </c>
      <c r="E293">
        <v>27</v>
      </c>
      <c r="F293" t="s">
        <v>24746</v>
      </c>
      <c r="G293">
        <v>100111</v>
      </c>
      <c r="H293" t="s">
        <v>8394</v>
      </c>
      <c r="I293">
        <v>100111002</v>
      </c>
      <c r="J293" t="s">
        <v>14628</v>
      </c>
      <c r="K293">
        <v>31085</v>
      </c>
      <c r="L293">
        <v>31524</v>
      </c>
      <c r="M293">
        <v>34165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</row>
    <row r="294" spans="1:25" x14ac:dyDescent="0.25">
      <c r="A294">
        <v>16</v>
      </c>
      <c r="B294" t="s">
        <v>542</v>
      </c>
      <c r="C294" t="s">
        <v>8394</v>
      </c>
      <c r="D294" t="s">
        <v>8430</v>
      </c>
      <c r="E294">
        <v>28</v>
      </c>
      <c r="F294" t="s">
        <v>8430</v>
      </c>
      <c r="G294">
        <v>100111</v>
      </c>
      <c r="H294" t="s">
        <v>8394</v>
      </c>
      <c r="I294">
        <v>100111012</v>
      </c>
      <c r="J294" t="s">
        <v>8430</v>
      </c>
      <c r="K294">
        <v>698</v>
      </c>
      <c r="L294">
        <v>0</v>
      </c>
      <c r="M294">
        <v>53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</row>
    <row r="295" spans="1:25" x14ac:dyDescent="0.25">
      <c r="A295">
        <v>16</v>
      </c>
      <c r="B295" t="s">
        <v>542</v>
      </c>
      <c r="C295" t="s">
        <v>8679</v>
      </c>
      <c r="D295" t="s">
        <v>8461</v>
      </c>
      <c r="E295">
        <v>1</v>
      </c>
      <c r="F295" t="s">
        <v>24747</v>
      </c>
      <c r="G295">
        <v>100112</v>
      </c>
      <c r="H295" t="s">
        <v>8435</v>
      </c>
      <c r="I295">
        <v>100112010</v>
      </c>
      <c r="J295" t="s">
        <v>8461</v>
      </c>
      <c r="K295">
        <v>1312</v>
      </c>
      <c r="L295">
        <v>853</v>
      </c>
      <c r="M295">
        <v>700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</row>
    <row r="296" spans="1:25" x14ac:dyDescent="0.25">
      <c r="A296">
        <v>16</v>
      </c>
      <c r="B296" t="s">
        <v>542</v>
      </c>
      <c r="C296" t="s">
        <v>8679</v>
      </c>
      <c r="D296" t="s">
        <v>15356</v>
      </c>
      <c r="E296">
        <v>9</v>
      </c>
      <c r="F296" t="s">
        <v>15356</v>
      </c>
      <c r="G296">
        <v>100113</v>
      </c>
      <c r="H296" t="s">
        <v>8679</v>
      </c>
      <c r="I296">
        <v>100113001</v>
      </c>
      <c r="J296" t="s">
        <v>15356</v>
      </c>
      <c r="K296">
        <v>0</v>
      </c>
      <c r="L296">
        <v>149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</row>
    <row r="297" spans="1:25" x14ac:dyDescent="0.25">
      <c r="A297">
        <v>16</v>
      </c>
      <c r="B297" t="s">
        <v>542</v>
      </c>
      <c r="C297" t="s">
        <v>8679</v>
      </c>
      <c r="D297" t="s">
        <v>15356</v>
      </c>
      <c r="E297">
        <v>10</v>
      </c>
      <c r="F297" t="s">
        <v>24748</v>
      </c>
      <c r="G297">
        <v>100113</v>
      </c>
      <c r="H297" t="s">
        <v>8679</v>
      </c>
      <c r="I297">
        <v>100113001</v>
      </c>
      <c r="J297" t="s">
        <v>15356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</row>
    <row r="298" spans="1:25" x14ac:dyDescent="0.25">
      <c r="A298">
        <v>16</v>
      </c>
      <c r="B298" t="s">
        <v>542</v>
      </c>
      <c r="C298" t="s">
        <v>8679</v>
      </c>
      <c r="D298" t="s">
        <v>15356</v>
      </c>
      <c r="E298">
        <v>18</v>
      </c>
      <c r="F298" t="s">
        <v>24749</v>
      </c>
      <c r="G298">
        <v>100113</v>
      </c>
      <c r="H298" t="s">
        <v>8679</v>
      </c>
      <c r="I298">
        <v>100113001</v>
      </c>
      <c r="J298" t="s">
        <v>15356</v>
      </c>
      <c r="K298">
        <v>0</v>
      </c>
      <c r="L298">
        <v>149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</row>
    <row r="299" spans="1:25" x14ac:dyDescent="0.25">
      <c r="A299">
        <v>16</v>
      </c>
      <c r="B299" t="s">
        <v>542</v>
      </c>
      <c r="C299" t="s">
        <v>8679</v>
      </c>
      <c r="D299" t="s">
        <v>14638</v>
      </c>
      <c r="E299">
        <v>14</v>
      </c>
      <c r="F299" t="s">
        <v>14638</v>
      </c>
      <c r="G299">
        <v>100113</v>
      </c>
      <c r="H299" t="s">
        <v>8679</v>
      </c>
      <c r="I299">
        <v>100113002</v>
      </c>
      <c r="J299" t="s">
        <v>14638</v>
      </c>
      <c r="K299">
        <v>9</v>
      </c>
      <c r="L299">
        <v>111</v>
      </c>
      <c r="M299">
        <v>299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</row>
    <row r="300" spans="1:25" x14ac:dyDescent="0.25">
      <c r="A300">
        <v>16</v>
      </c>
      <c r="B300" t="s">
        <v>542</v>
      </c>
      <c r="C300" t="s">
        <v>8679</v>
      </c>
      <c r="D300" t="s">
        <v>24750</v>
      </c>
      <c r="E300">
        <v>17</v>
      </c>
      <c r="F300" t="s">
        <v>24750</v>
      </c>
      <c r="G300">
        <v>100113</v>
      </c>
      <c r="H300" t="s">
        <v>8679</v>
      </c>
      <c r="I300">
        <v>100113006</v>
      </c>
      <c r="J300" t="s">
        <v>8685</v>
      </c>
      <c r="K300">
        <v>0</v>
      </c>
      <c r="L300">
        <v>42</v>
      </c>
      <c r="M300">
        <v>96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</row>
    <row r="301" spans="1:25" x14ac:dyDescent="0.25">
      <c r="A301">
        <v>16</v>
      </c>
      <c r="B301" t="s">
        <v>542</v>
      </c>
      <c r="C301" t="s">
        <v>8679</v>
      </c>
      <c r="D301" t="s">
        <v>13935</v>
      </c>
      <c r="E301">
        <v>21</v>
      </c>
      <c r="F301" t="s">
        <v>13935</v>
      </c>
      <c r="G301">
        <v>100113</v>
      </c>
      <c r="H301" t="s">
        <v>8679</v>
      </c>
      <c r="I301">
        <v>100113003</v>
      </c>
      <c r="J301" t="s">
        <v>13935</v>
      </c>
      <c r="K301">
        <v>1945</v>
      </c>
      <c r="L301">
        <v>3042</v>
      </c>
      <c r="M301">
        <v>1397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</row>
    <row r="302" spans="1:25" x14ac:dyDescent="0.25">
      <c r="A302">
        <v>16</v>
      </c>
      <c r="B302" t="s">
        <v>542</v>
      </c>
      <c r="C302" t="s">
        <v>8679</v>
      </c>
      <c r="D302" t="s">
        <v>8746</v>
      </c>
      <c r="E302">
        <v>22</v>
      </c>
      <c r="F302" t="s">
        <v>24751</v>
      </c>
      <c r="G302">
        <v>100113</v>
      </c>
      <c r="H302" t="s">
        <v>8679</v>
      </c>
      <c r="I302">
        <v>100113004</v>
      </c>
      <c r="J302" t="s">
        <v>13236</v>
      </c>
      <c r="K302">
        <v>6308</v>
      </c>
      <c r="L302">
        <v>5856</v>
      </c>
      <c r="M302">
        <v>9254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</row>
    <row r="303" spans="1:25" x14ac:dyDescent="0.25">
      <c r="A303">
        <v>16</v>
      </c>
      <c r="B303" t="s">
        <v>542</v>
      </c>
      <c r="C303" t="s">
        <v>8679</v>
      </c>
      <c r="D303" t="s">
        <v>8680</v>
      </c>
      <c r="E303">
        <v>23</v>
      </c>
      <c r="F303" t="s">
        <v>8680</v>
      </c>
      <c r="G303">
        <v>100113</v>
      </c>
      <c r="H303" t="s">
        <v>8679</v>
      </c>
      <c r="I303">
        <v>100113005</v>
      </c>
      <c r="J303" t="s">
        <v>8680</v>
      </c>
      <c r="K303">
        <v>401</v>
      </c>
      <c r="L303">
        <v>736</v>
      </c>
      <c r="M303">
        <v>112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</row>
    <row r="304" spans="1:25" x14ac:dyDescent="0.25">
      <c r="A304">
        <v>16</v>
      </c>
      <c r="B304" t="s">
        <v>542</v>
      </c>
      <c r="C304" t="s">
        <v>8679</v>
      </c>
      <c r="D304" t="s">
        <v>8511</v>
      </c>
      <c r="E304">
        <v>24</v>
      </c>
      <c r="F304" t="s">
        <v>24752</v>
      </c>
      <c r="G304">
        <v>100112</v>
      </c>
      <c r="H304" t="s">
        <v>8435</v>
      </c>
      <c r="I304">
        <v>100112020</v>
      </c>
      <c r="J304" t="s">
        <v>8511</v>
      </c>
      <c r="K304">
        <v>572</v>
      </c>
      <c r="L304">
        <v>163</v>
      </c>
      <c r="M304">
        <v>143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</row>
    <row r="305" spans="1:25" x14ac:dyDescent="0.25">
      <c r="A305">
        <v>16</v>
      </c>
      <c r="B305" t="s">
        <v>542</v>
      </c>
      <c r="C305" t="s">
        <v>8378</v>
      </c>
      <c r="D305" t="s">
        <v>8379</v>
      </c>
      <c r="E305">
        <v>7</v>
      </c>
      <c r="F305" t="s">
        <v>8379</v>
      </c>
      <c r="G305">
        <v>100110</v>
      </c>
      <c r="H305" t="s">
        <v>8378</v>
      </c>
      <c r="I305">
        <v>100110005</v>
      </c>
      <c r="J305" t="s">
        <v>8379</v>
      </c>
      <c r="K305">
        <v>31</v>
      </c>
      <c r="L305">
        <v>168</v>
      </c>
      <c r="M305">
        <v>87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</row>
    <row r="306" spans="1:25" x14ac:dyDescent="0.25">
      <c r="A306">
        <v>16</v>
      </c>
      <c r="B306" t="s">
        <v>542</v>
      </c>
      <c r="C306" t="s">
        <v>8378</v>
      </c>
      <c r="D306" t="s">
        <v>13920</v>
      </c>
      <c r="E306">
        <v>8</v>
      </c>
      <c r="F306" t="s">
        <v>13920</v>
      </c>
      <c r="G306">
        <v>100110</v>
      </c>
      <c r="H306" t="s">
        <v>8378</v>
      </c>
      <c r="I306">
        <v>100110003</v>
      </c>
      <c r="J306" t="s">
        <v>13920</v>
      </c>
      <c r="K306">
        <v>414</v>
      </c>
      <c r="L306">
        <v>637</v>
      </c>
      <c r="M306">
        <v>507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</row>
    <row r="307" spans="1:25" x14ac:dyDescent="0.25">
      <c r="A307">
        <v>16</v>
      </c>
      <c r="B307" t="s">
        <v>542</v>
      </c>
      <c r="C307" t="s">
        <v>8378</v>
      </c>
      <c r="D307" t="s">
        <v>24753</v>
      </c>
      <c r="E307">
        <v>15</v>
      </c>
      <c r="F307" t="s">
        <v>24753</v>
      </c>
      <c r="G307">
        <v>100110</v>
      </c>
      <c r="H307" t="s">
        <v>8378</v>
      </c>
      <c r="I307">
        <v>100110007</v>
      </c>
      <c r="J307" t="s">
        <v>8389</v>
      </c>
      <c r="K307">
        <v>514</v>
      </c>
      <c r="L307">
        <v>152</v>
      </c>
      <c r="M307">
        <v>170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</row>
    <row r="308" spans="1:25" x14ac:dyDescent="0.25">
      <c r="A308">
        <v>16</v>
      </c>
      <c r="B308" t="s">
        <v>542</v>
      </c>
      <c r="C308" t="s">
        <v>8378</v>
      </c>
      <c r="D308" t="s">
        <v>14623</v>
      </c>
      <c r="E308">
        <v>20</v>
      </c>
      <c r="F308" t="s">
        <v>14623</v>
      </c>
      <c r="G308">
        <v>100110</v>
      </c>
      <c r="H308" t="s">
        <v>8378</v>
      </c>
      <c r="I308">
        <v>100110002</v>
      </c>
      <c r="J308" t="s">
        <v>14623</v>
      </c>
      <c r="K308">
        <v>890</v>
      </c>
      <c r="L308">
        <v>1266</v>
      </c>
      <c r="M308">
        <v>1222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</row>
    <row r="309" spans="1:25" x14ac:dyDescent="0.25">
      <c r="A309">
        <v>16</v>
      </c>
      <c r="B309" t="s">
        <v>542</v>
      </c>
      <c r="C309" t="s">
        <v>8715</v>
      </c>
      <c r="D309" t="s">
        <v>15361</v>
      </c>
      <c r="E309">
        <v>19</v>
      </c>
      <c r="F309" t="s">
        <v>15361</v>
      </c>
      <c r="G309">
        <v>100114</v>
      </c>
      <c r="H309" t="s">
        <v>8715</v>
      </c>
      <c r="I309">
        <v>100114001</v>
      </c>
      <c r="J309" t="s">
        <v>15361</v>
      </c>
      <c r="K309">
        <v>2341</v>
      </c>
      <c r="L309">
        <v>2503</v>
      </c>
      <c r="M309">
        <v>3015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97A3-A9CF-46BE-88EA-86CBE13AA79E}">
  <sheetPr>
    <tabColor rgb="FF0070C0"/>
  </sheetPr>
  <dimension ref="A3:C20"/>
  <sheetViews>
    <sheetView workbookViewId="0">
      <selection activeCell="C13" sqref="C13"/>
    </sheetView>
  </sheetViews>
  <sheetFormatPr baseColWidth="10" defaultRowHeight="15" x14ac:dyDescent="0.25"/>
  <cols>
    <col min="1" max="1" width="22.28515625" bestFit="1" customWidth="1"/>
    <col min="2" max="2" width="19.7109375" bestFit="1" customWidth="1"/>
    <col min="3" max="3" width="19" bestFit="1" customWidth="1"/>
  </cols>
  <sheetData>
    <row r="3" spans="1:3" x14ac:dyDescent="0.25">
      <c r="A3" s="26"/>
      <c r="B3" s="27"/>
      <c r="C3" s="28"/>
    </row>
    <row r="4" spans="1:3" x14ac:dyDescent="0.25">
      <c r="A4" s="29"/>
      <c r="B4" s="30"/>
      <c r="C4" s="31"/>
    </row>
    <row r="5" spans="1:3" x14ac:dyDescent="0.25">
      <c r="A5" s="29"/>
      <c r="B5" s="30"/>
      <c r="C5" s="31"/>
    </row>
    <row r="6" spans="1:3" x14ac:dyDescent="0.25">
      <c r="A6" s="29"/>
      <c r="B6" s="30"/>
      <c r="C6" s="31"/>
    </row>
    <row r="7" spans="1:3" x14ac:dyDescent="0.25">
      <c r="A7" s="29"/>
      <c r="B7" s="30"/>
      <c r="C7" s="31"/>
    </row>
    <row r="8" spans="1:3" x14ac:dyDescent="0.25">
      <c r="A8" s="29"/>
      <c r="B8" s="30"/>
      <c r="C8" s="31"/>
    </row>
    <row r="9" spans="1:3" x14ac:dyDescent="0.25">
      <c r="A9" s="29"/>
      <c r="B9" s="30"/>
      <c r="C9" s="31"/>
    </row>
    <row r="10" spans="1:3" x14ac:dyDescent="0.25">
      <c r="A10" s="29"/>
      <c r="B10" s="30"/>
      <c r="C10" s="31"/>
    </row>
    <row r="11" spans="1:3" x14ac:dyDescent="0.25">
      <c r="A11" s="29"/>
      <c r="B11" s="30"/>
      <c r="C11" s="31"/>
    </row>
    <row r="12" spans="1:3" x14ac:dyDescent="0.25">
      <c r="A12" s="29"/>
      <c r="B12" s="30"/>
      <c r="C12" s="31"/>
    </row>
    <row r="13" spans="1:3" x14ac:dyDescent="0.25">
      <c r="A13" s="29"/>
      <c r="B13" s="30"/>
      <c r="C13" s="31"/>
    </row>
    <row r="14" spans="1:3" x14ac:dyDescent="0.25">
      <c r="A14" s="29"/>
      <c r="B14" s="30"/>
      <c r="C14" s="31"/>
    </row>
    <row r="15" spans="1:3" x14ac:dyDescent="0.25">
      <c r="A15" s="29"/>
      <c r="B15" s="30"/>
      <c r="C15" s="31"/>
    </row>
    <row r="16" spans="1:3" x14ac:dyDescent="0.25">
      <c r="A16" s="29"/>
      <c r="B16" s="30"/>
      <c r="C16" s="31"/>
    </row>
    <row r="17" spans="1:3" x14ac:dyDescent="0.25">
      <c r="A17" s="29"/>
      <c r="B17" s="30"/>
      <c r="C17" s="31"/>
    </row>
    <row r="18" spans="1:3" x14ac:dyDescent="0.25">
      <c r="A18" s="29"/>
      <c r="B18" s="30"/>
      <c r="C18" s="31"/>
    </row>
    <row r="19" spans="1:3" x14ac:dyDescent="0.25">
      <c r="A19" s="29"/>
      <c r="B19" s="30"/>
      <c r="C19" s="31"/>
    </row>
    <row r="20" spans="1:3" x14ac:dyDescent="0.25">
      <c r="A20" s="32"/>
      <c r="B20" s="33"/>
      <c r="C20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23EE-B28D-4A24-88B7-775B1759FCF3}">
  <sheetPr>
    <tabColor rgb="FFC00000"/>
  </sheetPr>
  <dimension ref="A10:F119"/>
  <sheetViews>
    <sheetView showGridLines="0" workbookViewId="0">
      <pane ySplit="10" topLeftCell="A83" activePane="bottomLeft" state="frozen"/>
      <selection pane="bottomLeft" activeCell="B101" sqref="B101"/>
    </sheetView>
  </sheetViews>
  <sheetFormatPr baseColWidth="10" defaultRowHeight="15" x14ac:dyDescent="0.25"/>
  <cols>
    <col min="1" max="1" width="5" bestFit="1" customWidth="1"/>
    <col min="2" max="2" width="18" bestFit="1" customWidth="1"/>
    <col min="3" max="3" width="13.42578125" bestFit="1" customWidth="1"/>
    <col min="4" max="4" width="14.85546875" bestFit="1" customWidth="1"/>
    <col min="5" max="5" width="59.85546875" bestFit="1" customWidth="1"/>
    <col min="6" max="6" width="12.140625" bestFit="1" customWidth="1"/>
  </cols>
  <sheetData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6226</v>
      </c>
      <c r="F10" t="s">
        <v>22333</v>
      </c>
    </row>
    <row r="11" spans="1:6" x14ac:dyDescent="0.25">
      <c r="A11">
        <v>1</v>
      </c>
      <c r="B11" s="1" t="s">
        <v>6227</v>
      </c>
      <c r="D11" s="1" t="s">
        <v>6228</v>
      </c>
      <c r="E11" s="1" t="s">
        <v>6229</v>
      </c>
      <c r="F11" s="1">
        <f>+Parametros[[#This Row],[id]]</f>
        <v>1</v>
      </c>
    </row>
    <row r="12" spans="1:6" x14ac:dyDescent="0.25">
      <c r="A12">
        <v>2</v>
      </c>
      <c r="B12" s="1" t="s">
        <v>6230</v>
      </c>
      <c r="D12" s="1" t="s">
        <v>6231</v>
      </c>
      <c r="E12" s="1" t="s">
        <v>6232</v>
      </c>
      <c r="F12" s="1">
        <f>+Parametros[[#This Row],[id]]</f>
        <v>2</v>
      </c>
    </row>
    <row r="13" spans="1:6" x14ac:dyDescent="0.25">
      <c r="A13">
        <v>3</v>
      </c>
      <c r="B13" s="1" t="s">
        <v>6233</v>
      </c>
      <c r="D13" s="1" t="s">
        <v>6234</v>
      </c>
      <c r="E13" s="1" t="s">
        <v>6235</v>
      </c>
      <c r="F13" s="1">
        <f>+Parametros[[#This Row],[id]]</f>
        <v>3</v>
      </c>
    </row>
    <row r="14" spans="1:6" x14ac:dyDescent="0.25">
      <c r="A14">
        <v>4</v>
      </c>
      <c r="B14" s="1" t="s">
        <v>6236</v>
      </c>
      <c r="D14" s="1" t="s">
        <v>6228</v>
      </c>
      <c r="E14" s="1" t="s">
        <v>6237</v>
      </c>
      <c r="F14" s="1">
        <f>+Parametros[[#This Row],[id]]</f>
        <v>4</v>
      </c>
    </row>
    <row r="15" spans="1:6" x14ac:dyDescent="0.25">
      <c r="A15">
        <v>5</v>
      </c>
      <c r="B15" s="1" t="s">
        <v>6238</v>
      </c>
      <c r="D15" s="1" t="s">
        <v>23</v>
      </c>
      <c r="E15" s="1" t="s">
        <v>6239</v>
      </c>
      <c r="F15" s="1">
        <f>+Parametros[[#This Row],[id]]</f>
        <v>5</v>
      </c>
    </row>
    <row r="16" spans="1:6" x14ac:dyDescent="0.25">
      <c r="A16">
        <v>6</v>
      </c>
      <c r="B16" s="1" t="s">
        <v>6240</v>
      </c>
      <c r="D16" s="1" t="s">
        <v>23</v>
      </c>
      <c r="E16" s="1" t="s">
        <v>6241</v>
      </c>
      <c r="F16" s="1">
        <f>+Parametros[[#This Row],[id]]</f>
        <v>6</v>
      </c>
    </row>
    <row r="17" spans="1:6" x14ac:dyDescent="0.25">
      <c r="A17">
        <v>7</v>
      </c>
      <c r="B17" s="1" t="s">
        <v>6242</v>
      </c>
      <c r="D17" s="1" t="s">
        <v>6243</v>
      </c>
      <c r="E17" s="1" t="s">
        <v>6244</v>
      </c>
      <c r="F17" s="1">
        <f>+Parametros[[#This Row],[id]]</f>
        <v>7</v>
      </c>
    </row>
    <row r="18" spans="1:6" x14ac:dyDescent="0.25">
      <c r="A18">
        <v>8</v>
      </c>
      <c r="B18" s="1" t="s">
        <v>6245</v>
      </c>
      <c r="D18" s="1" t="s">
        <v>23</v>
      </c>
      <c r="E18" s="1" t="s">
        <v>6246</v>
      </c>
      <c r="F18" s="1">
        <f>+Parametros[[#This Row],[id]]</f>
        <v>8</v>
      </c>
    </row>
    <row r="19" spans="1:6" x14ac:dyDescent="0.25">
      <c r="A19">
        <v>9</v>
      </c>
      <c r="B19" s="1" t="s">
        <v>6247</v>
      </c>
      <c r="D19" s="1" t="s">
        <v>6248</v>
      </c>
      <c r="E19" s="1" t="s">
        <v>6249</v>
      </c>
      <c r="F19" s="1">
        <f>+Parametros[[#This Row],[id]]</f>
        <v>9</v>
      </c>
    </row>
    <row r="20" spans="1:6" x14ac:dyDescent="0.25">
      <c r="A20">
        <v>10</v>
      </c>
      <c r="B20" s="1" t="s">
        <v>6250</v>
      </c>
      <c r="D20" s="1" t="s">
        <v>6231</v>
      </c>
      <c r="E20" s="1" t="s">
        <v>6251</v>
      </c>
      <c r="F20" s="1">
        <f>+Parametros[[#This Row],[id]]</f>
        <v>10</v>
      </c>
    </row>
    <row r="21" spans="1:6" x14ac:dyDescent="0.25">
      <c r="A21">
        <v>11</v>
      </c>
      <c r="B21" s="1" t="s">
        <v>6252</v>
      </c>
      <c r="D21" s="1" t="s">
        <v>3375</v>
      </c>
      <c r="E21" s="1" t="s">
        <v>6253</v>
      </c>
      <c r="F21" s="1">
        <f>+Parametros[[#This Row],[id]]</f>
        <v>11</v>
      </c>
    </row>
    <row r="22" spans="1:6" x14ac:dyDescent="0.25">
      <c r="A22">
        <v>12</v>
      </c>
      <c r="B22" s="1" t="s">
        <v>6254</v>
      </c>
      <c r="D22" s="1" t="s">
        <v>23</v>
      </c>
      <c r="E22" s="1" t="s">
        <v>6255</v>
      </c>
      <c r="F22" s="1">
        <f>+Parametros[[#This Row],[id]]</f>
        <v>12</v>
      </c>
    </row>
    <row r="23" spans="1:6" x14ac:dyDescent="0.25">
      <c r="A23">
        <v>13</v>
      </c>
      <c r="B23" s="1" t="s">
        <v>6256</v>
      </c>
      <c r="D23" s="1" t="s">
        <v>23</v>
      </c>
      <c r="E23" s="1" t="s">
        <v>6257</v>
      </c>
      <c r="F23" s="1">
        <f>+Parametros[[#This Row],[id]]</f>
        <v>13</v>
      </c>
    </row>
    <row r="24" spans="1:6" x14ac:dyDescent="0.25">
      <c r="A24">
        <v>14</v>
      </c>
      <c r="B24" s="1" t="s">
        <v>6258</v>
      </c>
      <c r="D24" s="1" t="s">
        <v>23</v>
      </c>
      <c r="E24" s="1" t="s">
        <v>6259</v>
      </c>
      <c r="F24" s="1">
        <f>+Parametros[[#This Row],[id]]</f>
        <v>14</v>
      </c>
    </row>
    <row r="25" spans="1:6" x14ac:dyDescent="0.25">
      <c r="A25">
        <v>15</v>
      </c>
      <c r="B25" s="1" t="s">
        <v>6260</v>
      </c>
      <c r="D25" s="1" t="s">
        <v>6248</v>
      </c>
      <c r="E25" s="1" t="s">
        <v>6261</v>
      </c>
      <c r="F25" s="1">
        <f>+Parametros[[#This Row],[id]]</f>
        <v>15</v>
      </c>
    </row>
    <row r="26" spans="1:6" x14ac:dyDescent="0.25">
      <c r="A26">
        <v>16</v>
      </c>
      <c r="B26" s="1" t="s">
        <v>6262</v>
      </c>
      <c r="D26" s="1" t="s">
        <v>6248</v>
      </c>
      <c r="E26" s="1" t="s">
        <v>6263</v>
      </c>
      <c r="F26" s="1">
        <f>+Parametros[[#This Row],[id]]</f>
        <v>16</v>
      </c>
    </row>
    <row r="27" spans="1:6" x14ac:dyDescent="0.25">
      <c r="A27">
        <v>17</v>
      </c>
      <c r="B27" s="1" t="s">
        <v>6264</v>
      </c>
      <c r="D27" s="1" t="s">
        <v>6248</v>
      </c>
      <c r="E27" s="1" t="s">
        <v>6265</v>
      </c>
      <c r="F27" s="1">
        <f>+Parametros[[#This Row],[id]]</f>
        <v>17</v>
      </c>
    </row>
    <row r="28" spans="1:6" x14ac:dyDescent="0.25">
      <c r="A28">
        <v>18</v>
      </c>
      <c r="B28" s="1" t="s">
        <v>6266</v>
      </c>
      <c r="D28" s="1" t="s">
        <v>6267</v>
      </c>
      <c r="E28" s="1" t="s">
        <v>6268</v>
      </c>
      <c r="F28" s="1">
        <f>+Parametros[[#This Row],[id]]</f>
        <v>18</v>
      </c>
    </row>
    <row r="29" spans="1:6" x14ac:dyDescent="0.25">
      <c r="A29">
        <v>19</v>
      </c>
      <c r="B29" s="1" t="s">
        <v>6269</v>
      </c>
      <c r="D29" s="1" t="s">
        <v>6248</v>
      </c>
      <c r="E29" s="1" t="s">
        <v>6270</v>
      </c>
      <c r="F29" s="1">
        <f>+Parametros[[#This Row],[id]]</f>
        <v>19</v>
      </c>
    </row>
    <row r="30" spans="1:6" x14ac:dyDescent="0.25">
      <c r="A30">
        <v>20</v>
      </c>
      <c r="B30" s="1" t="s">
        <v>6271</v>
      </c>
      <c r="D30" s="1" t="s">
        <v>6272</v>
      </c>
      <c r="E30" s="1" t="s">
        <v>6273</v>
      </c>
      <c r="F30" s="1">
        <f>+Parametros[[#This Row],[id]]</f>
        <v>20</v>
      </c>
    </row>
    <row r="31" spans="1:6" x14ac:dyDescent="0.25">
      <c r="A31">
        <v>21</v>
      </c>
      <c r="B31" s="1" t="s">
        <v>6274</v>
      </c>
      <c r="D31" s="1" t="s">
        <v>6228</v>
      </c>
      <c r="E31" s="1" t="s">
        <v>6275</v>
      </c>
      <c r="F31" s="1">
        <f>+Parametros[[#This Row],[id]]</f>
        <v>21</v>
      </c>
    </row>
    <row r="32" spans="1:6" x14ac:dyDescent="0.25">
      <c r="A32">
        <v>22</v>
      </c>
      <c r="B32" s="1" t="s">
        <v>6276</v>
      </c>
      <c r="D32" s="1" t="s">
        <v>6248</v>
      </c>
      <c r="E32" s="1" t="s">
        <v>6277</v>
      </c>
      <c r="F32" s="1">
        <f>+Parametros[[#This Row],[id]]</f>
        <v>22</v>
      </c>
    </row>
    <row r="33" spans="1:6" x14ac:dyDescent="0.25">
      <c r="A33">
        <v>23</v>
      </c>
      <c r="B33" s="1" t="s">
        <v>6278</v>
      </c>
      <c r="D33" s="1" t="s">
        <v>6248</v>
      </c>
      <c r="E33" s="1" t="s">
        <v>6279</v>
      </c>
      <c r="F33" s="1">
        <f>+Parametros[[#This Row],[id]]</f>
        <v>23</v>
      </c>
    </row>
    <row r="34" spans="1:6" x14ac:dyDescent="0.25">
      <c r="A34">
        <v>24</v>
      </c>
      <c r="B34" s="1" t="s">
        <v>6280</v>
      </c>
      <c r="D34" s="1" t="s">
        <v>6248</v>
      </c>
      <c r="E34" s="1" t="s">
        <v>6281</v>
      </c>
      <c r="F34" s="1">
        <f>+Parametros[[#This Row],[id]]</f>
        <v>24</v>
      </c>
    </row>
    <row r="35" spans="1:6" x14ac:dyDescent="0.25">
      <c r="A35">
        <v>25</v>
      </c>
      <c r="B35" s="1" t="s">
        <v>6282</v>
      </c>
      <c r="D35" s="1" t="s">
        <v>6283</v>
      </c>
      <c r="E35" s="1" t="s">
        <v>6284</v>
      </c>
      <c r="F35" s="1">
        <f>+Parametros[[#This Row],[id]]</f>
        <v>25</v>
      </c>
    </row>
    <row r="36" spans="1:6" x14ac:dyDescent="0.25">
      <c r="A36">
        <v>26</v>
      </c>
      <c r="B36" s="1" t="s">
        <v>6285</v>
      </c>
      <c r="D36" s="1" t="s">
        <v>23</v>
      </c>
      <c r="E36" s="1" t="s">
        <v>6286</v>
      </c>
      <c r="F36" s="1">
        <f>+Parametros[[#This Row],[id]]</f>
        <v>26</v>
      </c>
    </row>
    <row r="37" spans="1:6" x14ac:dyDescent="0.25">
      <c r="A37">
        <v>27</v>
      </c>
      <c r="B37" s="1" t="s">
        <v>6287</v>
      </c>
      <c r="D37" s="1" t="s">
        <v>6288</v>
      </c>
      <c r="E37" s="1" t="s">
        <v>6289</v>
      </c>
      <c r="F37" s="1">
        <f>+Parametros[[#This Row],[id]]</f>
        <v>27</v>
      </c>
    </row>
    <row r="38" spans="1:6" x14ac:dyDescent="0.25">
      <c r="A38">
        <v>28</v>
      </c>
      <c r="B38" s="1" t="s">
        <v>6290</v>
      </c>
      <c r="D38" s="1" t="s">
        <v>6291</v>
      </c>
      <c r="E38" s="1" t="s">
        <v>6292</v>
      </c>
      <c r="F38" s="1">
        <f>+Parametros[[#This Row],[id]]</f>
        <v>28</v>
      </c>
    </row>
    <row r="39" spans="1:6" x14ac:dyDescent="0.25">
      <c r="A39">
        <v>29</v>
      </c>
      <c r="B39" s="1" t="s">
        <v>6293</v>
      </c>
      <c r="D39" s="1" t="s">
        <v>6231</v>
      </c>
      <c r="E39" s="1" t="s">
        <v>6294</v>
      </c>
      <c r="F39" s="1">
        <f>+Parametros[[#This Row],[id]]</f>
        <v>29</v>
      </c>
    </row>
    <row r="40" spans="1:6" x14ac:dyDescent="0.25">
      <c r="A40">
        <v>30</v>
      </c>
      <c r="B40" s="1" t="s">
        <v>6295</v>
      </c>
      <c r="D40" s="1" t="s">
        <v>6272</v>
      </c>
      <c r="E40" s="1" t="s">
        <v>6296</v>
      </c>
      <c r="F40" s="1">
        <f>+Parametros[[#This Row],[id]]</f>
        <v>30</v>
      </c>
    </row>
    <row r="41" spans="1:6" x14ac:dyDescent="0.25">
      <c r="A41">
        <v>31</v>
      </c>
      <c r="B41" s="1" t="s">
        <v>6297</v>
      </c>
      <c r="D41" s="1" t="s">
        <v>6272</v>
      </c>
      <c r="E41" s="1" t="s">
        <v>6298</v>
      </c>
      <c r="F41" s="1">
        <f>+Parametros[[#This Row],[id]]</f>
        <v>31</v>
      </c>
    </row>
    <row r="42" spans="1:6" x14ac:dyDescent="0.25">
      <c r="A42">
        <v>32</v>
      </c>
      <c r="B42" s="1" t="s">
        <v>6299</v>
      </c>
      <c r="D42" s="1" t="s">
        <v>6228</v>
      </c>
      <c r="E42" s="1" t="s">
        <v>6300</v>
      </c>
      <c r="F42" s="1">
        <f>+Parametros[[#This Row],[id]]</f>
        <v>32</v>
      </c>
    </row>
    <row r="43" spans="1:6" x14ac:dyDescent="0.25">
      <c r="A43">
        <v>33</v>
      </c>
      <c r="B43" s="1" t="s">
        <v>6301</v>
      </c>
      <c r="D43" s="1" t="s">
        <v>23</v>
      </c>
      <c r="E43" s="1" t="s">
        <v>6302</v>
      </c>
      <c r="F43" s="1">
        <f>+Parametros[[#This Row],[id]]</f>
        <v>33</v>
      </c>
    </row>
    <row r="44" spans="1:6" x14ac:dyDescent="0.25">
      <c r="A44">
        <v>34</v>
      </c>
      <c r="B44" s="1" t="s">
        <v>6303</v>
      </c>
      <c r="D44" s="1" t="s">
        <v>23</v>
      </c>
      <c r="E44" s="1" t="s">
        <v>6304</v>
      </c>
      <c r="F44" s="1">
        <f>+Parametros[[#This Row],[id]]</f>
        <v>34</v>
      </c>
    </row>
    <row r="45" spans="1:6" x14ac:dyDescent="0.25">
      <c r="A45">
        <v>35</v>
      </c>
      <c r="B45" s="1" t="s">
        <v>6305</v>
      </c>
      <c r="D45" s="1" t="s">
        <v>6306</v>
      </c>
      <c r="E45" s="1" t="s">
        <v>6307</v>
      </c>
      <c r="F45" s="1">
        <f>+Parametros[[#This Row],[id]]</f>
        <v>35</v>
      </c>
    </row>
    <row r="46" spans="1:6" x14ac:dyDescent="0.25">
      <c r="A46">
        <v>36</v>
      </c>
      <c r="B46" s="1" t="s">
        <v>6308</v>
      </c>
      <c r="D46" s="1" t="s">
        <v>6231</v>
      </c>
      <c r="E46" s="1" t="s">
        <v>6309</v>
      </c>
      <c r="F46" s="1">
        <f>+Parametros[[#This Row],[id]]</f>
        <v>36</v>
      </c>
    </row>
    <row r="47" spans="1:6" x14ac:dyDescent="0.25">
      <c r="A47">
        <v>37</v>
      </c>
      <c r="B47" s="1" t="s">
        <v>6310</v>
      </c>
      <c r="D47" s="1" t="s">
        <v>23</v>
      </c>
      <c r="E47" s="1" t="s">
        <v>6311</v>
      </c>
      <c r="F47" s="1">
        <f>+Parametros[[#This Row],[id]]</f>
        <v>37</v>
      </c>
    </row>
    <row r="48" spans="1:6" x14ac:dyDescent="0.25">
      <c r="A48">
        <v>38</v>
      </c>
      <c r="B48" s="1" t="s">
        <v>6312</v>
      </c>
      <c r="D48" s="1" t="s">
        <v>6248</v>
      </c>
      <c r="E48" s="1" t="s">
        <v>6313</v>
      </c>
      <c r="F48" s="1">
        <f>+Parametros[[#This Row],[id]]</f>
        <v>38</v>
      </c>
    </row>
    <row r="49" spans="1:6" x14ac:dyDescent="0.25">
      <c r="A49">
        <v>39</v>
      </c>
      <c r="B49" s="1" t="s">
        <v>6314</v>
      </c>
      <c r="D49" s="1" t="s">
        <v>6248</v>
      </c>
      <c r="E49" s="1" t="s">
        <v>6315</v>
      </c>
      <c r="F49" s="1">
        <f>+Parametros[[#This Row],[id]]</f>
        <v>39</v>
      </c>
    </row>
    <row r="50" spans="1:6" x14ac:dyDescent="0.25">
      <c r="A50">
        <v>40</v>
      </c>
      <c r="B50" s="1" t="s">
        <v>6316</v>
      </c>
      <c r="D50" s="1" t="s">
        <v>23</v>
      </c>
      <c r="E50" s="1" t="s">
        <v>6317</v>
      </c>
      <c r="F50" s="1">
        <f>+Parametros[[#This Row],[id]]</f>
        <v>40</v>
      </c>
    </row>
    <row r="51" spans="1:6" x14ac:dyDescent="0.25">
      <c r="A51">
        <v>41</v>
      </c>
      <c r="B51" s="1" t="s">
        <v>6318</v>
      </c>
      <c r="D51" s="1" t="s">
        <v>6228</v>
      </c>
      <c r="E51" s="1" t="s">
        <v>6319</v>
      </c>
      <c r="F51" s="1">
        <f>+Parametros[[#This Row],[id]]</f>
        <v>41</v>
      </c>
    </row>
    <row r="52" spans="1:6" x14ac:dyDescent="0.25">
      <c r="A52">
        <v>42</v>
      </c>
      <c r="B52" s="1" t="s">
        <v>6320</v>
      </c>
      <c r="D52" s="1" t="s">
        <v>6228</v>
      </c>
      <c r="E52" s="1" t="s">
        <v>6321</v>
      </c>
      <c r="F52" s="1">
        <f>+Parametros[[#This Row],[id]]</f>
        <v>42</v>
      </c>
    </row>
    <row r="53" spans="1:6" x14ac:dyDescent="0.25">
      <c r="A53">
        <v>43</v>
      </c>
      <c r="B53" s="1" t="s">
        <v>6322</v>
      </c>
      <c r="D53" s="1" t="s">
        <v>6306</v>
      </c>
      <c r="E53" s="1" t="s">
        <v>6323</v>
      </c>
      <c r="F53" s="1">
        <f>+Parametros[[#This Row],[id]]</f>
        <v>43</v>
      </c>
    </row>
    <row r="54" spans="1:6" x14ac:dyDescent="0.25">
      <c r="A54">
        <v>44</v>
      </c>
      <c r="B54" s="1" t="s">
        <v>6324</v>
      </c>
      <c r="D54" s="1" t="s">
        <v>6248</v>
      </c>
      <c r="E54" s="1" t="s">
        <v>6325</v>
      </c>
      <c r="F54" s="1">
        <f>+Parametros[[#This Row],[id]]</f>
        <v>44</v>
      </c>
    </row>
    <row r="55" spans="1:6" x14ac:dyDescent="0.25">
      <c r="A55">
        <v>45</v>
      </c>
      <c r="B55" s="1" t="s">
        <v>6326</v>
      </c>
      <c r="D55" s="1" t="s">
        <v>23</v>
      </c>
      <c r="E55" s="1" t="s">
        <v>6327</v>
      </c>
      <c r="F55" s="1">
        <f>+Parametros[[#This Row],[id]]</f>
        <v>45</v>
      </c>
    </row>
    <row r="56" spans="1:6" x14ac:dyDescent="0.25">
      <c r="A56">
        <v>46</v>
      </c>
      <c r="B56" s="1" t="s">
        <v>6328</v>
      </c>
      <c r="D56" s="1" t="s">
        <v>6329</v>
      </c>
      <c r="E56" s="1" t="s">
        <v>6330</v>
      </c>
      <c r="F56" s="1">
        <f>+Parametros[[#This Row],[id]]</f>
        <v>46</v>
      </c>
    </row>
    <row r="57" spans="1:6" x14ac:dyDescent="0.25">
      <c r="A57">
        <v>47</v>
      </c>
      <c r="B57" s="1" t="s">
        <v>6331</v>
      </c>
      <c r="D57" s="1" t="s">
        <v>6329</v>
      </c>
      <c r="E57" s="1" t="s">
        <v>6332</v>
      </c>
      <c r="F57" s="1">
        <f>+Parametros[[#This Row],[id]]</f>
        <v>47</v>
      </c>
    </row>
    <row r="58" spans="1:6" x14ac:dyDescent="0.25">
      <c r="A58">
        <v>48</v>
      </c>
      <c r="B58" s="1" t="s">
        <v>6333</v>
      </c>
      <c r="D58" s="1" t="s">
        <v>6334</v>
      </c>
      <c r="E58" s="1" t="s">
        <v>6335</v>
      </c>
      <c r="F58" s="1">
        <f>+Parametros[[#This Row],[id]]</f>
        <v>48</v>
      </c>
    </row>
    <row r="59" spans="1:6" x14ac:dyDescent="0.25">
      <c r="A59">
        <v>49</v>
      </c>
      <c r="B59" s="1" t="s">
        <v>6336</v>
      </c>
      <c r="D59" s="1" t="s">
        <v>6248</v>
      </c>
      <c r="E59" s="1" t="s">
        <v>6337</v>
      </c>
      <c r="F59" s="1">
        <f>+Parametros[[#This Row],[id]]</f>
        <v>49</v>
      </c>
    </row>
    <row r="60" spans="1:6" x14ac:dyDescent="0.25">
      <c r="A60">
        <v>50</v>
      </c>
      <c r="B60" s="1" t="s">
        <v>6338</v>
      </c>
      <c r="D60" s="1" t="s">
        <v>23</v>
      </c>
      <c r="E60" s="1" t="s">
        <v>6339</v>
      </c>
      <c r="F60" s="1">
        <f>+Parametros[[#This Row],[id]]</f>
        <v>50</v>
      </c>
    </row>
    <row r="61" spans="1:6" x14ac:dyDescent="0.25">
      <c r="A61">
        <v>51</v>
      </c>
      <c r="B61" s="1" t="s">
        <v>6340</v>
      </c>
      <c r="D61" s="1" t="s">
        <v>23</v>
      </c>
      <c r="E61" s="1" t="s">
        <v>6341</v>
      </c>
      <c r="F61" s="1">
        <f>+Parametros[[#This Row],[id]]</f>
        <v>51</v>
      </c>
    </row>
    <row r="62" spans="1:6" x14ac:dyDescent="0.25">
      <c r="A62">
        <v>52</v>
      </c>
      <c r="B62" s="1" t="s">
        <v>6342</v>
      </c>
      <c r="D62" s="1" t="s">
        <v>6248</v>
      </c>
      <c r="E62" s="1" t="s">
        <v>6343</v>
      </c>
      <c r="F62" s="1">
        <f>+Parametros[[#This Row],[id]]</f>
        <v>52</v>
      </c>
    </row>
    <row r="63" spans="1:6" x14ac:dyDescent="0.25">
      <c r="A63">
        <v>53</v>
      </c>
      <c r="B63" s="1" t="s">
        <v>6344</v>
      </c>
      <c r="D63" s="1" t="s">
        <v>6306</v>
      </c>
      <c r="E63" s="1" t="s">
        <v>6345</v>
      </c>
      <c r="F63" s="1">
        <f>+Parametros[[#This Row],[id]]</f>
        <v>53</v>
      </c>
    </row>
    <row r="64" spans="1:6" x14ac:dyDescent="0.25">
      <c r="A64">
        <v>54</v>
      </c>
      <c r="B64" s="1" t="s">
        <v>6346</v>
      </c>
      <c r="D64" s="1" t="s">
        <v>6334</v>
      </c>
      <c r="E64" s="1" t="s">
        <v>6347</v>
      </c>
      <c r="F64" s="1">
        <f>+Parametros[[#This Row],[id]]</f>
        <v>54</v>
      </c>
    </row>
    <row r="65" spans="1:6" x14ac:dyDescent="0.25">
      <c r="A65">
        <v>55</v>
      </c>
      <c r="B65" s="1" t="s">
        <v>6348</v>
      </c>
      <c r="D65" s="1" t="s">
        <v>6329</v>
      </c>
      <c r="E65" s="1" t="s">
        <v>6349</v>
      </c>
      <c r="F65" s="1">
        <f>+Parametros[[#This Row],[id]]</f>
        <v>55</v>
      </c>
    </row>
    <row r="66" spans="1:6" x14ac:dyDescent="0.25">
      <c r="A66">
        <v>56</v>
      </c>
      <c r="B66" s="1" t="s">
        <v>6350</v>
      </c>
      <c r="D66" s="1" t="s">
        <v>6231</v>
      </c>
      <c r="E66" s="1" t="s">
        <v>6351</v>
      </c>
      <c r="F66" s="1">
        <f>+Parametros[[#This Row],[id]]</f>
        <v>56</v>
      </c>
    </row>
    <row r="67" spans="1:6" x14ac:dyDescent="0.25">
      <c r="A67">
        <v>57</v>
      </c>
      <c r="B67" s="1" t="s">
        <v>6352</v>
      </c>
      <c r="D67" s="1" t="s">
        <v>3375</v>
      </c>
      <c r="E67" s="1" t="s">
        <v>6353</v>
      </c>
      <c r="F67" s="1">
        <f>+Parametros[[#This Row],[id]]</f>
        <v>57</v>
      </c>
    </row>
    <row r="68" spans="1:6" x14ac:dyDescent="0.25">
      <c r="A68">
        <v>58</v>
      </c>
      <c r="B68" s="1" t="s">
        <v>6354</v>
      </c>
      <c r="D68" s="1" t="s">
        <v>23</v>
      </c>
      <c r="E68" s="1" t="s">
        <v>6355</v>
      </c>
      <c r="F68" s="1">
        <f>+Parametros[[#This Row],[id]]</f>
        <v>58</v>
      </c>
    </row>
    <row r="69" spans="1:6" x14ac:dyDescent="0.25">
      <c r="A69">
        <v>59</v>
      </c>
      <c r="B69" s="1" t="s">
        <v>22</v>
      </c>
      <c r="D69" s="1" t="s">
        <v>23</v>
      </c>
      <c r="E69" s="1" t="s">
        <v>6356</v>
      </c>
      <c r="F69" s="1">
        <f>+Parametros[[#This Row],[id]]</f>
        <v>59</v>
      </c>
    </row>
    <row r="70" spans="1:6" x14ac:dyDescent="0.25">
      <c r="A70">
        <v>60</v>
      </c>
      <c r="B70" s="1" t="s">
        <v>6357</v>
      </c>
      <c r="D70" s="1" t="s">
        <v>3375</v>
      </c>
      <c r="E70" s="1" t="s">
        <v>6358</v>
      </c>
      <c r="F70" s="1">
        <f>+Parametros[[#This Row],[id]]</f>
        <v>60</v>
      </c>
    </row>
    <row r="71" spans="1:6" x14ac:dyDescent="0.25">
      <c r="A71">
        <v>61</v>
      </c>
      <c r="B71" s="1" t="s">
        <v>6359</v>
      </c>
      <c r="D71" s="1" t="s">
        <v>23</v>
      </c>
      <c r="E71" s="1" t="s">
        <v>6360</v>
      </c>
      <c r="F71" s="1">
        <f>+Parametros[[#This Row],[id]]</f>
        <v>61</v>
      </c>
    </row>
    <row r="72" spans="1:6" x14ac:dyDescent="0.25">
      <c r="A72">
        <v>62</v>
      </c>
      <c r="B72" s="1" t="s">
        <v>6361</v>
      </c>
      <c r="D72" s="1" t="s">
        <v>6234</v>
      </c>
      <c r="E72" s="1" t="s">
        <v>6362</v>
      </c>
      <c r="F72" s="1">
        <f>+Parametros[[#This Row],[id]]</f>
        <v>62</v>
      </c>
    </row>
    <row r="73" spans="1:6" x14ac:dyDescent="0.25">
      <c r="A73">
        <v>63</v>
      </c>
      <c r="B73" s="1" t="s">
        <v>6363</v>
      </c>
      <c r="D73" s="1" t="s">
        <v>6248</v>
      </c>
      <c r="E73" s="1" t="s">
        <v>6364</v>
      </c>
      <c r="F73" s="1">
        <f>+Parametros[[#This Row],[id]]</f>
        <v>63</v>
      </c>
    </row>
    <row r="74" spans="1:6" x14ac:dyDescent="0.25">
      <c r="A74">
        <v>64</v>
      </c>
      <c r="B74" s="1" t="s">
        <v>6365</v>
      </c>
      <c r="D74" s="1" t="s">
        <v>6329</v>
      </c>
      <c r="E74" s="1" t="s">
        <v>6366</v>
      </c>
      <c r="F74" s="1">
        <f>+Parametros[[#This Row],[id]]</f>
        <v>64</v>
      </c>
    </row>
    <row r="75" spans="1:6" x14ac:dyDescent="0.25">
      <c r="A75">
        <v>65</v>
      </c>
      <c r="B75" s="1" t="s">
        <v>6367</v>
      </c>
      <c r="D75" s="1" t="s">
        <v>6231</v>
      </c>
      <c r="E75" s="1" t="s">
        <v>6368</v>
      </c>
      <c r="F75" s="1">
        <f>+Parametros[[#This Row],[id]]</f>
        <v>65</v>
      </c>
    </row>
    <row r="76" spans="1:6" x14ac:dyDescent="0.25">
      <c r="A76">
        <v>66</v>
      </c>
      <c r="B76" s="1" t="s">
        <v>6369</v>
      </c>
      <c r="D76" s="1" t="s">
        <v>23</v>
      </c>
      <c r="E76" s="1" t="s">
        <v>6370</v>
      </c>
      <c r="F76" s="1">
        <f>+Parametros[[#This Row],[id]]</f>
        <v>66</v>
      </c>
    </row>
    <row r="77" spans="1:6" x14ac:dyDescent="0.25">
      <c r="A77">
        <v>67</v>
      </c>
      <c r="B77" s="1" t="s">
        <v>6371</v>
      </c>
      <c r="D77" s="1" t="s">
        <v>6329</v>
      </c>
      <c r="E77" s="1" t="s">
        <v>6372</v>
      </c>
      <c r="F77" s="1">
        <f>+Parametros[[#This Row],[id]]</f>
        <v>67</v>
      </c>
    </row>
    <row r="78" spans="1:6" x14ac:dyDescent="0.25">
      <c r="A78">
        <v>68</v>
      </c>
      <c r="B78" s="1" t="s">
        <v>6373</v>
      </c>
      <c r="D78" s="1" t="s">
        <v>6234</v>
      </c>
      <c r="E78" s="1" t="s">
        <v>6374</v>
      </c>
      <c r="F78" s="1">
        <f>+Parametros[[#This Row],[id]]</f>
        <v>68</v>
      </c>
    </row>
    <row r="79" spans="1:6" x14ac:dyDescent="0.25">
      <c r="A79">
        <v>69</v>
      </c>
      <c r="B79" s="1" t="s">
        <v>6375</v>
      </c>
      <c r="D79" s="1" t="s">
        <v>23</v>
      </c>
      <c r="E79" s="1" t="s">
        <v>6376</v>
      </c>
      <c r="F79" s="1">
        <f>+Parametros[[#This Row],[id]]</f>
        <v>69</v>
      </c>
    </row>
    <row r="80" spans="1:6" x14ac:dyDescent="0.25">
      <c r="A80">
        <v>70</v>
      </c>
      <c r="B80" s="1" t="s">
        <v>6377</v>
      </c>
      <c r="D80" s="1" t="s">
        <v>6334</v>
      </c>
      <c r="E80" s="1" t="s">
        <v>6378</v>
      </c>
      <c r="F80" s="1">
        <f>+Parametros[[#This Row],[id]]</f>
        <v>70</v>
      </c>
    </row>
    <row r="81" spans="1:6" x14ac:dyDescent="0.25">
      <c r="A81">
        <v>71</v>
      </c>
      <c r="B81" s="1" t="s">
        <v>6379</v>
      </c>
      <c r="D81" s="1" t="s">
        <v>6231</v>
      </c>
      <c r="E81" s="1" t="s">
        <v>6380</v>
      </c>
      <c r="F81" s="1">
        <f>+Parametros[[#This Row],[id]]</f>
        <v>71</v>
      </c>
    </row>
    <row r="82" spans="1:6" x14ac:dyDescent="0.25">
      <c r="A82">
        <v>72</v>
      </c>
      <c r="B82" s="1" t="s">
        <v>6381</v>
      </c>
      <c r="D82" s="1" t="s">
        <v>6248</v>
      </c>
      <c r="E82" s="1" t="s">
        <v>6382</v>
      </c>
      <c r="F82" s="1">
        <f>+Parametros[[#This Row],[id]]</f>
        <v>72</v>
      </c>
    </row>
    <row r="83" spans="1:6" x14ac:dyDescent="0.25">
      <c r="A83">
        <v>73</v>
      </c>
      <c r="B83" s="1" t="s">
        <v>6383</v>
      </c>
      <c r="D83" s="1" t="s">
        <v>6306</v>
      </c>
      <c r="E83" s="1" t="s">
        <v>6384</v>
      </c>
      <c r="F83" s="1">
        <f>+Parametros[[#This Row],[id]]</f>
        <v>73</v>
      </c>
    </row>
    <row r="84" spans="1:6" x14ac:dyDescent="0.25">
      <c r="A84">
        <v>74</v>
      </c>
      <c r="B84" s="1" t="s">
        <v>6385</v>
      </c>
      <c r="D84" s="1" t="s">
        <v>23</v>
      </c>
      <c r="E84" s="1" t="s">
        <v>6386</v>
      </c>
      <c r="F84" s="1">
        <f>+Parametros[[#This Row],[id]]</f>
        <v>74</v>
      </c>
    </row>
    <row r="85" spans="1:6" x14ac:dyDescent="0.25">
      <c r="A85">
        <v>75</v>
      </c>
      <c r="B85" s="1" t="s">
        <v>6387</v>
      </c>
      <c r="D85" s="1" t="s">
        <v>6234</v>
      </c>
      <c r="E85" s="1" t="s">
        <v>6388</v>
      </c>
      <c r="F85" s="1">
        <f>+Parametros[[#This Row],[id]]</f>
        <v>75</v>
      </c>
    </row>
    <row r="86" spans="1:6" x14ac:dyDescent="0.25">
      <c r="A86">
        <v>76</v>
      </c>
      <c r="B86" s="1" t="s">
        <v>6389</v>
      </c>
      <c r="D86" s="1" t="s">
        <v>23</v>
      </c>
      <c r="E86" s="1" t="s">
        <v>6390</v>
      </c>
      <c r="F86" s="1">
        <f>+Parametros[[#This Row],[id]]</f>
        <v>76</v>
      </c>
    </row>
    <row r="87" spans="1:6" x14ac:dyDescent="0.25">
      <c r="A87">
        <v>77</v>
      </c>
      <c r="B87" s="1" t="s">
        <v>6391</v>
      </c>
      <c r="D87" s="1" t="s">
        <v>6231</v>
      </c>
      <c r="E87" s="1" t="s">
        <v>6392</v>
      </c>
      <c r="F87" s="1">
        <f>+Parametros[[#This Row],[id]]</f>
        <v>77</v>
      </c>
    </row>
    <row r="88" spans="1:6" x14ac:dyDescent="0.25">
      <c r="A88">
        <v>78</v>
      </c>
      <c r="B88" s="1" t="s">
        <v>6393</v>
      </c>
      <c r="D88" s="1" t="s">
        <v>23</v>
      </c>
      <c r="E88" s="1" t="s">
        <v>6394</v>
      </c>
      <c r="F88" s="1">
        <f>+Parametros[[#This Row],[id]]</f>
        <v>78</v>
      </c>
    </row>
    <row r="89" spans="1:6" x14ac:dyDescent="0.25">
      <c r="A89">
        <v>79</v>
      </c>
      <c r="B89" s="1" t="s">
        <v>6395</v>
      </c>
      <c r="D89" s="1" t="s">
        <v>6248</v>
      </c>
      <c r="E89" s="1" t="s">
        <v>6396</v>
      </c>
      <c r="F89" s="1">
        <f>+Parametros[[#This Row],[id]]</f>
        <v>79</v>
      </c>
    </row>
    <row r="90" spans="1:6" x14ac:dyDescent="0.25">
      <c r="A90">
        <v>80</v>
      </c>
      <c r="B90" s="1" t="s">
        <v>6397</v>
      </c>
      <c r="D90" s="1" t="s">
        <v>23</v>
      </c>
      <c r="E90" s="1" t="s">
        <v>6398</v>
      </c>
      <c r="F90" s="1">
        <f>+Parametros[[#This Row],[id]]</f>
        <v>80</v>
      </c>
    </row>
    <row r="91" spans="1:6" x14ac:dyDescent="0.25">
      <c r="A91">
        <v>81</v>
      </c>
      <c r="B91" s="1" t="s">
        <v>6399</v>
      </c>
      <c r="D91" s="1" t="s">
        <v>23</v>
      </c>
      <c r="E91" s="1" t="s">
        <v>6400</v>
      </c>
      <c r="F91" s="1">
        <f>+Parametros[[#This Row],[id]]</f>
        <v>81</v>
      </c>
    </row>
    <row r="92" spans="1:6" x14ac:dyDescent="0.25">
      <c r="A92">
        <v>82</v>
      </c>
      <c r="B92" s="1" t="s">
        <v>6401</v>
      </c>
      <c r="D92" s="1" t="s">
        <v>6306</v>
      </c>
      <c r="E92" s="1" t="s">
        <v>6402</v>
      </c>
      <c r="F92" s="1">
        <f>+Parametros[[#This Row],[id]]</f>
        <v>82</v>
      </c>
    </row>
    <row r="93" spans="1:6" x14ac:dyDescent="0.25">
      <c r="A93">
        <v>83</v>
      </c>
      <c r="B93" s="1" t="s">
        <v>6403</v>
      </c>
      <c r="D93" s="1" t="s">
        <v>23</v>
      </c>
      <c r="E93" s="1" t="s">
        <v>6404</v>
      </c>
      <c r="F93" s="1">
        <f>+Parametros[[#This Row],[id]]</f>
        <v>83</v>
      </c>
    </row>
    <row r="94" spans="1:6" x14ac:dyDescent="0.25">
      <c r="A94">
        <v>84</v>
      </c>
      <c r="B94" s="1" t="s">
        <v>6405</v>
      </c>
      <c r="D94" s="1" t="s">
        <v>6334</v>
      </c>
      <c r="E94" s="1" t="s">
        <v>6406</v>
      </c>
      <c r="F94" s="1">
        <f>+Parametros[[#This Row],[id]]</f>
        <v>84</v>
      </c>
    </row>
    <row r="95" spans="1:6" x14ac:dyDescent="0.25">
      <c r="A95">
        <v>85</v>
      </c>
      <c r="B95" s="1" t="s">
        <v>6407</v>
      </c>
      <c r="D95" s="1" t="s">
        <v>3375</v>
      </c>
      <c r="E95" s="1" t="s">
        <v>6408</v>
      </c>
      <c r="F95" s="1">
        <f>+Parametros[[#This Row],[id]]</f>
        <v>85</v>
      </c>
    </row>
    <row r="96" spans="1:6" x14ac:dyDescent="0.25">
      <c r="A96">
        <v>86</v>
      </c>
      <c r="B96" s="1" t="s">
        <v>6409</v>
      </c>
      <c r="D96" s="1" t="s">
        <v>23</v>
      </c>
      <c r="E96" s="1" t="s">
        <v>6410</v>
      </c>
      <c r="F96" s="1">
        <f>+Parametros[[#This Row],[id]]</f>
        <v>86</v>
      </c>
    </row>
    <row r="97" spans="1:6" x14ac:dyDescent="0.25">
      <c r="A97">
        <v>87</v>
      </c>
      <c r="B97" s="1" t="s">
        <v>6411</v>
      </c>
      <c r="D97" s="1" t="s">
        <v>23</v>
      </c>
      <c r="E97" s="1" t="s">
        <v>6412</v>
      </c>
      <c r="F97" s="1">
        <f>+Parametros[[#This Row],[id]]</f>
        <v>87</v>
      </c>
    </row>
    <row r="98" spans="1:6" x14ac:dyDescent="0.25">
      <c r="A98">
        <v>88</v>
      </c>
      <c r="B98" s="1" t="s">
        <v>6413</v>
      </c>
      <c r="D98" s="1" t="s">
        <v>6267</v>
      </c>
      <c r="E98" s="1" t="s">
        <v>6414</v>
      </c>
      <c r="F98" s="1">
        <f>+Parametros[[#This Row],[id]]</f>
        <v>88</v>
      </c>
    </row>
    <row r="99" spans="1:6" x14ac:dyDescent="0.25">
      <c r="A99">
        <v>89</v>
      </c>
      <c r="B99" s="1" t="s">
        <v>6415</v>
      </c>
      <c r="D99" s="1" t="s">
        <v>6334</v>
      </c>
      <c r="E99" s="1" t="s">
        <v>6416</v>
      </c>
      <c r="F99" s="1">
        <f>+Parametros[[#This Row],[id]]</f>
        <v>89</v>
      </c>
    </row>
    <row r="100" spans="1:6" x14ac:dyDescent="0.25">
      <c r="A100">
        <v>90</v>
      </c>
      <c r="B100" s="1" t="s">
        <v>6417</v>
      </c>
      <c r="D100" s="1" t="s">
        <v>6243</v>
      </c>
      <c r="E100" s="1" t="s">
        <v>6418</v>
      </c>
      <c r="F100" s="1">
        <f>+Parametros[[#This Row],[id]]</f>
        <v>90</v>
      </c>
    </row>
    <row r="101" spans="1:6" x14ac:dyDescent="0.25">
      <c r="A101">
        <v>91</v>
      </c>
      <c r="B101" s="1" t="s">
        <v>6419</v>
      </c>
      <c r="D101" s="1" t="s">
        <v>6231</v>
      </c>
      <c r="E101" s="1" t="s">
        <v>6420</v>
      </c>
      <c r="F101" s="1">
        <f>+Parametros[[#This Row],[id]]</f>
        <v>91</v>
      </c>
    </row>
    <row r="102" spans="1:6" x14ac:dyDescent="0.25">
      <c r="A102">
        <v>92</v>
      </c>
      <c r="B102" s="1" t="s">
        <v>6421</v>
      </c>
      <c r="D102" s="1" t="s">
        <v>23</v>
      </c>
      <c r="E102" s="1" t="s">
        <v>6422</v>
      </c>
      <c r="F102" s="1">
        <f>+Parametros[[#This Row],[id]]</f>
        <v>92</v>
      </c>
    </row>
    <row r="103" spans="1:6" x14ac:dyDescent="0.25">
      <c r="A103">
        <v>93</v>
      </c>
      <c r="B103" s="1" t="s">
        <v>6423</v>
      </c>
      <c r="D103" s="1" t="s">
        <v>6231</v>
      </c>
      <c r="E103" s="1" t="s">
        <v>6424</v>
      </c>
      <c r="F103" s="1">
        <f>+Parametros[[#This Row],[id]]</f>
        <v>93</v>
      </c>
    </row>
    <row r="104" spans="1:6" x14ac:dyDescent="0.25">
      <c r="A104">
        <v>94</v>
      </c>
      <c r="B104" s="1" t="s">
        <v>6425</v>
      </c>
      <c r="D104" s="1" t="s">
        <v>6272</v>
      </c>
      <c r="E104" s="1" t="s">
        <v>6426</v>
      </c>
      <c r="F104" s="1">
        <f>+Parametros[[#This Row],[id]]</f>
        <v>94</v>
      </c>
    </row>
    <row r="105" spans="1:6" x14ac:dyDescent="0.25">
      <c r="A105">
        <v>96</v>
      </c>
      <c r="B105" s="1" t="s">
        <v>6429</v>
      </c>
      <c r="D105" s="1" t="s">
        <v>23</v>
      </c>
      <c r="E105" s="1" t="s">
        <v>6430</v>
      </c>
      <c r="F105" s="1">
        <f>+Parametros[[#This Row],[id]]</f>
        <v>96</v>
      </c>
    </row>
    <row r="106" spans="1:6" x14ac:dyDescent="0.25">
      <c r="A106">
        <v>95</v>
      </c>
      <c r="B106" s="1" t="s">
        <v>6427</v>
      </c>
      <c r="D106" s="1" t="s">
        <v>23</v>
      </c>
      <c r="E106" s="1" t="s">
        <v>6428</v>
      </c>
      <c r="F106" s="1">
        <f>+Parametros[[#This Row],[id]]</f>
        <v>95</v>
      </c>
    </row>
    <row r="107" spans="1:6" x14ac:dyDescent="0.25">
      <c r="A107">
        <v>97</v>
      </c>
      <c r="B107" s="1" t="s">
        <v>6431</v>
      </c>
      <c r="D107" s="1" t="s">
        <v>6267</v>
      </c>
      <c r="E107" s="1" t="s">
        <v>6432</v>
      </c>
      <c r="F107" s="1">
        <f>+Parametros[[#This Row],[id]]</f>
        <v>97</v>
      </c>
    </row>
    <row r="108" spans="1:6" x14ac:dyDescent="0.25">
      <c r="A108">
        <v>98</v>
      </c>
      <c r="B108" s="1" t="s">
        <v>6433</v>
      </c>
      <c r="D108" s="1" t="s">
        <v>6248</v>
      </c>
      <c r="E108" s="1" t="s">
        <v>6434</v>
      </c>
      <c r="F108" s="1">
        <f>+Parametros[[#This Row],[id]]</f>
        <v>98</v>
      </c>
    </row>
    <row r="109" spans="1:6" x14ac:dyDescent="0.25">
      <c r="A109">
        <v>99</v>
      </c>
      <c r="B109" s="1" t="s">
        <v>6435</v>
      </c>
      <c r="D109" s="1" t="s">
        <v>6248</v>
      </c>
      <c r="E109" s="1" t="s">
        <v>6436</v>
      </c>
      <c r="F109" s="1">
        <f>+Parametros[[#This Row],[id]]</f>
        <v>99</v>
      </c>
    </row>
    <row r="110" spans="1:6" x14ac:dyDescent="0.25">
      <c r="A110">
        <v>100</v>
      </c>
      <c r="B110" s="1" t="s">
        <v>6267</v>
      </c>
      <c r="D110" s="1" t="s">
        <v>6267</v>
      </c>
      <c r="E110" s="1" t="s">
        <v>6437</v>
      </c>
      <c r="F110" s="1">
        <f>+Parametros[[#This Row],[id]]</f>
        <v>100</v>
      </c>
    </row>
    <row r="111" spans="1:6" x14ac:dyDescent="0.25">
      <c r="A111">
        <v>101</v>
      </c>
      <c r="B111" s="1" t="s">
        <v>6438</v>
      </c>
      <c r="D111" s="1" t="s">
        <v>6228</v>
      </c>
      <c r="E111" s="1" t="s">
        <v>6439</v>
      </c>
      <c r="F111" s="1">
        <f>+Parametros[[#This Row],[id]]</f>
        <v>101</v>
      </c>
    </row>
    <row r="112" spans="1:6" x14ac:dyDescent="0.25">
      <c r="A112">
        <v>102</v>
      </c>
      <c r="B112" s="1" t="s">
        <v>6440</v>
      </c>
      <c r="D112" s="1" t="s">
        <v>6334</v>
      </c>
      <c r="E112" s="1" t="s">
        <v>6441</v>
      </c>
      <c r="F112" s="1">
        <f>+Parametros[[#This Row],[id]]</f>
        <v>102</v>
      </c>
    </row>
    <row r="113" spans="1:6" x14ac:dyDescent="0.25">
      <c r="A113">
        <v>103</v>
      </c>
      <c r="B113" s="1" t="s">
        <v>6442</v>
      </c>
      <c r="D113" s="1" t="s">
        <v>6288</v>
      </c>
      <c r="E113" s="1" t="s">
        <v>6443</v>
      </c>
      <c r="F113" s="1">
        <f>+Parametros[[#This Row],[id]]</f>
        <v>103</v>
      </c>
    </row>
    <row r="114" spans="1:6" x14ac:dyDescent="0.25">
      <c r="A114">
        <v>104</v>
      </c>
      <c r="B114" s="1" t="s">
        <v>6444</v>
      </c>
      <c r="D114" s="1" t="s">
        <v>23</v>
      </c>
      <c r="E114" s="1" t="s">
        <v>6445</v>
      </c>
      <c r="F114" s="1">
        <f>+Parametros[[#This Row],[id]]</f>
        <v>104</v>
      </c>
    </row>
    <row r="115" spans="1:6" x14ac:dyDescent="0.25">
      <c r="A115">
        <v>105</v>
      </c>
      <c r="B115" s="1" t="s">
        <v>6446</v>
      </c>
      <c r="D115" s="1" t="s">
        <v>6231</v>
      </c>
      <c r="E115" s="1" t="s">
        <v>6447</v>
      </c>
      <c r="F115" s="1">
        <f>+Parametros[[#This Row],[id]]</f>
        <v>105</v>
      </c>
    </row>
    <row r="116" spans="1:6" x14ac:dyDescent="0.25">
      <c r="A116">
        <v>106</v>
      </c>
      <c r="B116" s="1" t="s">
        <v>6448</v>
      </c>
      <c r="D116" s="1" t="s">
        <v>6248</v>
      </c>
      <c r="E116" s="1" t="s">
        <v>6449</v>
      </c>
      <c r="F116" s="1">
        <f>+Parametros[[#This Row],[id]]</f>
        <v>106</v>
      </c>
    </row>
    <row r="117" spans="1:6" x14ac:dyDescent="0.25">
      <c r="A117">
        <v>107</v>
      </c>
      <c r="B117" s="1" t="s">
        <v>21</v>
      </c>
      <c r="D117" s="1" t="s">
        <v>6231</v>
      </c>
      <c r="E117" s="1" t="s">
        <v>6450</v>
      </c>
      <c r="F117" s="1">
        <f>+Parametros[[#This Row],[id]]</f>
        <v>107</v>
      </c>
    </row>
    <row r="118" spans="1:6" x14ac:dyDescent="0.25">
      <c r="A118">
        <v>108</v>
      </c>
      <c r="B118" s="1" t="s">
        <v>6451</v>
      </c>
      <c r="D118" s="1" t="s">
        <v>6243</v>
      </c>
      <c r="E118" s="1" t="s">
        <v>6452</v>
      </c>
      <c r="F118" s="1">
        <f>+Parametros[[#This Row],[id]]</f>
        <v>108</v>
      </c>
    </row>
    <row r="119" spans="1:6" x14ac:dyDescent="0.25">
      <c r="A119">
        <v>109</v>
      </c>
      <c r="B119" s="1" t="s">
        <v>6453</v>
      </c>
      <c r="D119" s="1" t="s">
        <v>6243</v>
      </c>
      <c r="E119" s="1" t="s">
        <v>6454</v>
      </c>
      <c r="F119" s="1">
        <f>+Parametros[[#This Row],[id]]</f>
        <v>109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3DF1-EED5-4B5A-BAC1-095B5E7C7A76}">
  <sheetPr>
    <tabColor rgb="FFC00000"/>
  </sheetPr>
  <dimension ref="A11:H1775"/>
  <sheetViews>
    <sheetView showGridLines="0" workbookViewId="0">
      <pane ySplit="11" topLeftCell="A12" activePane="bottomLeft" state="frozen"/>
      <selection pane="bottomLeft" activeCell="B1768" sqref="B1768"/>
    </sheetView>
  </sheetViews>
  <sheetFormatPr baseColWidth="10" defaultRowHeight="15" x14ac:dyDescent="0.25"/>
  <cols>
    <col min="1" max="1" width="5.140625" bestFit="1" customWidth="1"/>
    <col min="2" max="2" width="25.140625" bestFit="1" customWidth="1"/>
    <col min="3" max="3" width="13.42578125" bestFit="1" customWidth="1"/>
    <col min="4" max="4" width="12.5703125" bestFit="1" customWidth="1"/>
    <col min="5" max="5" width="14" bestFit="1" customWidth="1"/>
    <col min="6" max="6" width="16.28515625" bestFit="1" customWidth="1"/>
    <col min="7" max="7" width="81.140625" bestFit="1" customWidth="1"/>
    <col min="8" max="8" width="12.140625" bestFit="1" customWidth="1"/>
  </cols>
  <sheetData>
    <row r="11" spans="1:8" x14ac:dyDescent="0.25">
      <c r="A11" t="s">
        <v>5180</v>
      </c>
      <c r="B11" t="s">
        <v>1</v>
      </c>
      <c r="C11" t="s">
        <v>2</v>
      </c>
      <c r="D11" t="s">
        <v>3</v>
      </c>
      <c r="E11" t="s">
        <v>5181</v>
      </c>
      <c r="F11" t="s">
        <v>5182</v>
      </c>
      <c r="G11" t="s">
        <v>5183</v>
      </c>
      <c r="H11" t="s">
        <v>22333</v>
      </c>
    </row>
    <row r="12" spans="1:8" hidden="1" x14ac:dyDescent="0.25">
      <c r="A12">
        <v>1</v>
      </c>
      <c r="B12" t="s">
        <v>5184</v>
      </c>
      <c r="C12" s="1" t="s">
        <v>5185</v>
      </c>
      <c r="D12" s="1" t="s">
        <v>5186</v>
      </c>
      <c r="E12" s="2">
        <v>32874</v>
      </c>
      <c r="F12" s="2">
        <v>33238</v>
      </c>
      <c r="G12" s="1" t="s">
        <v>5187</v>
      </c>
      <c r="H12" s="1">
        <f>+Temporalidad[[#This Row],[ID]]</f>
        <v>1</v>
      </c>
    </row>
    <row r="13" spans="1:8" hidden="1" x14ac:dyDescent="0.25">
      <c r="A13">
        <v>2</v>
      </c>
      <c r="B13" t="s">
        <v>5188</v>
      </c>
      <c r="C13" s="1" t="s">
        <v>5185</v>
      </c>
      <c r="D13" s="1" t="s">
        <v>5186</v>
      </c>
      <c r="E13" s="2">
        <v>33239</v>
      </c>
      <c r="F13" s="2">
        <v>33603</v>
      </c>
      <c r="G13" s="1" t="s">
        <v>5189</v>
      </c>
      <c r="H13" s="1">
        <f>+Temporalidad[[#This Row],[ID]]</f>
        <v>2</v>
      </c>
    </row>
    <row r="14" spans="1:8" hidden="1" x14ac:dyDescent="0.25">
      <c r="A14">
        <v>3</v>
      </c>
      <c r="B14" t="s">
        <v>5190</v>
      </c>
      <c r="C14" s="1" t="s">
        <v>5185</v>
      </c>
      <c r="D14" s="1" t="s">
        <v>5186</v>
      </c>
      <c r="E14" s="2">
        <v>33604</v>
      </c>
      <c r="F14" s="2">
        <v>33969</v>
      </c>
      <c r="G14" s="1" t="s">
        <v>22951</v>
      </c>
      <c r="H14" s="1">
        <f>+Temporalidad[[#This Row],[ID]]</f>
        <v>3</v>
      </c>
    </row>
    <row r="15" spans="1:8" hidden="1" x14ac:dyDescent="0.25">
      <c r="A15">
        <v>4</v>
      </c>
      <c r="B15" t="s">
        <v>5191</v>
      </c>
      <c r="C15" s="1" t="s">
        <v>5185</v>
      </c>
      <c r="D15" s="1" t="s">
        <v>5186</v>
      </c>
      <c r="E15" s="2">
        <v>33970</v>
      </c>
      <c r="F15" s="2">
        <v>34334</v>
      </c>
      <c r="G15" s="1" t="s">
        <v>22952</v>
      </c>
      <c r="H15" s="1">
        <f>+Temporalidad[[#This Row],[ID]]</f>
        <v>4</v>
      </c>
    </row>
    <row r="16" spans="1:8" hidden="1" x14ac:dyDescent="0.25">
      <c r="A16">
        <v>5</v>
      </c>
      <c r="B16" t="s">
        <v>5192</v>
      </c>
      <c r="C16" s="1" t="s">
        <v>5185</v>
      </c>
      <c r="D16" s="1" t="s">
        <v>5186</v>
      </c>
      <c r="E16" s="2">
        <v>34335</v>
      </c>
      <c r="F16" s="2">
        <v>34699</v>
      </c>
      <c r="G16" s="1" t="s">
        <v>22953</v>
      </c>
      <c r="H16" s="1">
        <f>+Temporalidad[[#This Row],[ID]]</f>
        <v>5</v>
      </c>
    </row>
    <row r="17" spans="1:8" hidden="1" x14ac:dyDescent="0.25">
      <c r="A17">
        <v>6</v>
      </c>
      <c r="B17" t="s">
        <v>5193</v>
      </c>
      <c r="C17" s="1" t="s">
        <v>5185</v>
      </c>
      <c r="D17" s="1" t="s">
        <v>5186</v>
      </c>
      <c r="E17" s="2">
        <v>34700</v>
      </c>
      <c r="F17" s="2">
        <v>35064</v>
      </c>
      <c r="G17" s="1" t="s">
        <v>22954</v>
      </c>
      <c r="H17" s="1">
        <f>+Temporalidad[[#This Row],[ID]]</f>
        <v>6</v>
      </c>
    </row>
    <row r="18" spans="1:8" hidden="1" x14ac:dyDescent="0.25">
      <c r="A18">
        <v>7</v>
      </c>
      <c r="B18" t="s">
        <v>5194</v>
      </c>
      <c r="C18" s="1" t="s">
        <v>5185</v>
      </c>
      <c r="D18" s="1" t="s">
        <v>5186</v>
      </c>
      <c r="E18" s="2">
        <v>35065</v>
      </c>
      <c r="F18" s="2">
        <v>35430</v>
      </c>
      <c r="G18" s="1" t="s">
        <v>22955</v>
      </c>
      <c r="H18" s="1">
        <f>+Temporalidad[[#This Row],[ID]]</f>
        <v>7</v>
      </c>
    </row>
    <row r="19" spans="1:8" hidden="1" x14ac:dyDescent="0.25">
      <c r="A19">
        <v>8</v>
      </c>
      <c r="B19" t="s">
        <v>5195</v>
      </c>
      <c r="C19" s="1" t="s">
        <v>5185</v>
      </c>
      <c r="D19" s="1" t="s">
        <v>5186</v>
      </c>
      <c r="E19" s="2">
        <v>35431</v>
      </c>
      <c r="F19" s="2">
        <v>35795</v>
      </c>
      <c r="G19" s="1" t="s">
        <v>22956</v>
      </c>
      <c r="H19" s="1">
        <f>+Temporalidad[[#This Row],[ID]]</f>
        <v>8</v>
      </c>
    </row>
    <row r="20" spans="1:8" hidden="1" x14ac:dyDescent="0.25">
      <c r="A20">
        <v>9</v>
      </c>
      <c r="B20" t="s">
        <v>5196</v>
      </c>
      <c r="C20" s="1" t="s">
        <v>5185</v>
      </c>
      <c r="D20" s="1" t="s">
        <v>5186</v>
      </c>
      <c r="E20" s="2">
        <v>35796</v>
      </c>
      <c r="F20" s="2">
        <v>36160</v>
      </c>
      <c r="G20" s="1" t="s">
        <v>22957</v>
      </c>
      <c r="H20" s="1">
        <f>+Temporalidad[[#This Row],[ID]]</f>
        <v>9</v>
      </c>
    </row>
    <row r="21" spans="1:8" hidden="1" x14ac:dyDescent="0.25">
      <c r="A21">
        <v>10</v>
      </c>
      <c r="B21" t="s">
        <v>5197</v>
      </c>
      <c r="C21" s="1" t="s">
        <v>5185</v>
      </c>
      <c r="D21" s="1" t="s">
        <v>5186</v>
      </c>
      <c r="E21" s="2">
        <v>36161</v>
      </c>
      <c r="F21" s="2">
        <v>36525</v>
      </c>
      <c r="G21" s="1" t="s">
        <v>22958</v>
      </c>
      <c r="H21" s="1">
        <f>+Temporalidad[[#This Row],[ID]]</f>
        <v>10</v>
      </c>
    </row>
    <row r="22" spans="1:8" hidden="1" x14ac:dyDescent="0.25">
      <c r="A22">
        <v>11</v>
      </c>
      <c r="B22" t="s">
        <v>5198</v>
      </c>
      <c r="C22" s="1" t="s">
        <v>5185</v>
      </c>
      <c r="D22" s="1" t="s">
        <v>5186</v>
      </c>
      <c r="E22" s="2">
        <v>36526</v>
      </c>
      <c r="F22" s="2">
        <v>36891</v>
      </c>
      <c r="G22" s="1" t="s">
        <v>22959</v>
      </c>
      <c r="H22" s="1">
        <f>+Temporalidad[[#This Row],[ID]]</f>
        <v>11</v>
      </c>
    </row>
    <row r="23" spans="1:8" hidden="1" x14ac:dyDescent="0.25">
      <c r="A23">
        <v>12</v>
      </c>
      <c r="B23" t="s">
        <v>5199</v>
      </c>
      <c r="C23" s="1" t="s">
        <v>5185</v>
      </c>
      <c r="D23" s="1" t="s">
        <v>5186</v>
      </c>
      <c r="E23" s="2">
        <v>36892</v>
      </c>
      <c r="F23" s="2">
        <v>37256</v>
      </c>
      <c r="G23" s="1" t="s">
        <v>22960</v>
      </c>
      <c r="H23" s="1">
        <f>+Temporalidad[[#This Row],[ID]]</f>
        <v>12</v>
      </c>
    </row>
    <row r="24" spans="1:8" hidden="1" x14ac:dyDescent="0.25">
      <c r="A24">
        <v>13</v>
      </c>
      <c r="B24" t="s">
        <v>5200</v>
      </c>
      <c r="C24" s="1" t="s">
        <v>5185</v>
      </c>
      <c r="D24" s="1" t="s">
        <v>5186</v>
      </c>
      <c r="E24" s="2">
        <v>37257</v>
      </c>
      <c r="F24" s="2">
        <v>37621</v>
      </c>
      <c r="G24" s="1" t="s">
        <v>22961</v>
      </c>
      <c r="H24" s="1">
        <f>+Temporalidad[[#This Row],[ID]]</f>
        <v>13</v>
      </c>
    </row>
    <row r="25" spans="1:8" hidden="1" x14ac:dyDescent="0.25">
      <c r="A25">
        <v>14</v>
      </c>
      <c r="B25" t="s">
        <v>5201</v>
      </c>
      <c r="C25" s="1" t="s">
        <v>5185</v>
      </c>
      <c r="D25" s="1" t="s">
        <v>5186</v>
      </c>
      <c r="E25" s="2">
        <v>37622</v>
      </c>
      <c r="F25" s="2">
        <v>37986</v>
      </c>
      <c r="G25" s="1" t="s">
        <v>22962</v>
      </c>
      <c r="H25" s="1">
        <f>+Temporalidad[[#This Row],[ID]]</f>
        <v>14</v>
      </c>
    </row>
    <row r="26" spans="1:8" hidden="1" x14ac:dyDescent="0.25">
      <c r="A26">
        <v>15</v>
      </c>
      <c r="B26" t="s">
        <v>5202</v>
      </c>
      <c r="C26" s="1" t="s">
        <v>5185</v>
      </c>
      <c r="D26" s="1" t="s">
        <v>5186</v>
      </c>
      <c r="E26" s="2">
        <v>37987</v>
      </c>
      <c r="F26" s="2">
        <v>38352</v>
      </c>
      <c r="G26" s="1" t="s">
        <v>22963</v>
      </c>
      <c r="H26" s="1">
        <f>+Temporalidad[[#This Row],[ID]]</f>
        <v>15</v>
      </c>
    </row>
    <row r="27" spans="1:8" hidden="1" x14ac:dyDescent="0.25">
      <c r="A27">
        <v>16</v>
      </c>
      <c r="B27" t="s">
        <v>5203</v>
      </c>
      <c r="C27" s="1" t="s">
        <v>5185</v>
      </c>
      <c r="D27" s="1" t="s">
        <v>5186</v>
      </c>
      <c r="E27" s="2">
        <v>38353</v>
      </c>
      <c r="F27" s="2">
        <v>38717</v>
      </c>
      <c r="G27" s="1" t="s">
        <v>22964</v>
      </c>
      <c r="H27" s="1">
        <f>+Temporalidad[[#This Row],[ID]]</f>
        <v>16</v>
      </c>
    </row>
    <row r="28" spans="1:8" hidden="1" x14ac:dyDescent="0.25">
      <c r="A28">
        <v>17</v>
      </c>
      <c r="B28" t="s">
        <v>5204</v>
      </c>
      <c r="C28" s="1" t="s">
        <v>5185</v>
      </c>
      <c r="D28" s="1" t="s">
        <v>5186</v>
      </c>
      <c r="E28" s="2">
        <v>38718</v>
      </c>
      <c r="F28" s="2">
        <v>39082</v>
      </c>
      <c r="G28" s="1" t="s">
        <v>22965</v>
      </c>
      <c r="H28" s="1">
        <f>+Temporalidad[[#This Row],[ID]]</f>
        <v>17</v>
      </c>
    </row>
    <row r="29" spans="1:8" hidden="1" x14ac:dyDescent="0.25">
      <c r="A29">
        <v>18</v>
      </c>
      <c r="B29" t="s">
        <v>5205</v>
      </c>
      <c r="C29" s="1" t="s">
        <v>5185</v>
      </c>
      <c r="D29" s="1" t="s">
        <v>5186</v>
      </c>
      <c r="E29" s="2">
        <v>39083</v>
      </c>
      <c r="F29" s="2">
        <v>39447</v>
      </c>
      <c r="G29" s="1" t="s">
        <v>22966</v>
      </c>
      <c r="H29" s="1">
        <f>+Temporalidad[[#This Row],[ID]]</f>
        <v>18</v>
      </c>
    </row>
    <row r="30" spans="1:8" hidden="1" x14ac:dyDescent="0.25">
      <c r="A30">
        <v>19</v>
      </c>
      <c r="B30" t="s">
        <v>5206</v>
      </c>
      <c r="C30" s="1" t="s">
        <v>5185</v>
      </c>
      <c r="D30" s="1" t="s">
        <v>5186</v>
      </c>
      <c r="E30" s="2">
        <v>39448</v>
      </c>
      <c r="F30" s="2">
        <v>39813</v>
      </c>
      <c r="G30" s="1" t="s">
        <v>22967</v>
      </c>
      <c r="H30" s="1">
        <f>+Temporalidad[[#This Row],[ID]]</f>
        <v>19</v>
      </c>
    </row>
    <row r="31" spans="1:8" hidden="1" x14ac:dyDescent="0.25">
      <c r="A31">
        <v>20</v>
      </c>
      <c r="B31" t="s">
        <v>5207</v>
      </c>
      <c r="C31" s="1" t="s">
        <v>5185</v>
      </c>
      <c r="D31" s="1" t="s">
        <v>5186</v>
      </c>
      <c r="E31" s="2">
        <v>39814</v>
      </c>
      <c r="F31" s="2">
        <v>40178</v>
      </c>
      <c r="G31" s="1" t="s">
        <v>22968</v>
      </c>
      <c r="H31" s="1">
        <f>+Temporalidad[[#This Row],[ID]]</f>
        <v>20</v>
      </c>
    </row>
    <row r="32" spans="1:8" hidden="1" x14ac:dyDescent="0.25">
      <c r="A32">
        <v>21</v>
      </c>
      <c r="B32" t="s">
        <v>5208</v>
      </c>
      <c r="C32" s="1" t="s">
        <v>5185</v>
      </c>
      <c r="D32" s="1" t="s">
        <v>5186</v>
      </c>
      <c r="E32" s="2">
        <v>40179</v>
      </c>
      <c r="F32" s="2">
        <v>40543</v>
      </c>
      <c r="G32" s="1" t="s">
        <v>22969</v>
      </c>
      <c r="H32" s="1">
        <f>+Temporalidad[[#This Row],[ID]]</f>
        <v>21</v>
      </c>
    </row>
    <row r="33" spans="1:8" hidden="1" x14ac:dyDescent="0.25">
      <c r="A33">
        <v>22</v>
      </c>
      <c r="B33" t="s">
        <v>5209</v>
      </c>
      <c r="C33" s="1" t="s">
        <v>5185</v>
      </c>
      <c r="D33" s="1" t="s">
        <v>5186</v>
      </c>
      <c r="E33" s="2">
        <v>40544</v>
      </c>
      <c r="F33" s="2">
        <v>40908</v>
      </c>
      <c r="G33" s="1" t="s">
        <v>22970</v>
      </c>
      <c r="H33" s="1">
        <f>+Temporalidad[[#This Row],[ID]]</f>
        <v>22</v>
      </c>
    </row>
    <row r="34" spans="1:8" hidden="1" x14ac:dyDescent="0.25">
      <c r="A34">
        <v>23</v>
      </c>
      <c r="B34" t="s">
        <v>5210</v>
      </c>
      <c r="C34" s="1" t="s">
        <v>5185</v>
      </c>
      <c r="D34" s="1" t="s">
        <v>5186</v>
      </c>
      <c r="E34" s="2">
        <v>40909</v>
      </c>
      <c r="F34" s="2">
        <v>41274</v>
      </c>
      <c r="G34" s="1" t="s">
        <v>22971</v>
      </c>
      <c r="H34" s="1">
        <f>+Temporalidad[[#This Row],[ID]]</f>
        <v>23</v>
      </c>
    </row>
    <row r="35" spans="1:8" hidden="1" x14ac:dyDescent="0.25">
      <c r="A35">
        <v>24</v>
      </c>
      <c r="B35" t="s">
        <v>5211</v>
      </c>
      <c r="C35" s="1" t="s">
        <v>5185</v>
      </c>
      <c r="D35" s="1" t="s">
        <v>5186</v>
      </c>
      <c r="E35" s="2">
        <v>41275</v>
      </c>
      <c r="F35" s="2">
        <v>41639</v>
      </c>
      <c r="G35" s="1" t="s">
        <v>22972</v>
      </c>
      <c r="H35" s="1">
        <f>+Temporalidad[[#This Row],[ID]]</f>
        <v>24</v>
      </c>
    </row>
    <row r="36" spans="1:8" hidden="1" x14ac:dyDescent="0.25">
      <c r="A36">
        <v>25</v>
      </c>
      <c r="B36" t="s">
        <v>5212</v>
      </c>
      <c r="C36" s="1" t="s">
        <v>5185</v>
      </c>
      <c r="D36" s="1" t="s">
        <v>5186</v>
      </c>
      <c r="E36" s="2">
        <v>41640</v>
      </c>
      <c r="F36" s="2">
        <v>42004</v>
      </c>
      <c r="G36" s="1" t="s">
        <v>22973</v>
      </c>
      <c r="H36" s="1">
        <f>+Temporalidad[[#This Row],[ID]]</f>
        <v>25</v>
      </c>
    </row>
    <row r="37" spans="1:8" hidden="1" x14ac:dyDescent="0.25">
      <c r="A37">
        <v>26</v>
      </c>
      <c r="B37" t="s">
        <v>5213</v>
      </c>
      <c r="C37" s="1" t="s">
        <v>5185</v>
      </c>
      <c r="D37" s="1" t="s">
        <v>5186</v>
      </c>
      <c r="E37" s="2">
        <v>42005</v>
      </c>
      <c r="F37" s="2">
        <v>42369</v>
      </c>
      <c r="G37" s="1" t="s">
        <v>22974</v>
      </c>
      <c r="H37" s="1">
        <f>+Temporalidad[[#This Row],[ID]]</f>
        <v>26</v>
      </c>
    </row>
    <row r="38" spans="1:8" hidden="1" x14ac:dyDescent="0.25">
      <c r="A38">
        <v>27</v>
      </c>
      <c r="B38" t="s">
        <v>5214</v>
      </c>
      <c r="C38" s="1" t="s">
        <v>5185</v>
      </c>
      <c r="D38" s="1" t="s">
        <v>5186</v>
      </c>
      <c r="E38" s="2">
        <v>42370</v>
      </c>
      <c r="F38" s="2">
        <v>42735</v>
      </c>
      <c r="G38" s="1" t="s">
        <v>22975</v>
      </c>
      <c r="H38" s="1">
        <f>+Temporalidad[[#This Row],[ID]]</f>
        <v>27</v>
      </c>
    </row>
    <row r="39" spans="1:8" hidden="1" x14ac:dyDescent="0.25">
      <c r="A39">
        <v>28</v>
      </c>
      <c r="B39" t="s">
        <v>5215</v>
      </c>
      <c r="C39" s="1" t="s">
        <v>5185</v>
      </c>
      <c r="D39" s="1" t="s">
        <v>5186</v>
      </c>
      <c r="E39" s="2">
        <v>42736</v>
      </c>
      <c r="F39" s="2">
        <v>43100</v>
      </c>
      <c r="G39" s="1" t="s">
        <v>22976</v>
      </c>
      <c r="H39" s="1">
        <f>+Temporalidad[[#This Row],[ID]]</f>
        <v>28</v>
      </c>
    </row>
    <row r="40" spans="1:8" hidden="1" x14ac:dyDescent="0.25">
      <c r="A40">
        <v>29</v>
      </c>
      <c r="B40" t="s">
        <v>5216</v>
      </c>
      <c r="C40" s="1" t="s">
        <v>5185</v>
      </c>
      <c r="D40" s="1" t="s">
        <v>5186</v>
      </c>
      <c r="E40" s="2">
        <v>43101</v>
      </c>
      <c r="F40" s="2">
        <v>43465</v>
      </c>
      <c r="G40" s="1" t="s">
        <v>22977</v>
      </c>
      <c r="H40" s="1">
        <f>+Temporalidad[[#This Row],[ID]]</f>
        <v>29</v>
      </c>
    </row>
    <row r="41" spans="1:8" hidden="1" x14ac:dyDescent="0.25">
      <c r="A41">
        <v>30</v>
      </c>
      <c r="B41" t="s">
        <v>5217</v>
      </c>
      <c r="C41" s="1" t="s">
        <v>5185</v>
      </c>
      <c r="D41" s="1" t="s">
        <v>5186</v>
      </c>
      <c r="E41" s="2">
        <v>43466</v>
      </c>
      <c r="F41" s="2">
        <v>43830</v>
      </c>
      <c r="G41" s="1" t="s">
        <v>22978</v>
      </c>
      <c r="H41" s="1">
        <f>+Temporalidad[[#This Row],[ID]]</f>
        <v>30</v>
      </c>
    </row>
    <row r="42" spans="1:8" hidden="1" x14ac:dyDescent="0.25">
      <c r="A42">
        <v>31</v>
      </c>
      <c r="B42" t="s">
        <v>5218</v>
      </c>
      <c r="C42" s="1" t="s">
        <v>5185</v>
      </c>
      <c r="D42" s="1" t="s">
        <v>5186</v>
      </c>
      <c r="E42" s="2">
        <v>43831</v>
      </c>
      <c r="F42" s="2">
        <v>44196</v>
      </c>
      <c r="G42" s="1" t="s">
        <v>22979</v>
      </c>
      <c r="H42" s="1">
        <f>+Temporalidad[[#This Row],[ID]]</f>
        <v>31</v>
      </c>
    </row>
    <row r="43" spans="1:8" hidden="1" x14ac:dyDescent="0.25">
      <c r="A43">
        <v>32</v>
      </c>
      <c r="B43" t="s">
        <v>5219</v>
      </c>
      <c r="C43" s="1" t="s">
        <v>5185</v>
      </c>
      <c r="D43" s="1" t="s">
        <v>5186</v>
      </c>
      <c r="E43" s="2">
        <v>44197</v>
      </c>
      <c r="F43" s="2">
        <v>44561</v>
      </c>
      <c r="G43" s="1" t="s">
        <v>22980</v>
      </c>
      <c r="H43" s="1">
        <f>+Temporalidad[[#This Row],[ID]]</f>
        <v>32</v>
      </c>
    </row>
    <row r="44" spans="1:8" hidden="1" x14ac:dyDescent="0.25">
      <c r="A44">
        <v>33</v>
      </c>
      <c r="B44" t="s">
        <v>5220</v>
      </c>
      <c r="C44" s="1" t="s">
        <v>5185</v>
      </c>
      <c r="D44" s="1" t="s">
        <v>5186</v>
      </c>
      <c r="E44" s="2">
        <v>44562</v>
      </c>
      <c r="F44" s="2">
        <v>44926</v>
      </c>
      <c r="G44" s="1" t="s">
        <v>22981</v>
      </c>
      <c r="H44" s="1">
        <f>+Temporalidad[[#This Row],[ID]]</f>
        <v>33</v>
      </c>
    </row>
    <row r="45" spans="1:8" hidden="1" x14ac:dyDescent="0.25">
      <c r="A45">
        <v>34</v>
      </c>
      <c r="B45" t="s">
        <v>5221</v>
      </c>
      <c r="C45" s="1" t="s">
        <v>5185</v>
      </c>
      <c r="D45" s="1" t="s">
        <v>5186</v>
      </c>
      <c r="E45" s="2">
        <v>44927</v>
      </c>
      <c r="F45" s="2">
        <v>45291</v>
      </c>
      <c r="G45" s="1" t="s">
        <v>22982</v>
      </c>
      <c r="H45" s="1">
        <f>+Temporalidad[[#This Row],[ID]]</f>
        <v>34</v>
      </c>
    </row>
    <row r="46" spans="1:8" hidden="1" x14ac:dyDescent="0.25">
      <c r="A46">
        <v>35</v>
      </c>
      <c r="B46" t="s">
        <v>5222</v>
      </c>
      <c r="C46" s="1" t="s">
        <v>5185</v>
      </c>
      <c r="D46" s="1" t="s">
        <v>5186</v>
      </c>
      <c r="E46" s="2">
        <v>45292</v>
      </c>
      <c r="F46" s="2">
        <v>45657</v>
      </c>
      <c r="G46" s="1" t="s">
        <v>22983</v>
      </c>
      <c r="H46" s="1">
        <f>+Temporalidad[[#This Row],[ID]]</f>
        <v>35</v>
      </c>
    </row>
    <row r="47" spans="1:8" hidden="1" x14ac:dyDescent="0.25">
      <c r="A47">
        <v>36</v>
      </c>
      <c r="B47" t="s">
        <v>5223</v>
      </c>
      <c r="C47" s="1" t="s">
        <v>5185</v>
      </c>
      <c r="D47" s="1" t="s">
        <v>5186</v>
      </c>
      <c r="E47" s="2">
        <v>45658</v>
      </c>
      <c r="F47" s="2">
        <v>46022</v>
      </c>
      <c r="G47" s="1" t="s">
        <v>22984</v>
      </c>
      <c r="H47" s="1">
        <f>+Temporalidad[[#This Row],[ID]]</f>
        <v>36</v>
      </c>
    </row>
    <row r="48" spans="1:8" hidden="1" x14ac:dyDescent="0.25">
      <c r="A48">
        <v>37</v>
      </c>
      <c r="B48" t="s">
        <v>5224</v>
      </c>
      <c r="C48" s="1" t="s">
        <v>5185</v>
      </c>
      <c r="D48" s="1" t="s">
        <v>5186</v>
      </c>
      <c r="E48" s="2">
        <v>46023</v>
      </c>
      <c r="F48" s="2">
        <v>46387</v>
      </c>
      <c r="G48" s="1" t="s">
        <v>22985</v>
      </c>
      <c r="H48" s="1">
        <f>+Temporalidad[[#This Row],[ID]]</f>
        <v>37</v>
      </c>
    </row>
    <row r="49" spans="1:8" hidden="1" x14ac:dyDescent="0.25">
      <c r="A49">
        <v>38</v>
      </c>
      <c r="B49" t="s">
        <v>5225</v>
      </c>
      <c r="C49" s="1" t="s">
        <v>5185</v>
      </c>
      <c r="D49" s="1" t="s">
        <v>5186</v>
      </c>
      <c r="E49" s="2">
        <v>46388</v>
      </c>
      <c r="F49" s="2">
        <v>46752</v>
      </c>
      <c r="G49" s="1" t="s">
        <v>22986</v>
      </c>
      <c r="H49" s="1">
        <f>+Temporalidad[[#This Row],[ID]]</f>
        <v>38</v>
      </c>
    </row>
    <row r="50" spans="1:8" hidden="1" x14ac:dyDescent="0.25">
      <c r="A50">
        <v>39</v>
      </c>
      <c r="B50" t="s">
        <v>5226</v>
      </c>
      <c r="C50" s="1" t="s">
        <v>5185</v>
      </c>
      <c r="D50" s="1" t="s">
        <v>5186</v>
      </c>
      <c r="E50" s="2">
        <v>46753</v>
      </c>
      <c r="F50" s="2">
        <v>47118</v>
      </c>
      <c r="G50" s="1" t="s">
        <v>22987</v>
      </c>
      <c r="H50" s="1">
        <f>+Temporalidad[[#This Row],[ID]]</f>
        <v>39</v>
      </c>
    </row>
    <row r="51" spans="1:8" hidden="1" x14ac:dyDescent="0.25">
      <c r="A51">
        <v>40</v>
      </c>
      <c r="B51" t="s">
        <v>5227</v>
      </c>
      <c r="C51" s="1" t="s">
        <v>5185</v>
      </c>
      <c r="D51" s="1" t="s">
        <v>5186</v>
      </c>
      <c r="E51" s="2">
        <v>47119</v>
      </c>
      <c r="F51" s="2">
        <v>47483</v>
      </c>
      <c r="G51" s="1" t="s">
        <v>22988</v>
      </c>
      <c r="H51" s="1">
        <f>+Temporalidad[[#This Row],[ID]]</f>
        <v>40</v>
      </c>
    </row>
    <row r="52" spans="1:8" hidden="1" x14ac:dyDescent="0.25">
      <c r="A52">
        <v>41</v>
      </c>
      <c r="B52" t="s">
        <v>5228</v>
      </c>
      <c r="C52" s="1" t="s">
        <v>5185</v>
      </c>
      <c r="D52" s="1" t="s">
        <v>5186</v>
      </c>
      <c r="E52" s="2">
        <v>47484</v>
      </c>
      <c r="F52" s="2">
        <v>47848</v>
      </c>
      <c r="G52" s="1" t="s">
        <v>22989</v>
      </c>
      <c r="H52" s="1">
        <f>+Temporalidad[[#This Row],[ID]]</f>
        <v>41</v>
      </c>
    </row>
    <row r="53" spans="1:8" hidden="1" x14ac:dyDescent="0.25">
      <c r="A53">
        <v>42</v>
      </c>
      <c r="B53" t="s">
        <v>5229</v>
      </c>
      <c r="C53" s="1" t="s">
        <v>5185</v>
      </c>
      <c r="D53" s="1" t="s">
        <v>5186</v>
      </c>
      <c r="E53" s="2">
        <v>47849</v>
      </c>
      <c r="F53" s="2">
        <v>48213</v>
      </c>
      <c r="G53" s="1" t="s">
        <v>22990</v>
      </c>
      <c r="H53" s="1">
        <f>+Temporalidad[[#This Row],[ID]]</f>
        <v>42</v>
      </c>
    </row>
    <row r="54" spans="1:8" hidden="1" x14ac:dyDescent="0.25">
      <c r="A54">
        <v>43</v>
      </c>
      <c r="B54" t="s">
        <v>5230</v>
      </c>
      <c r="C54" s="1" t="s">
        <v>5185</v>
      </c>
      <c r="D54" s="1" t="s">
        <v>5186</v>
      </c>
      <c r="E54" s="2">
        <v>48214</v>
      </c>
      <c r="F54" s="2">
        <v>48579</v>
      </c>
      <c r="G54" s="1" t="s">
        <v>22991</v>
      </c>
      <c r="H54" s="1">
        <f>+Temporalidad[[#This Row],[ID]]</f>
        <v>43</v>
      </c>
    </row>
    <row r="55" spans="1:8" hidden="1" x14ac:dyDescent="0.25">
      <c r="A55">
        <v>44</v>
      </c>
      <c r="B55" t="s">
        <v>5231</v>
      </c>
      <c r="C55" s="1" t="s">
        <v>5185</v>
      </c>
      <c r="D55" s="1" t="s">
        <v>5186</v>
      </c>
      <c r="E55" s="2">
        <v>48580</v>
      </c>
      <c r="F55" s="2">
        <v>48944</v>
      </c>
      <c r="G55" s="1" t="s">
        <v>22992</v>
      </c>
      <c r="H55" s="1">
        <f>+Temporalidad[[#This Row],[ID]]</f>
        <v>44</v>
      </c>
    </row>
    <row r="56" spans="1:8" hidden="1" x14ac:dyDescent="0.25">
      <c r="A56">
        <v>45</v>
      </c>
      <c r="B56" t="s">
        <v>5232</v>
      </c>
      <c r="C56" s="1" t="s">
        <v>5185</v>
      </c>
      <c r="D56" s="1" t="s">
        <v>5186</v>
      </c>
      <c r="E56" s="2">
        <v>48945</v>
      </c>
      <c r="F56" s="2">
        <v>49309</v>
      </c>
      <c r="G56" s="1" t="s">
        <v>22993</v>
      </c>
      <c r="H56" s="1">
        <f>+Temporalidad[[#This Row],[ID]]</f>
        <v>45</v>
      </c>
    </row>
    <row r="57" spans="1:8" hidden="1" x14ac:dyDescent="0.25">
      <c r="A57">
        <v>46</v>
      </c>
      <c r="B57" t="s">
        <v>5233</v>
      </c>
      <c r="C57" s="1" t="s">
        <v>5185</v>
      </c>
      <c r="D57" s="1" t="s">
        <v>5186</v>
      </c>
      <c r="E57" s="2">
        <v>49310</v>
      </c>
      <c r="F57" s="2">
        <v>49674</v>
      </c>
      <c r="G57" s="1" t="s">
        <v>22994</v>
      </c>
      <c r="H57" s="1">
        <f>+Temporalidad[[#This Row],[ID]]</f>
        <v>46</v>
      </c>
    </row>
    <row r="58" spans="1:8" hidden="1" x14ac:dyDescent="0.25">
      <c r="A58">
        <v>47</v>
      </c>
      <c r="B58" t="s">
        <v>5234</v>
      </c>
      <c r="C58" s="1" t="s">
        <v>5185</v>
      </c>
      <c r="D58" s="1" t="s">
        <v>5186</v>
      </c>
      <c r="E58" s="2">
        <v>49675</v>
      </c>
      <c r="F58" s="2">
        <v>50040</v>
      </c>
      <c r="G58" s="1" t="s">
        <v>22995</v>
      </c>
      <c r="H58" s="1">
        <f>+Temporalidad[[#This Row],[ID]]</f>
        <v>47</v>
      </c>
    </row>
    <row r="59" spans="1:8" hidden="1" x14ac:dyDescent="0.25">
      <c r="A59">
        <v>48</v>
      </c>
      <c r="B59" t="s">
        <v>5235</v>
      </c>
      <c r="C59" s="1" t="s">
        <v>5185</v>
      </c>
      <c r="D59" s="1" t="s">
        <v>5186</v>
      </c>
      <c r="E59" s="2">
        <v>50041</v>
      </c>
      <c r="F59" s="2">
        <v>50405</v>
      </c>
      <c r="G59" s="1" t="s">
        <v>22996</v>
      </c>
      <c r="H59" s="1">
        <f>+Temporalidad[[#This Row],[ID]]</f>
        <v>48</v>
      </c>
    </row>
    <row r="60" spans="1:8" hidden="1" x14ac:dyDescent="0.25">
      <c r="A60">
        <v>49</v>
      </c>
      <c r="B60" t="s">
        <v>5236</v>
      </c>
      <c r="C60" s="1" t="s">
        <v>5185</v>
      </c>
      <c r="D60" s="1" t="s">
        <v>5186</v>
      </c>
      <c r="E60" s="2">
        <v>50406</v>
      </c>
      <c r="F60" s="2">
        <v>50770</v>
      </c>
      <c r="G60" s="1" t="s">
        <v>22997</v>
      </c>
      <c r="H60" s="1">
        <f>+Temporalidad[[#This Row],[ID]]</f>
        <v>49</v>
      </c>
    </row>
    <row r="61" spans="1:8" hidden="1" x14ac:dyDescent="0.25">
      <c r="A61">
        <v>50</v>
      </c>
      <c r="B61" t="s">
        <v>5237</v>
      </c>
      <c r="C61" s="1" t="s">
        <v>5185</v>
      </c>
      <c r="D61" s="1" t="s">
        <v>5186</v>
      </c>
      <c r="E61" s="2">
        <v>50771</v>
      </c>
      <c r="F61" s="2">
        <v>51135</v>
      </c>
      <c r="G61" s="1" t="s">
        <v>22998</v>
      </c>
      <c r="H61" s="1">
        <f>+Temporalidad[[#This Row],[ID]]</f>
        <v>50</v>
      </c>
    </row>
    <row r="62" spans="1:8" hidden="1" x14ac:dyDescent="0.25">
      <c r="A62">
        <v>51</v>
      </c>
      <c r="B62" t="s">
        <v>5238</v>
      </c>
      <c r="C62" s="1" t="s">
        <v>5185</v>
      </c>
      <c r="D62" s="1" t="s">
        <v>5186</v>
      </c>
      <c r="E62" s="2">
        <v>51136</v>
      </c>
      <c r="F62" s="2">
        <v>51501</v>
      </c>
      <c r="G62" s="1" t="s">
        <v>22999</v>
      </c>
      <c r="H62" s="1">
        <f>+Temporalidad[[#This Row],[ID]]</f>
        <v>51</v>
      </c>
    </row>
    <row r="63" spans="1:8" hidden="1" x14ac:dyDescent="0.25">
      <c r="A63">
        <v>52</v>
      </c>
      <c r="B63" t="s">
        <v>5239</v>
      </c>
      <c r="C63" s="1" t="s">
        <v>5185</v>
      </c>
      <c r="D63" s="1" t="s">
        <v>5186</v>
      </c>
      <c r="E63" s="2">
        <v>51502</v>
      </c>
      <c r="F63" s="2">
        <v>51866</v>
      </c>
      <c r="G63" s="1" t="s">
        <v>23000</v>
      </c>
      <c r="H63" s="1">
        <f>+Temporalidad[[#This Row],[ID]]</f>
        <v>52</v>
      </c>
    </row>
    <row r="64" spans="1:8" hidden="1" x14ac:dyDescent="0.25">
      <c r="A64">
        <v>53</v>
      </c>
      <c r="B64" t="s">
        <v>5240</v>
      </c>
      <c r="C64" s="1" t="s">
        <v>5185</v>
      </c>
      <c r="D64" s="1" t="s">
        <v>5186</v>
      </c>
      <c r="E64" s="2">
        <v>51867</v>
      </c>
      <c r="F64" s="2">
        <v>52231</v>
      </c>
      <c r="G64" s="1" t="s">
        <v>23001</v>
      </c>
      <c r="H64" s="1">
        <f>+Temporalidad[[#This Row],[ID]]</f>
        <v>53</v>
      </c>
    </row>
    <row r="65" spans="1:8" hidden="1" x14ac:dyDescent="0.25">
      <c r="A65">
        <v>54</v>
      </c>
      <c r="B65" t="s">
        <v>5241</v>
      </c>
      <c r="C65" s="1" t="s">
        <v>5185</v>
      </c>
      <c r="D65" s="1" t="s">
        <v>5186</v>
      </c>
      <c r="E65" s="2">
        <v>52232</v>
      </c>
      <c r="F65" s="2">
        <v>52596</v>
      </c>
      <c r="G65" s="1" t="s">
        <v>23002</v>
      </c>
      <c r="H65" s="1">
        <f>+Temporalidad[[#This Row],[ID]]</f>
        <v>54</v>
      </c>
    </row>
    <row r="66" spans="1:8" hidden="1" x14ac:dyDescent="0.25">
      <c r="A66">
        <v>55</v>
      </c>
      <c r="B66" t="s">
        <v>5242</v>
      </c>
      <c r="C66" s="1" t="s">
        <v>5185</v>
      </c>
      <c r="D66" s="1" t="s">
        <v>5186</v>
      </c>
      <c r="E66" s="2">
        <v>52597</v>
      </c>
      <c r="F66" s="2">
        <v>52962</v>
      </c>
      <c r="G66" s="1" t="s">
        <v>23003</v>
      </c>
      <c r="H66" s="1">
        <f>+Temporalidad[[#This Row],[ID]]</f>
        <v>55</v>
      </c>
    </row>
    <row r="67" spans="1:8" hidden="1" x14ac:dyDescent="0.25">
      <c r="A67">
        <v>56</v>
      </c>
      <c r="B67" t="s">
        <v>5243</v>
      </c>
      <c r="C67" s="1" t="s">
        <v>5185</v>
      </c>
      <c r="D67" s="1" t="s">
        <v>5186</v>
      </c>
      <c r="E67" s="2">
        <v>52963</v>
      </c>
      <c r="F67" s="2">
        <v>53327</v>
      </c>
      <c r="G67" s="1" t="s">
        <v>23004</v>
      </c>
      <c r="H67" s="1">
        <f>+Temporalidad[[#This Row],[ID]]</f>
        <v>56</v>
      </c>
    </row>
    <row r="68" spans="1:8" hidden="1" x14ac:dyDescent="0.25">
      <c r="A68">
        <v>57</v>
      </c>
      <c r="B68" t="s">
        <v>5244</v>
      </c>
      <c r="C68" s="1" t="s">
        <v>5185</v>
      </c>
      <c r="D68" s="1" t="s">
        <v>5186</v>
      </c>
      <c r="E68" s="2">
        <v>53328</v>
      </c>
      <c r="F68" s="2">
        <v>53692</v>
      </c>
      <c r="G68" s="1" t="s">
        <v>23005</v>
      </c>
      <c r="H68" s="1">
        <f>+Temporalidad[[#This Row],[ID]]</f>
        <v>57</v>
      </c>
    </row>
    <row r="69" spans="1:8" hidden="1" x14ac:dyDescent="0.25">
      <c r="A69">
        <v>58</v>
      </c>
      <c r="B69" t="s">
        <v>5245</v>
      </c>
      <c r="C69" s="1" t="s">
        <v>5185</v>
      </c>
      <c r="D69" s="1" t="s">
        <v>5186</v>
      </c>
      <c r="E69" s="2">
        <v>53693</v>
      </c>
      <c r="F69" s="2">
        <v>54057</v>
      </c>
      <c r="G69" s="1" t="s">
        <v>23006</v>
      </c>
      <c r="H69" s="1">
        <f>+Temporalidad[[#This Row],[ID]]</f>
        <v>58</v>
      </c>
    </row>
    <row r="70" spans="1:8" hidden="1" x14ac:dyDescent="0.25">
      <c r="A70">
        <v>59</v>
      </c>
      <c r="B70" t="s">
        <v>5246</v>
      </c>
      <c r="C70" s="1" t="s">
        <v>5185</v>
      </c>
      <c r="D70" s="1" t="s">
        <v>5186</v>
      </c>
      <c r="E70" s="2">
        <v>54058</v>
      </c>
      <c r="F70" s="2">
        <v>54423</v>
      </c>
      <c r="G70" s="1" t="s">
        <v>23007</v>
      </c>
      <c r="H70" s="1">
        <f>+Temporalidad[[#This Row],[ID]]</f>
        <v>59</v>
      </c>
    </row>
    <row r="71" spans="1:8" hidden="1" x14ac:dyDescent="0.25">
      <c r="A71">
        <v>60</v>
      </c>
      <c r="B71" t="s">
        <v>5247</v>
      </c>
      <c r="C71" s="1" t="s">
        <v>5185</v>
      </c>
      <c r="D71" s="1" t="s">
        <v>5186</v>
      </c>
      <c r="E71" s="2">
        <v>54424</v>
      </c>
      <c r="F71" s="2">
        <v>54788</v>
      </c>
      <c r="G71" s="1" t="s">
        <v>23008</v>
      </c>
      <c r="H71" s="1">
        <f>+Temporalidad[[#This Row],[ID]]</f>
        <v>60</v>
      </c>
    </row>
    <row r="72" spans="1:8" hidden="1" x14ac:dyDescent="0.25">
      <c r="A72">
        <v>61</v>
      </c>
      <c r="B72" t="s">
        <v>5248</v>
      </c>
      <c r="C72" s="1" t="s">
        <v>5185</v>
      </c>
      <c r="D72" s="1" t="s">
        <v>5186</v>
      </c>
      <c r="E72" s="2">
        <v>54789</v>
      </c>
      <c r="F72" s="2">
        <v>55153</v>
      </c>
      <c r="G72" s="1" t="s">
        <v>23009</v>
      </c>
      <c r="H72" s="1">
        <f>+Temporalidad[[#This Row],[ID]]</f>
        <v>61</v>
      </c>
    </row>
    <row r="73" spans="1:8" hidden="1" x14ac:dyDescent="0.25">
      <c r="A73">
        <v>62</v>
      </c>
      <c r="B73" s="18">
        <v>32874</v>
      </c>
      <c r="C73" s="1" t="s">
        <v>5249</v>
      </c>
      <c r="D73" s="1" t="s">
        <v>5250</v>
      </c>
      <c r="E73" s="2">
        <v>32874</v>
      </c>
      <c r="F73" s="2">
        <v>32904</v>
      </c>
      <c r="G73" s="1" t="s">
        <v>23010</v>
      </c>
      <c r="H73" s="1">
        <f>+Temporalidad[[#This Row],[ID]]</f>
        <v>62</v>
      </c>
    </row>
    <row r="74" spans="1:8" hidden="1" x14ac:dyDescent="0.25">
      <c r="A74">
        <v>63</v>
      </c>
      <c r="B74" s="18">
        <v>32905</v>
      </c>
      <c r="C74" s="1" t="s">
        <v>5249</v>
      </c>
      <c r="D74" s="1" t="s">
        <v>5250</v>
      </c>
      <c r="E74" s="2">
        <v>32905</v>
      </c>
      <c r="F74" s="2">
        <v>32932</v>
      </c>
      <c r="G74" s="1" t="s">
        <v>23011</v>
      </c>
      <c r="H74" s="1">
        <f>+Temporalidad[[#This Row],[ID]]</f>
        <v>63</v>
      </c>
    </row>
    <row r="75" spans="1:8" hidden="1" x14ac:dyDescent="0.25">
      <c r="A75">
        <v>64</v>
      </c>
      <c r="B75" s="18">
        <v>32933</v>
      </c>
      <c r="C75" s="1" t="s">
        <v>5249</v>
      </c>
      <c r="D75" s="1" t="s">
        <v>5250</v>
      </c>
      <c r="E75" s="2">
        <v>32933</v>
      </c>
      <c r="F75" s="2">
        <v>32963</v>
      </c>
      <c r="G75" s="1" t="s">
        <v>23012</v>
      </c>
      <c r="H75" s="1">
        <f>+Temporalidad[[#This Row],[ID]]</f>
        <v>64</v>
      </c>
    </row>
    <row r="76" spans="1:8" hidden="1" x14ac:dyDescent="0.25">
      <c r="A76">
        <v>65</v>
      </c>
      <c r="B76" s="18">
        <v>32964</v>
      </c>
      <c r="C76" s="1" t="s">
        <v>5249</v>
      </c>
      <c r="D76" s="1" t="s">
        <v>5250</v>
      </c>
      <c r="E76" s="2">
        <v>32964</v>
      </c>
      <c r="F76" s="2">
        <v>32993</v>
      </c>
      <c r="G76" s="1" t="s">
        <v>23013</v>
      </c>
      <c r="H76" s="1">
        <f>+Temporalidad[[#This Row],[ID]]</f>
        <v>65</v>
      </c>
    </row>
    <row r="77" spans="1:8" hidden="1" x14ac:dyDescent="0.25">
      <c r="A77">
        <v>66</v>
      </c>
      <c r="B77" s="18">
        <v>32994</v>
      </c>
      <c r="C77" s="1" t="s">
        <v>5249</v>
      </c>
      <c r="D77" s="1" t="s">
        <v>5250</v>
      </c>
      <c r="E77" s="2">
        <v>32994</v>
      </c>
      <c r="F77" s="2">
        <v>33024</v>
      </c>
      <c r="G77" s="1" t="s">
        <v>23014</v>
      </c>
      <c r="H77" s="1">
        <f>+Temporalidad[[#This Row],[ID]]</f>
        <v>66</v>
      </c>
    </row>
    <row r="78" spans="1:8" hidden="1" x14ac:dyDescent="0.25">
      <c r="A78">
        <v>67</v>
      </c>
      <c r="B78" s="18">
        <v>33025</v>
      </c>
      <c r="C78" s="1" t="s">
        <v>5249</v>
      </c>
      <c r="D78" s="1" t="s">
        <v>5250</v>
      </c>
      <c r="E78" s="2">
        <v>33025</v>
      </c>
      <c r="F78" s="2">
        <v>33054</v>
      </c>
      <c r="G78" s="1" t="s">
        <v>23015</v>
      </c>
      <c r="H78" s="1">
        <f>+Temporalidad[[#This Row],[ID]]</f>
        <v>67</v>
      </c>
    </row>
    <row r="79" spans="1:8" hidden="1" x14ac:dyDescent="0.25">
      <c r="A79">
        <v>68</v>
      </c>
      <c r="B79" s="18">
        <v>33055</v>
      </c>
      <c r="C79" s="1" t="s">
        <v>5249</v>
      </c>
      <c r="D79" s="1" t="s">
        <v>5250</v>
      </c>
      <c r="E79" s="2">
        <v>33055</v>
      </c>
      <c r="F79" s="2">
        <v>33085</v>
      </c>
      <c r="G79" s="1" t="s">
        <v>23016</v>
      </c>
      <c r="H79" s="1">
        <f>+Temporalidad[[#This Row],[ID]]</f>
        <v>68</v>
      </c>
    </row>
    <row r="80" spans="1:8" hidden="1" x14ac:dyDescent="0.25">
      <c r="A80">
        <v>69</v>
      </c>
      <c r="B80" s="18">
        <v>33086</v>
      </c>
      <c r="C80" s="1" t="s">
        <v>5249</v>
      </c>
      <c r="D80" s="1" t="s">
        <v>5250</v>
      </c>
      <c r="E80" s="2">
        <v>33086</v>
      </c>
      <c r="F80" s="2">
        <v>33116</v>
      </c>
      <c r="G80" s="1" t="s">
        <v>23017</v>
      </c>
      <c r="H80" s="1">
        <f>+Temporalidad[[#This Row],[ID]]</f>
        <v>69</v>
      </c>
    </row>
    <row r="81" spans="1:8" hidden="1" x14ac:dyDescent="0.25">
      <c r="A81">
        <v>70</v>
      </c>
      <c r="B81" s="18">
        <v>33117</v>
      </c>
      <c r="C81" s="1" t="s">
        <v>5249</v>
      </c>
      <c r="D81" s="1" t="s">
        <v>5250</v>
      </c>
      <c r="E81" s="2">
        <v>33117</v>
      </c>
      <c r="F81" s="2">
        <v>33146</v>
      </c>
      <c r="G81" s="1" t="s">
        <v>23018</v>
      </c>
      <c r="H81" s="1">
        <f>+Temporalidad[[#This Row],[ID]]</f>
        <v>70</v>
      </c>
    </row>
    <row r="82" spans="1:8" hidden="1" x14ac:dyDescent="0.25">
      <c r="A82">
        <v>71</v>
      </c>
      <c r="B82" s="18">
        <v>33147</v>
      </c>
      <c r="C82" s="1" t="s">
        <v>5249</v>
      </c>
      <c r="D82" s="1" t="s">
        <v>5250</v>
      </c>
      <c r="E82" s="2">
        <v>33147</v>
      </c>
      <c r="F82" s="2">
        <v>33177</v>
      </c>
      <c r="G82" s="1" t="s">
        <v>23019</v>
      </c>
      <c r="H82" s="1">
        <f>+Temporalidad[[#This Row],[ID]]</f>
        <v>71</v>
      </c>
    </row>
    <row r="83" spans="1:8" hidden="1" x14ac:dyDescent="0.25">
      <c r="A83">
        <v>72</v>
      </c>
      <c r="B83" s="18">
        <v>33178</v>
      </c>
      <c r="C83" s="1" t="s">
        <v>5249</v>
      </c>
      <c r="D83" s="1" t="s">
        <v>5250</v>
      </c>
      <c r="E83" s="2">
        <v>33178</v>
      </c>
      <c r="F83" s="2">
        <v>33207</v>
      </c>
      <c r="G83" s="1" t="s">
        <v>23020</v>
      </c>
      <c r="H83" s="1">
        <f>+Temporalidad[[#This Row],[ID]]</f>
        <v>72</v>
      </c>
    </row>
    <row r="84" spans="1:8" hidden="1" x14ac:dyDescent="0.25">
      <c r="A84">
        <v>73</v>
      </c>
      <c r="B84" s="18">
        <v>33208</v>
      </c>
      <c r="C84" s="1" t="s">
        <v>5249</v>
      </c>
      <c r="D84" s="1" t="s">
        <v>5250</v>
      </c>
      <c r="E84" s="2">
        <v>33208</v>
      </c>
      <c r="F84" s="2">
        <v>33238</v>
      </c>
      <c r="G84" s="1" t="s">
        <v>23021</v>
      </c>
      <c r="H84" s="1">
        <f>+Temporalidad[[#This Row],[ID]]</f>
        <v>73</v>
      </c>
    </row>
    <row r="85" spans="1:8" hidden="1" x14ac:dyDescent="0.25">
      <c r="A85">
        <v>74</v>
      </c>
      <c r="B85" s="18">
        <v>33239</v>
      </c>
      <c r="C85" s="1" t="s">
        <v>5249</v>
      </c>
      <c r="D85" s="1" t="s">
        <v>5250</v>
      </c>
      <c r="E85" s="2">
        <v>33239</v>
      </c>
      <c r="F85" s="2">
        <v>33269</v>
      </c>
      <c r="G85" s="1" t="s">
        <v>23022</v>
      </c>
      <c r="H85" s="1">
        <f>+Temporalidad[[#This Row],[ID]]</f>
        <v>74</v>
      </c>
    </row>
    <row r="86" spans="1:8" hidden="1" x14ac:dyDescent="0.25">
      <c r="A86">
        <v>75</v>
      </c>
      <c r="B86" s="18">
        <v>33270</v>
      </c>
      <c r="C86" s="1" t="s">
        <v>5249</v>
      </c>
      <c r="D86" s="1" t="s">
        <v>5250</v>
      </c>
      <c r="E86" s="2">
        <v>33270</v>
      </c>
      <c r="F86" s="2">
        <v>33297</v>
      </c>
      <c r="G86" s="1" t="s">
        <v>23023</v>
      </c>
      <c r="H86" s="1">
        <f>+Temporalidad[[#This Row],[ID]]</f>
        <v>75</v>
      </c>
    </row>
    <row r="87" spans="1:8" hidden="1" x14ac:dyDescent="0.25">
      <c r="A87">
        <v>76</v>
      </c>
      <c r="B87" s="18">
        <v>33298</v>
      </c>
      <c r="C87" s="1" t="s">
        <v>5249</v>
      </c>
      <c r="D87" s="1" t="s">
        <v>5250</v>
      </c>
      <c r="E87" s="2">
        <v>33298</v>
      </c>
      <c r="F87" s="2">
        <v>33328</v>
      </c>
      <c r="G87" s="1" t="s">
        <v>23024</v>
      </c>
      <c r="H87" s="1">
        <f>+Temporalidad[[#This Row],[ID]]</f>
        <v>76</v>
      </c>
    </row>
    <row r="88" spans="1:8" hidden="1" x14ac:dyDescent="0.25">
      <c r="A88">
        <v>77</v>
      </c>
      <c r="B88" s="18">
        <v>33329</v>
      </c>
      <c r="C88" s="1" t="s">
        <v>5249</v>
      </c>
      <c r="D88" s="1" t="s">
        <v>5250</v>
      </c>
      <c r="E88" s="2">
        <v>33329</v>
      </c>
      <c r="F88" s="2">
        <v>33358</v>
      </c>
      <c r="G88" s="1" t="s">
        <v>23025</v>
      </c>
      <c r="H88" s="1">
        <f>+Temporalidad[[#This Row],[ID]]</f>
        <v>77</v>
      </c>
    </row>
    <row r="89" spans="1:8" hidden="1" x14ac:dyDescent="0.25">
      <c r="A89">
        <v>78</v>
      </c>
      <c r="B89" s="18">
        <v>33359</v>
      </c>
      <c r="C89" s="1" t="s">
        <v>5249</v>
      </c>
      <c r="D89" s="1" t="s">
        <v>5250</v>
      </c>
      <c r="E89" s="2">
        <v>33359</v>
      </c>
      <c r="F89" s="2">
        <v>33389</v>
      </c>
      <c r="G89" s="1" t="s">
        <v>23026</v>
      </c>
      <c r="H89" s="1">
        <f>+Temporalidad[[#This Row],[ID]]</f>
        <v>78</v>
      </c>
    </row>
    <row r="90" spans="1:8" hidden="1" x14ac:dyDescent="0.25">
      <c r="A90">
        <v>79</v>
      </c>
      <c r="B90" s="18">
        <v>33390</v>
      </c>
      <c r="C90" s="1" t="s">
        <v>5249</v>
      </c>
      <c r="D90" s="1" t="s">
        <v>5250</v>
      </c>
      <c r="E90" s="2">
        <v>33390</v>
      </c>
      <c r="F90" s="2">
        <v>33419</v>
      </c>
      <c r="G90" s="1" t="s">
        <v>23027</v>
      </c>
      <c r="H90" s="1">
        <f>+Temporalidad[[#This Row],[ID]]</f>
        <v>79</v>
      </c>
    </row>
    <row r="91" spans="1:8" hidden="1" x14ac:dyDescent="0.25">
      <c r="A91">
        <v>80</v>
      </c>
      <c r="B91" s="18">
        <v>33420</v>
      </c>
      <c r="C91" s="1" t="s">
        <v>5249</v>
      </c>
      <c r="D91" s="1" t="s">
        <v>5250</v>
      </c>
      <c r="E91" s="2">
        <v>33420</v>
      </c>
      <c r="F91" s="2">
        <v>33450</v>
      </c>
      <c r="G91" s="1" t="s">
        <v>23028</v>
      </c>
      <c r="H91" s="1">
        <f>+Temporalidad[[#This Row],[ID]]</f>
        <v>80</v>
      </c>
    </row>
    <row r="92" spans="1:8" hidden="1" x14ac:dyDescent="0.25">
      <c r="A92">
        <v>81</v>
      </c>
      <c r="B92" s="18">
        <v>33451</v>
      </c>
      <c r="C92" s="1" t="s">
        <v>5249</v>
      </c>
      <c r="D92" s="1" t="s">
        <v>5250</v>
      </c>
      <c r="E92" s="2">
        <v>33451</v>
      </c>
      <c r="F92" s="2">
        <v>33481</v>
      </c>
      <c r="G92" s="1" t="s">
        <v>23029</v>
      </c>
      <c r="H92" s="1">
        <f>+Temporalidad[[#This Row],[ID]]</f>
        <v>81</v>
      </c>
    </row>
    <row r="93" spans="1:8" hidden="1" x14ac:dyDescent="0.25">
      <c r="A93">
        <v>82</v>
      </c>
      <c r="B93" s="18">
        <v>33482</v>
      </c>
      <c r="C93" s="1" t="s">
        <v>5249</v>
      </c>
      <c r="D93" s="1" t="s">
        <v>5250</v>
      </c>
      <c r="E93" s="2">
        <v>33482</v>
      </c>
      <c r="F93" s="2">
        <v>33511</v>
      </c>
      <c r="G93" s="1" t="s">
        <v>23030</v>
      </c>
      <c r="H93" s="1">
        <f>+Temporalidad[[#This Row],[ID]]</f>
        <v>82</v>
      </c>
    </row>
    <row r="94" spans="1:8" hidden="1" x14ac:dyDescent="0.25">
      <c r="A94">
        <v>83</v>
      </c>
      <c r="B94" s="18">
        <v>33512</v>
      </c>
      <c r="C94" s="1" t="s">
        <v>5249</v>
      </c>
      <c r="D94" s="1" t="s">
        <v>5250</v>
      </c>
      <c r="E94" s="2">
        <v>33512</v>
      </c>
      <c r="F94" s="2">
        <v>33542</v>
      </c>
      <c r="G94" s="1" t="s">
        <v>23031</v>
      </c>
      <c r="H94" s="1">
        <f>+Temporalidad[[#This Row],[ID]]</f>
        <v>83</v>
      </c>
    </row>
    <row r="95" spans="1:8" hidden="1" x14ac:dyDescent="0.25">
      <c r="A95">
        <v>84</v>
      </c>
      <c r="B95" s="18">
        <v>33543</v>
      </c>
      <c r="C95" s="1" t="s">
        <v>5249</v>
      </c>
      <c r="D95" s="1" t="s">
        <v>5250</v>
      </c>
      <c r="E95" s="2">
        <v>33543</v>
      </c>
      <c r="F95" s="2">
        <v>33572</v>
      </c>
      <c r="G95" s="1" t="s">
        <v>23032</v>
      </c>
      <c r="H95" s="1">
        <f>+Temporalidad[[#This Row],[ID]]</f>
        <v>84</v>
      </c>
    </row>
    <row r="96" spans="1:8" hidden="1" x14ac:dyDescent="0.25">
      <c r="A96">
        <v>85</v>
      </c>
      <c r="B96" s="18">
        <v>33573</v>
      </c>
      <c r="C96" s="1" t="s">
        <v>5249</v>
      </c>
      <c r="D96" s="1" t="s">
        <v>5250</v>
      </c>
      <c r="E96" s="2">
        <v>33573</v>
      </c>
      <c r="F96" s="2">
        <v>33603</v>
      </c>
      <c r="G96" s="1" t="s">
        <v>23033</v>
      </c>
      <c r="H96" s="1">
        <f>+Temporalidad[[#This Row],[ID]]</f>
        <v>85</v>
      </c>
    </row>
    <row r="97" spans="1:8" hidden="1" x14ac:dyDescent="0.25">
      <c r="A97">
        <v>86</v>
      </c>
      <c r="B97" s="18">
        <v>33604</v>
      </c>
      <c r="C97" s="1" t="s">
        <v>5249</v>
      </c>
      <c r="D97" s="1" t="s">
        <v>5250</v>
      </c>
      <c r="E97" s="2">
        <v>33604</v>
      </c>
      <c r="F97" s="2">
        <v>33634</v>
      </c>
      <c r="G97" s="1" t="s">
        <v>23034</v>
      </c>
      <c r="H97" s="1">
        <f>+Temporalidad[[#This Row],[ID]]</f>
        <v>86</v>
      </c>
    </row>
    <row r="98" spans="1:8" hidden="1" x14ac:dyDescent="0.25">
      <c r="A98">
        <v>87</v>
      </c>
      <c r="B98" s="18">
        <v>33635</v>
      </c>
      <c r="C98" s="1" t="s">
        <v>5249</v>
      </c>
      <c r="D98" s="1" t="s">
        <v>5250</v>
      </c>
      <c r="E98" s="2">
        <v>33635</v>
      </c>
      <c r="F98" s="2">
        <v>33662</v>
      </c>
      <c r="G98" s="1" t="s">
        <v>23035</v>
      </c>
      <c r="H98" s="1">
        <f>+Temporalidad[[#This Row],[ID]]</f>
        <v>87</v>
      </c>
    </row>
    <row r="99" spans="1:8" hidden="1" x14ac:dyDescent="0.25">
      <c r="A99">
        <v>88</v>
      </c>
      <c r="B99" s="18">
        <v>33664</v>
      </c>
      <c r="C99" s="1" t="s">
        <v>5249</v>
      </c>
      <c r="D99" s="1" t="s">
        <v>5250</v>
      </c>
      <c r="E99" s="2">
        <v>33664</v>
      </c>
      <c r="F99" s="2">
        <v>33694</v>
      </c>
      <c r="G99" s="1" t="s">
        <v>23036</v>
      </c>
      <c r="H99" s="1">
        <f>+Temporalidad[[#This Row],[ID]]</f>
        <v>88</v>
      </c>
    </row>
    <row r="100" spans="1:8" hidden="1" x14ac:dyDescent="0.25">
      <c r="A100">
        <v>89</v>
      </c>
      <c r="B100" s="18">
        <v>33695</v>
      </c>
      <c r="C100" s="1" t="s">
        <v>5249</v>
      </c>
      <c r="D100" s="1" t="s">
        <v>5250</v>
      </c>
      <c r="E100" s="2">
        <v>33695</v>
      </c>
      <c r="F100" s="2">
        <v>33724</v>
      </c>
      <c r="G100" s="1" t="s">
        <v>23037</v>
      </c>
      <c r="H100" s="1">
        <f>+Temporalidad[[#This Row],[ID]]</f>
        <v>89</v>
      </c>
    </row>
    <row r="101" spans="1:8" hidden="1" x14ac:dyDescent="0.25">
      <c r="A101">
        <v>90</v>
      </c>
      <c r="B101" s="18">
        <v>33725</v>
      </c>
      <c r="C101" s="1" t="s">
        <v>5249</v>
      </c>
      <c r="D101" s="1" t="s">
        <v>5250</v>
      </c>
      <c r="E101" s="2">
        <v>33725</v>
      </c>
      <c r="F101" s="2">
        <v>33755</v>
      </c>
      <c r="G101" s="1" t="s">
        <v>23038</v>
      </c>
      <c r="H101" s="1">
        <f>+Temporalidad[[#This Row],[ID]]</f>
        <v>90</v>
      </c>
    </row>
    <row r="102" spans="1:8" hidden="1" x14ac:dyDescent="0.25">
      <c r="A102">
        <v>91</v>
      </c>
      <c r="B102" s="18">
        <v>33756</v>
      </c>
      <c r="C102" s="1" t="s">
        <v>5249</v>
      </c>
      <c r="D102" s="1" t="s">
        <v>5250</v>
      </c>
      <c r="E102" s="2">
        <v>33756</v>
      </c>
      <c r="F102" s="2">
        <v>33785</v>
      </c>
      <c r="G102" s="1" t="s">
        <v>23039</v>
      </c>
      <c r="H102" s="1">
        <f>+Temporalidad[[#This Row],[ID]]</f>
        <v>91</v>
      </c>
    </row>
    <row r="103" spans="1:8" hidden="1" x14ac:dyDescent="0.25">
      <c r="A103">
        <v>92</v>
      </c>
      <c r="B103" s="18">
        <v>33786</v>
      </c>
      <c r="C103" s="1" t="s">
        <v>5249</v>
      </c>
      <c r="D103" s="1" t="s">
        <v>5250</v>
      </c>
      <c r="E103" s="2">
        <v>33786</v>
      </c>
      <c r="F103" s="2">
        <v>33816</v>
      </c>
      <c r="G103" s="1" t="s">
        <v>23040</v>
      </c>
      <c r="H103" s="1">
        <f>+Temporalidad[[#This Row],[ID]]</f>
        <v>92</v>
      </c>
    </row>
    <row r="104" spans="1:8" hidden="1" x14ac:dyDescent="0.25">
      <c r="A104">
        <v>93</v>
      </c>
      <c r="B104" s="18">
        <v>33817</v>
      </c>
      <c r="C104" s="1" t="s">
        <v>5249</v>
      </c>
      <c r="D104" s="1" t="s">
        <v>5250</v>
      </c>
      <c r="E104" s="2">
        <v>33817</v>
      </c>
      <c r="F104" s="2">
        <v>33847</v>
      </c>
      <c r="G104" s="1" t="s">
        <v>23041</v>
      </c>
      <c r="H104" s="1">
        <f>+Temporalidad[[#This Row],[ID]]</f>
        <v>93</v>
      </c>
    </row>
    <row r="105" spans="1:8" hidden="1" x14ac:dyDescent="0.25">
      <c r="A105">
        <v>94</v>
      </c>
      <c r="B105" s="18">
        <v>33848</v>
      </c>
      <c r="C105" s="1" t="s">
        <v>5249</v>
      </c>
      <c r="D105" s="1" t="s">
        <v>5250</v>
      </c>
      <c r="E105" s="2">
        <v>33848</v>
      </c>
      <c r="F105" s="2">
        <v>33877</v>
      </c>
      <c r="G105" s="1" t="s">
        <v>23042</v>
      </c>
      <c r="H105" s="1">
        <f>+Temporalidad[[#This Row],[ID]]</f>
        <v>94</v>
      </c>
    </row>
    <row r="106" spans="1:8" hidden="1" x14ac:dyDescent="0.25">
      <c r="A106">
        <v>95</v>
      </c>
      <c r="B106" s="18">
        <v>33878</v>
      </c>
      <c r="C106" s="1" t="s">
        <v>5249</v>
      </c>
      <c r="D106" s="1" t="s">
        <v>5250</v>
      </c>
      <c r="E106" s="2">
        <v>33878</v>
      </c>
      <c r="F106" s="2">
        <v>33908</v>
      </c>
      <c r="G106" s="1" t="s">
        <v>23043</v>
      </c>
      <c r="H106" s="1">
        <f>+Temporalidad[[#This Row],[ID]]</f>
        <v>95</v>
      </c>
    </row>
    <row r="107" spans="1:8" hidden="1" x14ac:dyDescent="0.25">
      <c r="A107">
        <v>96</v>
      </c>
      <c r="B107" s="18">
        <v>33909</v>
      </c>
      <c r="C107" s="1" t="s">
        <v>5249</v>
      </c>
      <c r="D107" s="1" t="s">
        <v>5250</v>
      </c>
      <c r="E107" s="2">
        <v>33909</v>
      </c>
      <c r="F107" s="2">
        <v>33938</v>
      </c>
      <c r="G107" s="1" t="s">
        <v>23044</v>
      </c>
      <c r="H107" s="1">
        <f>+Temporalidad[[#This Row],[ID]]</f>
        <v>96</v>
      </c>
    </row>
    <row r="108" spans="1:8" hidden="1" x14ac:dyDescent="0.25">
      <c r="A108">
        <v>97</v>
      </c>
      <c r="B108" s="18">
        <v>33939</v>
      </c>
      <c r="C108" s="1" t="s">
        <v>5249</v>
      </c>
      <c r="D108" s="1" t="s">
        <v>5250</v>
      </c>
      <c r="E108" s="2">
        <v>33939</v>
      </c>
      <c r="F108" s="2">
        <v>33969</v>
      </c>
      <c r="G108" s="1" t="s">
        <v>23045</v>
      </c>
      <c r="H108" s="1">
        <f>+Temporalidad[[#This Row],[ID]]</f>
        <v>97</v>
      </c>
    </row>
    <row r="109" spans="1:8" hidden="1" x14ac:dyDescent="0.25">
      <c r="A109">
        <v>98</v>
      </c>
      <c r="B109" s="18">
        <v>33970</v>
      </c>
      <c r="C109" s="1" t="s">
        <v>5249</v>
      </c>
      <c r="D109" s="1" t="s">
        <v>5250</v>
      </c>
      <c r="E109" s="2">
        <v>33970</v>
      </c>
      <c r="F109" s="2">
        <v>34000</v>
      </c>
      <c r="G109" s="1" t="s">
        <v>23046</v>
      </c>
      <c r="H109" s="1">
        <f>+Temporalidad[[#This Row],[ID]]</f>
        <v>98</v>
      </c>
    </row>
    <row r="110" spans="1:8" hidden="1" x14ac:dyDescent="0.25">
      <c r="A110">
        <v>99</v>
      </c>
      <c r="B110" s="18">
        <v>34001</v>
      </c>
      <c r="C110" s="1" t="s">
        <v>5249</v>
      </c>
      <c r="D110" s="1" t="s">
        <v>5250</v>
      </c>
      <c r="E110" s="2">
        <v>34001</v>
      </c>
      <c r="F110" s="2">
        <v>34028</v>
      </c>
      <c r="G110" s="1" t="s">
        <v>23047</v>
      </c>
      <c r="H110" s="1">
        <f>+Temporalidad[[#This Row],[ID]]</f>
        <v>99</v>
      </c>
    </row>
    <row r="111" spans="1:8" hidden="1" x14ac:dyDescent="0.25">
      <c r="A111">
        <v>100</v>
      </c>
      <c r="B111" s="18">
        <v>34029</v>
      </c>
      <c r="C111" s="1" t="s">
        <v>5249</v>
      </c>
      <c r="D111" s="1" t="s">
        <v>5250</v>
      </c>
      <c r="E111" s="2">
        <v>34029</v>
      </c>
      <c r="F111" s="2">
        <v>34059</v>
      </c>
      <c r="G111" s="1" t="s">
        <v>23048</v>
      </c>
      <c r="H111" s="1">
        <f>+Temporalidad[[#This Row],[ID]]</f>
        <v>100</v>
      </c>
    </row>
    <row r="112" spans="1:8" hidden="1" x14ac:dyDescent="0.25">
      <c r="A112">
        <v>101</v>
      </c>
      <c r="B112" s="18">
        <v>34060</v>
      </c>
      <c r="C112" s="1" t="s">
        <v>5249</v>
      </c>
      <c r="D112" s="1" t="s">
        <v>5250</v>
      </c>
      <c r="E112" s="2">
        <v>34060</v>
      </c>
      <c r="F112" s="2">
        <v>34089</v>
      </c>
      <c r="G112" s="1" t="s">
        <v>23049</v>
      </c>
      <c r="H112" s="1">
        <f>+Temporalidad[[#This Row],[ID]]</f>
        <v>101</v>
      </c>
    </row>
    <row r="113" spans="1:8" hidden="1" x14ac:dyDescent="0.25">
      <c r="A113">
        <v>102</v>
      </c>
      <c r="B113" s="18">
        <v>34090</v>
      </c>
      <c r="C113" s="1" t="s">
        <v>5249</v>
      </c>
      <c r="D113" s="1" t="s">
        <v>5250</v>
      </c>
      <c r="E113" s="2">
        <v>34090</v>
      </c>
      <c r="F113" s="2">
        <v>34120</v>
      </c>
      <c r="G113" s="1" t="s">
        <v>23050</v>
      </c>
      <c r="H113" s="1">
        <f>+Temporalidad[[#This Row],[ID]]</f>
        <v>102</v>
      </c>
    </row>
    <row r="114" spans="1:8" hidden="1" x14ac:dyDescent="0.25">
      <c r="A114">
        <v>103</v>
      </c>
      <c r="B114" s="18">
        <v>34121</v>
      </c>
      <c r="C114" s="1" t="s">
        <v>5249</v>
      </c>
      <c r="D114" s="1" t="s">
        <v>5250</v>
      </c>
      <c r="E114" s="2">
        <v>34121</v>
      </c>
      <c r="F114" s="2">
        <v>34150</v>
      </c>
      <c r="G114" s="1" t="s">
        <v>23051</v>
      </c>
      <c r="H114" s="1">
        <f>+Temporalidad[[#This Row],[ID]]</f>
        <v>103</v>
      </c>
    </row>
    <row r="115" spans="1:8" hidden="1" x14ac:dyDescent="0.25">
      <c r="A115">
        <v>104</v>
      </c>
      <c r="B115" s="18">
        <v>34151</v>
      </c>
      <c r="C115" s="1" t="s">
        <v>5249</v>
      </c>
      <c r="D115" s="1" t="s">
        <v>5250</v>
      </c>
      <c r="E115" s="2">
        <v>34151</v>
      </c>
      <c r="F115" s="2">
        <v>34181</v>
      </c>
      <c r="G115" s="1" t="s">
        <v>23052</v>
      </c>
      <c r="H115" s="1">
        <f>+Temporalidad[[#This Row],[ID]]</f>
        <v>104</v>
      </c>
    </row>
    <row r="116" spans="1:8" hidden="1" x14ac:dyDescent="0.25">
      <c r="A116">
        <v>105</v>
      </c>
      <c r="B116" s="18">
        <v>34182</v>
      </c>
      <c r="C116" s="1" t="s">
        <v>5249</v>
      </c>
      <c r="D116" s="1" t="s">
        <v>5250</v>
      </c>
      <c r="E116" s="2">
        <v>34182</v>
      </c>
      <c r="F116" s="2">
        <v>34212</v>
      </c>
      <c r="G116" s="1" t="s">
        <v>23053</v>
      </c>
      <c r="H116" s="1">
        <f>+Temporalidad[[#This Row],[ID]]</f>
        <v>105</v>
      </c>
    </row>
    <row r="117" spans="1:8" hidden="1" x14ac:dyDescent="0.25">
      <c r="A117">
        <v>106</v>
      </c>
      <c r="B117" s="18">
        <v>34213</v>
      </c>
      <c r="C117" s="1" t="s">
        <v>5249</v>
      </c>
      <c r="D117" s="1" t="s">
        <v>5250</v>
      </c>
      <c r="E117" s="2">
        <v>34213</v>
      </c>
      <c r="F117" s="2">
        <v>34242</v>
      </c>
      <c r="G117" s="1" t="s">
        <v>23054</v>
      </c>
      <c r="H117" s="1">
        <f>+Temporalidad[[#This Row],[ID]]</f>
        <v>106</v>
      </c>
    </row>
    <row r="118" spans="1:8" hidden="1" x14ac:dyDescent="0.25">
      <c r="A118">
        <v>107</v>
      </c>
      <c r="B118" s="18">
        <v>34243</v>
      </c>
      <c r="C118" s="1" t="s">
        <v>5249</v>
      </c>
      <c r="D118" s="1" t="s">
        <v>5250</v>
      </c>
      <c r="E118" s="2">
        <v>34243</v>
      </c>
      <c r="F118" s="2">
        <v>34273</v>
      </c>
      <c r="G118" s="1" t="s">
        <v>23055</v>
      </c>
      <c r="H118" s="1">
        <f>+Temporalidad[[#This Row],[ID]]</f>
        <v>107</v>
      </c>
    </row>
    <row r="119" spans="1:8" hidden="1" x14ac:dyDescent="0.25">
      <c r="A119">
        <v>108</v>
      </c>
      <c r="B119" s="18">
        <v>34274</v>
      </c>
      <c r="C119" s="1" t="s">
        <v>5249</v>
      </c>
      <c r="D119" s="1" t="s">
        <v>5250</v>
      </c>
      <c r="E119" s="2">
        <v>34274</v>
      </c>
      <c r="F119" s="2">
        <v>34303</v>
      </c>
      <c r="G119" s="1" t="s">
        <v>23056</v>
      </c>
      <c r="H119" s="1">
        <f>+Temporalidad[[#This Row],[ID]]</f>
        <v>108</v>
      </c>
    </row>
    <row r="120" spans="1:8" hidden="1" x14ac:dyDescent="0.25">
      <c r="A120">
        <v>109</v>
      </c>
      <c r="B120" s="18">
        <v>34304</v>
      </c>
      <c r="C120" s="1" t="s">
        <v>5249</v>
      </c>
      <c r="D120" s="1" t="s">
        <v>5250</v>
      </c>
      <c r="E120" s="2">
        <v>34304</v>
      </c>
      <c r="F120" s="2">
        <v>34334</v>
      </c>
      <c r="G120" s="1" t="s">
        <v>23057</v>
      </c>
      <c r="H120" s="1">
        <f>+Temporalidad[[#This Row],[ID]]</f>
        <v>109</v>
      </c>
    </row>
    <row r="121" spans="1:8" hidden="1" x14ac:dyDescent="0.25">
      <c r="A121">
        <v>110</v>
      </c>
      <c r="B121" s="18">
        <v>34335</v>
      </c>
      <c r="C121" s="1" t="s">
        <v>5249</v>
      </c>
      <c r="D121" s="1" t="s">
        <v>5250</v>
      </c>
      <c r="E121" s="2">
        <v>34335</v>
      </c>
      <c r="F121" s="2">
        <v>34365</v>
      </c>
      <c r="G121" s="1" t="s">
        <v>23058</v>
      </c>
      <c r="H121" s="1">
        <f>+Temporalidad[[#This Row],[ID]]</f>
        <v>110</v>
      </c>
    </row>
    <row r="122" spans="1:8" hidden="1" x14ac:dyDescent="0.25">
      <c r="A122">
        <v>111</v>
      </c>
      <c r="B122" s="18">
        <v>34366</v>
      </c>
      <c r="C122" s="1" t="s">
        <v>5249</v>
      </c>
      <c r="D122" s="1" t="s">
        <v>5250</v>
      </c>
      <c r="E122" s="2">
        <v>34366</v>
      </c>
      <c r="F122" s="2">
        <v>34393</v>
      </c>
      <c r="G122" s="1" t="s">
        <v>23059</v>
      </c>
      <c r="H122" s="1">
        <f>+Temporalidad[[#This Row],[ID]]</f>
        <v>111</v>
      </c>
    </row>
    <row r="123" spans="1:8" hidden="1" x14ac:dyDescent="0.25">
      <c r="A123">
        <v>112</v>
      </c>
      <c r="B123" s="18">
        <v>34394</v>
      </c>
      <c r="C123" s="1" t="s">
        <v>5249</v>
      </c>
      <c r="D123" s="1" t="s">
        <v>5250</v>
      </c>
      <c r="E123" s="2">
        <v>34394</v>
      </c>
      <c r="F123" s="2">
        <v>34424</v>
      </c>
      <c r="G123" s="1" t="s">
        <v>23060</v>
      </c>
      <c r="H123" s="1">
        <f>+Temporalidad[[#This Row],[ID]]</f>
        <v>112</v>
      </c>
    </row>
    <row r="124" spans="1:8" hidden="1" x14ac:dyDescent="0.25">
      <c r="A124">
        <v>113</v>
      </c>
      <c r="B124" s="18">
        <v>34425</v>
      </c>
      <c r="C124" s="1" t="s">
        <v>5249</v>
      </c>
      <c r="D124" s="1" t="s">
        <v>5250</v>
      </c>
      <c r="E124" s="2">
        <v>34425</v>
      </c>
      <c r="F124" s="2">
        <v>34454</v>
      </c>
      <c r="G124" s="1" t="s">
        <v>23061</v>
      </c>
      <c r="H124" s="1">
        <f>+Temporalidad[[#This Row],[ID]]</f>
        <v>113</v>
      </c>
    </row>
    <row r="125" spans="1:8" hidden="1" x14ac:dyDescent="0.25">
      <c r="A125">
        <v>114</v>
      </c>
      <c r="B125" s="18">
        <v>34455</v>
      </c>
      <c r="C125" s="1" t="s">
        <v>5249</v>
      </c>
      <c r="D125" s="1" t="s">
        <v>5250</v>
      </c>
      <c r="E125" s="2">
        <v>34455</v>
      </c>
      <c r="F125" s="2">
        <v>34485</v>
      </c>
      <c r="G125" s="1" t="s">
        <v>23062</v>
      </c>
      <c r="H125" s="1">
        <f>+Temporalidad[[#This Row],[ID]]</f>
        <v>114</v>
      </c>
    </row>
    <row r="126" spans="1:8" hidden="1" x14ac:dyDescent="0.25">
      <c r="A126">
        <v>115</v>
      </c>
      <c r="B126" s="18">
        <v>34486</v>
      </c>
      <c r="C126" s="1" t="s">
        <v>5249</v>
      </c>
      <c r="D126" s="1" t="s">
        <v>5250</v>
      </c>
      <c r="E126" s="2">
        <v>34486</v>
      </c>
      <c r="F126" s="2">
        <v>34515</v>
      </c>
      <c r="G126" s="1" t="s">
        <v>23063</v>
      </c>
      <c r="H126" s="1">
        <f>+Temporalidad[[#This Row],[ID]]</f>
        <v>115</v>
      </c>
    </row>
    <row r="127" spans="1:8" hidden="1" x14ac:dyDescent="0.25">
      <c r="A127">
        <v>116</v>
      </c>
      <c r="B127" s="18">
        <v>34516</v>
      </c>
      <c r="C127" s="1" t="s">
        <v>5249</v>
      </c>
      <c r="D127" s="1" t="s">
        <v>5250</v>
      </c>
      <c r="E127" s="2">
        <v>34516</v>
      </c>
      <c r="F127" s="2">
        <v>34546</v>
      </c>
      <c r="G127" s="1" t="s">
        <v>23064</v>
      </c>
      <c r="H127" s="1">
        <f>+Temporalidad[[#This Row],[ID]]</f>
        <v>116</v>
      </c>
    </row>
    <row r="128" spans="1:8" hidden="1" x14ac:dyDescent="0.25">
      <c r="A128">
        <v>117</v>
      </c>
      <c r="B128" s="18">
        <v>34547</v>
      </c>
      <c r="C128" s="1" t="s">
        <v>5249</v>
      </c>
      <c r="D128" s="1" t="s">
        <v>5250</v>
      </c>
      <c r="E128" s="2">
        <v>34547</v>
      </c>
      <c r="F128" s="2">
        <v>34577</v>
      </c>
      <c r="G128" s="1" t="s">
        <v>23065</v>
      </c>
      <c r="H128" s="1">
        <f>+Temporalidad[[#This Row],[ID]]</f>
        <v>117</v>
      </c>
    </row>
    <row r="129" spans="1:8" hidden="1" x14ac:dyDescent="0.25">
      <c r="A129">
        <v>118</v>
      </c>
      <c r="B129" s="18">
        <v>34578</v>
      </c>
      <c r="C129" s="1" t="s">
        <v>5249</v>
      </c>
      <c r="D129" s="1" t="s">
        <v>5250</v>
      </c>
      <c r="E129" s="2">
        <v>34578</v>
      </c>
      <c r="F129" s="2">
        <v>34607</v>
      </c>
      <c r="G129" s="1" t="s">
        <v>23066</v>
      </c>
      <c r="H129" s="1">
        <f>+Temporalidad[[#This Row],[ID]]</f>
        <v>118</v>
      </c>
    </row>
    <row r="130" spans="1:8" hidden="1" x14ac:dyDescent="0.25">
      <c r="A130">
        <v>119</v>
      </c>
      <c r="B130" s="18">
        <v>34608</v>
      </c>
      <c r="C130" s="1" t="s">
        <v>5249</v>
      </c>
      <c r="D130" s="1" t="s">
        <v>5250</v>
      </c>
      <c r="E130" s="2">
        <v>34608</v>
      </c>
      <c r="F130" s="2">
        <v>34638</v>
      </c>
      <c r="G130" s="1" t="s">
        <v>23067</v>
      </c>
      <c r="H130" s="1">
        <f>+Temporalidad[[#This Row],[ID]]</f>
        <v>119</v>
      </c>
    </row>
    <row r="131" spans="1:8" hidden="1" x14ac:dyDescent="0.25">
      <c r="A131">
        <v>120</v>
      </c>
      <c r="B131" s="18">
        <v>34639</v>
      </c>
      <c r="C131" s="1" t="s">
        <v>5249</v>
      </c>
      <c r="D131" s="1" t="s">
        <v>5250</v>
      </c>
      <c r="E131" s="2">
        <v>34639</v>
      </c>
      <c r="F131" s="2">
        <v>34668</v>
      </c>
      <c r="G131" s="1" t="s">
        <v>23068</v>
      </c>
      <c r="H131" s="1">
        <f>+Temporalidad[[#This Row],[ID]]</f>
        <v>120</v>
      </c>
    </row>
    <row r="132" spans="1:8" hidden="1" x14ac:dyDescent="0.25">
      <c r="A132">
        <v>121</v>
      </c>
      <c r="B132" s="18">
        <v>34669</v>
      </c>
      <c r="C132" s="1" t="s">
        <v>5249</v>
      </c>
      <c r="D132" s="1" t="s">
        <v>5250</v>
      </c>
      <c r="E132" s="2">
        <v>34669</v>
      </c>
      <c r="F132" s="2">
        <v>34699</v>
      </c>
      <c r="G132" s="1" t="s">
        <v>23069</v>
      </c>
      <c r="H132" s="1">
        <f>+Temporalidad[[#This Row],[ID]]</f>
        <v>121</v>
      </c>
    </row>
    <row r="133" spans="1:8" hidden="1" x14ac:dyDescent="0.25">
      <c r="A133">
        <v>122</v>
      </c>
      <c r="B133" s="18">
        <v>34700</v>
      </c>
      <c r="C133" s="1" t="s">
        <v>5249</v>
      </c>
      <c r="D133" s="1" t="s">
        <v>5250</v>
      </c>
      <c r="E133" s="2">
        <v>34700</v>
      </c>
      <c r="F133" s="2">
        <v>34730</v>
      </c>
      <c r="G133" s="1" t="s">
        <v>23070</v>
      </c>
      <c r="H133" s="1">
        <f>+Temporalidad[[#This Row],[ID]]</f>
        <v>122</v>
      </c>
    </row>
    <row r="134" spans="1:8" hidden="1" x14ac:dyDescent="0.25">
      <c r="A134">
        <v>123</v>
      </c>
      <c r="B134" s="18">
        <v>34731</v>
      </c>
      <c r="C134" s="1" t="s">
        <v>5249</v>
      </c>
      <c r="D134" s="1" t="s">
        <v>5250</v>
      </c>
      <c r="E134" s="2">
        <v>34731</v>
      </c>
      <c r="F134" s="2">
        <v>34758</v>
      </c>
      <c r="G134" s="1" t="s">
        <v>23071</v>
      </c>
      <c r="H134" s="1">
        <f>+Temporalidad[[#This Row],[ID]]</f>
        <v>123</v>
      </c>
    </row>
    <row r="135" spans="1:8" hidden="1" x14ac:dyDescent="0.25">
      <c r="A135">
        <v>124</v>
      </c>
      <c r="B135" s="18">
        <v>34759</v>
      </c>
      <c r="C135" s="1" t="s">
        <v>5249</v>
      </c>
      <c r="D135" s="1" t="s">
        <v>5250</v>
      </c>
      <c r="E135" s="2">
        <v>34759</v>
      </c>
      <c r="F135" s="2">
        <v>34789</v>
      </c>
      <c r="G135" s="1" t="s">
        <v>23072</v>
      </c>
      <c r="H135" s="1">
        <f>+Temporalidad[[#This Row],[ID]]</f>
        <v>124</v>
      </c>
    </row>
    <row r="136" spans="1:8" hidden="1" x14ac:dyDescent="0.25">
      <c r="A136">
        <v>125</v>
      </c>
      <c r="B136" s="18">
        <v>34790</v>
      </c>
      <c r="C136" s="1" t="s">
        <v>5249</v>
      </c>
      <c r="D136" s="1" t="s">
        <v>5250</v>
      </c>
      <c r="E136" s="2">
        <v>34790</v>
      </c>
      <c r="F136" s="2">
        <v>34819</v>
      </c>
      <c r="G136" s="1" t="s">
        <v>23073</v>
      </c>
      <c r="H136" s="1">
        <f>+Temporalidad[[#This Row],[ID]]</f>
        <v>125</v>
      </c>
    </row>
    <row r="137" spans="1:8" hidden="1" x14ac:dyDescent="0.25">
      <c r="A137">
        <v>126</v>
      </c>
      <c r="B137" s="18">
        <v>34820</v>
      </c>
      <c r="C137" s="1" t="s">
        <v>5249</v>
      </c>
      <c r="D137" s="1" t="s">
        <v>5250</v>
      </c>
      <c r="E137" s="2">
        <v>34820</v>
      </c>
      <c r="F137" s="2">
        <v>34850</v>
      </c>
      <c r="G137" s="1" t="s">
        <v>23074</v>
      </c>
      <c r="H137" s="1">
        <f>+Temporalidad[[#This Row],[ID]]</f>
        <v>126</v>
      </c>
    </row>
    <row r="138" spans="1:8" hidden="1" x14ac:dyDescent="0.25">
      <c r="A138">
        <v>127</v>
      </c>
      <c r="B138" s="18">
        <v>34851</v>
      </c>
      <c r="C138" s="1" t="s">
        <v>5249</v>
      </c>
      <c r="D138" s="1" t="s">
        <v>5250</v>
      </c>
      <c r="E138" s="2">
        <v>34851</v>
      </c>
      <c r="F138" s="2">
        <v>34880</v>
      </c>
      <c r="G138" s="1" t="s">
        <v>23075</v>
      </c>
      <c r="H138" s="1">
        <f>+Temporalidad[[#This Row],[ID]]</f>
        <v>127</v>
      </c>
    </row>
    <row r="139" spans="1:8" hidden="1" x14ac:dyDescent="0.25">
      <c r="A139">
        <v>128</v>
      </c>
      <c r="B139" s="18">
        <v>34881</v>
      </c>
      <c r="C139" s="1" t="s">
        <v>5249</v>
      </c>
      <c r="D139" s="1" t="s">
        <v>5250</v>
      </c>
      <c r="E139" s="2">
        <v>34881</v>
      </c>
      <c r="F139" s="2">
        <v>34911</v>
      </c>
      <c r="G139" s="1" t="s">
        <v>23076</v>
      </c>
      <c r="H139" s="1">
        <f>+Temporalidad[[#This Row],[ID]]</f>
        <v>128</v>
      </c>
    </row>
    <row r="140" spans="1:8" hidden="1" x14ac:dyDescent="0.25">
      <c r="A140">
        <v>129</v>
      </c>
      <c r="B140" s="18">
        <v>34912</v>
      </c>
      <c r="C140" s="1" t="s">
        <v>5249</v>
      </c>
      <c r="D140" s="1" t="s">
        <v>5250</v>
      </c>
      <c r="E140" s="2">
        <v>34912</v>
      </c>
      <c r="F140" s="2">
        <v>34942</v>
      </c>
      <c r="G140" s="1" t="s">
        <v>23077</v>
      </c>
      <c r="H140" s="1">
        <f>+Temporalidad[[#This Row],[ID]]</f>
        <v>129</v>
      </c>
    </row>
    <row r="141" spans="1:8" hidden="1" x14ac:dyDescent="0.25">
      <c r="A141">
        <v>130</v>
      </c>
      <c r="B141" s="18">
        <v>34943</v>
      </c>
      <c r="C141" s="1" t="s">
        <v>5249</v>
      </c>
      <c r="D141" s="1" t="s">
        <v>5250</v>
      </c>
      <c r="E141" s="2">
        <v>34943</v>
      </c>
      <c r="F141" s="2">
        <v>34972</v>
      </c>
      <c r="G141" s="1" t="s">
        <v>23078</v>
      </c>
      <c r="H141" s="1">
        <f>+Temporalidad[[#This Row],[ID]]</f>
        <v>130</v>
      </c>
    </row>
    <row r="142" spans="1:8" hidden="1" x14ac:dyDescent="0.25">
      <c r="A142">
        <v>131</v>
      </c>
      <c r="B142" s="18">
        <v>34973</v>
      </c>
      <c r="C142" s="1" t="s">
        <v>5249</v>
      </c>
      <c r="D142" s="1" t="s">
        <v>5250</v>
      </c>
      <c r="E142" s="2">
        <v>34973</v>
      </c>
      <c r="F142" s="2">
        <v>35003</v>
      </c>
      <c r="G142" s="1" t="s">
        <v>23079</v>
      </c>
      <c r="H142" s="1">
        <f>+Temporalidad[[#This Row],[ID]]</f>
        <v>131</v>
      </c>
    </row>
    <row r="143" spans="1:8" hidden="1" x14ac:dyDescent="0.25">
      <c r="A143">
        <v>132</v>
      </c>
      <c r="B143" s="18">
        <v>35004</v>
      </c>
      <c r="C143" s="1" t="s">
        <v>5249</v>
      </c>
      <c r="D143" s="1" t="s">
        <v>5250</v>
      </c>
      <c r="E143" s="2">
        <v>35004</v>
      </c>
      <c r="F143" s="2">
        <v>35033</v>
      </c>
      <c r="G143" s="1" t="s">
        <v>23080</v>
      </c>
      <c r="H143" s="1">
        <f>+Temporalidad[[#This Row],[ID]]</f>
        <v>132</v>
      </c>
    </row>
    <row r="144" spans="1:8" hidden="1" x14ac:dyDescent="0.25">
      <c r="A144">
        <v>133</v>
      </c>
      <c r="B144" s="18">
        <v>35034</v>
      </c>
      <c r="C144" s="1" t="s">
        <v>5249</v>
      </c>
      <c r="D144" s="1" t="s">
        <v>5250</v>
      </c>
      <c r="E144" s="2">
        <v>35034</v>
      </c>
      <c r="F144" s="2">
        <v>35064</v>
      </c>
      <c r="G144" s="1" t="s">
        <v>23081</v>
      </c>
      <c r="H144" s="1">
        <f>+Temporalidad[[#This Row],[ID]]</f>
        <v>133</v>
      </c>
    </row>
    <row r="145" spans="1:8" hidden="1" x14ac:dyDescent="0.25">
      <c r="A145">
        <v>134</v>
      </c>
      <c r="B145" s="18">
        <v>35065</v>
      </c>
      <c r="C145" s="1" t="s">
        <v>5249</v>
      </c>
      <c r="D145" s="1" t="s">
        <v>5250</v>
      </c>
      <c r="E145" s="2">
        <v>35065</v>
      </c>
      <c r="F145" s="2">
        <v>35095</v>
      </c>
      <c r="G145" s="1" t="s">
        <v>23082</v>
      </c>
      <c r="H145" s="1">
        <f>+Temporalidad[[#This Row],[ID]]</f>
        <v>134</v>
      </c>
    </row>
    <row r="146" spans="1:8" hidden="1" x14ac:dyDescent="0.25">
      <c r="A146">
        <v>135</v>
      </c>
      <c r="B146" s="18">
        <v>35096</v>
      </c>
      <c r="C146" s="1" t="s">
        <v>5249</v>
      </c>
      <c r="D146" s="1" t="s">
        <v>5250</v>
      </c>
      <c r="E146" s="2">
        <v>35096</v>
      </c>
      <c r="F146" s="2">
        <v>35123</v>
      </c>
      <c r="G146" s="1" t="s">
        <v>23083</v>
      </c>
      <c r="H146" s="1">
        <f>+Temporalidad[[#This Row],[ID]]</f>
        <v>135</v>
      </c>
    </row>
    <row r="147" spans="1:8" hidden="1" x14ac:dyDescent="0.25">
      <c r="A147">
        <v>136</v>
      </c>
      <c r="B147" s="18">
        <v>35125</v>
      </c>
      <c r="C147" s="1" t="s">
        <v>5249</v>
      </c>
      <c r="D147" s="1" t="s">
        <v>5250</v>
      </c>
      <c r="E147" s="2">
        <v>35125</v>
      </c>
      <c r="F147" s="2">
        <v>35155</v>
      </c>
      <c r="G147" s="1" t="s">
        <v>23084</v>
      </c>
      <c r="H147" s="1">
        <f>+Temporalidad[[#This Row],[ID]]</f>
        <v>136</v>
      </c>
    </row>
    <row r="148" spans="1:8" hidden="1" x14ac:dyDescent="0.25">
      <c r="A148">
        <v>137</v>
      </c>
      <c r="B148" s="18">
        <v>35156</v>
      </c>
      <c r="C148" s="1" t="s">
        <v>5249</v>
      </c>
      <c r="D148" s="1" t="s">
        <v>5250</v>
      </c>
      <c r="E148" s="2">
        <v>35156</v>
      </c>
      <c r="F148" s="2">
        <v>35185</v>
      </c>
      <c r="G148" s="1" t="s">
        <v>23085</v>
      </c>
      <c r="H148" s="1">
        <f>+Temporalidad[[#This Row],[ID]]</f>
        <v>137</v>
      </c>
    </row>
    <row r="149" spans="1:8" hidden="1" x14ac:dyDescent="0.25">
      <c r="A149">
        <v>138</v>
      </c>
      <c r="B149" s="18">
        <v>35186</v>
      </c>
      <c r="C149" s="1" t="s">
        <v>5249</v>
      </c>
      <c r="D149" s="1" t="s">
        <v>5250</v>
      </c>
      <c r="E149" s="2">
        <v>35186</v>
      </c>
      <c r="F149" s="2">
        <v>35216</v>
      </c>
      <c r="G149" s="1" t="s">
        <v>23086</v>
      </c>
      <c r="H149" s="1">
        <f>+Temporalidad[[#This Row],[ID]]</f>
        <v>138</v>
      </c>
    </row>
    <row r="150" spans="1:8" hidden="1" x14ac:dyDescent="0.25">
      <c r="A150">
        <v>139</v>
      </c>
      <c r="B150" s="18">
        <v>35217</v>
      </c>
      <c r="C150" s="1" t="s">
        <v>5249</v>
      </c>
      <c r="D150" s="1" t="s">
        <v>5250</v>
      </c>
      <c r="E150" s="2">
        <v>35217</v>
      </c>
      <c r="F150" s="2">
        <v>35246</v>
      </c>
      <c r="G150" s="1" t="s">
        <v>23087</v>
      </c>
      <c r="H150" s="1">
        <f>+Temporalidad[[#This Row],[ID]]</f>
        <v>139</v>
      </c>
    </row>
    <row r="151" spans="1:8" hidden="1" x14ac:dyDescent="0.25">
      <c r="A151">
        <v>140</v>
      </c>
      <c r="B151" s="18">
        <v>35247</v>
      </c>
      <c r="C151" s="1" t="s">
        <v>5249</v>
      </c>
      <c r="D151" s="1" t="s">
        <v>5250</v>
      </c>
      <c r="E151" s="2">
        <v>35247</v>
      </c>
      <c r="F151" s="2">
        <v>35277</v>
      </c>
      <c r="G151" s="1" t="s">
        <v>23088</v>
      </c>
      <c r="H151" s="1">
        <f>+Temporalidad[[#This Row],[ID]]</f>
        <v>140</v>
      </c>
    </row>
    <row r="152" spans="1:8" hidden="1" x14ac:dyDescent="0.25">
      <c r="A152">
        <v>141</v>
      </c>
      <c r="B152" s="18">
        <v>35278</v>
      </c>
      <c r="C152" s="1" t="s">
        <v>5249</v>
      </c>
      <c r="D152" s="1" t="s">
        <v>5250</v>
      </c>
      <c r="E152" s="2">
        <v>35278</v>
      </c>
      <c r="F152" s="2">
        <v>35308</v>
      </c>
      <c r="G152" s="1" t="s">
        <v>23089</v>
      </c>
      <c r="H152" s="1">
        <f>+Temporalidad[[#This Row],[ID]]</f>
        <v>141</v>
      </c>
    </row>
    <row r="153" spans="1:8" hidden="1" x14ac:dyDescent="0.25">
      <c r="A153">
        <v>142</v>
      </c>
      <c r="B153" s="18">
        <v>35309</v>
      </c>
      <c r="C153" s="1" t="s">
        <v>5249</v>
      </c>
      <c r="D153" s="1" t="s">
        <v>5250</v>
      </c>
      <c r="E153" s="2">
        <v>35309</v>
      </c>
      <c r="F153" s="2">
        <v>35338</v>
      </c>
      <c r="G153" s="1" t="s">
        <v>23090</v>
      </c>
      <c r="H153" s="1">
        <f>+Temporalidad[[#This Row],[ID]]</f>
        <v>142</v>
      </c>
    </row>
    <row r="154" spans="1:8" hidden="1" x14ac:dyDescent="0.25">
      <c r="A154">
        <v>143</v>
      </c>
      <c r="B154" s="18">
        <v>35339</v>
      </c>
      <c r="C154" s="1" t="s">
        <v>5249</v>
      </c>
      <c r="D154" s="1" t="s">
        <v>5250</v>
      </c>
      <c r="E154" s="2">
        <v>35339</v>
      </c>
      <c r="F154" s="2">
        <v>35369</v>
      </c>
      <c r="G154" s="1" t="s">
        <v>23091</v>
      </c>
      <c r="H154" s="1">
        <f>+Temporalidad[[#This Row],[ID]]</f>
        <v>143</v>
      </c>
    </row>
    <row r="155" spans="1:8" hidden="1" x14ac:dyDescent="0.25">
      <c r="A155">
        <v>144</v>
      </c>
      <c r="B155" s="18">
        <v>35370</v>
      </c>
      <c r="C155" s="1" t="s">
        <v>5249</v>
      </c>
      <c r="D155" s="1" t="s">
        <v>5250</v>
      </c>
      <c r="E155" s="2">
        <v>35370</v>
      </c>
      <c r="F155" s="2">
        <v>35399</v>
      </c>
      <c r="G155" s="1" t="s">
        <v>23092</v>
      </c>
      <c r="H155" s="1">
        <f>+Temporalidad[[#This Row],[ID]]</f>
        <v>144</v>
      </c>
    </row>
    <row r="156" spans="1:8" hidden="1" x14ac:dyDescent="0.25">
      <c r="A156">
        <v>145</v>
      </c>
      <c r="B156" s="18">
        <v>35400</v>
      </c>
      <c r="C156" s="1" t="s">
        <v>5249</v>
      </c>
      <c r="D156" s="1" t="s">
        <v>5250</v>
      </c>
      <c r="E156" s="2">
        <v>35400</v>
      </c>
      <c r="F156" s="2">
        <v>35430</v>
      </c>
      <c r="G156" s="1" t="s">
        <v>23093</v>
      </c>
      <c r="H156" s="1">
        <f>+Temporalidad[[#This Row],[ID]]</f>
        <v>145</v>
      </c>
    </row>
    <row r="157" spans="1:8" hidden="1" x14ac:dyDescent="0.25">
      <c r="A157">
        <v>146</v>
      </c>
      <c r="B157" s="18">
        <v>35431</v>
      </c>
      <c r="C157" s="1" t="s">
        <v>5249</v>
      </c>
      <c r="D157" s="1" t="s">
        <v>5250</v>
      </c>
      <c r="E157" s="2">
        <v>35431</v>
      </c>
      <c r="F157" s="2">
        <v>35461</v>
      </c>
      <c r="G157" s="1" t="s">
        <v>23094</v>
      </c>
      <c r="H157" s="1">
        <f>+Temporalidad[[#This Row],[ID]]</f>
        <v>146</v>
      </c>
    </row>
    <row r="158" spans="1:8" hidden="1" x14ac:dyDescent="0.25">
      <c r="A158">
        <v>147</v>
      </c>
      <c r="B158" s="18">
        <v>35462</v>
      </c>
      <c r="C158" s="1" t="s">
        <v>5249</v>
      </c>
      <c r="D158" s="1" t="s">
        <v>5250</v>
      </c>
      <c r="E158" s="2">
        <v>35462</v>
      </c>
      <c r="F158" s="2">
        <v>35489</v>
      </c>
      <c r="G158" s="1" t="s">
        <v>23095</v>
      </c>
      <c r="H158" s="1">
        <f>+Temporalidad[[#This Row],[ID]]</f>
        <v>147</v>
      </c>
    </row>
    <row r="159" spans="1:8" hidden="1" x14ac:dyDescent="0.25">
      <c r="A159">
        <v>148</v>
      </c>
      <c r="B159" s="18">
        <v>35490</v>
      </c>
      <c r="C159" s="1" t="s">
        <v>5249</v>
      </c>
      <c r="D159" s="1" t="s">
        <v>5250</v>
      </c>
      <c r="E159" s="2">
        <v>35490</v>
      </c>
      <c r="F159" s="2">
        <v>35520</v>
      </c>
      <c r="G159" s="1" t="s">
        <v>23096</v>
      </c>
      <c r="H159" s="1">
        <f>+Temporalidad[[#This Row],[ID]]</f>
        <v>148</v>
      </c>
    </row>
    <row r="160" spans="1:8" hidden="1" x14ac:dyDescent="0.25">
      <c r="A160">
        <v>149</v>
      </c>
      <c r="B160" s="18">
        <v>35521</v>
      </c>
      <c r="C160" s="1" t="s">
        <v>5249</v>
      </c>
      <c r="D160" s="1" t="s">
        <v>5250</v>
      </c>
      <c r="E160" s="2">
        <v>35521</v>
      </c>
      <c r="F160" s="2">
        <v>35550</v>
      </c>
      <c r="G160" s="1" t="s">
        <v>23097</v>
      </c>
      <c r="H160" s="1">
        <f>+Temporalidad[[#This Row],[ID]]</f>
        <v>149</v>
      </c>
    </row>
    <row r="161" spans="1:8" hidden="1" x14ac:dyDescent="0.25">
      <c r="A161">
        <v>150</v>
      </c>
      <c r="B161" s="18">
        <v>35551</v>
      </c>
      <c r="C161" s="1" t="s">
        <v>5249</v>
      </c>
      <c r="D161" s="1" t="s">
        <v>5250</v>
      </c>
      <c r="E161" s="2">
        <v>35551</v>
      </c>
      <c r="F161" s="2">
        <v>35581</v>
      </c>
      <c r="G161" s="1" t="s">
        <v>23098</v>
      </c>
      <c r="H161" s="1">
        <f>+Temporalidad[[#This Row],[ID]]</f>
        <v>150</v>
      </c>
    </row>
    <row r="162" spans="1:8" hidden="1" x14ac:dyDescent="0.25">
      <c r="A162">
        <v>151</v>
      </c>
      <c r="B162" s="18">
        <v>35582</v>
      </c>
      <c r="C162" s="1" t="s">
        <v>5249</v>
      </c>
      <c r="D162" s="1" t="s">
        <v>5250</v>
      </c>
      <c r="E162" s="2">
        <v>35582</v>
      </c>
      <c r="F162" s="2">
        <v>35611</v>
      </c>
      <c r="G162" s="1" t="s">
        <v>23099</v>
      </c>
      <c r="H162" s="1">
        <f>+Temporalidad[[#This Row],[ID]]</f>
        <v>151</v>
      </c>
    </row>
    <row r="163" spans="1:8" hidden="1" x14ac:dyDescent="0.25">
      <c r="A163">
        <v>152</v>
      </c>
      <c r="B163" s="18">
        <v>35612</v>
      </c>
      <c r="C163" s="1" t="s">
        <v>5249</v>
      </c>
      <c r="D163" s="1" t="s">
        <v>5250</v>
      </c>
      <c r="E163" s="2">
        <v>35612</v>
      </c>
      <c r="F163" s="2">
        <v>35642</v>
      </c>
      <c r="G163" s="1" t="s">
        <v>23100</v>
      </c>
      <c r="H163" s="1">
        <f>+Temporalidad[[#This Row],[ID]]</f>
        <v>152</v>
      </c>
    </row>
    <row r="164" spans="1:8" hidden="1" x14ac:dyDescent="0.25">
      <c r="A164">
        <v>153</v>
      </c>
      <c r="B164" s="18">
        <v>35643</v>
      </c>
      <c r="C164" s="1" t="s">
        <v>5249</v>
      </c>
      <c r="D164" s="1" t="s">
        <v>5250</v>
      </c>
      <c r="E164" s="2">
        <v>35643</v>
      </c>
      <c r="F164" s="2">
        <v>35673</v>
      </c>
      <c r="G164" s="1" t="s">
        <v>23101</v>
      </c>
      <c r="H164" s="1">
        <f>+Temporalidad[[#This Row],[ID]]</f>
        <v>153</v>
      </c>
    </row>
    <row r="165" spans="1:8" hidden="1" x14ac:dyDescent="0.25">
      <c r="A165">
        <v>154</v>
      </c>
      <c r="B165" s="18">
        <v>35674</v>
      </c>
      <c r="C165" s="1" t="s">
        <v>5249</v>
      </c>
      <c r="D165" s="1" t="s">
        <v>5250</v>
      </c>
      <c r="E165" s="2">
        <v>35674</v>
      </c>
      <c r="F165" s="2">
        <v>35703</v>
      </c>
      <c r="G165" s="1" t="s">
        <v>23102</v>
      </c>
      <c r="H165" s="1">
        <f>+Temporalidad[[#This Row],[ID]]</f>
        <v>154</v>
      </c>
    </row>
    <row r="166" spans="1:8" hidden="1" x14ac:dyDescent="0.25">
      <c r="A166">
        <v>155</v>
      </c>
      <c r="B166" s="18">
        <v>35704</v>
      </c>
      <c r="C166" s="1" t="s">
        <v>5249</v>
      </c>
      <c r="D166" s="1" t="s">
        <v>5250</v>
      </c>
      <c r="E166" s="2">
        <v>35704</v>
      </c>
      <c r="F166" s="2">
        <v>35734</v>
      </c>
      <c r="G166" s="1" t="s">
        <v>23103</v>
      </c>
      <c r="H166" s="1">
        <f>+Temporalidad[[#This Row],[ID]]</f>
        <v>155</v>
      </c>
    </row>
    <row r="167" spans="1:8" hidden="1" x14ac:dyDescent="0.25">
      <c r="A167">
        <v>156</v>
      </c>
      <c r="B167" s="18">
        <v>35735</v>
      </c>
      <c r="C167" s="1" t="s">
        <v>5249</v>
      </c>
      <c r="D167" s="1" t="s">
        <v>5250</v>
      </c>
      <c r="E167" s="2">
        <v>35735</v>
      </c>
      <c r="F167" s="2">
        <v>35764</v>
      </c>
      <c r="G167" s="1" t="s">
        <v>23104</v>
      </c>
      <c r="H167" s="1">
        <f>+Temporalidad[[#This Row],[ID]]</f>
        <v>156</v>
      </c>
    </row>
    <row r="168" spans="1:8" hidden="1" x14ac:dyDescent="0.25">
      <c r="A168">
        <v>157</v>
      </c>
      <c r="B168" s="18">
        <v>35765</v>
      </c>
      <c r="C168" s="1" t="s">
        <v>5249</v>
      </c>
      <c r="D168" s="1" t="s">
        <v>5250</v>
      </c>
      <c r="E168" s="2">
        <v>35765</v>
      </c>
      <c r="F168" s="2">
        <v>35795</v>
      </c>
      <c r="G168" s="1" t="s">
        <v>23105</v>
      </c>
      <c r="H168" s="1">
        <f>+Temporalidad[[#This Row],[ID]]</f>
        <v>157</v>
      </c>
    </row>
    <row r="169" spans="1:8" hidden="1" x14ac:dyDescent="0.25">
      <c r="A169">
        <v>158</v>
      </c>
      <c r="B169" s="18">
        <v>35796</v>
      </c>
      <c r="C169" s="1" t="s">
        <v>5249</v>
      </c>
      <c r="D169" s="1" t="s">
        <v>5250</v>
      </c>
      <c r="E169" s="2">
        <v>35796</v>
      </c>
      <c r="F169" s="2">
        <v>35826</v>
      </c>
      <c r="G169" s="1" t="s">
        <v>23106</v>
      </c>
      <c r="H169" s="1">
        <f>+Temporalidad[[#This Row],[ID]]</f>
        <v>158</v>
      </c>
    </row>
    <row r="170" spans="1:8" hidden="1" x14ac:dyDescent="0.25">
      <c r="A170">
        <v>159</v>
      </c>
      <c r="B170" s="18">
        <v>35827</v>
      </c>
      <c r="C170" s="1" t="s">
        <v>5249</v>
      </c>
      <c r="D170" s="1" t="s">
        <v>5250</v>
      </c>
      <c r="E170" s="2">
        <v>35827</v>
      </c>
      <c r="F170" s="2">
        <v>35854</v>
      </c>
      <c r="G170" s="1" t="s">
        <v>23107</v>
      </c>
      <c r="H170" s="1">
        <f>+Temporalidad[[#This Row],[ID]]</f>
        <v>159</v>
      </c>
    </row>
    <row r="171" spans="1:8" hidden="1" x14ac:dyDescent="0.25">
      <c r="A171">
        <v>160</v>
      </c>
      <c r="B171" s="18">
        <v>35855</v>
      </c>
      <c r="C171" s="1" t="s">
        <v>5249</v>
      </c>
      <c r="D171" s="1" t="s">
        <v>5250</v>
      </c>
      <c r="E171" s="2">
        <v>35855</v>
      </c>
      <c r="F171" s="2">
        <v>35885</v>
      </c>
      <c r="G171" s="1" t="s">
        <v>23108</v>
      </c>
      <c r="H171" s="1">
        <f>+Temporalidad[[#This Row],[ID]]</f>
        <v>160</v>
      </c>
    </row>
    <row r="172" spans="1:8" hidden="1" x14ac:dyDescent="0.25">
      <c r="A172">
        <v>161</v>
      </c>
      <c r="B172" s="18">
        <v>35886</v>
      </c>
      <c r="C172" s="1" t="s">
        <v>5249</v>
      </c>
      <c r="D172" s="1" t="s">
        <v>5250</v>
      </c>
      <c r="E172" s="2">
        <v>35886</v>
      </c>
      <c r="F172" s="2">
        <v>35915</v>
      </c>
      <c r="G172" s="1" t="s">
        <v>23109</v>
      </c>
      <c r="H172" s="1">
        <f>+Temporalidad[[#This Row],[ID]]</f>
        <v>161</v>
      </c>
    </row>
    <row r="173" spans="1:8" hidden="1" x14ac:dyDescent="0.25">
      <c r="A173">
        <v>162</v>
      </c>
      <c r="B173" s="18">
        <v>35916</v>
      </c>
      <c r="C173" s="1" t="s">
        <v>5249</v>
      </c>
      <c r="D173" s="1" t="s">
        <v>5250</v>
      </c>
      <c r="E173" s="2">
        <v>35916</v>
      </c>
      <c r="F173" s="2">
        <v>35946</v>
      </c>
      <c r="G173" s="1" t="s">
        <v>23110</v>
      </c>
      <c r="H173" s="1">
        <f>+Temporalidad[[#This Row],[ID]]</f>
        <v>162</v>
      </c>
    </row>
    <row r="174" spans="1:8" hidden="1" x14ac:dyDescent="0.25">
      <c r="A174">
        <v>163</v>
      </c>
      <c r="B174" s="18">
        <v>35947</v>
      </c>
      <c r="C174" s="1" t="s">
        <v>5249</v>
      </c>
      <c r="D174" s="1" t="s">
        <v>5250</v>
      </c>
      <c r="E174" s="2">
        <v>35947</v>
      </c>
      <c r="F174" s="2">
        <v>35976</v>
      </c>
      <c r="G174" s="1" t="s">
        <v>23111</v>
      </c>
      <c r="H174" s="1">
        <f>+Temporalidad[[#This Row],[ID]]</f>
        <v>163</v>
      </c>
    </row>
    <row r="175" spans="1:8" hidden="1" x14ac:dyDescent="0.25">
      <c r="A175">
        <v>164</v>
      </c>
      <c r="B175" s="18">
        <v>35977</v>
      </c>
      <c r="C175" s="1" t="s">
        <v>5249</v>
      </c>
      <c r="D175" s="1" t="s">
        <v>5250</v>
      </c>
      <c r="E175" s="2">
        <v>35977</v>
      </c>
      <c r="F175" s="2">
        <v>36007</v>
      </c>
      <c r="G175" s="1" t="s">
        <v>23112</v>
      </c>
      <c r="H175" s="1">
        <f>+Temporalidad[[#This Row],[ID]]</f>
        <v>164</v>
      </c>
    </row>
    <row r="176" spans="1:8" hidden="1" x14ac:dyDescent="0.25">
      <c r="A176">
        <v>165</v>
      </c>
      <c r="B176" s="18">
        <v>36008</v>
      </c>
      <c r="C176" s="1" t="s">
        <v>5249</v>
      </c>
      <c r="D176" s="1" t="s">
        <v>5250</v>
      </c>
      <c r="E176" s="2">
        <v>36008</v>
      </c>
      <c r="F176" s="2">
        <v>36038</v>
      </c>
      <c r="G176" s="1" t="s">
        <v>23113</v>
      </c>
      <c r="H176" s="1">
        <f>+Temporalidad[[#This Row],[ID]]</f>
        <v>165</v>
      </c>
    </row>
    <row r="177" spans="1:8" hidden="1" x14ac:dyDescent="0.25">
      <c r="A177">
        <v>166</v>
      </c>
      <c r="B177" s="18">
        <v>36039</v>
      </c>
      <c r="C177" s="1" t="s">
        <v>5249</v>
      </c>
      <c r="D177" s="1" t="s">
        <v>5250</v>
      </c>
      <c r="E177" s="2">
        <v>36039</v>
      </c>
      <c r="F177" s="2">
        <v>36068</v>
      </c>
      <c r="G177" s="1" t="s">
        <v>23114</v>
      </c>
      <c r="H177" s="1">
        <f>+Temporalidad[[#This Row],[ID]]</f>
        <v>166</v>
      </c>
    </row>
    <row r="178" spans="1:8" hidden="1" x14ac:dyDescent="0.25">
      <c r="A178">
        <v>167</v>
      </c>
      <c r="B178" s="18">
        <v>36069</v>
      </c>
      <c r="C178" s="1" t="s">
        <v>5249</v>
      </c>
      <c r="D178" s="1" t="s">
        <v>5250</v>
      </c>
      <c r="E178" s="2">
        <v>36069</v>
      </c>
      <c r="F178" s="2">
        <v>36099</v>
      </c>
      <c r="G178" s="1" t="s">
        <v>23115</v>
      </c>
      <c r="H178" s="1">
        <f>+Temporalidad[[#This Row],[ID]]</f>
        <v>167</v>
      </c>
    </row>
    <row r="179" spans="1:8" hidden="1" x14ac:dyDescent="0.25">
      <c r="A179">
        <v>168</v>
      </c>
      <c r="B179" s="18">
        <v>36100</v>
      </c>
      <c r="C179" s="1" t="s">
        <v>5249</v>
      </c>
      <c r="D179" s="1" t="s">
        <v>5250</v>
      </c>
      <c r="E179" s="2">
        <v>36100</v>
      </c>
      <c r="F179" s="2">
        <v>36129</v>
      </c>
      <c r="G179" s="1" t="s">
        <v>23116</v>
      </c>
      <c r="H179" s="1">
        <f>+Temporalidad[[#This Row],[ID]]</f>
        <v>168</v>
      </c>
    </row>
    <row r="180" spans="1:8" hidden="1" x14ac:dyDescent="0.25">
      <c r="A180">
        <v>169</v>
      </c>
      <c r="B180" s="18">
        <v>36130</v>
      </c>
      <c r="C180" s="1" t="s">
        <v>5249</v>
      </c>
      <c r="D180" s="1" t="s">
        <v>5250</v>
      </c>
      <c r="E180" s="2">
        <v>36130</v>
      </c>
      <c r="F180" s="2">
        <v>36160</v>
      </c>
      <c r="G180" s="1" t="s">
        <v>23117</v>
      </c>
      <c r="H180" s="1">
        <f>+Temporalidad[[#This Row],[ID]]</f>
        <v>169</v>
      </c>
    </row>
    <row r="181" spans="1:8" hidden="1" x14ac:dyDescent="0.25">
      <c r="A181">
        <v>170</v>
      </c>
      <c r="B181" s="18">
        <v>36161</v>
      </c>
      <c r="C181" s="1" t="s">
        <v>5249</v>
      </c>
      <c r="D181" s="1" t="s">
        <v>5250</v>
      </c>
      <c r="E181" s="2">
        <v>36161</v>
      </c>
      <c r="F181" s="2">
        <v>36191</v>
      </c>
      <c r="G181" s="1" t="s">
        <v>23118</v>
      </c>
      <c r="H181" s="1">
        <f>+Temporalidad[[#This Row],[ID]]</f>
        <v>170</v>
      </c>
    </row>
    <row r="182" spans="1:8" hidden="1" x14ac:dyDescent="0.25">
      <c r="A182">
        <v>171</v>
      </c>
      <c r="B182" s="18">
        <v>36192</v>
      </c>
      <c r="C182" s="1" t="s">
        <v>5249</v>
      </c>
      <c r="D182" s="1" t="s">
        <v>5250</v>
      </c>
      <c r="E182" s="2">
        <v>36192</v>
      </c>
      <c r="F182" s="2">
        <v>36219</v>
      </c>
      <c r="G182" s="1" t="s">
        <v>23119</v>
      </c>
      <c r="H182" s="1">
        <f>+Temporalidad[[#This Row],[ID]]</f>
        <v>171</v>
      </c>
    </row>
    <row r="183" spans="1:8" hidden="1" x14ac:dyDescent="0.25">
      <c r="A183">
        <v>172</v>
      </c>
      <c r="B183" s="18">
        <v>36220</v>
      </c>
      <c r="C183" s="1" t="s">
        <v>5249</v>
      </c>
      <c r="D183" s="1" t="s">
        <v>5250</v>
      </c>
      <c r="E183" s="2">
        <v>36220</v>
      </c>
      <c r="F183" s="2">
        <v>36250</v>
      </c>
      <c r="G183" s="1" t="s">
        <v>23120</v>
      </c>
      <c r="H183" s="1">
        <f>+Temporalidad[[#This Row],[ID]]</f>
        <v>172</v>
      </c>
    </row>
    <row r="184" spans="1:8" hidden="1" x14ac:dyDescent="0.25">
      <c r="A184">
        <v>173</v>
      </c>
      <c r="B184" s="18">
        <v>36251</v>
      </c>
      <c r="C184" s="1" t="s">
        <v>5249</v>
      </c>
      <c r="D184" s="1" t="s">
        <v>5250</v>
      </c>
      <c r="E184" s="2">
        <v>36251</v>
      </c>
      <c r="F184" s="2">
        <v>36280</v>
      </c>
      <c r="G184" s="1" t="s">
        <v>23121</v>
      </c>
      <c r="H184" s="1">
        <f>+Temporalidad[[#This Row],[ID]]</f>
        <v>173</v>
      </c>
    </row>
    <row r="185" spans="1:8" hidden="1" x14ac:dyDescent="0.25">
      <c r="A185">
        <v>174</v>
      </c>
      <c r="B185" s="18">
        <v>36281</v>
      </c>
      <c r="C185" s="1" t="s">
        <v>5249</v>
      </c>
      <c r="D185" s="1" t="s">
        <v>5250</v>
      </c>
      <c r="E185" s="2">
        <v>36281</v>
      </c>
      <c r="F185" s="2">
        <v>36311</v>
      </c>
      <c r="G185" s="1" t="s">
        <v>23122</v>
      </c>
      <c r="H185" s="1">
        <f>+Temporalidad[[#This Row],[ID]]</f>
        <v>174</v>
      </c>
    </row>
    <row r="186" spans="1:8" hidden="1" x14ac:dyDescent="0.25">
      <c r="A186">
        <v>175</v>
      </c>
      <c r="B186" s="18">
        <v>36312</v>
      </c>
      <c r="C186" s="1" t="s">
        <v>5249</v>
      </c>
      <c r="D186" s="1" t="s">
        <v>5250</v>
      </c>
      <c r="E186" s="2">
        <v>36312</v>
      </c>
      <c r="F186" s="2">
        <v>36341</v>
      </c>
      <c r="G186" s="1" t="s">
        <v>23123</v>
      </c>
      <c r="H186" s="1">
        <f>+Temporalidad[[#This Row],[ID]]</f>
        <v>175</v>
      </c>
    </row>
    <row r="187" spans="1:8" hidden="1" x14ac:dyDescent="0.25">
      <c r="A187">
        <v>176</v>
      </c>
      <c r="B187" s="18">
        <v>36342</v>
      </c>
      <c r="C187" s="1" t="s">
        <v>5249</v>
      </c>
      <c r="D187" s="1" t="s">
        <v>5250</v>
      </c>
      <c r="E187" s="2">
        <v>36342</v>
      </c>
      <c r="F187" s="2">
        <v>36372</v>
      </c>
      <c r="G187" s="1" t="s">
        <v>23124</v>
      </c>
      <c r="H187" s="1">
        <f>+Temporalidad[[#This Row],[ID]]</f>
        <v>176</v>
      </c>
    </row>
    <row r="188" spans="1:8" hidden="1" x14ac:dyDescent="0.25">
      <c r="A188">
        <v>177</v>
      </c>
      <c r="B188" s="18">
        <v>36373</v>
      </c>
      <c r="C188" s="1" t="s">
        <v>5249</v>
      </c>
      <c r="D188" s="1" t="s">
        <v>5250</v>
      </c>
      <c r="E188" s="2">
        <v>36373</v>
      </c>
      <c r="F188" s="2">
        <v>36403</v>
      </c>
      <c r="G188" s="1" t="s">
        <v>23125</v>
      </c>
      <c r="H188" s="1">
        <f>+Temporalidad[[#This Row],[ID]]</f>
        <v>177</v>
      </c>
    </row>
    <row r="189" spans="1:8" hidden="1" x14ac:dyDescent="0.25">
      <c r="A189">
        <v>178</v>
      </c>
      <c r="B189" s="18">
        <v>36404</v>
      </c>
      <c r="C189" s="1" t="s">
        <v>5249</v>
      </c>
      <c r="D189" s="1" t="s">
        <v>5250</v>
      </c>
      <c r="E189" s="2">
        <v>36404</v>
      </c>
      <c r="F189" s="2">
        <v>36433</v>
      </c>
      <c r="G189" s="1" t="s">
        <v>23126</v>
      </c>
      <c r="H189" s="1">
        <f>+Temporalidad[[#This Row],[ID]]</f>
        <v>178</v>
      </c>
    </row>
    <row r="190" spans="1:8" hidden="1" x14ac:dyDescent="0.25">
      <c r="A190">
        <v>179</v>
      </c>
      <c r="B190" s="18">
        <v>36434</v>
      </c>
      <c r="C190" s="1" t="s">
        <v>5249</v>
      </c>
      <c r="D190" s="1" t="s">
        <v>5250</v>
      </c>
      <c r="E190" s="2">
        <v>36434</v>
      </c>
      <c r="F190" s="2">
        <v>36464</v>
      </c>
      <c r="G190" s="1" t="s">
        <v>23127</v>
      </c>
      <c r="H190" s="1">
        <f>+Temporalidad[[#This Row],[ID]]</f>
        <v>179</v>
      </c>
    </row>
    <row r="191" spans="1:8" hidden="1" x14ac:dyDescent="0.25">
      <c r="A191">
        <v>180</v>
      </c>
      <c r="B191" s="18">
        <v>36465</v>
      </c>
      <c r="C191" s="1" t="s">
        <v>5249</v>
      </c>
      <c r="D191" s="1" t="s">
        <v>5250</v>
      </c>
      <c r="E191" s="2">
        <v>36465</v>
      </c>
      <c r="F191" s="2">
        <v>36494</v>
      </c>
      <c r="G191" s="1" t="s">
        <v>23128</v>
      </c>
      <c r="H191" s="1">
        <f>+Temporalidad[[#This Row],[ID]]</f>
        <v>180</v>
      </c>
    </row>
    <row r="192" spans="1:8" hidden="1" x14ac:dyDescent="0.25">
      <c r="A192">
        <v>181</v>
      </c>
      <c r="B192" s="18">
        <v>36495</v>
      </c>
      <c r="C192" s="1" t="s">
        <v>5249</v>
      </c>
      <c r="D192" s="1" t="s">
        <v>5250</v>
      </c>
      <c r="E192" s="2">
        <v>36495</v>
      </c>
      <c r="F192" s="2">
        <v>36525</v>
      </c>
      <c r="G192" s="1" t="s">
        <v>23129</v>
      </c>
      <c r="H192" s="1">
        <f>+Temporalidad[[#This Row],[ID]]</f>
        <v>181</v>
      </c>
    </row>
    <row r="193" spans="1:8" hidden="1" x14ac:dyDescent="0.25">
      <c r="A193">
        <v>182</v>
      </c>
      <c r="B193" s="18">
        <v>36526</v>
      </c>
      <c r="C193" s="1" t="s">
        <v>5249</v>
      </c>
      <c r="D193" s="1" t="s">
        <v>5250</v>
      </c>
      <c r="E193" s="2">
        <v>36526</v>
      </c>
      <c r="F193" s="2">
        <v>36556</v>
      </c>
      <c r="G193" s="1" t="s">
        <v>23130</v>
      </c>
      <c r="H193" s="1">
        <f>+Temporalidad[[#This Row],[ID]]</f>
        <v>182</v>
      </c>
    </row>
    <row r="194" spans="1:8" hidden="1" x14ac:dyDescent="0.25">
      <c r="A194">
        <v>183</v>
      </c>
      <c r="B194" s="18">
        <v>36557</v>
      </c>
      <c r="C194" s="1" t="s">
        <v>5249</v>
      </c>
      <c r="D194" s="1" t="s">
        <v>5250</v>
      </c>
      <c r="E194" s="2">
        <v>36557</v>
      </c>
      <c r="F194" s="2">
        <v>36584</v>
      </c>
      <c r="G194" s="1" t="s">
        <v>23131</v>
      </c>
      <c r="H194" s="1">
        <f>+Temporalidad[[#This Row],[ID]]</f>
        <v>183</v>
      </c>
    </row>
    <row r="195" spans="1:8" hidden="1" x14ac:dyDescent="0.25">
      <c r="A195">
        <v>184</v>
      </c>
      <c r="B195" s="18">
        <v>36586</v>
      </c>
      <c r="C195" s="1" t="s">
        <v>5249</v>
      </c>
      <c r="D195" s="1" t="s">
        <v>5250</v>
      </c>
      <c r="E195" s="2">
        <v>36586</v>
      </c>
      <c r="F195" s="2">
        <v>36616</v>
      </c>
      <c r="G195" s="1" t="s">
        <v>23132</v>
      </c>
      <c r="H195" s="1">
        <f>+Temporalidad[[#This Row],[ID]]</f>
        <v>184</v>
      </c>
    </row>
    <row r="196" spans="1:8" hidden="1" x14ac:dyDescent="0.25">
      <c r="A196">
        <v>185</v>
      </c>
      <c r="B196" s="18">
        <v>36617</v>
      </c>
      <c r="C196" s="1" t="s">
        <v>5249</v>
      </c>
      <c r="D196" s="1" t="s">
        <v>5250</v>
      </c>
      <c r="E196" s="2">
        <v>36617</v>
      </c>
      <c r="F196" s="2">
        <v>36646</v>
      </c>
      <c r="G196" s="1" t="s">
        <v>23133</v>
      </c>
      <c r="H196" s="1">
        <f>+Temporalidad[[#This Row],[ID]]</f>
        <v>185</v>
      </c>
    </row>
    <row r="197" spans="1:8" hidden="1" x14ac:dyDescent="0.25">
      <c r="A197">
        <v>186</v>
      </c>
      <c r="B197" s="18">
        <v>36647</v>
      </c>
      <c r="C197" s="1" t="s">
        <v>5249</v>
      </c>
      <c r="D197" s="1" t="s">
        <v>5250</v>
      </c>
      <c r="E197" s="2">
        <v>36647</v>
      </c>
      <c r="F197" s="2">
        <v>36677</v>
      </c>
      <c r="G197" s="1" t="s">
        <v>23134</v>
      </c>
      <c r="H197" s="1">
        <f>+Temporalidad[[#This Row],[ID]]</f>
        <v>186</v>
      </c>
    </row>
    <row r="198" spans="1:8" hidden="1" x14ac:dyDescent="0.25">
      <c r="A198">
        <v>187</v>
      </c>
      <c r="B198" s="18">
        <v>36678</v>
      </c>
      <c r="C198" s="1" t="s">
        <v>5249</v>
      </c>
      <c r="D198" s="1" t="s">
        <v>5250</v>
      </c>
      <c r="E198" s="2">
        <v>36678</v>
      </c>
      <c r="F198" s="2">
        <v>36707</v>
      </c>
      <c r="G198" s="1" t="s">
        <v>23135</v>
      </c>
      <c r="H198" s="1">
        <f>+Temporalidad[[#This Row],[ID]]</f>
        <v>187</v>
      </c>
    </row>
    <row r="199" spans="1:8" hidden="1" x14ac:dyDescent="0.25">
      <c r="A199">
        <v>188</v>
      </c>
      <c r="B199" s="18">
        <v>36708</v>
      </c>
      <c r="C199" s="1" t="s">
        <v>5249</v>
      </c>
      <c r="D199" s="1" t="s">
        <v>5250</v>
      </c>
      <c r="E199" s="2">
        <v>36708</v>
      </c>
      <c r="F199" s="2">
        <v>36738</v>
      </c>
      <c r="G199" s="1" t="s">
        <v>23136</v>
      </c>
      <c r="H199" s="1">
        <f>+Temporalidad[[#This Row],[ID]]</f>
        <v>188</v>
      </c>
    </row>
    <row r="200" spans="1:8" hidden="1" x14ac:dyDescent="0.25">
      <c r="A200">
        <v>189</v>
      </c>
      <c r="B200" s="18">
        <v>36739</v>
      </c>
      <c r="C200" s="1" t="s">
        <v>5249</v>
      </c>
      <c r="D200" s="1" t="s">
        <v>5250</v>
      </c>
      <c r="E200" s="2">
        <v>36739</v>
      </c>
      <c r="F200" s="2">
        <v>36769</v>
      </c>
      <c r="G200" s="1" t="s">
        <v>23137</v>
      </c>
      <c r="H200" s="1">
        <f>+Temporalidad[[#This Row],[ID]]</f>
        <v>189</v>
      </c>
    </row>
    <row r="201" spans="1:8" hidden="1" x14ac:dyDescent="0.25">
      <c r="A201">
        <v>190</v>
      </c>
      <c r="B201" s="18">
        <v>36770</v>
      </c>
      <c r="C201" s="1" t="s">
        <v>5249</v>
      </c>
      <c r="D201" s="1" t="s">
        <v>5250</v>
      </c>
      <c r="E201" s="2">
        <v>36770</v>
      </c>
      <c r="F201" s="2">
        <v>36799</v>
      </c>
      <c r="G201" s="1" t="s">
        <v>23138</v>
      </c>
      <c r="H201" s="1">
        <f>+Temporalidad[[#This Row],[ID]]</f>
        <v>190</v>
      </c>
    </row>
    <row r="202" spans="1:8" hidden="1" x14ac:dyDescent="0.25">
      <c r="A202">
        <v>191</v>
      </c>
      <c r="B202" s="18">
        <v>36800</v>
      </c>
      <c r="C202" s="1" t="s">
        <v>5249</v>
      </c>
      <c r="D202" s="1" t="s">
        <v>5250</v>
      </c>
      <c r="E202" s="2">
        <v>36800</v>
      </c>
      <c r="F202" s="2">
        <v>36830</v>
      </c>
      <c r="G202" s="1" t="s">
        <v>23139</v>
      </c>
      <c r="H202" s="1">
        <f>+Temporalidad[[#This Row],[ID]]</f>
        <v>191</v>
      </c>
    </row>
    <row r="203" spans="1:8" hidden="1" x14ac:dyDescent="0.25">
      <c r="A203">
        <v>192</v>
      </c>
      <c r="B203" s="18">
        <v>36831</v>
      </c>
      <c r="C203" s="1" t="s">
        <v>5249</v>
      </c>
      <c r="D203" s="1" t="s">
        <v>5250</v>
      </c>
      <c r="E203" s="2">
        <v>36831</v>
      </c>
      <c r="F203" s="2">
        <v>36860</v>
      </c>
      <c r="G203" s="1" t="s">
        <v>23140</v>
      </c>
      <c r="H203" s="1">
        <f>+Temporalidad[[#This Row],[ID]]</f>
        <v>192</v>
      </c>
    </row>
    <row r="204" spans="1:8" hidden="1" x14ac:dyDescent="0.25">
      <c r="A204">
        <v>193</v>
      </c>
      <c r="B204" s="18">
        <v>36861</v>
      </c>
      <c r="C204" s="1" t="s">
        <v>5249</v>
      </c>
      <c r="D204" s="1" t="s">
        <v>5250</v>
      </c>
      <c r="E204" s="2">
        <v>36861</v>
      </c>
      <c r="F204" s="2">
        <v>36891</v>
      </c>
      <c r="G204" s="1" t="s">
        <v>23141</v>
      </c>
      <c r="H204" s="1">
        <f>+Temporalidad[[#This Row],[ID]]</f>
        <v>193</v>
      </c>
    </row>
    <row r="205" spans="1:8" hidden="1" x14ac:dyDescent="0.25">
      <c r="A205">
        <v>194</v>
      </c>
      <c r="B205" s="18">
        <v>36892</v>
      </c>
      <c r="C205" s="1" t="s">
        <v>5249</v>
      </c>
      <c r="D205" s="1" t="s">
        <v>5250</v>
      </c>
      <c r="E205" s="2">
        <v>36892</v>
      </c>
      <c r="F205" s="2">
        <v>36922</v>
      </c>
      <c r="G205" s="1" t="s">
        <v>23142</v>
      </c>
      <c r="H205" s="1">
        <f>+Temporalidad[[#This Row],[ID]]</f>
        <v>194</v>
      </c>
    </row>
    <row r="206" spans="1:8" hidden="1" x14ac:dyDescent="0.25">
      <c r="A206">
        <v>195</v>
      </c>
      <c r="B206" s="18">
        <v>36923</v>
      </c>
      <c r="C206" s="1" t="s">
        <v>5249</v>
      </c>
      <c r="D206" s="1" t="s">
        <v>5250</v>
      </c>
      <c r="E206" s="2">
        <v>36923</v>
      </c>
      <c r="F206" s="2">
        <v>36950</v>
      </c>
      <c r="G206" s="1" t="s">
        <v>23143</v>
      </c>
      <c r="H206" s="1">
        <f>+Temporalidad[[#This Row],[ID]]</f>
        <v>195</v>
      </c>
    </row>
    <row r="207" spans="1:8" hidden="1" x14ac:dyDescent="0.25">
      <c r="A207">
        <v>196</v>
      </c>
      <c r="B207" s="18">
        <v>36951</v>
      </c>
      <c r="C207" s="1" t="s">
        <v>5249</v>
      </c>
      <c r="D207" s="1" t="s">
        <v>5250</v>
      </c>
      <c r="E207" s="2">
        <v>36951</v>
      </c>
      <c r="F207" s="2">
        <v>36981</v>
      </c>
      <c r="G207" s="1" t="s">
        <v>23144</v>
      </c>
      <c r="H207" s="1">
        <f>+Temporalidad[[#This Row],[ID]]</f>
        <v>196</v>
      </c>
    </row>
    <row r="208" spans="1:8" hidden="1" x14ac:dyDescent="0.25">
      <c r="A208">
        <v>197</v>
      </c>
      <c r="B208" s="18">
        <v>36982</v>
      </c>
      <c r="C208" s="1" t="s">
        <v>5249</v>
      </c>
      <c r="D208" s="1" t="s">
        <v>5250</v>
      </c>
      <c r="E208" s="2">
        <v>36982</v>
      </c>
      <c r="F208" s="2">
        <v>37011</v>
      </c>
      <c r="G208" s="1" t="s">
        <v>23145</v>
      </c>
      <c r="H208" s="1">
        <f>+Temporalidad[[#This Row],[ID]]</f>
        <v>197</v>
      </c>
    </row>
    <row r="209" spans="1:8" hidden="1" x14ac:dyDescent="0.25">
      <c r="A209">
        <v>198</v>
      </c>
      <c r="B209" s="18">
        <v>37012</v>
      </c>
      <c r="C209" s="1" t="s">
        <v>5249</v>
      </c>
      <c r="D209" s="1" t="s">
        <v>5250</v>
      </c>
      <c r="E209" s="2">
        <v>37012</v>
      </c>
      <c r="F209" s="2">
        <v>37042</v>
      </c>
      <c r="G209" s="1" t="s">
        <v>23146</v>
      </c>
      <c r="H209" s="1">
        <f>+Temporalidad[[#This Row],[ID]]</f>
        <v>198</v>
      </c>
    </row>
    <row r="210" spans="1:8" hidden="1" x14ac:dyDescent="0.25">
      <c r="A210">
        <v>199</v>
      </c>
      <c r="B210" s="18">
        <v>37043</v>
      </c>
      <c r="C210" s="1" t="s">
        <v>5249</v>
      </c>
      <c r="D210" s="1" t="s">
        <v>5250</v>
      </c>
      <c r="E210" s="2">
        <v>37043</v>
      </c>
      <c r="F210" s="2">
        <v>37072</v>
      </c>
      <c r="G210" s="1" t="s">
        <v>23147</v>
      </c>
      <c r="H210" s="1">
        <f>+Temporalidad[[#This Row],[ID]]</f>
        <v>199</v>
      </c>
    </row>
    <row r="211" spans="1:8" hidden="1" x14ac:dyDescent="0.25">
      <c r="A211">
        <v>200</v>
      </c>
      <c r="B211" s="18">
        <v>37073</v>
      </c>
      <c r="C211" s="1" t="s">
        <v>5249</v>
      </c>
      <c r="D211" s="1" t="s">
        <v>5250</v>
      </c>
      <c r="E211" s="2">
        <v>37073</v>
      </c>
      <c r="F211" s="2">
        <v>37103</v>
      </c>
      <c r="G211" s="1" t="s">
        <v>23148</v>
      </c>
      <c r="H211" s="1">
        <f>+Temporalidad[[#This Row],[ID]]</f>
        <v>200</v>
      </c>
    </row>
    <row r="212" spans="1:8" hidden="1" x14ac:dyDescent="0.25">
      <c r="A212">
        <v>201</v>
      </c>
      <c r="B212" s="18">
        <v>37104</v>
      </c>
      <c r="C212" s="1" t="s">
        <v>5249</v>
      </c>
      <c r="D212" s="1" t="s">
        <v>5250</v>
      </c>
      <c r="E212" s="2">
        <v>37104</v>
      </c>
      <c r="F212" s="2">
        <v>37134</v>
      </c>
      <c r="G212" s="1" t="s">
        <v>23149</v>
      </c>
      <c r="H212" s="1">
        <f>+Temporalidad[[#This Row],[ID]]</f>
        <v>201</v>
      </c>
    </row>
    <row r="213" spans="1:8" hidden="1" x14ac:dyDescent="0.25">
      <c r="A213">
        <v>202</v>
      </c>
      <c r="B213" s="18">
        <v>37135</v>
      </c>
      <c r="C213" s="1" t="s">
        <v>5249</v>
      </c>
      <c r="D213" s="1" t="s">
        <v>5250</v>
      </c>
      <c r="E213" s="2">
        <v>37135</v>
      </c>
      <c r="F213" s="2">
        <v>37164</v>
      </c>
      <c r="G213" s="1" t="s">
        <v>23150</v>
      </c>
      <c r="H213" s="1">
        <f>+Temporalidad[[#This Row],[ID]]</f>
        <v>202</v>
      </c>
    </row>
    <row r="214" spans="1:8" hidden="1" x14ac:dyDescent="0.25">
      <c r="A214">
        <v>203</v>
      </c>
      <c r="B214" s="18">
        <v>37165</v>
      </c>
      <c r="C214" s="1" t="s">
        <v>5249</v>
      </c>
      <c r="D214" s="1" t="s">
        <v>5250</v>
      </c>
      <c r="E214" s="2">
        <v>37165</v>
      </c>
      <c r="F214" s="2">
        <v>37195</v>
      </c>
      <c r="G214" s="1" t="s">
        <v>23151</v>
      </c>
      <c r="H214" s="1">
        <f>+Temporalidad[[#This Row],[ID]]</f>
        <v>203</v>
      </c>
    </row>
    <row r="215" spans="1:8" hidden="1" x14ac:dyDescent="0.25">
      <c r="A215">
        <v>204</v>
      </c>
      <c r="B215" s="18">
        <v>37196</v>
      </c>
      <c r="C215" s="1" t="s">
        <v>5249</v>
      </c>
      <c r="D215" s="1" t="s">
        <v>5250</v>
      </c>
      <c r="E215" s="2">
        <v>37196</v>
      </c>
      <c r="F215" s="2">
        <v>37225</v>
      </c>
      <c r="G215" s="1" t="s">
        <v>23152</v>
      </c>
      <c r="H215" s="1">
        <f>+Temporalidad[[#This Row],[ID]]</f>
        <v>204</v>
      </c>
    </row>
    <row r="216" spans="1:8" hidden="1" x14ac:dyDescent="0.25">
      <c r="A216">
        <v>205</v>
      </c>
      <c r="B216" s="18">
        <v>37226</v>
      </c>
      <c r="C216" s="1" t="s">
        <v>5249</v>
      </c>
      <c r="D216" s="1" t="s">
        <v>5250</v>
      </c>
      <c r="E216" s="2">
        <v>37226</v>
      </c>
      <c r="F216" s="2">
        <v>37256</v>
      </c>
      <c r="G216" s="1" t="s">
        <v>23153</v>
      </c>
      <c r="H216" s="1">
        <f>+Temporalidad[[#This Row],[ID]]</f>
        <v>205</v>
      </c>
    </row>
    <row r="217" spans="1:8" hidden="1" x14ac:dyDescent="0.25">
      <c r="A217">
        <v>206</v>
      </c>
      <c r="B217" s="18">
        <v>37257</v>
      </c>
      <c r="C217" s="1" t="s">
        <v>5249</v>
      </c>
      <c r="D217" s="1" t="s">
        <v>5250</v>
      </c>
      <c r="E217" s="2">
        <v>37257</v>
      </c>
      <c r="F217" s="2">
        <v>37287</v>
      </c>
      <c r="G217" s="1" t="s">
        <v>23154</v>
      </c>
      <c r="H217" s="1">
        <f>+Temporalidad[[#This Row],[ID]]</f>
        <v>206</v>
      </c>
    </row>
    <row r="218" spans="1:8" hidden="1" x14ac:dyDescent="0.25">
      <c r="A218">
        <v>207</v>
      </c>
      <c r="B218" s="18">
        <v>37288</v>
      </c>
      <c r="C218" s="1" t="s">
        <v>5249</v>
      </c>
      <c r="D218" s="1" t="s">
        <v>5250</v>
      </c>
      <c r="E218" s="2">
        <v>37288</v>
      </c>
      <c r="F218" s="2">
        <v>37315</v>
      </c>
      <c r="G218" s="1" t="s">
        <v>23155</v>
      </c>
      <c r="H218" s="1">
        <f>+Temporalidad[[#This Row],[ID]]</f>
        <v>207</v>
      </c>
    </row>
    <row r="219" spans="1:8" hidden="1" x14ac:dyDescent="0.25">
      <c r="A219">
        <v>208</v>
      </c>
      <c r="B219" s="18">
        <v>37316</v>
      </c>
      <c r="C219" s="1" t="s">
        <v>5249</v>
      </c>
      <c r="D219" s="1" t="s">
        <v>5250</v>
      </c>
      <c r="E219" s="2">
        <v>37316</v>
      </c>
      <c r="F219" s="2">
        <v>37346</v>
      </c>
      <c r="G219" s="1" t="s">
        <v>23156</v>
      </c>
      <c r="H219" s="1">
        <f>+Temporalidad[[#This Row],[ID]]</f>
        <v>208</v>
      </c>
    </row>
    <row r="220" spans="1:8" hidden="1" x14ac:dyDescent="0.25">
      <c r="A220">
        <v>209</v>
      </c>
      <c r="B220" s="18">
        <v>37347</v>
      </c>
      <c r="C220" s="1" t="s">
        <v>5249</v>
      </c>
      <c r="D220" s="1" t="s">
        <v>5250</v>
      </c>
      <c r="E220" s="2">
        <v>37347</v>
      </c>
      <c r="F220" s="2">
        <v>37376</v>
      </c>
      <c r="G220" s="1" t="s">
        <v>23157</v>
      </c>
      <c r="H220" s="1">
        <f>+Temporalidad[[#This Row],[ID]]</f>
        <v>209</v>
      </c>
    </row>
    <row r="221" spans="1:8" hidden="1" x14ac:dyDescent="0.25">
      <c r="A221">
        <v>210</v>
      </c>
      <c r="B221" s="18">
        <v>37377</v>
      </c>
      <c r="C221" s="1" t="s">
        <v>5249</v>
      </c>
      <c r="D221" s="1" t="s">
        <v>5250</v>
      </c>
      <c r="E221" s="2">
        <v>37377</v>
      </c>
      <c r="F221" s="2">
        <v>37407</v>
      </c>
      <c r="G221" s="1" t="s">
        <v>23158</v>
      </c>
      <c r="H221" s="1">
        <f>+Temporalidad[[#This Row],[ID]]</f>
        <v>210</v>
      </c>
    </row>
    <row r="222" spans="1:8" hidden="1" x14ac:dyDescent="0.25">
      <c r="A222">
        <v>211</v>
      </c>
      <c r="B222" s="18">
        <v>37408</v>
      </c>
      <c r="C222" s="1" t="s">
        <v>5249</v>
      </c>
      <c r="D222" s="1" t="s">
        <v>5250</v>
      </c>
      <c r="E222" s="2">
        <v>37408</v>
      </c>
      <c r="F222" s="2">
        <v>37437</v>
      </c>
      <c r="G222" s="1" t="s">
        <v>23159</v>
      </c>
      <c r="H222" s="1">
        <f>+Temporalidad[[#This Row],[ID]]</f>
        <v>211</v>
      </c>
    </row>
    <row r="223" spans="1:8" hidden="1" x14ac:dyDescent="0.25">
      <c r="A223">
        <v>212</v>
      </c>
      <c r="B223" s="18">
        <v>37438</v>
      </c>
      <c r="C223" s="1" t="s">
        <v>5249</v>
      </c>
      <c r="D223" s="1" t="s">
        <v>5250</v>
      </c>
      <c r="E223" s="2">
        <v>37438</v>
      </c>
      <c r="F223" s="2">
        <v>37468</v>
      </c>
      <c r="G223" s="1" t="s">
        <v>23160</v>
      </c>
      <c r="H223" s="1">
        <f>+Temporalidad[[#This Row],[ID]]</f>
        <v>212</v>
      </c>
    </row>
    <row r="224" spans="1:8" hidden="1" x14ac:dyDescent="0.25">
      <c r="A224">
        <v>213</v>
      </c>
      <c r="B224" s="18">
        <v>37469</v>
      </c>
      <c r="C224" s="1" t="s">
        <v>5249</v>
      </c>
      <c r="D224" s="1" t="s">
        <v>5250</v>
      </c>
      <c r="E224" s="2">
        <v>37469</v>
      </c>
      <c r="F224" s="2">
        <v>37499</v>
      </c>
      <c r="G224" s="1" t="s">
        <v>23161</v>
      </c>
      <c r="H224" s="1">
        <f>+Temporalidad[[#This Row],[ID]]</f>
        <v>213</v>
      </c>
    </row>
    <row r="225" spans="1:8" hidden="1" x14ac:dyDescent="0.25">
      <c r="A225">
        <v>214</v>
      </c>
      <c r="B225" s="18">
        <v>37500</v>
      </c>
      <c r="C225" s="1" t="s">
        <v>5249</v>
      </c>
      <c r="D225" s="1" t="s">
        <v>5250</v>
      </c>
      <c r="E225" s="2">
        <v>37500</v>
      </c>
      <c r="F225" s="2">
        <v>37529</v>
      </c>
      <c r="G225" s="1" t="s">
        <v>23162</v>
      </c>
      <c r="H225" s="1">
        <f>+Temporalidad[[#This Row],[ID]]</f>
        <v>214</v>
      </c>
    </row>
    <row r="226" spans="1:8" hidden="1" x14ac:dyDescent="0.25">
      <c r="A226">
        <v>215</v>
      </c>
      <c r="B226" s="18">
        <v>37530</v>
      </c>
      <c r="C226" s="1" t="s">
        <v>5249</v>
      </c>
      <c r="D226" s="1" t="s">
        <v>5250</v>
      </c>
      <c r="E226" s="2">
        <v>37530</v>
      </c>
      <c r="F226" s="2">
        <v>37560</v>
      </c>
      <c r="G226" s="1" t="s">
        <v>23163</v>
      </c>
      <c r="H226" s="1">
        <f>+Temporalidad[[#This Row],[ID]]</f>
        <v>215</v>
      </c>
    </row>
    <row r="227" spans="1:8" hidden="1" x14ac:dyDescent="0.25">
      <c r="A227">
        <v>216</v>
      </c>
      <c r="B227" s="18">
        <v>37561</v>
      </c>
      <c r="C227" s="1" t="s">
        <v>5249</v>
      </c>
      <c r="D227" s="1" t="s">
        <v>5250</v>
      </c>
      <c r="E227" s="2">
        <v>37561</v>
      </c>
      <c r="F227" s="2">
        <v>37590</v>
      </c>
      <c r="G227" s="1" t="s">
        <v>23164</v>
      </c>
      <c r="H227" s="1">
        <f>+Temporalidad[[#This Row],[ID]]</f>
        <v>216</v>
      </c>
    </row>
    <row r="228" spans="1:8" hidden="1" x14ac:dyDescent="0.25">
      <c r="A228">
        <v>217</v>
      </c>
      <c r="B228" s="18">
        <v>37591</v>
      </c>
      <c r="C228" s="1" t="s">
        <v>5249</v>
      </c>
      <c r="D228" s="1" t="s">
        <v>5250</v>
      </c>
      <c r="E228" s="2">
        <v>37591</v>
      </c>
      <c r="F228" s="2">
        <v>37621</v>
      </c>
      <c r="G228" s="1" t="s">
        <v>23165</v>
      </c>
      <c r="H228" s="1">
        <f>+Temporalidad[[#This Row],[ID]]</f>
        <v>217</v>
      </c>
    </row>
    <row r="229" spans="1:8" hidden="1" x14ac:dyDescent="0.25">
      <c r="A229">
        <v>218</v>
      </c>
      <c r="B229" s="18">
        <v>37622</v>
      </c>
      <c r="C229" s="1" t="s">
        <v>5249</v>
      </c>
      <c r="D229" s="1" t="s">
        <v>5250</v>
      </c>
      <c r="E229" s="2">
        <v>37622</v>
      </c>
      <c r="F229" s="2">
        <v>37652</v>
      </c>
      <c r="G229" s="1" t="s">
        <v>23166</v>
      </c>
      <c r="H229" s="1">
        <f>+Temporalidad[[#This Row],[ID]]</f>
        <v>218</v>
      </c>
    </row>
    <row r="230" spans="1:8" hidden="1" x14ac:dyDescent="0.25">
      <c r="A230">
        <v>219</v>
      </c>
      <c r="B230" s="18">
        <v>37653</v>
      </c>
      <c r="C230" s="1" t="s">
        <v>5249</v>
      </c>
      <c r="D230" s="1" t="s">
        <v>5250</v>
      </c>
      <c r="E230" s="2">
        <v>37653</v>
      </c>
      <c r="F230" s="2">
        <v>37680</v>
      </c>
      <c r="G230" s="1" t="s">
        <v>23167</v>
      </c>
      <c r="H230" s="1">
        <f>+Temporalidad[[#This Row],[ID]]</f>
        <v>219</v>
      </c>
    </row>
    <row r="231" spans="1:8" hidden="1" x14ac:dyDescent="0.25">
      <c r="A231">
        <v>220</v>
      </c>
      <c r="B231" s="18">
        <v>37681</v>
      </c>
      <c r="C231" s="1" t="s">
        <v>5249</v>
      </c>
      <c r="D231" s="1" t="s">
        <v>5250</v>
      </c>
      <c r="E231" s="2">
        <v>37681</v>
      </c>
      <c r="F231" s="2">
        <v>37711</v>
      </c>
      <c r="G231" s="1" t="s">
        <v>23168</v>
      </c>
      <c r="H231" s="1">
        <f>+Temporalidad[[#This Row],[ID]]</f>
        <v>220</v>
      </c>
    </row>
    <row r="232" spans="1:8" hidden="1" x14ac:dyDescent="0.25">
      <c r="A232">
        <v>221</v>
      </c>
      <c r="B232" s="18">
        <v>37712</v>
      </c>
      <c r="C232" s="1" t="s">
        <v>5249</v>
      </c>
      <c r="D232" s="1" t="s">
        <v>5250</v>
      </c>
      <c r="E232" s="2">
        <v>37712</v>
      </c>
      <c r="F232" s="2">
        <v>37741</v>
      </c>
      <c r="G232" s="1" t="s">
        <v>23169</v>
      </c>
      <c r="H232" s="1">
        <f>+Temporalidad[[#This Row],[ID]]</f>
        <v>221</v>
      </c>
    </row>
    <row r="233" spans="1:8" hidden="1" x14ac:dyDescent="0.25">
      <c r="A233">
        <v>222</v>
      </c>
      <c r="B233" s="18">
        <v>37742</v>
      </c>
      <c r="C233" s="1" t="s">
        <v>5249</v>
      </c>
      <c r="D233" s="1" t="s">
        <v>5250</v>
      </c>
      <c r="E233" s="2">
        <v>37742</v>
      </c>
      <c r="F233" s="2">
        <v>37772</v>
      </c>
      <c r="G233" s="1" t="s">
        <v>23170</v>
      </c>
      <c r="H233" s="1">
        <f>+Temporalidad[[#This Row],[ID]]</f>
        <v>222</v>
      </c>
    </row>
    <row r="234" spans="1:8" hidden="1" x14ac:dyDescent="0.25">
      <c r="A234">
        <v>223</v>
      </c>
      <c r="B234" s="18">
        <v>37773</v>
      </c>
      <c r="C234" s="1" t="s">
        <v>5249</v>
      </c>
      <c r="D234" s="1" t="s">
        <v>5250</v>
      </c>
      <c r="E234" s="2">
        <v>37773</v>
      </c>
      <c r="F234" s="2">
        <v>37802</v>
      </c>
      <c r="G234" s="1" t="s">
        <v>23171</v>
      </c>
      <c r="H234" s="1">
        <f>+Temporalidad[[#This Row],[ID]]</f>
        <v>223</v>
      </c>
    </row>
    <row r="235" spans="1:8" hidden="1" x14ac:dyDescent="0.25">
      <c r="A235">
        <v>224</v>
      </c>
      <c r="B235" s="18">
        <v>37803</v>
      </c>
      <c r="C235" s="1" t="s">
        <v>5249</v>
      </c>
      <c r="D235" s="1" t="s">
        <v>5250</v>
      </c>
      <c r="E235" s="2">
        <v>37803</v>
      </c>
      <c r="F235" s="2">
        <v>37833</v>
      </c>
      <c r="G235" s="1" t="s">
        <v>23172</v>
      </c>
      <c r="H235" s="1">
        <f>+Temporalidad[[#This Row],[ID]]</f>
        <v>224</v>
      </c>
    </row>
    <row r="236" spans="1:8" hidden="1" x14ac:dyDescent="0.25">
      <c r="A236">
        <v>225</v>
      </c>
      <c r="B236" s="18">
        <v>37834</v>
      </c>
      <c r="C236" s="1" t="s">
        <v>5249</v>
      </c>
      <c r="D236" s="1" t="s">
        <v>5250</v>
      </c>
      <c r="E236" s="2">
        <v>37834</v>
      </c>
      <c r="F236" s="2">
        <v>37864</v>
      </c>
      <c r="G236" s="1" t="s">
        <v>23173</v>
      </c>
      <c r="H236" s="1">
        <f>+Temporalidad[[#This Row],[ID]]</f>
        <v>225</v>
      </c>
    </row>
    <row r="237" spans="1:8" hidden="1" x14ac:dyDescent="0.25">
      <c r="A237">
        <v>226</v>
      </c>
      <c r="B237" s="18">
        <v>37865</v>
      </c>
      <c r="C237" s="1" t="s">
        <v>5249</v>
      </c>
      <c r="D237" s="1" t="s">
        <v>5250</v>
      </c>
      <c r="E237" s="2">
        <v>37865</v>
      </c>
      <c r="F237" s="2">
        <v>37894</v>
      </c>
      <c r="G237" s="1" t="s">
        <v>23174</v>
      </c>
      <c r="H237" s="1">
        <f>+Temporalidad[[#This Row],[ID]]</f>
        <v>226</v>
      </c>
    </row>
    <row r="238" spans="1:8" hidden="1" x14ac:dyDescent="0.25">
      <c r="A238">
        <v>227</v>
      </c>
      <c r="B238" s="18">
        <v>37895</v>
      </c>
      <c r="C238" s="1" t="s">
        <v>5249</v>
      </c>
      <c r="D238" s="1" t="s">
        <v>5250</v>
      </c>
      <c r="E238" s="2">
        <v>37895</v>
      </c>
      <c r="F238" s="2">
        <v>37925</v>
      </c>
      <c r="G238" s="1" t="s">
        <v>23175</v>
      </c>
      <c r="H238" s="1">
        <f>+Temporalidad[[#This Row],[ID]]</f>
        <v>227</v>
      </c>
    </row>
    <row r="239" spans="1:8" hidden="1" x14ac:dyDescent="0.25">
      <c r="A239">
        <v>228</v>
      </c>
      <c r="B239" s="18">
        <v>37926</v>
      </c>
      <c r="C239" s="1" t="s">
        <v>5249</v>
      </c>
      <c r="D239" s="1" t="s">
        <v>5250</v>
      </c>
      <c r="E239" s="2">
        <v>37926</v>
      </c>
      <c r="F239" s="2">
        <v>37955</v>
      </c>
      <c r="G239" s="1" t="s">
        <v>23176</v>
      </c>
      <c r="H239" s="1">
        <f>+Temporalidad[[#This Row],[ID]]</f>
        <v>228</v>
      </c>
    </row>
    <row r="240" spans="1:8" hidden="1" x14ac:dyDescent="0.25">
      <c r="A240">
        <v>229</v>
      </c>
      <c r="B240" s="18">
        <v>37956</v>
      </c>
      <c r="C240" s="1" t="s">
        <v>5249</v>
      </c>
      <c r="D240" s="1" t="s">
        <v>5250</v>
      </c>
      <c r="E240" s="2">
        <v>37956</v>
      </c>
      <c r="F240" s="2">
        <v>37986</v>
      </c>
      <c r="G240" s="1" t="s">
        <v>23177</v>
      </c>
      <c r="H240" s="1">
        <f>+Temporalidad[[#This Row],[ID]]</f>
        <v>229</v>
      </c>
    </row>
    <row r="241" spans="1:8" hidden="1" x14ac:dyDescent="0.25">
      <c r="A241">
        <v>230</v>
      </c>
      <c r="B241" s="18">
        <v>37987</v>
      </c>
      <c r="C241" s="1" t="s">
        <v>5249</v>
      </c>
      <c r="D241" s="1" t="s">
        <v>5250</v>
      </c>
      <c r="E241" s="2">
        <v>37987</v>
      </c>
      <c r="F241" s="2">
        <v>38017</v>
      </c>
      <c r="G241" s="1" t="s">
        <v>23178</v>
      </c>
      <c r="H241" s="1">
        <f>+Temporalidad[[#This Row],[ID]]</f>
        <v>230</v>
      </c>
    </row>
    <row r="242" spans="1:8" hidden="1" x14ac:dyDescent="0.25">
      <c r="A242">
        <v>231</v>
      </c>
      <c r="B242" s="18">
        <v>38018</v>
      </c>
      <c r="C242" s="1" t="s">
        <v>5249</v>
      </c>
      <c r="D242" s="1" t="s">
        <v>5250</v>
      </c>
      <c r="E242" s="2">
        <v>38018</v>
      </c>
      <c r="F242" s="2">
        <v>38045</v>
      </c>
      <c r="G242" s="1" t="s">
        <v>23179</v>
      </c>
      <c r="H242" s="1">
        <f>+Temporalidad[[#This Row],[ID]]</f>
        <v>231</v>
      </c>
    </row>
    <row r="243" spans="1:8" hidden="1" x14ac:dyDescent="0.25">
      <c r="A243">
        <v>232</v>
      </c>
      <c r="B243" s="18">
        <v>38047</v>
      </c>
      <c r="C243" s="1" t="s">
        <v>5249</v>
      </c>
      <c r="D243" s="1" t="s">
        <v>5250</v>
      </c>
      <c r="E243" s="2">
        <v>38047</v>
      </c>
      <c r="F243" s="2">
        <v>38077</v>
      </c>
      <c r="G243" s="1" t="s">
        <v>23180</v>
      </c>
      <c r="H243" s="1">
        <f>+Temporalidad[[#This Row],[ID]]</f>
        <v>232</v>
      </c>
    </row>
    <row r="244" spans="1:8" hidden="1" x14ac:dyDescent="0.25">
      <c r="A244">
        <v>233</v>
      </c>
      <c r="B244" s="18">
        <v>38078</v>
      </c>
      <c r="C244" s="1" t="s">
        <v>5249</v>
      </c>
      <c r="D244" s="1" t="s">
        <v>5250</v>
      </c>
      <c r="E244" s="2">
        <v>38078</v>
      </c>
      <c r="F244" s="2">
        <v>38107</v>
      </c>
      <c r="G244" s="1" t="s">
        <v>23181</v>
      </c>
      <c r="H244" s="1">
        <f>+Temporalidad[[#This Row],[ID]]</f>
        <v>233</v>
      </c>
    </row>
    <row r="245" spans="1:8" hidden="1" x14ac:dyDescent="0.25">
      <c r="A245">
        <v>234</v>
      </c>
      <c r="B245" s="18">
        <v>38108</v>
      </c>
      <c r="C245" s="1" t="s">
        <v>5249</v>
      </c>
      <c r="D245" s="1" t="s">
        <v>5250</v>
      </c>
      <c r="E245" s="2">
        <v>38108</v>
      </c>
      <c r="F245" s="2">
        <v>38138</v>
      </c>
      <c r="G245" s="1" t="s">
        <v>23182</v>
      </c>
      <c r="H245" s="1">
        <f>+Temporalidad[[#This Row],[ID]]</f>
        <v>234</v>
      </c>
    </row>
    <row r="246" spans="1:8" hidden="1" x14ac:dyDescent="0.25">
      <c r="A246">
        <v>235</v>
      </c>
      <c r="B246" s="18">
        <v>38139</v>
      </c>
      <c r="C246" s="1" t="s">
        <v>5249</v>
      </c>
      <c r="D246" s="1" t="s">
        <v>5250</v>
      </c>
      <c r="E246" s="2">
        <v>38139</v>
      </c>
      <c r="F246" s="2">
        <v>38168</v>
      </c>
      <c r="G246" s="1" t="s">
        <v>23183</v>
      </c>
      <c r="H246" s="1">
        <f>+Temporalidad[[#This Row],[ID]]</f>
        <v>235</v>
      </c>
    </row>
    <row r="247" spans="1:8" hidden="1" x14ac:dyDescent="0.25">
      <c r="A247">
        <v>236</v>
      </c>
      <c r="B247" s="18">
        <v>38169</v>
      </c>
      <c r="C247" s="1" t="s">
        <v>5249</v>
      </c>
      <c r="D247" s="1" t="s">
        <v>5250</v>
      </c>
      <c r="E247" s="2">
        <v>38169</v>
      </c>
      <c r="F247" s="2">
        <v>38199</v>
      </c>
      <c r="G247" s="1" t="s">
        <v>23184</v>
      </c>
      <c r="H247" s="1">
        <f>+Temporalidad[[#This Row],[ID]]</f>
        <v>236</v>
      </c>
    </row>
    <row r="248" spans="1:8" hidden="1" x14ac:dyDescent="0.25">
      <c r="A248">
        <v>237</v>
      </c>
      <c r="B248" s="18">
        <v>38200</v>
      </c>
      <c r="C248" s="1" t="s">
        <v>5249</v>
      </c>
      <c r="D248" s="1" t="s">
        <v>5250</v>
      </c>
      <c r="E248" s="2">
        <v>38200</v>
      </c>
      <c r="F248" s="2">
        <v>38230</v>
      </c>
      <c r="G248" s="1" t="s">
        <v>23185</v>
      </c>
      <c r="H248" s="1">
        <f>+Temporalidad[[#This Row],[ID]]</f>
        <v>237</v>
      </c>
    </row>
    <row r="249" spans="1:8" hidden="1" x14ac:dyDescent="0.25">
      <c r="A249">
        <v>238</v>
      </c>
      <c r="B249" s="18">
        <v>38231</v>
      </c>
      <c r="C249" s="1" t="s">
        <v>5249</v>
      </c>
      <c r="D249" s="1" t="s">
        <v>5250</v>
      </c>
      <c r="E249" s="2">
        <v>38231</v>
      </c>
      <c r="F249" s="2">
        <v>38260</v>
      </c>
      <c r="G249" s="1" t="s">
        <v>23186</v>
      </c>
      <c r="H249" s="1">
        <f>+Temporalidad[[#This Row],[ID]]</f>
        <v>238</v>
      </c>
    </row>
    <row r="250" spans="1:8" hidden="1" x14ac:dyDescent="0.25">
      <c r="A250">
        <v>239</v>
      </c>
      <c r="B250" s="18">
        <v>38261</v>
      </c>
      <c r="C250" s="1" t="s">
        <v>5249</v>
      </c>
      <c r="D250" s="1" t="s">
        <v>5250</v>
      </c>
      <c r="E250" s="2">
        <v>38261</v>
      </c>
      <c r="F250" s="2">
        <v>38291</v>
      </c>
      <c r="G250" s="1" t="s">
        <v>23187</v>
      </c>
      <c r="H250" s="1">
        <f>+Temporalidad[[#This Row],[ID]]</f>
        <v>239</v>
      </c>
    </row>
    <row r="251" spans="1:8" hidden="1" x14ac:dyDescent="0.25">
      <c r="A251">
        <v>240</v>
      </c>
      <c r="B251" s="18">
        <v>38292</v>
      </c>
      <c r="C251" s="1" t="s">
        <v>5249</v>
      </c>
      <c r="D251" s="1" t="s">
        <v>5250</v>
      </c>
      <c r="E251" s="2">
        <v>38292</v>
      </c>
      <c r="F251" s="2">
        <v>38321</v>
      </c>
      <c r="G251" s="1" t="s">
        <v>23188</v>
      </c>
      <c r="H251" s="1">
        <f>+Temporalidad[[#This Row],[ID]]</f>
        <v>240</v>
      </c>
    </row>
    <row r="252" spans="1:8" hidden="1" x14ac:dyDescent="0.25">
      <c r="A252">
        <v>241</v>
      </c>
      <c r="B252" s="18">
        <v>38322</v>
      </c>
      <c r="C252" s="1" t="s">
        <v>5249</v>
      </c>
      <c r="D252" s="1" t="s">
        <v>5250</v>
      </c>
      <c r="E252" s="2">
        <v>38322</v>
      </c>
      <c r="F252" s="2">
        <v>38352</v>
      </c>
      <c r="G252" s="1" t="s">
        <v>23189</v>
      </c>
      <c r="H252" s="1">
        <f>+Temporalidad[[#This Row],[ID]]</f>
        <v>241</v>
      </c>
    </row>
    <row r="253" spans="1:8" hidden="1" x14ac:dyDescent="0.25">
      <c r="A253">
        <v>242</v>
      </c>
      <c r="B253" s="18">
        <v>38353</v>
      </c>
      <c r="C253" s="1" t="s">
        <v>5249</v>
      </c>
      <c r="D253" s="1" t="s">
        <v>5250</v>
      </c>
      <c r="E253" s="2">
        <v>38353</v>
      </c>
      <c r="F253" s="2">
        <v>38383</v>
      </c>
      <c r="G253" s="1" t="s">
        <v>23190</v>
      </c>
      <c r="H253" s="1">
        <f>+Temporalidad[[#This Row],[ID]]</f>
        <v>242</v>
      </c>
    </row>
    <row r="254" spans="1:8" hidden="1" x14ac:dyDescent="0.25">
      <c r="A254">
        <v>243</v>
      </c>
      <c r="B254" s="18">
        <v>38384</v>
      </c>
      <c r="C254" s="1" t="s">
        <v>5249</v>
      </c>
      <c r="D254" s="1" t="s">
        <v>5250</v>
      </c>
      <c r="E254" s="2">
        <v>38384</v>
      </c>
      <c r="F254" s="2">
        <v>38411</v>
      </c>
      <c r="G254" s="1" t="s">
        <v>23191</v>
      </c>
      <c r="H254" s="1">
        <f>+Temporalidad[[#This Row],[ID]]</f>
        <v>243</v>
      </c>
    </row>
    <row r="255" spans="1:8" hidden="1" x14ac:dyDescent="0.25">
      <c r="A255">
        <v>244</v>
      </c>
      <c r="B255" s="18">
        <v>38412</v>
      </c>
      <c r="C255" s="1" t="s">
        <v>5249</v>
      </c>
      <c r="D255" s="1" t="s">
        <v>5250</v>
      </c>
      <c r="E255" s="2">
        <v>38412</v>
      </c>
      <c r="F255" s="2">
        <v>38442</v>
      </c>
      <c r="G255" s="1" t="s">
        <v>23192</v>
      </c>
      <c r="H255" s="1">
        <f>+Temporalidad[[#This Row],[ID]]</f>
        <v>244</v>
      </c>
    </row>
    <row r="256" spans="1:8" hidden="1" x14ac:dyDescent="0.25">
      <c r="A256">
        <v>245</v>
      </c>
      <c r="B256" s="18">
        <v>38443</v>
      </c>
      <c r="C256" s="1" t="s">
        <v>5249</v>
      </c>
      <c r="D256" s="1" t="s">
        <v>5250</v>
      </c>
      <c r="E256" s="2">
        <v>38443</v>
      </c>
      <c r="F256" s="2">
        <v>38472</v>
      </c>
      <c r="G256" s="1" t="s">
        <v>23193</v>
      </c>
      <c r="H256" s="1">
        <f>+Temporalidad[[#This Row],[ID]]</f>
        <v>245</v>
      </c>
    </row>
    <row r="257" spans="1:8" hidden="1" x14ac:dyDescent="0.25">
      <c r="A257">
        <v>246</v>
      </c>
      <c r="B257" s="18">
        <v>38473</v>
      </c>
      <c r="C257" s="1" t="s">
        <v>5249</v>
      </c>
      <c r="D257" s="1" t="s">
        <v>5250</v>
      </c>
      <c r="E257" s="2">
        <v>38473</v>
      </c>
      <c r="F257" s="2">
        <v>38503</v>
      </c>
      <c r="G257" s="1" t="s">
        <v>23194</v>
      </c>
      <c r="H257" s="1">
        <f>+Temporalidad[[#This Row],[ID]]</f>
        <v>246</v>
      </c>
    </row>
    <row r="258" spans="1:8" hidden="1" x14ac:dyDescent="0.25">
      <c r="A258">
        <v>247</v>
      </c>
      <c r="B258" s="18">
        <v>38504</v>
      </c>
      <c r="C258" s="1" t="s">
        <v>5249</v>
      </c>
      <c r="D258" s="1" t="s">
        <v>5250</v>
      </c>
      <c r="E258" s="2">
        <v>38504</v>
      </c>
      <c r="F258" s="2">
        <v>38533</v>
      </c>
      <c r="G258" s="1" t="s">
        <v>23195</v>
      </c>
      <c r="H258" s="1">
        <f>+Temporalidad[[#This Row],[ID]]</f>
        <v>247</v>
      </c>
    </row>
    <row r="259" spans="1:8" hidden="1" x14ac:dyDescent="0.25">
      <c r="A259">
        <v>248</v>
      </c>
      <c r="B259" s="18">
        <v>38534</v>
      </c>
      <c r="C259" s="1" t="s">
        <v>5249</v>
      </c>
      <c r="D259" s="1" t="s">
        <v>5250</v>
      </c>
      <c r="E259" s="2">
        <v>38534</v>
      </c>
      <c r="F259" s="2">
        <v>38564</v>
      </c>
      <c r="G259" s="1" t="s">
        <v>23196</v>
      </c>
      <c r="H259" s="1">
        <f>+Temporalidad[[#This Row],[ID]]</f>
        <v>248</v>
      </c>
    </row>
    <row r="260" spans="1:8" hidden="1" x14ac:dyDescent="0.25">
      <c r="A260">
        <v>249</v>
      </c>
      <c r="B260" s="18">
        <v>38565</v>
      </c>
      <c r="C260" s="1" t="s">
        <v>5249</v>
      </c>
      <c r="D260" s="1" t="s">
        <v>5250</v>
      </c>
      <c r="E260" s="2">
        <v>38565</v>
      </c>
      <c r="F260" s="2">
        <v>38595</v>
      </c>
      <c r="G260" s="1" t="s">
        <v>23197</v>
      </c>
      <c r="H260" s="1">
        <f>+Temporalidad[[#This Row],[ID]]</f>
        <v>249</v>
      </c>
    </row>
    <row r="261" spans="1:8" hidden="1" x14ac:dyDescent="0.25">
      <c r="A261">
        <v>250</v>
      </c>
      <c r="B261" s="18">
        <v>38596</v>
      </c>
      <c r="C261" s="1" t="s">
        <v>5249</v>
      </c>
      <c r="D261" s="1" t="s">
        <v>5250</v>
      </c>
      <c r="E261" s="2">
        <v>38596</v>
      </c>
      <c r="F261" s="2">
        <v>38625</v>
      </c>
      <c r="G261" s="1" t="s">
        <v>23198</v>
      </c>
      <c r="H261" s="1">
        <f>+Temporalidad[[#This Row],[ID]]</f>
        <v>250</v>
      </c>
    </row>
    <row r="262" spans="1:8" hidden="1" x14ac:dyDescent="0.25">
      <c r="A262">
        <v>251</v>
      </c>
      <c r="B262" s="18">
        <v>38626</v>
      </c>
      <c r="C262" s="1" t="s">
        <v>5249</v>
      </c>
      <c r="D262" s="1" t="s">
        <v>5250</v>
      </c>
      <c r="E262" s="2">
        <v>38626</v>
      </c>
      <c r="F262" s="2">
        <v>38656</v>
      </c>
      <c r="G262" s="1" t="s">
        <v>23199</v>
      </c>
      <c r="H262" s="1">
        <f>+Temporalidad[[#This Row],[ID]]</f>
        <v>251</v>
      </c>
    </row>
    <row r="263" spans="1:8" hidden="1" x14ac:dyDescent="0.25">
      <c r="A263">
        <v>252</v>
      </c>
      <c r="B263" s="18">
        <v>38657</v>
      </c>
      <c r="C263" s="1" t="s">
        <v>5249</v>
      </c>
      <c r="D263" s="1" t="s">
        <v>5250</v>
      </c>
      <c r="E263" s="2">
        <v>38657</v>
      </c>
      <c r="F263" s="2">
        <v>38686</v>
      </c>
      <c r="G263" s="1" t="s">
        <v>23200</v>
      </c>
      <c r="H263" s="1">
        <f>+Temporalidad[[#This Row],[ID]]</f>
        <v>252</v>
      </c>
    </row>
    <row r="264" spans="1:8" hidden="1" x14ac:dyDescent="0.25">
      <c r="A264">
        <v>253</v>
      </c>
      <c r="B264" s="18">
        <v>38687</v>
      </c>
      <c r="C264" s="1" t="s">
        <v>5249</v>
      </c>
      <c r="D264" s="1" t="s">
        <v>5250</v>
      </c>
      <c r="E264" s="2">
        <v>38687</v>
      </c>
      <c r="F264" s="2">
        <v>38717</v>
      </c>
      <c r="G264" s="1" t="s">
        <v>23201</v>
      </c>
      <c r="H264" s="1">
        <f>+Temporalidad[[#This Row],[ID]]</f>
        <v>253</v>
      </c>
    </row>
    <row r="265" spans="1:8" hidden="1" x14ac:dyDescent="0.25">
      <c r="A265">
        <v>254</v>
      </c>
      <c r="B265" s="18">
        <v>38718</v>
      </c>
      <c r="C265" s="1" t="s">
        <v>5249</v>
      </c>
      <c r="D265" s="1" t="s">
        <v>5250</v>
      </c>
      <c r="E265" s="2">
        <v>38718</v>
      </c>
      <c r="F265" s="2">
        <v>38748</v>
      </c>
      <c r="G265" s="1" t="s">
        <v>23202</v>
      </c>
      <c r="H265" s="1">
        <f>+Temporalidad[[#This Row],[ID]]</f>
        <v>254</v>
      </c>
    </row>
    <row r="266" spans="1:8" hidden="1" x14ac:dyDescent="0.25">
      <c r="A266">
        <v>255</v>
      </c>
      <c r="B266" s="18">
        <v>38749</v>
      </c>
      <c r="C266" s="1" t="s">
        <v>5249</v>
      </c>
      <c r="D266" s="1" t="s">
        <v>5250</v>
      </c>
      <c r="E266" s="2">
        <v>38749</v>
      </c>
      <c r="F266" s="2">
        <v>38776</v>
      </c>
      <c r="G266" s="1" t="s">
        <v>23203</v>
      </c>
      <c r="H266" s="1">
        <f>+Temporalidad[[#This Row],[ID]]</f>
        <v>255</v>
      </c>
    </row>
    <row r="267" spans="1:8" hidden="1" x14ac:dyDescent="0.25">
      <c r="A267">
        <v>256</v>
      </c>
      <c r="B267" s="18">
        <v>38777</v>
      </c>
      <c r="C267" s="1" t="s">
        <v>5249</v>
      </c>
      <c r="D267" s="1" t="s">
        <v>5250</v>
      </c>
      <c r="E267" s="2">
        <v>38777</v>
      </c>
      <c r="F267" s="2">
        <v>38807</v>
      </c>
      <c r="G267" s="1" t="s">
        <v>23204</v>
      </c>
      <c r="H267" s="1">
        <f>+Temporalidad[[#This Row],[ID]]</f>
        <v>256</v>
      </c>
    </row>
    <row r="268" spans="1:8" hidden="1" x14ac:dyDescent="0.25">
      <c r="A268">
        <v>257</v>
      </c>
      <c r="B268" s="18">
        <v>38808</v>
      </c>
      <c r="C268" s="1" t="s">
        <v>5249</v>
      </c>
      <c r="D268" s="1" t="s">
        <v>5250</v>
      </c>
      <c r="E268" s="2">
        <v>38808</v>
      </c>
      <c r="F268" s="2">
        <v>38837</v>
      </c>
      <c r="G268" s="1" t="s">
        <v>23205</v>
      </c>
      <c r="H268" s="1">
        <f>+Temporalidad[[#This Row],[ID]]</f>
        <v>257</v>
      </c>
    </row>
    <row r="269" spans="1:8" hidden="1" x14ac:dyDescent="0.25">
      <c r="A269">
        <v>258</v>
      </c>
      <c r="B269" s="18">
        <v>38838</v>
      </c>
      <c r="C269" s="1" t="s">
        <v>5249</v>
      </c>
      <c r="D269" s="1" t="s">
        <v>5250</v>
      </c>
      <c r="E269" s="2">
        <v>38838</v>
      </c>
      <c r="F269" s="2">
        <v>38868</v>
      </c>
      <c r="G269" s="1" t="s">
        <v>23206</v>
      </c>
      <c r="H269" s="1">
        <f>+Temporalidad[[#This Row],[ID]]</f>
        <v>258</v>
      </c>
    </row>
    <row r="270" spans="1:8" hidden="1" x14ac:dyDescent="0.25">
      <c r="A270">
        <v>259</v>
      </c>
      <c r="B270" s="18">
        <v>38869</v>
      </c>
      <c r="C270" s="1" t="s">
        <v>5249</v>
      </c>
      <c r="D270" s="1" t="s">
        <v>5250</v>
      </c>
      <c r="E270" s="2">
        <v>38869</v>
      </c>
      <c r="F270" s="2">
        <v>38898</v>
      </c>
      <c r="G270" s="1" t="s">
        <v>23207</v>
      </c>
      <c r="H270" s="1">
        <f>+Temporalidad[[#This Row],[ID]]</f>
        <v>259</v>
      </c>
    </row>
    <row r="271" spans="1:8" hidden="1" x14ac:dyDescent="0.25">
      <c r="A271">
        <v>260</v>
      </c>
      <c r="B271" s="18">
        <v>38899</v>
      </c>
      <c r="C271" s="1" t="s">
        <v>5249</v>
      </c>
      <c r="D271" s="1" t="s">
        <v>5250</v>
      </c>
      <c r="E271" s="2">
        <v>38899</v>
      </c>
      <c r="F271" s="2">
        <v>38929</v>
      </c>
      <c r="G271" s="1" t="s">
        <v>23208</v>
      </c>
      <c r="H271" s="1">
        <f>+Temporalidad[[#This Row],[ID]]</f>
        <v>260</v>
      </c>
    </row>
    <row r="272" spans="1:8" hidden="1" x14ac:dyDescent="0.25">
      <c r="A272">
        <v>261</v>
      </c>
      <c r="B272" s="18">
        <v>38930</v>
      </c>
      <c r="C272" s="1" t="s">
        <v>5249</v>
      </c>
      <c r="D272" s="1" t="s">
        <v>5250</v>
      </c>
      <c r="E272" s="2">
        <v>38930</v>
      </c>
      <c r="F272" s="2">
        <v>38960</v>
      </c>
      <c r="G272" s="1" t="s">
        <v>23209</v>
      </c>
      <c r="H272" s="1">
        <f>+Temporalidad[[#This Row],[ID]]</f>
        <v>261</v>
      </c>
    </row>
    <row r="273" spans="1:8" hidden="1" x14ac:dyDescent="0.25">
      <c r="A273">
        <v>262</v>
      </c>
      <c r="B273" s="18">
        <v>38961</v>
      </c>
      <c r="C273" s="1" t="s">
        <v>5249</v>
      </c>
      <c r="D273" s="1" t="s">
        <v>5250</v>
      </c>
      <c r="E273" s="2">
        <v>38961</v>
      </c>
      <c r="F273" s="2">
        <v>38990</v>
      </c>
      <c r="G273" s="1" t="s">
        <v>23210</v>
      </c>
      <c r="H273" s="1">
        <f>+Temporalidad[[#This Row],[ID]]</f>
        <v>262</v>
      </c>
    </row>
    <row r="274" spans="1:8" hidden="1" x14ac:dyDescent="0.25">
      <c r="A274">
        <v>263</v>
      </c>
      <c r="B274" s="18">
        <v>38991</v>
      </c>
      <c r="C274" s="1" t="s">
        <v>5249</v>
      </c>
      <c r="D274" s="1" t="s">
        <v>5250</v>
      </c>
      <c r="E274" s="2">
        <v>38991</v>
      </c>
      <c r="F274" s="2">
        <v>39021</v>
      </c>
      <c r="G274" s="1" t="s">
        <v>23211</v>
      </c>
      <c r="H274" s="1">
        <f>+Temporalidad[[#This Row],[ID]]</f>
        <v>263</v>
      </c>
    </row>
    <row r="275" spans="1:8" hidden="1" x14ac:dyDescent="0.25">
      <c r="A275">
        <v>264</v>
      </c>
      <c r="B275" s="18">
        <v>39022</v>
      </c>
      <c r="C275" s="1" t="s">
        <v>5249</v>
      </c>
      <c r="D275" s="1" t="s">
        <v>5250</v>
      </c>
      <c r="E275" s="2">
        <v>39022</v>
      </c>
      <c r="F275" s="2">
        <v>39051</v>
      </c>
      <c r="G275" s="1" t="s">
        <v>23212</v>
      </c>
      <c r="H275" s="1">
        <f>+Temporalidad[[#This Row],[ID]]</f>
        <v>264</v>
      </c>
    </row>
    <row r="276" spans="1:8" hidden="1" x14ac:dyDescent="0.25">
      <c r="A276">
        <v>265</v>
      </c>
      <c r="B276" s="18">
        <v>39052</v>
      </c>
      <c r="C276" s="1" t="s">
        <v>5249</v>
      </c>
      <c r="D276" s="1" t="s">
        <v>5250</v>
      </c>
      <c r="E276" s="2">
        <v>39052</v>
      </c>
      <c r="F276" s="2">
        <v>39082</v>
      </c>
      <c r="G276" s="1" t="s">
        <v>23213</v>
      </c>
      <c r="H276" s="1">
        <f>+Temporalidad[[#This Row],[ID]]</f>
        <v>265</v>
      </c>
    </row>
    <row r="277" spans="1:8" hidden="1" x14ac:dyDescent="0.25">
      <c r="A277">
        <v>266</v>
      </c>
      <c r="B277" s="18">
        <v>39083</v>
      </c>
      <c r="C277" s="1" t="s">
        <v>5249</v>
      </c>
      <c r="D277" s="1" t="s">
        <v>5250</v>
      </c>
      <c r="E277" s="2">
        <v>39083</v>
      </c>
      <c r="F277" s="2">
        <v>39113</v>
      </c>
      <c r="G277" s="1" t="s">
        <v>23214</v>
      </c>
      <c r="H277" s="1">
        <f>+Temporalidad[[#This Row],[ID]]</f>
        <v>266</v>
      </c>
    </row>
    <row r="278" spans="1:8" hidden="1" x14ac:dyDescent="0.25">
      <c r="A278">
        <v>267</v>
      </c>
      <c r="B278" s="18">
        <v>39114</v>
      </c>
      <c r="C278" s="1" t="s">
        <v>5249</v>
      </c>
      <c r="D278" s="1" t="s">
        <v>5250</v>
      </c>
      <c r="E278" s="2">
        <v>39114</v>
      </c>
      <c r="F278" s="2">
        <v>39141</v>
      </c>
      <c r="G278" s="1" t="s">
        <v>23215</v>
      </c>
      <c r="H278" s="1">
        <f>+Temporalidad[[#This Row],[ID]]</f>
        <v>267</v>
      </c>
    </row>
    <row r="279" spans="1:8" hidden="1" x14ac:dyDescent="0.25">
      <c r="A279">
        <v>268</v>
      </c>
      <c r="B279" s="18">
        <v>39142</v>
      </c>
      <c r="C279" s="1" t="s">
        <v>5249</v>
      </c>
      <c r="D279" s="1" t="s">
        <v>5250</v>
      </c>
      <c r="E279" s="2">
        <v>39142</v>
      </c>
      <c r="F279" s="2">
        <v>39172</v>
      </c>
      <c r="G279" s="1" t="s">
        <v>23216</v>
      </c>
      <c r="H279" s="1">
        <f>+Temporalidad[[#This Row],[ID]]</f>
        <v>268</v>
      </c>
    </row>
    <row r="280" spans="1:8" hidden="1" x14ac:dyDescent="0.25">
      <c r="A280">
        <v>269</v>
      </c>
      <c r="B280" s="18">
        <v>39173</v>
      </c>
      <c r="C280" s="1" t="s">
        <v>5249</v>
      </c>
      <c r="D280" s="1" t="s">
        <v>5250</v>
      </c>
      <c r="E280" s="2">
        <v>39173</v>
      </c>
      <c r="F280" s="2">
        <v>39202</v>
      </c>
      <c r="G280" s="1" t="s">
        <v>23217</v>
      </c>
      <c r="H280" s="1">
        <f>+Temporalidad[[#This Row],[ID]]</f>
        <v>269</v>
      </c>
    </row>
    <row r="281" spans="1:8" hidden="1" x14ac:dyDescent="0.25">
      <c r="A281">
        <v>270</v>
      </c>
      <c r="B281" s="18">
        <v>39203</v>
      </c>
      <c r="C281" s="1" t="s">
        <v>5249</v>
      </c>
      <c r="D281" s="1" t="s">
        <v>5250</v>
      </c>
      <c r="E281" s="2">
        <v>39203</v>
      </c>
      <c r="F281" s="2">
        <v>39233</v>
      </c>
      <c r="G281" s="1" t="s">
        <v>23218</v>
      </c>
      <c r="H281" s="1">
        <f>+Temporalidad[[#This Row],[ID]]</f>
        <v>270</v>
      </c>
    </row>
    <row r="282" spans="1:8" hidden="1" x14ac:dyDescent="0.25">
      <c r="A282">
        <v>271</v>
      </c>
      <c r="B282" s="18">
        <v>39234</v>
      </c>
      <c r="C282" s="1" t="s">
        <v>5249</v>
      </c>
      <c r="D282" s="1" t="s">
        <v>5250</v>
      </c>
      <c r="E282" s="2">
        <v>39234</v>
      </c>
      <c r="F282" s="2">
        <v>39263</v>
      </c>
      <c r="G282" s="1" t="s">
        <v>23219</v>
      </c>
      <c r="H282" s="1">
        <f>+Temporalidad[[#This Row],[ID]]</f>
        <v>271</v>
      </c>
    </row>
    <row r="283" spans="1:8" hidden="1" x14ac:dyDescent="0.25">
      <c r="A283">
        <v>272</v>
      </c>
      <c r="B283" s="18">
        <v>39264</v>
      </c>
      <c r="C283" s="1" t="s">
        <v>5249</v>
      </c>
      <c r="D283" s="1" t="s">
        <v>5250</v>
      </c>
      <c r="E283" s="2">
        <v>39264</v>
      </c>
      <c r="F283" s="2">
        <v>39294</v>
      </c>
      <c r="G283" s="1" t="s">
        <v>23220</v>
      </c>
      <c r="H283" s="1">
        <f>+Temporalidad[[#This Row],[ID]]</f>
        <v>272</v>
      </c>
    </row>
    <row r="284" spans="1:8" hidden="1" x14ac:dyDescent="0.25">
      <c r="A284">
        <v>273</v>
      </c>
      <c r="B284" s="18">
        <v>39295</v>
      </c>
      <c r="C284" s="1" t="s">
        <v>5249</v>
      </c>
      <c r="D284" s="1" t="s">
        <v>5250</v>
      </c>
      <c r="E284" s="2">
        <v>39295</v>
      </c>
      <c r="F284" s="2">
        <v>39325</v>
      </c>
      <c r="G284" s="1" t="s">
        <v>23221</v>
      </c>
      <c r="H284" s="1">
        <f>+Temporalidad[[#This Row],[ID]]</f>
        <v>273</v>
      </c>
    </row>
    <row r="285" spans="1:8" hidden="1" x14ac:dyDescent="0.25">
      <c r="A285">
        <v>274</v>
      </c>
      <c r="B285" s="18">
        <v>39326</v>
      </c>
      <c r="C285" s="1" t="s">
        <v>5249</v>
      </c>
      <c r="D285" s="1" t="s">
        <v>5250</v>
      </c>
      <c r="E285" s="2">
        <v>39326</v>
      </c>
      <c r="F285" s="2">
        <v>39355</v>
      </c>
      <c r="G285" s="1" t="s">
        <v>23222</v>
      </c>
      <c r="H285" s="1">
        <f>+Temporalidad[[#This Row],[ID]]</f>
        <v>274</v>
      </c>
    </row>
    <row r="286" spans="1:8" hidden="1" x14ac:dyDescent="0.25">
      <c r="A286">
        <v>275</v>
      </c>
      <c r="B286" s="18">
        <v>39356</v>
      </c>
      <c r="C286" s="1" t="s">
        <v>5249</v>
      </c>
      <c r="D286" s="1" t="s">
        <v>5250</v>
      </c>
      <c r="E286" s="2">
        <v>39356</v>
      </c>
      <c r="F286" s="2">
        <v>39386</v>
      </c>
      <c r="G286" s="1" t="s">
        <v>23223</v>
      </c>
      <c r="H286" s="1">
        <f>+Temporalidad[[#This Row],[ID]]</f>
        <v>275</v>
      </c>
    </row>
    <row r="287" spans="1:8" hidden="1" x14ac:dyDescent="0.25">
      <c r="A287">
        <v>276</v>
      </c>
      <c r="B287" s="18">
        <v>39387</v>
      </c>
      <c r="C287" s="1" t="s">
        <v>5249</v>
      </c>
      <c r="D287" s="1" t="s">
        <v>5250</v>
      </c>
      <c r="E287" s="2">
        <v>39387</v>
      </c>
      <c r="F287" s="2">
        <v>39416</v>
      </c>
      <c r="G287" s="1" t="s">
        <v>23224</v>
      </c>
      <c r="H287" s="1">
        <f>+Temporalidad[[#This Row],[ID]]</f>
        <v>276</v>
      </c>
    </row>
    <row r="288" spans="1:8" hidden="1" x14ac:dyDescent="0.25">
      <c r="A288">
        <v>277</v>
      </c>
      <c r="B288" s="18">
        <v>39417</v>
      </c>
      <c r="C288" s="1" t="s">
        <v>5249</v>
      </c>
      <c r="D288" s="1" t="s">
        <v>5250</v>
      </c>
      <c r="E288" s="2">
        <v>39417</v>
      </c>
      <c r="F288" s="2">
        <v>39447</v>
      </c>
      <c r="G288" s="1" t="s">
        <v>23225</v>
      </c>
      <c r="H288" s="1">
        <f>+Temporalidad[[#This Row],[ID]]</f>
        <v>277</v>
      </c>
    </row>
    <row r="289" spans="1:8" hidden="1" x14ac:dyDescent="0.25">
      <c r="A289">
        <v>278</v>
      </c>
      <c r="B289" s="18">
        <v>39448</v>
      </c>
      <c r="C289" s="1" t="s">
        <v>5249</v>
      </c>
      <c r="D289" s="1" t="s">
        <v>5250</v>
      </c>
      <c r="E289" s="2">
        <v>39448</v>
      </c>
      <c r="F289" s="2">
        <v>39478</v>
      </c>
      <c r="G289" s="1" t="s">
        <v>23226</v>
      </c>
      <c r="H289" s="1">
        <f>+Temporalidad[[#This Row],[ID]]</f>
        <v>278</v>
      </c>
    </row>
    <row r="290" spans="1:8" hidden="1" x14ac:dyDescent="0.25">
      <c r="A290">
        <v>279</v>
      </c>
      <c r="B290" s="18">
        <v>39479</v>
      </c>
      <c r="C290" s="1" t="s">
        <v>5249</v>
      </c>
      <c r="D290" s="1" t="s">
        <v>5250</v>
      </c>
      <c r="E290" s="2">
        <v>39479</v>
      </c>
      <c r="F290" s="2">
        <v>39506</v>
      </c>
      <c r="G290" s="1" t="s">
        <v>23227</v>
      </c>
      <c r="H290" s="1">
        <f>+Temporalidad[[#This Row],[ID]]</f>
        <v>279</v>
      </c>
    </row>
    <row r="291" spans="1:8" hidden="1" x14ac:dyDescent="0.25">
      <c r="A291">
        <v>280</v>
      </c>
      <c r="B291" s="18">
        <v>39508</v>
      </c>
      <c r="C291" s="1" t="s">
        <v>5249</v>
      </c>
      <c r="D291" s="1" t="s">
        <v>5250</v>
      </c>
      <c r="E291" s="2">
        <v>39508</v>
      </c>
      <c r="F291" s="2">
        <v>39538</v>
      </c>
      <c r="G291" s="1" t="s">
        <v>23228</v>
      </c>
      <c r="H291" s="1">
        <f>+Temporalidad[[#This Row],[ID]]</f>
        <v>280</v>
      </c>
    </row>
    <row r="292" spans="1:8" hidden="1" x14ac:dyDescent="0.25">
      <c r="A292">
        <v>281</v>
      </c>
      <c r="B292" s="18">
        <v>39539</v>
      </c>
      <c r="C292" s="1" t="s">
        <v>5249</v>
      </c>
      <c r="D292" s="1" t="s">
        <v>5250</v>
      </c>
      <c r="E292" s="2">
        <v>39539</v>
      </c>
      <c r="F292" s="2">
        <v>39568</v>
      </c>
      <c r="G292" s="1" t="s">
        <v>23229</v>
      </c>
      <c r="H292" s="1">
        <f>+Temporalidad[[#This Row],[ID]]</f>
        <v>281</v>
      </c>
    </row>
    <row r="293" spans="1:8" hidden="1" x14ac:dyDescent="0.25">
      <c r="A293">
        <v>282</v>
      </c>
      <c r="B293" s="18">
        <v>39569</v>
      </c>
      <c r="C293" s="1" t="s">
        <v>5249</v>
      </c>
      <c r="D293" s="1" t="s">
        <v>5250</v>
      </c>
      <c r="E293" s="2">
        <v>39569</v>
      </c>
      <c r="F293" s="2">
        <v>39599</v>
      </c>
      <c r="G293" s="1" t="s">
        <v>23230</v>
      </c>
      <c r="H293" s="1">
        <f>+Temporalidad[[#This Row],[ID]]</f>
        <v>282</v>
      </c>
    </row>
    <row r="294" spans="1:8" hidden="1" x14ac:dyDescent="0.25">
      <c r="A294">
        <v>283</v>
      </c>
      <c r="B294" s="18">
        <v>39600</v>
      </c>
      <c r="C294" s="1" t="s">
        <v>5249</v>
      </c>
      <c r="D294" s="1" t="s">
        <v>5250</v>
      </c>
      <c r="E294" s="2">
        <v>39600</v>
      </c>
      <c r="F294" s="2">
        <v>39629</v>
      </c>
      <c r="G294" s="1" t="s">
        <v>23231</v>
      </c>
      <c r="H294" s="1">
        <f>+Temporalidad[[#This Row],[ID]]</f>
        <v>283</v>
      </c>
    </row>
    <row r="295" spans="1:8" hidden="1" x14ac:dyDescent="0.25">
      <c r="A295">
        <v>284</v>
      </c>
      <c r="B295" s="18">
        <v>39630</v>
      </c>
      <c r="C295" s="1" t="s">
        <v>5249</v>
      </c>
      <c r="D295" s="1" t="s">
        <v>5250</v>
      </c>
      <c r="E295" s="2">
        <v>39630</v>
      </c>
      <c r="F295" s="2">
        <v>39660</v>
      </c>
      <c r="G295" s="1" t="s">
        <v>23232</v>
      </c>
      <c r="H295" s="1">
        <f>+Temporalidad[[#This Row],[ID]]</f>
        <v>284</v>
      </c>
    </row>
    <row r="296" spans="1:8" hidden="1" x14ac:dyDescent="0.25">
      <c r="A296">
        <v>285</v>
      </c>
      <c r="B296" s="18">
        <v>39661</v>
      </c>
      <c r="C296" s="1" t="s">
        <v>5249</v>
      </c>
      <c r="D296" s="1" t="s">
        <v>5250</v>
      </c>
      <c r="E296" s="2">
        <v>39661</v>
      </c>
      <c r="F296" s="2">
        <v>39691</v>
      </c>
      <c r="G296" s="1" t="s">
        <v>23233</v>
      </c>
      <c r="H296" s="1">
        <f>+Temporalidad[[#This Row],[ID]]</f>
        <v>285</v>
      </c>
    </row>
    <row r="297" spans="1:8" hidden="1" x14ac:dyDescent="0.25">
      <c r="A297">
        <v>286</v>
      </c>
      <c r="B297" s="18">
        <v>39692</v>
      </c>
      <c r="C297" s="1" t="s">
        <v>5249</v>
      </c>
      <c r="D297" s="1" t="s">
        <v>5250</v>
      </c>
      <c r="E297" s="2">
        <v>39692</v>
      </c>
      <c r="F297" s="2">
        <v>39721</v>
      </c>
      <c r="G297" s="1" t="s">
        <v>23234</v>
      </c>
      <c r="H297" s="1">
        <f>+Temporalidad[[#This Row],[ID]]</f>
        <v>286</v>
      </c>
    </row>
    <row r="298" spans="1:8" hidden="1" x14ac:dyDescent="0.25">
      <c r="A298">
        <v>287</v>
      </c>
      <c r="B298" s="18">
        <v>39722</v>
      </c>
      <c r="C298" s="1" t="s">
        <v>5249</v>
      </c>
      <c r="D298" s="1" t="s">
        <v>5250</v>
      </c>
      <c r="E298" s="2">
        <v>39722</v>
      </c>
      <c r="F298" s="2">
        <v>39752</v>
      </c>
      <c r="G298" s="1" t="s">
        <v>23235</v>
      </c>
      <c r="H298" s="1">
        <f>+Temporalidad[[#This Row],[ID]]</f>
        <v>287</v>
      </c>
    </row>
    <row r="299" spans="1:8" hidden="1" x14ac:dyDescent="0.25">
      <c r="A299">
        <v>288</v>
      </c>
      <c r="B299" s="18">
        <v>39753</v>
      </c>
      <c r="C299" s="1" t="s">
        <v>5249</v>
      </c>
      <c r="D299" s="1" t="s">
        <v>5250</v>
      </c>
      <c r="E299" s="2">
        <v>39753</v>
      </c>
      <c r="F299" s="2">
        <v>39782</v>
      </c>
      <c r="G299" s="1" t="s">
        <v>23236</v>
      </c>
      <c r="H299" s="1">
        <f>+Temporalidad[[#This Row],[ID]]</f>
        <v>288</v>
      </c>
    </row>
    <row r="300" spans="1:8" hidden="1" x14ac:dyDescent="0.25">
      <c r="A300">
        <v>289</v>
      </c>
      <c r="B300" s="18">
        <v>39783</v>
      </c>
      <c r="C300" s="1" t="s">
        <v>5249</v>
      </c>
      <c r="D300" s="1" t="s">
        <v>5250</v>
      </c>
      <c r="E300" s="2">
        <v>39783</v>
      </c>
      <c r="F300" s="2">
        <v>39813</v>
      </c>
      <c r="G300" s="1" t="s">
        <v>23237</v>
      </c>
      <c r="H300" s="1">
        <f>+Temporalidad[[#This Row],[ID]]</f>
        <v>289</v>
      </c>
    </row>
    <row r="301" spans="1:8" hidden="1" x14ac:dyDescent="0.25">
      <c r="A301">
        <v>290</v>
      </c>
      <c r="B301" s="18">
        <v>39814</v>
      </c>
      <c r="C301" s="1" t="s">
        <v>5249</v>
      </c>
      <c r="D301" s="1" t="s">
        <v>5250</v>
      </c>
      <c r="E301" s="2">
        <v>39814</v>
      </c>
      <c r="F301" s="2">
        <v>39844</v>
      </c>
      <c r="G301" s="1" t="s">
        <v>23238</v>
      </c>
      <c r="H301" s="1">
        <f>+Temporalidad[[#This Row],[ID]]</f>
        <v>290</v>
      </c>
    </row>
    <row r="302" spans="1:8" hidden="1" x14ac:dyDescent="0.25">
      <c r="A302">
        <v>291</v>
      </c>
      <c r="B302" s="18">
        <v>39845</v>
      </c>
      <c r="C302" s="1" t="s">
        <v>5249</v>
      </c>
      <c r="D302" s="1" t="s">
        <v>5250</v>
      </c>
      <c r="E302" s="2">
        <v>39845</v>
      </c>
      <c r="F302" s="2">
        <v>39872</v>
      </c>
      <c r="G302" s="1" t="s">
        <v>23239</v>
      </c>
      <c r="H302" s="1">
        <f>+Temporalidad[[#This Row],[ID]]</f>
        <v>291</v>
      </c>
    </row>
    <row r="303" spans="1:8" hidden="1" x14ac:dyDescent="0.25">
      <c r="A303">
        <v>292</v>
      </c>
      <c r="B303" s="18">
        <v>39873</v>
      </c>
      <c r="C303" s="1" t="s">
        <v>5249</v>
      </c>
      <c r="D303" s="1" t="s">
        <v>5250</v>
      </c>
      <c r="E303" s="2">
        <v>39873</v>
      </c>
      <c r="F303" s="2">
        <v>39903</v>
      </c>
      <c r="G303" s="1" t="s">
        <v>23240</v>
      </c>
      <c r="H303" s="1">
        <f>+Temporalidad[[#This Row],[ID]]</f>
        <v>292</v>
      </c>
    </row>
    <row r="304" spans="1:8" hidden="1" x14ac:dyDescent="0.25">
      <c r="A304">
        <v>293</v>
      </c>
      <c r="B304" s="18">
        <v>39904</v>
      </c>
      <c r="C304" s="1" t="s">
        <v>5249</v>
      </c>
      <c r="D304" s="1" t="s">
        <v>5250</v>
      </c>
      <c r="E304" s="2">
        <v>39904</v>
      </c>
      <c r="F304" s="2">
        <v>39933</v>
      </c>
      <c r="G304" s="1" t="s">
        <v>23241</v>
      </c>
      <c r="H304" s="1">
        <f>+Temporalidad[[#This Row],[ID]]</f>
        <v>293</v>
      </c>
    </row>
    <row r="305" spans="1:8" hidden="1" x14ac:dyDescent="0.25">
      <c r="A305">
        <v>294</v>
      </c>
      <c r="B305" s="18">
        <v>39934</v>
      </c>
      <c r="C305" s="1" t="s">
        <v>5249</v>
      </c>
      <c r="D305" s="1" t="s">
        <v>5250</v>
      </c>
      <c r="E305" s="2">
        <v>39934</v>
      </c>
      <c r="F305" s="2">
        <v>39964</v>
      </c>
      <c r="G305" s="1" t="s">
        <v>23242</v>
      </c>
      <c r="H305" s="1">
        <f>+Temporalidad[[#This Row],[ID]]</f>
        <v>294</v>
      </c>
    </row>
    <row r="306" spans="1:8" hidden="1" x14ac:dyDescent="0.25">
      <c r="A306">
        <v>295</v>
      </c>
      <c r="B306" s="18">
        <v>39965</v>
      </c>
      <c r="C306" s="1" t="s">
        <v>5249</v>
      </c>
      <c r="D306" s="1" t="s">
        <v>5250</v>
      </c>
      <c r="E306" s="2">
        <v>39965</v>
      </c>
      <c r="F306" s="2">
        <v>39994</v>
      </c>
      <c r="G306" s="1" t="s">
        <v>23243</v>
      </c>
      <c r="H306" s="1">
        <f>+Temporalidad[[#This Row],[ID]]</f>
        <v>295</v>
      </c>
    </row>
    <row r="307" spans="1:8" hidden="1" x14ac:dyDescent="0.25">
      <c r="A307">
        <v>296</v>
      </c>
      <c r="B307" s="18">
        <v>39995</v>
      </c>
      <c r="C307" s="1" t="s">
        <v>5249</v>
      </c>
      <c r="D307" s="1" t="s">
        <v>5250</v>
      </c>
      <c r="E307" s="2">
        <v>39995</v>
      </c>
      <c r="F307" s="2">
        <v>40025</v>
      </c>
      <c r="G307" s="1" t="s">
        <v>23244</v>
      </c>
      <c r="H307" s="1">
        <f>+Temporalidad[[#This Row],[ID]]</f>
        <v>296</v>
      </c>
    </row>
    <row r="308" spans="1:8" hidden="1" x14ac:dyDescent="0.25">
      <c r="A308">
        <v>297</v>
      </c>
      <c r="B308" s="18">
        <v>40026</v>
      </c>
      <c r="C308" s="1" t="s">
        <v>5249</v>
      </c>
      <c r="D308" s="1" t="s">
        <v>5250</v>
      </c>
      <c r="E308" s="2">
        <v>40026</v>
      </c>
      <c r="F308" s="2">
        <v>40056</v>
      </c>
      <c r="G308" s="1" t="s">
        <v>23245</v>
      </c>
      <c r="H308" s="1">
        <f>+Temporalidad[[#This Row],[ID]]</f>
        <v>297</v>
      </c>
    </row>
    <row r="309" spans="1:8" hidden="1" x14ac:dyDescent="0.25">
      <c r="A309">
        <v>298</v>
      </c>
      <c r="B309" s="18">
        <v>40057</v>
      </c>
      <c r="C309" s="1" t="s">
        <v>5249</v>
      </c>
      <c r="D309" s="1" t="s">
        <v>5250</v>
      </c>
      <c r="E309" s="2">
        <v>40057</v>
      </c>
      <c r="F309" s="2">
        <v>40086</v>
      </c>
      <c r="G309" s="1" t="s">
        <v>23246</v>
      </c>
      <c r="H309" s="1">
        <f>+Temporalidad[[#This Row],[ID]]</f>
        <v>298</v>
      </c>
    </row>
    <row r="310" spans="1:8" hidden="1" x14ac:dyDescent="0.25">
      <c r="A310">
        <v>299</v>
      </c>
      <c r="B310" s="18">
        <v>40087</v>
      </c>
      <c r="C310" s="1" t="s">
        <v>5249</v>
      </c>
      <c r="D310" s="1" t="s">
        <v>5250</v>
      </c>
      <c r="E310" s="2">
        <v>40087</v>
      </c>
      <c r="F310" s="2">
        <v>40117</v>
      </c>
      <c r="G310" s="1" t="s">
        <v>23247</v>
      </c>
      <c r="H310" s="1">
        <f>+Temporalidad[[#This Row],[ID]]</f>
        <v>299</v>
      </c>
    </row>
    <row r="311" spans="1:8" hidden="1" x14ac:dyDescent="0.25">
      <c r="A311">
        <v>300</v>
      </c>
      <c r="B311" s="18">
        <v>40118</v>
      </c>
      <c r="C311" s="1" t="s">
        <v>5249</v>
      </c>
      <c r="D311" s="1" t="s">
        <v>5250</v>
      </c>
      <c r="E311" s="2">
        <v>40118</v>
      </c>
      <c r="F311" s="2">
        <v>40147</v>
      </c>
      <c r="G311" s="1" t="s">
        <v>23248</v>
      </c>
      <c r="H311" s="1">
        <f>+Temporalidad[[#This Row],[ID]]</f>
        <v>300</v>
      </c>
    </row>
    <row r="312" spans="1:8" hidden="1" x14ac:dyDescent="0.25">
      <c r="A312">
        <v>301</v>
      </c>
      <c r="B312" s="18">
        <v>40148</v>
      </c>
      <c r="C312" s="1" t="s">
        <v>5249</v>
      </c>
      <c r="D312" s="1" t="s">
        <v>5250</v>
      </c>
      <c r="E312" s="2">
        <v>40148</v>
      </c>
      <c r="F312" s="2">
        <v>40178</v>
      </c>
      <c r="G312" s="1" t="s">
        <v>23249</v>
      </c>
      <c r="H312" s="1">
        <f>+Temporalidad[[#This Row],[ID]]</f>
        <v>301</v>
      </c>
    </row>
    <row r="313" spans="1:8" hidden="1" x14ac:dyDescent="0.25">
      <c r="A313">
        <v>302</v>
      </c>
      <c r="B313" s="18">
        <v>40179</v>
      </c>
      <c r="C313" s="1" t="s">
        <v>5249</v>
      </c>
      <c r="D313" s="1" t="s">
        <v>5250</v>
      </c>
      <c r="E313" s="2">
        <v>40179</v>
      </c>
      <c r="F313" s="2">
        <v>40209</v>
      </c>
      <c r="G313" s="1" t="s">
        <v>23250</v>
      </c>
      <c r="H313" s="1">
        <f>+Temporalidad[[#This Row],[ID]]</f>
        <v>302</v>
      </c>
    </row>
    <row r="314" spans="1:8" hidden="1" x14ac:dyDescent="0.25">
      <c r="A314">
        <v>303</v>
      </c>
      <c r="B314" s="18">
        <v>40210</v>
      </c>
      <c r="C314" s="1" t="s">
        <v>5249</v>
      </c>
      <c r="D314" s="1" t="s">
        <v>5250</v>
      </c>
      <c r="E314" s="2">
        <v>40210</v>
      </c>
      <c r="F314" s="2">
        <v>40237</v>
      </c>
      <c r="G314" s="1" t="s">
        <v>23251</v>
      </c>
      <c r="H314" s="1">
        <f>+Temporalidad[[#This Row],[ID]]</f>
        <v>303</v>
      </c>
    </row>
    <row r="315" spans="1:8" hidden="1" x14ac:dyDescent="0.25">
      <c r="A315">
        <v>304</v>
      </c>
      <c r="B315" s="18">
        <v>40238</v>
      </c>
      <c r="C315" s="1" t="s">
        <v>5249</v>
      </c>
      <c r="D315" s="1" t="s">
        <v>5250</v>
      </c>
      <c r="E315" s="2">
        <v>40238</v>
      </c>
      <c r="F315" s="2">
        <v>40268</v>
      </c>
      <c r="G315" s="1" t="s">
        <v>23252</v>
      </c>
      <c r="H315" s="1">
        <f>+Temporalidad[[#This Row],[ID]]</f>
        <v>304</v>
      </c>
    </row>
    <row r="316" spans="1:8" hidden="1" x14ac:dyDescent="0.25">
      <c r="A316">
        <v>305</v>
      </c>
      <c r="B316" s="18">
        <v>40269</v>
      </c>
      <c r="C316" s="1" t="s">
        <v>5249</v>
      </c>
      <c r="D316" s="1" t="s">
        <v>5250</v>
      </c>
      <c r="E316" s="2">
        <v>40269</v>
      </c>
      <c r="F316" s="2">
        <v>40298</v>
      </c>
      <c r="G316" s="1" t="s">
        <v>23253</v>
      </c>
      <c r="H316" s="1">
        <f>+Temporalidad[[#This Row],[ID]]</f>
        <v>305</v>
      </c>
    </row>
    <row r="317" spans="1:8" hidden="1" x14ac:dyDescent="0.25">
      <c r="A317">
        <v>306</v>
      </c>
      <c r="B317" s="18">
        <v>40299</v>
      </c>
      <c r="C317" s="1" t="s">
        <v>5249</v>
      </c>
      <c r="D317" s="1" t="s">
        <v>5250</v>
      </c>
      <c r="E317" s="2">
        <v>40299</v>
      </c>
      <c r="F317" s="2">
        <v>40329</v>
      </c>
      <c r="G317" s="1" t="s">
        <v>23254</v>
      </c>
      <c r="H317" s="1">
        <f>+Temporalidad[[#This Row],[ID]]</f>
        <v>306</v>
      </c>
    </row>
    <row r="318" spans="1:8" hidden="1" x14ac:dyDescent="0.25">
      <c r="A318">
        <v>307</v>
      </c>
      <c r="B318" s="18">
        <v>40330</v>
      </c>
      <c r="C318" s="1" t="s">
        <v>5249</v>
      </c>
      <c r="D318" s="1" t="s">
        <v>5250</v>
      </c>
      <c r="E318" s="2">
        <v>40330</v>
      </c>
      <c r="F318" s="2">
        <v>40359</v>
      </c>
      <c r="G318" s="1" t="s">
        <v>23255</v>
      </c>
      <c r="H318" s="1">
        <f>+Temporalidad[[#This Row],[ID]]</f>
        <v>307</v>
      </c>
    </row>
    <row r="319" spans="1:8" hidden="1" x14ac:dyDescent="0.25">
      <c r="A319">
        <v>308</v>
      </c>
      <c r="B319" s="18">
        <v>40360</v>
      </c>
      <c r="C319" s="1" t="s">
        <v>5249</v>
      </c>
      <c r="D319" s="1" t="s">
        <v>5250</v>
      </c>
      <c r="E319" s="2">
        <v>40360</v>
      </c>
      <c r="F319" s="2">
        <v>40390</v>
      </c>
      <c r="G319" s="1" t="s">
        <v>23256</v>
      </c>
      <c r="H319" s="1">
        <f>+Temporalidad[[#This Row],[ID]]</f>
        <v>308</v>
      </c>
    </row>
    <row r="320" spans="1:8" hidden="1" x14ac:dyDescent="0.25">
      <c r="A320">
        <v>309</v>
      </c>
      <c r="B320" s="18">
        <v>40391</v>
      </c>
      <c r="C320" s="1" t="s">
        <v>5249</v>
      </c>
      <c r="D320" s="1" t="s">
        <v>5250</v>
      </c>
      <c r="E320" s="2">
        <v>40391</v>
      </c>
      <c r="F320" s="2">
        <v>40421</v>
      </c>
      <c r="G320" s="1" t="s">
        <v>23257</v>
      </c>
      <c r="H320" s="1">
        <f>+Temporalidad[[#This Row],[ID]]</f>
        <v>309</v>
      </c>
    </row>
    <row r="321" spans="1:8" hidden="1" x14ac:dyDescent="0.25">
      <c r="A321">
        <v>310</v>
      </c>
      <c r="B321" s="18">
        <v>40422</v>
      </c>
      <c r="C321" s="1" t="s">
        <v>5249</v>
      </c>
      <c r="D321" s="1" t="s">
        <v>5250</v>
      </c>
      <c r="E321" s="2">
        <v>40422</v>
      </c>
      <c r="F321" s="2">
        <v>40451</v>
      </c>
      <c r="G321" s="1" t="s">
        <v>23258</v>
      </c>
      <c r="H321" s="1">
        <f>+Temporalidad[[#This Row],[ID]]</f>
        <v>310</v>
      </c>
    </row>
    <row r="322" spans="1:8" hidden="1" x14ac:dyDescent="0.25">
      <c r="A322">
        <v>311</v>
      </c>
      <c r="B322" s="18">
        <v>40452</v>
      </c>
      <c r="C322" s="1" t="s">
        <v>5249</v>
      </c>
      <c r="D322" s="1" t="s">
        <v>5250</v>
      </c>
      <c r="E322" s="2">
        <v>40452</v>
      </c>
      <c r="F322" s="2">
        <v>40482</v>
      </c>
      <c r="G322" s="1" t="s">
        <v>23259</v>
      </c>
      <c r="H322" s="1">
        <f>+Temporalidad[[#This Row],[ID]]</f>
        <v>311</v>
      </c>
    </row>
    <row r="323" spans="1:8" hidden="1" x14ac:dyDescent="0.25">
      <c r="A323">
        <v>312</v>
      </c>
      <c r="B323" s="18">
        <v>40483</v>
      </c>
      <c r="C323" s="1" t="s">
        <v>5249</v>
      </c>
      <c r="D323" s="1" t="s">
        <v>5250</v>
      </c>
      <c r="E323" s="2">
        <v>40483</v>
      </c>
      <c r="F323" s="2">
        <v>40512</v>
      </c>
      <c r="G323" s="1" t="s">
        <v>23260</v>
      </c>
      <c r="H323" s="1">
        <f>+Temporalidad[[#This Row],[ID]]</f>
        <v>312</v>
      </c>
    </row>
    <row r="324" spans="1:8" hidden="1" x14ac:dyDescent="0.25">
      <c r="A324">
        <v>313</v>
      </c>
      <c r="B324" s="18">
        <v>40513</v>
      </c>
      <c r="C324" s="1" t="s">
        <v>5249</v>
      </c>
      <c r="D324" s="1" t="s">
        <v>5250</v>
      </c>
      <c r="E324" s="2">
        <v>40513</v>
      </c>
      <c r="F324" s="2">
        <v>40543</v>
      </c>
      <c r="G324" s="1" t="s">
        <v>23261</v>
      </c>
      <c r="H324" s="1">
        <f>+Temporalidad[[#This Row],[ID]]</f>
        <v>313</v>
      </c>
    </row>
    <row r="325" spans="1:8" hidden="1" x14ac:dyDescent="0.25">
      <c r="A325">
        <v>314</v>
      </c>
      <c r="B325" s="18">
        <v>40544</v>
      </c>
      <c r="C325" s="1" t="s">
        <v>5249</v>
      </c>
      <c r="D325" s="1" t="s">
        <v>5250</v>
      </c>
      <c r="E325" s="2">
        <v>40544</v>
      </c>
      <c r="F325" s="2">
        <v>40574</v>
      </c>
      <c r="G325" s="1" t="s">
        <v>23262</v>
      </c>
      <c r="H325" s="1">
        <f>+Temporalidad[[#This Row],[ID]]</f>
        <v>314</v>
      </c>
    </row>
    <row r="326" spans="1:8" hidden="1" x14ac:dyDescent="0.25">
      <c r="A326">
        <v>315</v>
      </c>
      <c r="B326" s="18">
        <v>40575</v>
      </c>
      <c r="C326" s="1" t="s">
        <v>5249</v>
      </c>
      <c r="D326" s="1" t="s">
        <v>5250</v>
      </c>
      <c r="E326" s="2">
        <v>40575</v>
      </c>
      <c r="F326" s="2">
        <v>40602</v>
      </c>
      <c r="G326" s="1" t="s">
        <v>23263</v>
      </c>
      <c r="H326" s="1">
        <f>+Temporalidad[[#This Row],[ID]]</f>
        <v>315</v>
      </c>
    </row>
    <row r="327" spans="1:8" hidden="1" x14ac:dyDescent="0.25">
      <c r="A327">
        <v>316</v>
      </c>
      <c r="B327" s="18">
        <v>40603</v>
      </c>
      <c r="C327" s="1" t="s">
        <v>5249</v>
      </c>
      <c r="D327" s="1" t="s">
        <v>5250</v>
      </c>
      <c r="E327" s="2">
        <v>40603</v>
      </c>
      <c r="F327" s="2">
        <v>40633</v>
      </c>
      <c r="G327" s="1" t="s">
        <v>23264</v>
      </c>
      <c r="H327" s="1">
        <f>+Temporalidad[[#This Row],[ID]]</f>
        <v>316</v>
      </c>
    </row>
    <row r="328" spans="1:8" hidden="1" x14ac:dyDescent="0.25">
      <c r="A328">
        <v>317</v>
      </c>
      <c r="B328" s="18">
        <v>40634</v>
      </c>
      <c r="C328" s="1" t="s">
        <v>5249</v>
      </c>
      <c r="D328" s="1" t="s">
        <v>5250</v>
      </c>
      <c r="E328" s="2">
        <v>40634</v>
      </c>
      <c r="F328" s="2">
        <v>40663</v>
      </c>
      <c r="G328" s="1" t="s">
        <v>23265</v>
      </c>
      <c r="H328" s="1">
        <f>+Temporalidad[[#This Row],[ID]]</f>
        <v>317</v>
      </c>
    </row>
    <row r="329" spans="1:8" hidden="1" x14ac:dyDescent="0.25">
      <c r="A329">
        <v>318</v>
      </c>
      <c r="B329" s="18">
        <v>40664</v>
      </c>
      <c r="C329" s="1" t="s">
        <v>5249</v>
      </c>
      <c r="D329" s="1" t="s">
        <v>5250</v>
      </c>
      <c r="E329" s="2">
        <v>40664</v>
      </c>
      <c r="F329" s="2">
        <v>40694</v>
      </c>
      <c r="G329" s="1" t="s">
        <v>23266</v>
      </c>
      <c r="H329" s="1">
        <f>+Temporalidad[[#This Row],[ID]]</f>
        <v>318</v>
      </c>
    </row>
    <row r="330" spans="1:8" hidden="1" x14ac:dyDescent="0.25">
      <c r="A330">
        <v>319</v>
      </c>
      <c r="B330" s="18">
        <v>40695</v>
      </c>
      <c r="C330" s="1" t="s">
        <v>5249</v>
      </c>
      <c r="D330" s="1" t="s">
        <v>5250</v>
      </c>
      <c r="E330" s="2">
        <v>40695</v>
      </c>
      <c r="F330" s="2">
        <v>40724</v>
      </c>
      <c r="G330" s="1" t="s">
        <v>23267</v>
      </c>
      <c r="H330" s="1">
        <f>+Temporalidad[[#This Row],[ID]]</f>
        <v>319</v>
      </c>
    </row>
    <row r="331" spans="1:8" hidden="1" x14ac:dyDescent="0.25">
      <c r="A331">
        <v>320</v>
      </c>
      <c r="B331" s="18">
        <v>40725</v>
      </c>
      <c r="C331" s="1" t="s">
        <v>5249</v>
      </c>
      <c r="D331" s="1" t="s">
        <v>5250</v>
      </c>
      <c r="E331" s="2">
        <v>40725</v>
      </c>
      <c r="F331" s="2">
        <v>40755</v>
      </c>
      <c r="G331" s="1" t="s">
        <v>23268</v>
      </c>
      <c r="H331" s="1">
        <f>+Temporalidad[[#This Row],[ID]]</f>
        <v>320</v>
      </c>
    </row>
    <row r="332" spans="1:8" hidden="1" x14ac:dyDescent="0.25">
      <c r="A332">
        <v>321</v>
      </c>
      <c r="B332" s="18">
        <v>40756</v>
      </c>
      <c r="C332" s="1" t="s">
        <v>5249</v>
      </c>
      <c r="D332" s="1" t="s">
        <v>5250</v>
      </c>
      <c r="E332" s="2">
        <v>40756</v>
      </c>
      <c r="F332" s="2">
        <v>40786</v>
      </c>
      <c r="G332" s="1" t="s">
        <v>23269</v>
      </c>
      <c r="H332" s="1">
        <f>+Temporalidad[[#This Row],[ID]]</f>
        <v>321</v>
      </c>
    </row>
    <row r="333" spans="1:8" hidden="1" x14ac:dyDescent="0.25">
      <c r="A333">
        <v>322</v>
      </c>
      <c r="B333" s="18">
        <v>40787</v>
      </c>
      <c r="C333" s="1" t="s">
        <v>5249</v>
      </c>
      <c r="D333" s="1" t="s">
        <v>5250</v>
      </c>
      <c r="E333" s="2">
        <v>40787</v>
      </c>
      <c r="F333" s="2">
        <v>40816</v>
      </c>
      <c r="G333" s="1" t="s">
        <v>23270</v>
      </c>
      <c r="H333" s="1">
        <f>+Temporalidad[[#This Row],[ID]]</f>
        <v>322</v>
      </c>
    </row>
    <row r="334" spans="1:8" hidden="1" x14ac:dyDescent="0.25">
      <c r="A334">
        <v>323</v>
      </c>
      <c r="B334" s="18">
        <v>40817</v>
      </c>
      <c r="C334" s="1" t="s">
        <v>5249</v>
      </c>
      <c r="D334" s="1" t="s">
        <v>5250</v>
      </c>
      <c r="E334" s="2">
        <v>40817</v>
      </c>
      <c r="F334" s="2">
        <v>40847</v>
      </c>
      <c r="G334" s="1" t="s">
        <v>23271</v>
      </c>
      <c r="H334" s="1">
        <f>+Temporalidad[[#This Row],[ID]]</f>
        <v>323</v>
      </c>
    </row>
    <row r="335" spans="1:8" hidden="1" x14ac:dyDescent="0.25">
      <c r="A335">
        <v>324</v>
      </c>
      <c r="B335" s="18">
        <v>40848</v>
      </c>
      <c r="C335" s="1" t="s">
        <v>5249</v>
      </c>
      <c r="D335" s="1" t="s">
        <v>5250</v>
      </c>
      <c r="E335" s="2">
        <v>40848</v>
      </c>
      <c r="F335" s="2">
        <v>40877</v>
      </c>
      <c r="G335" s="1" t="s">
        <v>23272</v>
      </c>
      <c r="H335" s="1">
        <f>+Temporalidad[[#This Row],[ID]]</f>
        <v>324</v>
      </c>
    </row>
    <row r="336" spans="1:8" hidden="1" x14ac:dyDescent="0.25">
      <c r="A336">
        <v>325</v>
      </c>
      <c r="B336" s="18">
        <v>40878</v>
      </c>
      <c r="C336" s="1" t="s">
        <v>5249</v>
      </c>
      <c r="D336" s="1" t="s">
        <v>5250</v>
      </c>
      <c r="E336" s="2">
        <v>40878</v>
      </c>
      <c r="F336" s="2">
        <v>40908</v>
      </c>
      <c r="G336" s="1" t="s">
        <v>23273</v>
      </c>
      <c r="H336" s="1">
        <f>+Temporalidad[[#This Row],[ID]]</f>
        <v>325</v>
      </c>
    </row>
    <row r="337" spans="1:8" hidden="1" x14ac:dyDescent="0.25">
      <c r="A337">
        <v>326</v>
      </c>
      <c r="B337" s="18">
        <v>40909</v>
      </c>
      <c r="C337" s="1" t="s">
        <v>5249</v>
      </c>
      <c r="D337" s="1" t="s">
        <v>5250</v>
      </c>
      <c r="E337" s="2">
        <v>40909</v>
      </c>
      <c r="F337" s="2">
        <v>40939</v>
      </c>
      <c r="G337" s="1" t="s">
        <v>23274</v>
      </c>
      <c r="H337" s="1">
        <f>+Temporalidad[[#This Row],[ID]]</f>
        <v>326</v>
      </c>
    </row>
    <row r="338" spans="1:8" hidden="1" x14ac:dyDescent="0.25">
      <c r="A338">
        <v>327</v>
      </c>
      <c r="B338" s="18">
        <v>40940</v>
      </c>
      <c r="C338" s="1" t="s">
        <v>5249</v>
      </c>
      <c r="D338" s="1" t="s">
        <v>5250</v>
      </c>
      <c r="E338" s="2">
        <v>40940</v>
      </c>
      <c r="F338" s="2">
        <v>40967</v>
      </c>
      <c r="G338" s="1" t="s">
        <v>23275</v>
      </c>
      <c r="H338" s="1">
        <f>+Temporalidad[[#This Row],[ID]]</f>
        <v>327</v>
      </c>
    </row>
    <row r="339" spans="1:8" hidden="1" x14ac:dyDescent="0.25">
      <c r="A339">
        <v>328</v>
      </c>
      <c r="B339" s="18">
        <v>40969</v>
      </c>
      <c r="C339" s="1" t="s">
        <v>5249</v>
      </c>
      <c r="D339" s="1" t="s">
        <v>5250</v>
      </c>
      <c r="E339" s="2">
        <v>40969</v>
      </c>
      <c r="F339" s="2">
        <v>40999</v>
      </c>
      <c r="G339" s="1" t="s">
        <v>23276</v>
      </c>
      <c r="H339" s="1">
        <f>+Temporalidad[[#This Row],[ID]]</f>
        <v>328</v>
      </c>
    </row>
    <row r="340" spans="1:8" hidden="1" x14ac:dyDescent="0.25">
      <c r="A340">
        <v>329</v>
      </c>
      <c r="B340" s="18">
        <v>41000</v>
      </c>
      <c r="C340" s="1" t="s">
        <v>5249</v>
      </c>
      <c r="D340" s="1" t="s">
        <v>5250</v>
      </c>
      <c r="E340" s="2">
        <v>41000</v>
      </c>
      <c r="F340" s="2">
        <v>41029</v>
      </c>
      <c r="G340" s="1" t="s">
        <v>23277</v>
      </c>
      <c r="H340" s="1">
        <f>+Temporalidad[[#This Row],[ID]]</f>
        <v>329</v>
      </c>
    </row>
    <row r="341" spans="1:8" hidden="1" x14ac:dyDescent="0.25">
      <c r="A341">
        <v>330</v>
      </c>
      <c r="B341" s="18">
        <v>41030</v>
      </c>
      <c r="C341" s="1" t="s">
        <v>5249</v>
      </c>
      <c r="D341" s="1" t="s">
        <v>5250</v>
      </c>
      <c r="E341" s="2">
        <v>41030</v>
      </c>
      <c r="F341" s="2">
        <v>41060</v>
      </c>
      <c r="G341" s="1" t="s">
        <v>23278</v>
      </c>
      <c r="H341" s="1">
        <f>+Temporalidad[[#This Row],[ID]]</f>
        <v>330</v>
      </c>
    </row>
    <row r="342" spans="1:8" hidden="1" x14ac:dyDescent="0.25">
      <c r="A342">
        <v>331</v>
      </c>
      <c r="B342" s="18">
        <v>41061</v>
      </c>
      <c r="C342" s="1" t="s">
        <v>5249</v>
      </c>
      <c r="D342" s="1" t="s">
        <v>5250</v>
      </c>
      <c r="E342" s="2">
        <v>41061</v>
      </c>
      <c r="F342" s="2">
        <v>41090</v>
      </c>
      <c r="G342" s="1" t="s">
        <v>23279</v>
      </c>
      <c r="H342" s="1">
        <f>+Temporalidad[[#This Row],[ID]]</f>
        <v>331</v>
      </c>
    </row>
    <row r="343" spans="1:8" hidden="1" x14ac:dyDescent="0.25">
      <c r="A343">
        <v>332</v>
      </c>
      <c r="B343" s="18">
        <v>41091</v>
      </c>
      <c r="C343" s="1" t="s">
        <v>5249</v>
      </c>
      <c r="D343" s="1" t="s">
        <v>5250</v>
      </c>
      <c r="E343" s="2">
        <v>41091</v>
      </c>
      <c r="F343" s="2">
        <v>41121</v>
      </c>
      <c r="G343" s="1" t="s">
        <v>23280</v>
      </c>
      <c r="H343" s="1">
        <f>+Temporalidad[[#This Row],[ID]]</f>
        <v>332</v>
      </c>
    </row>
    <row r="344" spans="1:8" hidden="1" x14ac:dyDescent="0.25">
      <c r="A344">
        <v>333</v>
      </c>
      <c r="B344" s="18">
        <v>41122</v>
      </c>
      <c r="C344" s="1" t="s">
        <v>5249</v>
      </c>
      <c r="D344" s="1" t="s">
        <v>5250</v>
      </c>
      <c r="E344" s="2">
        <v>41122</v>
      </c>
      <c r="F344" s="2">
        <v>41152</v>
      </c>
      <c r="G344" s="1" t="s">
        <v>23281</v>
      </c>
      <c r="H344" s="1">
        <f>+Temporalidad[[#This Row],[ID]]</f>
        <v>333</v>
      </c>
    </row>
    <row r="345" spans="1:8" hidden="1" x14ac:dyDescent="0.25">
      <c r="A345">
        <v>334</v>
      </c>
      <c r="B345" s="18">
        <v>41153</v>
      </c>
      <c r="C345" s="1" t="s">
        <v>5249</v>
      </c>
      <c r="D345" s="1" t="s">
        <v>5250</v>
      </c>
      <c r="E345" s="2">
        <v>41153</v>
      </c>
      <c r="F345" s="2">
        <v>41182</v>
      </c>
      <c r="G345" s="1" t="s">
        <v>23282</v>
      </c>
      <c r="H345" s="1">
        <f>+Temporalidad[[#This Row],[ID]]</f>
        <v>334</v>
      </c>
    </row>
    <row r="346" spans="1:8" hidden="1" x14ac:dyDescent="0.25">
      <c r="A346">
        <v>335</v>
      </c>
      <c r="B346" s="18">
        <v>41183</v>
      </c>
      <c r="C346" s="1" t="s">
        <v>5249</v>
      </c>
      <c r="D346" s="1" t="s">
        <v>5250</v>
      </c>
      <c r="E346" s="2">
        <v>41183</v>
      </c>
      <c r="F346" s="2">
        <v>41213</v>
      </c>
      <c r="G346" s="1" t="s">
        <v>23283</v>
      </c>
      <c r="H346" s="1">
        <f>+Temporalidad[[#This Row],[ID]]</f>
        <v>335</v>
      </c>
    </row>
    <row r="347" spans="1:8" hidden="1" x14ac:dyDescent="0.25">
      <c r="A347">
        <v>336</v>
      </c>
      <c r="B347" s="18">
        <v>41214</v>
      </c>
      <c r="C347" s="1" t="s">
        <v>5249</v>
      </c>
      <c r="D347" s="1" t="s">
        <v>5250</v>
      </c>
      <c r="E347" s="2">
        <v>41214</v>
      </c>
      <c r="F347" s="2">
        <v>41243</v>
      </c>
      <c r="G347" s="1" t="s">
        <v>23284</v>
      </c>
      <c r="H347" s="1">
        <f>+Temporalidad[[#This Row],[ID]]</f>
        <v>336</v>
      </c>
    </row>
    <row r="348" spans="1:8" hidden="1" x14ac:dyDescent="0.25">
      <c r="A348">
        <v>337</v>
      </c>
      <c r="B348" s="18">
        <v>41244</v>
      </c>
      <c r="C348" s="1" t="s">
        <v>5249</v>
      </c>
      <c r="D348" s="1" t="s">
        <v>5250</v>
      </c>
      <c r="E348" s="2">
        <v>41244</v>
      </c>
      <c r="F348" s="2">
        <v>41274</v>
      </c>
      <c r="G348" s="1" t="s">
        <v>23285</v>
      </c>
      <c r="H348" s="1">
        <f>+Temporalidad[[#This Row],[ID]]</f>
        <v>337</v>
      </c>
    </row>
    <row r="349" spans="1:8" hidden="1" x14ac:dyDescent="0.25">
      <c r="A349">
        <v>338</v>
      </c>
      <c r="B349" s="18">
        <v>41275</v>
      </c>
      <c r="C349" s="1" t="s">
        <v>5249</v>
      </c>
      <c r="D349" s="1" t="s">
        <v>5250</v>
      </c>
      <c r="E349" s="2">
        <v>41275</v>
      </c>
      <c r="F349" s="2">
        <v>41305</v>
      </c>
      <c r="G349" s="1" t="s">
        <v>23286</v>
      </c>
      <c r="H349" s="1">
        <f>+Temporalidad[[#This Row],[ID]]</f>
        <v>338</v>
      </c>
    </row>
    <row r="350" spans="1:8" hidden="1" x14ac:dyDescent="0.25">
      <c r="A350">
        <v>339</v>
      </c>
      <c r="B350" s="18">
        <v>41306</v>
      </c>
      <c r="C350" s="1" t="s">
        <v>5249</v>
      </c>
      <c r="D350" s="1" t="s">
        <v>5250</v>
      </c>
      <c r="E350" s="2">
        <v>41306</v>
      </c>
      <c r="F350" s="2">
        <v>41333</v>
      </c>
      <c r="G350" s="1" t="s">
        <v>23287</v>
      </c>
      <c r="H350" s="1">
        <f>+Temporalidad[[#This Row],[ID]]</f>
        <v>339</v>
      </c>
    </row>
    <row r="351" spans="1:8" hidden="1" x14ac:dyDescent="0.25">
      <c r="A351">
        <v>340</v>
      </c>
      <c r="B351" s="18">
        <v>41334</v>
      </c>
      <c r="C351" s="1" t="s">
        <v>5249</v>
      </c>
      <c r="D351" s="1" t="s">
        <v>5250</v>
      </c>
      <c r="E351" s="2">
        <v>41334</v>
      </c>
      <c r="F351" s="2">
        <v>41364</v>
      </c>
      <c r="G351" s="1" t="s">
        <v>23288</v>
      </c>
      <c r="H351" s="1">
        <f>+Temporalidad[[#This Row],[ID]]</f>
        <v>340</v>
      </c>
    </row>
    <row r="352" spans="1:8" hidden="1" x14ac:dyDescent="0.25">
      <c r="A352">
        <v>341</v>
      </c>
      <c r="B352" s="18">
        <v>41365</v>
      </c>
      <c r="C352" s="1" t="s">
        <v>5249</v>
      </c>
      <c r="D352" s="1" t="s">
        <v>5250</v>
      </c>
      <c r="E352" s="2">
        <v>41365</v>
      </c>
      <c r="F352" s="2">
        <v>41394</v>
      </c>
      <c r="G352" s="1" t="s">
        <v>23289</v>
      </c>
      <c r="H352" s="1">
        <f>+Temporalidad[[#This Row],[ID]]</f>
        <v>341</v>
      </c>
    </row>
    <row r="353" spans="1:8" hidden="1" x14ac:dyDescent="0.25">
      <c r="A353">
        <v>342</v>
      </c>
      <c r="B353" s="18">
        <v>41395</v>
      </c>
      <c r="C353" s="1" t="s">
        <v>5249</v>
      </c>
      <c r="D353" s="1" t="s">
        <v>5250</v>
      </c>
      <c r="E353" s="2">
        <v>41395</v>
      </c>
      <c r="F353" s="2">
        <v>41425</v>
      </c>
      <c r="G353" s="1" t="s">
        <v>23290</v>
      </c>
      <c r="H353" s="1">
        <f>+Temporalidad[[#This Row],[ID]]</f>
        <v>342</v>
      </c>
    </row>
    <row r="354" spans="1:8" hidden="1" x14ac:dyDescent="0.25">
      <c r="A354">
        <v>343</v>
      </c>
      <c r="B354" s="18">
        <v>41426</v>
      </c>
      <c r="C354" s="1" t="s">
        <v>5249</v>
      </c>
      <c r="D354" s="1" t="s">
        <v>5250</v>
      </c>
      <c r="E354" s="2">
        <v>41426</v>
      </c>
      <c r="F354" s="2">
        <v>41455</v>
      </c>
      <c r="G354" s="1" t="s">
        <v>23291</v>
      </c>
      <c r="H354" s="1">
        <f>+Temporalidad[[#This Row],[ID]]</f>
        <v>343</v>
      </c>
    </row>
    <row r="355" spans="1:8" hidden="1" x14ac:dyDescent="0.25">
      <c r="A355">
        <v>344</v>
      </c>
      <c r="B355" s="18">
        <v>41456</v>
      </c>
      <c r="C355" s="1" t="s">
        <v>5249</v>
      </c>
      <c r="D355" s="1" t="s">
        <v>5250</v>
      </c>
      <c r="E355" s="2">
        <v>41456</v>
      </c>
      <c r="F355" s="2">
        <v>41486</v>
      </c>
      <c r="G355" s="1" t="s">
        <v>23292</v>
      </c>
      <c r="H355" s="1">
        <f>+Temporalidad[[#This Row],[ID]]</f>
        <v>344</v>
      </c>
    </row>
    <row r="356" spans="1:8" hidden="1" x14ac:dyDescent="0.25">
      <c r="A356">
        <v>345</v>
      </c>
      <c r="B356" s="18">
        <v>41487</v>
      </c>
      <c r="C356" s="1" t="s">
        <v>5249</v>
      </c>
      <c r="D356" s="1" t="s">
        <v>5250</v>
      </c>
      <c r="E356" s="2">
        <v>41487</v>
      </c>
      <c r="F356" s="2">
        <v>41517</v>
      </c>
      <c r="G356" s="1" t="s">
        <v>23293</v>
      </c>
      <c r="H356" s="1">
        <f>+Temporalidad[[#This Row],[ID]]</f>
        <v>345</v>
      </c>
    </row>
    <row r="357" spans="1:8" hidden="1" x14ac:dyDescent="0.25">
      <c r="A357">
        <v>346</v>
      </c>
      <c r="B357" s="18">
        <v>41518</v>
      </c>
      <c r="C357" s="1" t="s">
        <v>5249</v>
      </c>
      <c r="D357" s="1" t="s">
        <v>5250</v>
      </c>
      <c r="E357" s="2">
        <v>41518</v>
      </c>
      <c r="F357" s="2">
        <v>41547</v>
      </c>
      <c r="G357" s="1" t="s">
        <v>23294</v>
      </c>
      <c r="H357" s="1">
        <f>+Temporalidad[[#This Row],[ID]]</f>
        <v>346</v>
      </c>
    </row>
    <row r="358" spans="1:8" hidden="1" x14ac:dyDescent="0.25">
      <c r="A358">
        <v>347</v>
      </c>
      <c r="B358" s="18">
        <v>41548</v>
      </c>
      <c r="C358" s="1" t="s">
        <v>5249</v>
      </c>
      <c r="D358" s="1" t="s">
        <v>5250</v>
      </c>
      <c r="E358" s="2">
        <v>41548</v>
      </c>
      <c r="F358" s="2">
        <v>41578</v>
      </c>
      <c r="G358" s="1" t="s">
        <v>23295</v>
      </c>
      <c r="H358" s="1">
        <f>+Temporalidad[[#This Row],[ID]]</f>
        <v>347</v>
      </c>
    </row>
    <row r="359" spans="1:8" hidden="1" x14ac:dyDescent="0.25">
      <c r="A359">
        <v>348</v>
      </c>
      <c r="B359" s="18">
        <v>41579</v>
      </c>
      <c r="C359" s="1" t="s">
        <v>5249</v>
      </c>
      <c r="D359" s="1" t="s">
        <v>5250</v>
      </c>
      <c r="E359" s="2">
        <v>41579</v>
      </c>
      <c r="F359" s="2">
        <v>41608</v>
      </c>
      <c r="G359" s="1" t="s">
        <v>23296</v>
      </c>
      <c r="H359" s="1">
        <f>+Temporalidad[[#This Row],[ID]]</f>
        <v>348</v>
      </c>
    </row>
    <row r="360" spans="1:8" hidden="1" x14ac:dyDescent="0.25">
      <c r="A360">
        <v>349</v>
      </c>
      <c r="B360" s="18">
        <v>41609</v>
      </c>
      <c r="C360" s="1" t="s">
        <v>5249</v>
      </c>
      <c r="D360" s="1" t="s">
        <v>5250</v>
      </c>
      <c r="E360" s="2">
        <v>41609</v>
      </c>
      <c r="F360" s="2">
        <v>41639</v>
      </c>
      <c r="G360" s="1" t="s">
        <v>23297</v>
      </c>
      <c r="H360" s="1">
        <f>+Temporalidad[[#This Row],[ID]]</f>
        <v>349</v>
      </c>
    </row>
    <row r="361" spans="1:8" hidden="1" x14ac:dyDescent="0.25">
      <c r="A361">
        <v>350</v>
      </c>
      <c r="B361" s="18">
        <v>41640</v>
      </c>
      <c r="C361" s="1" t="s">
        <v>5249</v>
      </c>
      <c r="D361" s="1" t="s">
        <v>5250</v>
      </c>
      <c r="E361" s="2">
        <v>41640</v>
      </c>
      <c r="F361" s="2">
        <v>41670</v>
      </c>
      <c r="G361" s="1" t="s">
        <v>23298</v>
      </c>
      <c r="H361" s="1">
        <f>+Temporalidad[[#This Row],[ID]]</f>
        <v>350</v>
      </c>
    </row>
    <row r="362" spans="1:8" hidden="1" x14ac:dyDescent="0.25">
      <c r="A362">
        <v>351</v>
      </c>
      <c r="B362" s="18">
        <v>41671</v>
      </c>
      <c r="C362" s="1" t="s">
        <v>5249</v>
      </c>
      <c r="D362" s="1" t="s">
        <v>5250</v>
      </c>
      <c r="E362" s="2">
        <v>41671</v>
      </c>
      <c r="F362" s="2">
        <v>41698</v>
      </c>
      <c r="G362" s="1" t="s">
        <v>23299</v>
      </c>
      <c r="H362" s="1">
        <f>+Temporalidad[[#This Row],[ID]]</f>
        <v>351</v>
      </c>
    </row>
    <row r="363" spans="1:8" hidden="1" x14ac:dyDescent="0.25">
      <c r="A363">
        <v>352</v>
      </c>
      <c r="B363" s="18">
        <v>41699</v>
      </c>
      <c r="C363" s="1" t="s">
        <v>5249</v>
      </c>
      <c r="D363" s="1" t="s">
        <v>5250</v>
      </c>
      <c r="E363" s="2">
        <v>41699</v>
      </c>
      <c r="F363" s="2">
        <v>41729</v>
      </c>
      <c r="G363" s="1" t="s">
        <v>23300</v>
      </c>
      <c r="H363" s="1">
        <f>+Temporalidad[[#This Row],[ID]]</f>
        <v>352</v>
      </c>
    </row>
    <row r="364" spans="1:8" hidden="1" x14ac:dyDescent="0.25">
      <c r="A364">
        <v>353</v>
      </c>
      <c r="B364" s="18">
        <v>41730</v>
      </c>
      <c r="C364" s="1" t="s">
        <v>5249</v>
      </c>
      <c r="D364" s="1" t="s">
        <v>5250</v>
      </c>
      <c r="E364" s="2">
        <v>41730</v>
      </c>
      <c r="F364" s="2">
        <v>41759</v>
      </c>
      <c r="G364" s="1" t="s">
        <v>23301</v>
      </c>
      <c r="H364" s="1">
        <f>+Temporalidad[[#This Row],[ID]]</f>
        <v>353</v>
      </c>
    </row>
    <row r="365" spans="1:8" hidden="1" x14ac:dyDescent="0.25">
      <c r="A365">
        <v>354</v>
      </c>
      <c r="B365" s="18">
        <v>41760</v>
      </c>
      <c r="C365" s="1" t="s">
        <v>5249</v>
      </c>
      <c r="D365" s="1" t="s">
        <v>5250</v>
      </c>
      <c r="E365" s="2">
        <v>41760</v>
      </c>
      <c r="F365" s="2">
        <v>41790</v>
      </c>
      <c r="G365" s="1" t="s">
        <v>23302</v>
      </c>
      <c r="H365" s="1">
        <f>+Temporalidad[[#This Row],[ID]]</f>
        <v>354</v>
      </c>
    </row>
    <row r="366" spans="1:8" hidden="1" x14ac:dyDescent="0.25">
      <c r="A366">
        <v>355</v>
      </c>
      <c r="B366" s="18">
        <v>41791</v>
      </c>
      <c r="C366" s="1" t="s">
        <v>5249</v>
      </c>
      <c r="D366" s="1" t="s">
        <v>5250</v>
      </c>
      <c r="E366" s="2">
        <v>41791</v>
      </c>
      <c r="F366" s="2">
        <v>41820</v>
      </c>
      <c r="G366" s="1" t="s">
        <v>23303</v>
      </c>
      <c r="H366" s="1">
        <f>+Temporalidad[[#This Row],[ID]]</f>
        <v>355</v>
      </c>
    </row>
    <row r="367" spans="1:8" hidden="1" x14ac:dyDescent="0.25">
      <c r="A367">
        <v>356</v>
      </c>
      <c r="B367" s="18">
        <v>41821</v>
      </c>
      <c r="C367" s="1" t="s">
        <v>5249</v>
      </c>
      <c r="D367" s="1" t="s">
        <v>5250</v>
      </c>
      <c r="E367" s="2">
        <v>41821</v>
      </c>
      <c r="F367" s="2">
        <v>41851</v>
      </c>
      <c r="G367" s="1" t="s">
        <v>23304</v>
      </c>
      <c r="H367" s="1">
        <f>+Temporalidad[[#This Row],[ID]]</f>
        <v>356</v>
      </c>
    </row>
    <row r="368" spans="1:8" hidden="1" x14ac:dyDescent="0.25">
      <c r="A368">
        <v>357</v>
      </c>
      <c r="B368" s="18">
        <v>41852</v>
      </c>
      <c r="C368" s="1" t="s">
        <v>5249</v>
      </c>
      <c r="D368" s="1" t="s">
        <v>5250</v>
      </c>
      <c r="E368" s="2">
        <v>41852</v>
      </c>
      <c r="F368" s="2">
        <v>41882</v>
      </c>
      <c r="G368" s="1" t="s">
        <v>23305</v>
      </c>
      <c r="H368" s="1">
        <f>+Temporalidad[[#This Row],[ID]]</f>
        <v>357</v>
      </c>
    </row>
    <row r="369" spans="1:8" hidden="1" x14ac:dyDescent="0.25">
      <c r="A369">
        <v>358</v>
      </c>
      <c r="B369" s="18">
        <v>41883</v>
      </c>
      <c r="C369" s="1" t="s">
        <v>5249</v>
      </c>
      <c r="D369" s="1" t="s">
        <v>5250</v>
      </c>
      <c r="E369" s="2">
        <v>41883</v>
      </c>
      <c r="F369" s="2">
        <v>41912</v>
      </c>
      <c r="G369" s="1" t="s">
        <v>23306</v>
      </c>
      <c r="H369" s="1">
        <f>+Temporalidad[[#This Row],[ID]]</f>
        <v>358</v>
      </c>
    </row>
    <row r="370" spans="1:8" hidden="1" x14ac:dyDescent="0.25">
      <c r="A370">
        <v>359</v>
      </c>
      <c r="B370" s="18">
        <v>41913</v>
      </c>
      <c r="C370" s="1" t="s">
        <v>5249</v>
      </c>
      <c r="D370" s="1" t="s">
        <v>5250</v>
      </c>
      <c r="E370" s="2">
        <v>41913</v>
      </c>
      <c r="F370" s="2">
        <v>41943</v>
      </c>
      <c r="G370" s="1" t="s">
        <v>23307</v>
      </c>
      <c r="H370" s="1">
        <f>+Temporalidad[[#This Row],[ID]]</f>
        <v>359</v>
      </c>
    </row>
    <row r="371" spans="1:8" hidden="1" x14ac:dyDescent="0.25">
      <c r="A371">
        <v>360</v>
      </c>
      <c r="B371" s="18">
        <v>41944</v>
      </c>
      <c r="C371" s="1" t="s">
        <v>5249</v>
      </c>
      <c r="D371" s="1" t="s">
        <v>5250</v>
      </c>
      <c r="E371" s="2">
        <v>41944</v>
      </c>
      <c r="F371" s="2">
        <v>41973</v>
      </c>
      <c r="G371" s="1" t="s">
        <v>23308</v>
      </c>
      <c r="H371" s="1">
        <f>+Temporalidad[[#This Row],[ID]]</f>
        <v>360</v>
      </c>
    </row>
    <row r="372" spans="1:8" hidden="1" x14ac:dyDescent="0.25">
      <c r="A372">
        <v>361</v>
      </c>
      <c r="B372" s="18">
        <v>41974</v>
      </c>
      <c r="C372" s="1" t="s">
        <v>5249</v>
      </c>
      <c r="D372" s="1" t="s">
        <v>5250</v>
      </c>
      <c r="E372" s="2">
        <v>41974</v>
      </c>
      <c r="F372" s="2">
        <v>42004</v>
      </c>
      <c r="G372" s="1" t="s">
        <v>23309</v>
      </c>
      <c r="H372" s="1">
        <f>+Temporalidad[[#This Row],[ID]]</f>
        <v>361</v>
      </c>
    </row>
    <row r="373" spans="1:8" hidden="1" x14ac:dyDescent="0.25">
      <c r="A373">
        <v>362</v>
      </c>
      <c r="B373" s="18">
        <v>42005</v>
      </c>
      <c r="C373" s="1" t="s">
        <v>5249</v>
      </c>
      <c r="D373" s="1" t="s">
        <v>5250</v>
      </c>
      <c r="E373" s="2">
        <v>42005</v>
      </c>
      <c r="F373" s="2">
        <v>42035</v>
      </c>
      <c r="G373" s="1" t="s">
        <v>23310</v>
      </c>
      <c r="H373" s="1">
        <f>+Temporalidad[[#This Row],[ID]]</f>
        <v>362</v>
      </c>
    </row>
    <row r="374" spans="1:8" hidden="1" x14ac:dyDescent="0.25">
      <c r="A374">
        <v>363</v>
      </c>
      <c r="B374" s="18">
        <v>42036</v>
      </c>
      <c r="C374" s="1" t="s">
        <v>5249</v>
      </c>
      <c r="D374" s="1" t="s">
        <v>5250</v>
      </c>
      <c r="E374" s="2">
        <v>42036</v>
      </c>
      <c r="F374" s="2">
        <v>42063</v>
      </c>
      <c r="G374" s="1" t="s">
        <v>23311</v>
      </c>
      <c r="H374" s="1">
        <f>+Temporalidad[[#This Row],[ID]]</f>
        <v>363</v>
      </c>
    </row>
    <row r="375" spans="1:8" hidden="1" x14ac:dyDescent="0.25">
      <c r="A375">
        <v>364</v>
      </c>
      <c r="B375" s="18">
        <v>42064</v>
      </c>
      <c r="C375" s="1" t="s">
        <v>5249</v>
      </c>
      <c r="D375" s="1" t="s">
        <v>5250</v>
      </c>
      <c r="E375" s="2">
        <v>42064</v>
      </c>
      <c r="F375" s="2">
        <v>42094</v>
      </c>
      <c r="G375" s="1" t="s">
        <v>23312</v>
      </c>
      <c r="H375" s="1">
        <f>+Temporalidad[[#This Row],[ID]]</f>
        <v>364</v>
      </c>
    </row>
    <row r="376" spans="1:8" hidden="1" x14ac:dyDescent="0.25">
      <c r="A376">
        <v>365</v>
      </c>
      <c r="B376" s="18">
        <v>42095</v>
      </c>
      <c r="C376" s="1" t="s">
        <v>5249</v>
      </c>
      <c r="D376" s="1" t="s">
        <v>5250</v>
      </c>
      <c r="E376" s="2">
        <v>42095</v>
      </c>
      <c r="F376" s="2">
        <v>42124</v>
      </c>
      <c r="G376" s="1" t="s">
        <v>23313</v>
      </c>
      <c r="H376" s="1">
        <f>+Temporalidad[[#This Row],[ID]]</f>
        <v>365</v>
      </c>
    </row>
    <row r="377" spans="1:8" hidden="1" x14ac:dyDescent="0.25">
      <c r="A377">
        <v>366</v>
      </c>
      <c r="B377" s="18">
        <v>42125</v>
      </c>
      <c r="C377" s="1" t="s">
        <v>5249</v>
      </c>
      <c r="D377" s="1" t="s">
        <v>5250</v>
      </c>
      <c r="E377" s="2">
        <v>42125</v>
      </c>
      <c r="F377" s="2">
        <v>42155</v>
      </c>
      <c r="G377" s="1" t="s">
        <v>23314</v>
      </c>
      <c r="H377" s="1">
        <f>+Temporalidad[[#This Row],[ID]]</f>
        <v>366</v>
      </c>
    </row>
    <row r="378" spans="1:8" hidden="1" x14ac:dyDescent="0.25">
      <c r="A378">
        <v>367</v>
      </c>
      <c r="B378" s="18">
        <v>42156</v>
      </c>
      <c r="C378" s="1" t="s">
        <v>5249</v>
      </c>
      <c r="D378" s="1" t="s">
        <v>5250</v>
      </c>
      <c r="E378" s="2">
        <v>42156</v>
      </c>
      <c r="F378" s="2">
        <v>42185</v>
      </c>
      <c r="G378" s="1" t="s">
        <v>23315</v>
      </c>
      <c r="H378" s="1">
        <f>+Temporalidad[[#This Row],[ID]]</f>
        <v>367</v>
      </c>
    </row>
    <row r="379" spans="1:8" hidden="1" x14ac:dyDescent="0.25">
      <c r="A379">
        <v>368</v>
      </c>
      <c r="B379" s="18">
        <v>42186</v>
      </c>
      <c r="C379" s="1" t="s">
        <v>5249</v>
      </c>
      <c r="D379" s="1" t="s">
        <v>5250</v>
      </c>
      <c r="E379" s="2">
        <v>42186</v>
      </c>
      <c r="F379" s="2">
        <v>42216</v>
      </c>
      <c r="G379" s="1" t="s">
        <v>23316</v>
      </c>
      <c r="H379" s="1">
        <f>+Temporalidad[[#This Row],[ID]]</f>
        <v>368</v>
      </c>
    </row>
    <row r="380" spans="1:8" hidden="1" x14ac:dyDescent="0.25">
      <c r="A380">
        <v>369</v>
      </c>
      <c r="B380" s="18">
        <v>42217</v>
      </c>
      <c r="C380" s="1" t="s">
        <v>5249</v>
      </c>
      <c r="D380" s="1" t="s">
        <v>5250</v>
      </c>
      <c r="E380" s="2">
        <v>42217</v>
      </c>
      <c r="F380" s="2">
        <v>42247</v>
      </c>
      <c r="G380" s="1" t="s">
        <v>23317</v>
      </c>
      <c r="H380" s="1">
        <f>+Temporalidad[[#This Row],[ID]]</f>
        <v>369</v>
      </c>
    </row>
    <row r="381" spans="1:8" hidden="1" x14ac:dyDescent="0.25">
      <c r="A381">
        <v>370</v>
      </c>
      <c r="B381" s="18">
        <v>42248</v>
      </c>
      <c r="C381" s="1" t="s">
        <v>5249</v>
      </c>
      <c r="D381" s="1" t="s">
        <v>5250</v>
      </c>
      <c r="E381" s="2">
        <v>42248</v>
      </c>
      <c r="F381" s="2">
        <v>42277</v>
      </c>
      <c r="G381" s="1" t="s">
        <v>23318</v>
      </c>
      <c r="H381" s="1">
        <f>+Temporalidad[[#This Row],[ID]]</f>
        <v>370</v>
      </c>
    </row>
    <row r="382" spans="1:8" hidden="1" x14ac:dyDescent="0.25">
      <c r="A382">
        <v>371</v>
      </c>
      <c r="B382" s="18">
        <v>42278</v>
      </c>
      <c r="C382" s="1" t="s">
        <v>5249</v>
      </c>
      <c r="D382" s="1" t="s">
        <v>5250</v>
      </c>
      <c r="E382" s="2">
        <v>42278</v>
      </c>
      <c r="F382" s="2">
        <v>42308</v>
      </c>
      <c r="G382" s="1" t="s">
        <v>23319</v>
      </c>
      <c r="H382" s="1">
        <f>+Temporalidad[[#This Row],[ID]]</f>
        <v>371</v>
      </c>
    </row>
    <row r="383" spans="1:8" hidden="1" x14ac:dyDescent="0.25">
      <c r="A383">
        <v>372</v>
      </c>
      <c r="B383" s="18">
        <v>42309</v>
      </c>
      <c r="C383" s="1" t="s">
        <v>5249</v>
      </c>
      <c r="D383" s="1" t="s">
        <v>5250</v>
      </c>
      <c r="E383" s="2">
        <v>42309</v>
      </c>
      <c r="F383" s="2">
        <v>42338</v>
      </c>
      <c r="G383" s="1" t="s">
        <v>23320</v>
      </c>
      <c r="H383" s="1">
        <f>+Temporalidad[[#This Row],[ID]]</f>
        <v>372</v>
      </c>
    </row>
    <row r="384" spans="1:8" hidden="1" x14ac:dyDescent="0.25">
      <c r="A384">
        <v>373</v>
      </c>
      <c r="B384" s="18">
        <v>42339</v>
      </c>
      <c r="C384" s="1" t="s">
        <v>5249</v>
      </c>
      <c r="D384" s="1" t="s">
        <v>5250</v>
      </c>
      <c r="E384" s="2">
        <v>42339</v>
      </c>
      <c r="F384" s="2">
        <v>42369</v>
      </c>
      <c r="G384" s="1" t="s">
        <v>23321</v>
      </c>
      <c r="H384" s="1">
        <f>+Temporalidad[[#This Row],[ID]]</f>
        <v>373</v>
      </c>
    </row>
    <row r="385" spans="1:8" hidden="1" x14ac:dyDescent="0.25">
      <c r="A385">
        <v>374</v>
      </c>
      <c r="B385" s="18">
        <v>42370</v>
      </c>
      <c r="C385" s="1" t="s">
        <v>5249</v>
      </c>
      <c r="D385" s="1" t="s">
        <v>5250</v>
      </c>
      <c r="E385" s="2">
        <v>42370</v>
      </c>
      <c r="F385" s="2">
        <v>42400</v>
      </c>
      <c r="G385" s="1" t="s">
        <v>23322</v>
      </c>
      <c r="H385" s="1">
        <f>+Temporalidad[[#This Row],[ID]]</f>
        <v>374</v>
      </c>
    </row>
    <row r="386" spans="1:8" hidden="1" x14ac:dyDescent="0.25">
      <c r="A386">
        <v>375</v>
      </c>
      <c r="B386" s="18">
        <v>42401</v>
      </c>
      <c r="C386" s="1" t="s">
        <v>5249</v>
      </c>
      <c r="D386" s="1" t="s">
        <v>5250</v>
      </c>
      <c r="E386" s="2">
        <v>42401</v>
      </c>
      <c r="F386" s="2">
        <v>42428</v>
      </c>
      <c r="G386" s="1" t="s">
        <v>23323</v>
      </c>
      <c r="H386" s="1">
        <f>+Temporalidad[[#This Row],[ID]]</f>
        <v>375</v>
      </c>
    </row>
    <row r="387" spans="1:8" hidden="1" x14ac:dyDescent="0.25">
      <c r="A387">
        <v>376</v>
      </c>
      <c r="B387" s="18">
        <v>42430</v>
      </c>
      <c r="C387" s="1" t="s">
        <v>5249</v>
      </c>
      <c r="D387" s="1" t="s">
        <v>5250</v>
      </c>
      <c r="E387" s="2">
        <v>42430</v>
      </c>
      <c r="F387" s="2">
        <v>42460</v>
      </c>
      <c r="G387" s="1" t="s">
        <v>23324</v>
      </c>
      <c r="H387" s="1">
        <f>+Temporalidad[[#This Row],[ID]]</f>
        <v>376</v>
      </c>
    </row>
    <row r="388" spans="1:8" hidden="1" x14ac:dyDescent="0.25">
      <c r="A388">
        <v>377</v>
      </c>
      <c r="B388" s="18">
        <v>42461</v>
      </c>
      <c r="C388" s="1" t="s">
        <v>5249</v>
      </c>
      <c r="D388" s="1" t="s">
        <v>5250</v>
      </c>
      <c r="E388" s="2">
        <v>42461</v>
      </c>
      <c r="F388" s="2">
        <v>42490</v>
      </c>
      <c r="G388" s="1" t="s">
        <v>23325</v>
      </c>
      <c r="H388" s="1">
        <f>+Temporalidad[[#This Row],[ID]]</f>
        <v>377</v>
      </c>
    </row>
    <row r="389" spans="1:8" hidden="1" x14ac:dyDescent="0.25">
      <c r="A389">
        <v>378</v>
      </c>
      <c r="B389" s="18">
        <v>42491</v>
      </c>
      <c r="C389" s="1" t="s">
        <v>5249</v>
      </c>
      <c r="D389" s="1" t="s">
        <v>5250</v>
      </c>
      <c r="E389" s="2">
        <v>42491</v>
      </c>
      <c r="F389" s="2">
        <v>42521</v>
      </c>
      <c r="G389" s="1" t="s">
        <v>23326</v>
      </c>
      <c r="H389" s="1">
        <f>+Temporalidad[[#This Row],[ID]]</f>
        <v>378</v>
      </c>
    </row>
    <row r="390" spans="1:8" hidden="1" x14ac:dyDescent="0.25">
      <c r="A390">
        <v>379</v>
      </c>
      <c r="B390" s="18">
        <v>42522</v>
      </c>
      <c r="C390" s="1" t="s">
        <v>5249</v>
      </c>
      <c r="D390" s="1" t="s">
        <v>5250</v>
      </c>
      <c r="E390" s="2">
        <v>42522</v>
      </c>
      <c r="F390" s="2">
        <v>42551</v>
      </c>
      <c r="G390" s="1" t="s">
        <v>23327</v>
      </c>
      <c r="H390" s="1">
        <f>+Temporalidad[[#This Row],[ID]]</f>
        <v>379</v>
      </c>
    </row>
    <row r="391" spans="1:8" hidden="1" x14ac:dyDescent="0.25">
      <c r="A391">
        <v>380</v>
      </c>
      <c r="B391" s="18">
        <v>42552</v>
      </c>
      <c r="C391" s="1" t="s">
        <v>5249</v>
      </c>
      <c r="D391" s="1" t="s">
        <v>5250</v>
      </c>
      <c r="E391" s="2">
        <v>42552</v>
      </c>
      <c r="F391" s="2">
        <v>42582</v>
      </c>
      <c r="G391" s="1" t="s">
        <v>23328</v>
      </c>
      <c r="H391" s="1">
        <f>+Temporalidad[[#This Row],[ID]]</f>
        <v>380</v>
      </c>
    </row>
    <row r="392" spans="1:8" hidden="1" x14ac:dyDescent="0.25">
      <c r="A392">
        <v>381</v>
      </c>
      <c r="B392" s="18">
        <v>42583</v>
      </c>
      <c r="C392" s="1" t="s">
        <v>5249</v>
      </c>
      <c r="D392" s="1" t="s">
        <v>5250</v>
      </c>
      <c r="E392" s="2">
        <v>42583</v>
      </c>
      <c r="F392" s="2">
        <v>42613</v>
      </c>
      <c r="G392" s="1" t="s">
        <v>23329</v>
      </c>
      <c r="H392" s="1">
        <f>+Temporalidad[[#This Row],[ID]]</f>
        <v>381</v>
      </c>
    </row>
    <row r="393" spans="1:8" hidden="1" x14ac:dyDescent="0.25">
      <c r="A393">
        <v>382</v>
      </c>
      <c r="B393" s="18">
        <v>42614</v>
      </c>
      <c r="C393" s="1" t="s">
        <v>5249</v>
      </c>
      <c r="D393" s="1" t="s">
        <v>5250</v>
      </c>
      <c r="E393" s="2">
        <v>42614</v>
      </c>
      <c r="F393" s="2">
        <v>42643</v>
      </c>
      <c r="G393" s="1" t="s">
        <v>23330</v>
      </c>
      <c r="H393" s="1">
        <f>+Temporalidad[[#This Row],[ID]]</f>
        <v>382</v>
      </c>
    </row>
    <row r="394" spans="1:8" hidden="1" x14ac:dyDescent="0.25">
      <c r="A394">
        <v>383</v>
      </c>
      <c r="B394" s="18">
        <v>42644</v>
      </c>
      <c r="C394" s="1" t="s">
        <v>5249</v>
      </c>
      <c r="D394" s="1" t="s">
        <v>5250</v>
      </c>
      <c r="E394" s="2">
        <v>42644</v>
      </c>
      <c r="F394" s="2">
        <v>42674</v>
      </c>
      <c r="G394" s="1" t="s">
        <v>23331</v>
      </c>
      <c r="H394" s="1">
        <f>+Temporalidad[[#This Row],[ID]]</f>
        <v>383</v>
      </c>
    </row>
    <row r="395" spans="1:8" hidden="1" x14ac:dyDescent="0.25">
      <c r="A395">
        <v>384</v>
      </c>
      <c r="B395" s="18">
        <v>42675</v>
      </c>
      <c r="C395" s="1" t="s">
        <v>5249</v>
      </c>
      <c r="D395" s="1" t="s">
        <v>5250</v>
      </c>
      <c r="E395" s="2">
        <v>42675</v>
      </c>
      <c r="F395" s="2">
        <v>42704</v>
      </c>
      <c r="G395" s="1" t="s">
        <v>23332</v>
      </c>
      <c r="H395" s="1">
        <f>+Temporalidad[[#This Row],[ID]]</f>
        <v>384</v>
      </c>
    </row>
    <row r="396" spans="1:8" hidden="1" x14ac:dyDescent="0.25">
      <c r="A396">
        <v>385</v>
      </c>
      <c r="B396" s="18">
        <v>42705</v>
      </c>
      <c r="C396" s="1" t="s">
        <v>5249</v>
      </c>
      <c r="D396" s="1" t="s">
        <v>5250</v>
      </c>
      <c r="E396" s="2">
        <v>42705</v>
      </c>
      <c r="F396" s="2">
        <v>42735</v>
      </c>
      <c r="G396" s="1" t="s">
        <v>23333</v>
      </c>
      <c r="H396" s="1">
        <f>+Temporalidad[[#This Row],[ID]]</f>
        <v>385</v>
      </c>
    </row>
    <row r="397" spans="1:8" hidden="1" x14ac:dyDescent="0.25">
      <c r="A397">
        <v>386</v>
      </c>
      <c r="B397" s="18">
        <v>42736</v>
      </c>
      <c r="C397" s="1" t="s">
        <v>5249</v>
      </c>
      <c r="D397" s="1" t="s">
        <v>5250</v>
      </c>
      <c r="E397" s="2">
        <v>42736</v>
      </c>
      <c r="F397" s="2">
        <v>42766</v>
      </c>
      <c r="G397" s="1" t="s">
        <v>23334</v>
      </c>
      <c r="H397" s="1">
        <f>+Temporalidad[[#This Row],[ID]]</f>
        <v>386</v>
      </c>
    </row>
    <row r="398" spans="1:8" hidden="1" x14ac:dyDescent="0.25">
      <c r="A398">
        <v>387</v>
      </c>
      <c r="B398" s="18">
        <v>42767</v>
      </c>
      <c r="C398" s="1" t="s">
        <v>5249</v>
      </c>
      <c r="D398" s="1" t="s">
        <v>5250</v>
      </c>
      <c r="E398" s="2">
        <v>42767</v>
      </c>
      <c r="F398" s="2">
        <v>42794</v>
      </c>
      <c r="G398" s="1" t="s">
        <v>23335</v>
      </c>
      <c r="H398" s="1">
        <f>+Temporalidad[[#This Row],[ID]]</f>
        <v>387</v>
      </c>
    </row>
    <row r="399" spans="1:8" hidden="1" x14ac:dyDescent="0.25">
      <c r="A399">
        <v>388</v>
      </c>
      <c r="B399" s="18">
        <v>42795</v>
      </c>
      <c r="C399" s="1" t="s">
        <v>5249</v>
      </c>
      <c r="D399" s="1" t="s">
        <v>5250</v>
      </c>
      <c r="E399" s="2">
        <v>42795</v>
      </c>
      <c r="F399" s="2">
        <v>42825</v>
      </c>
      <c r="G399" s="1" t="s">
        <v>23336</v>
      </c>
      <c r="H399" s="1">
        <f>+Temporalidad[[#This Row],[ID]]</f>
        <v>388</v>
      </c>
    </row>
    <row r="400" spans="1:8" hidden="1" x14ac:dyDescent="0.25">
      <c r="A400">
        <v>389</v>
      </c>
      <c r="B400" s="18">
        <v>42826</v>
      </c>
      <c r="C400" s="1" t="s">
        <v>5249</v>
      </c>
      <c r="D400" s="1" t="s">
        <v>5250</v>
      </c>
      <c r="E400" s="2">
        <v>42826</v>
      </c>
      <c r="F400" s="2">
        <v>42855</v>
      </c>
      <c r="G400" s="1" t="s">
        <v>23337</v>
      </c>
      <c r="H400" s="1">
        <f>+Temporalidad[[#This Row],[ID]]</f>
        <v>389</v>
      </c>
    </row>
    <row r="401" spans="1:8" hidden="1" x14ac:dyDescent="0.25">
      <c r="A401">
        <v>390</v>
      </c>
      <c r="B401" s="18">
        <v>42856</v>
      </c>
      <c r="C401" s="1" t="s">
        <v>5249</v>
      </c>
      <c r="D401" s="1" t="s">
        <v>5250</v>
      </c>
      <c r="E401" s="2">
        <v>42856</v>
      </c>
      <c r="F401" s="2">
        <v>42886</v>
      </c>
      <c r="G401" s="1" t="s">
        <v>23338</v>
      </c>
      <c r="H401" s="1">
        <f>+Temporalidad[[#This Row],[ID]]</f>
        <v>390</v>
      </c>
    </row>
    <row r="402" spans="1:8" hidden="1" x14ac:dyDescent="0.25">
      <c r="A402">
        <v>391</v>
      </c>
      <c r="B402" s="18">
        <v>42887</v>
      </c>
      <c r="C402" s="1" t="s">
        <v>5249</v>
      </c>
      <c r="D402" s="1" t="s">
        <v>5250</v>
      </c>
      <c r="E402" s="2">
        <v>42887</v>
      </c>
      <c r="F402" s="2">
        <v>42916</v>
      </c>
      <c r="G402" s="1" t="s">
        <v>23339</v>
      </c>
      <c r="H402" s="1">
        <f>+Temporalidad[[#This Row],[ID]]</f>
        <v>391</v>
      </c>
    </row>
    <row r="403" spans="1:8" hidden="1" x14ac:dyDescent="0.25">
      <c r="A403">
        <v>392</v>
      </c>
      <c r="B403" s="18">
        <v>42917</v>
      </c>
      <c r="C403" s="1" t="s">
        <v>5249</v>
      </c>
      <c r="D403" s="1" t="s">
        <v>5250</v>
      </c>
      <c r="E403" s="2">
        <v>42917</v>
      </c>
      <c r="F403" s="2">
        <v>42947</v>
      </c>
      <c r="G403" s="1" t="s">
        <v>23340</v>
      </c>
      <c r="H403" s="1">
        <f>+Temporalidad[[#This Row],[ID]]</f>
        <v>392</v>
      </c>
    </row>
    <row r="404" spans="1:8" hidden="1" x14ac:dyDescent="0.25">
      <c r="A404">
        <v>393</v>
      </c>
      <c r="B404" s="18">
        <v>42948</v>
      </c>
      <c r="C404" s="1" t="s">
        <v>5249</v>
      </c>
      <c r="D404" s="1" t="s">
        <v>5250</v>
      </c>
      <c r="E404" s="2">
        <v>42948</v>
      </c>
      <c r="F404" s="2">
        <v>42978</v>
      </c>
      <c r="G404" s="1" t="s">
        <v>23341</v>
      </c>
      <c r="H404" s="1">
        <f>+Temporalidad[[#This Row],[ID]]</f>
        <v>393</v>
      </c>
    </row>
    <row r="405" spans="1:8" hidden="1" x14ac:dyDescent="0.25">
      <c r="A405">
        <v>394</v>
      </c>
      <c r="B405" s="18">
        <v>42979</v>
      </c>
      <c r="C405" s="1" t="s">
        <v>5249</v>
      </c>
      <c r="D405" s="1" t="s">
        <v>5250</v>
      </c>
      <c r="E405" s="2">
        <v>42979</v>
      </c>
      <c r="F405" s="2">
        <v>43008</v>
      </c>
      <c r="G405" s="1" t="s">
        <v>23342</v>
      </c>
      <c r="H405" s="1">
        <f>+Temporalidad[[#This Row],[ID]]</f>
        <v>394</v>
      </c>
    </row>
    <row r="406" spans="1:8" hidden="1" x14ac:dyDescent="0.25">
      <c r="A406">
        <v>395</v>
      </c>
      <c r="B406" s="18">
        <v>43009</v>
      </c>
      <c r="C406" s="1" t="s">
        <v>5249</v>
      </c>
      <c r="D406" s="1" t="s">
        <v>5250</v>
      </c>
      <c r="E406" s="2">
        <v>43009</v>
      </c>
      <c r="F406" s="2">
        <v>43039</v>
      </c>
      <c r="G406" s="1" t="s">
        <v>23343</v>
      </c>
      <c r="H406" s="1">
        <f>+Temporalidad[[#This Row],[ID]]</f>
        <v>395</v>
      </c>
    </row>
    <row r="407" spans="1:8" hidden="1" x14ac:dyDescent="0.25">
      <c r="A407">
        <v>396</v>
      </c>
      <c r="B407" s="18">
        <v>43040</v>
      </c>
      <c r="C407" s="1" t="s">
        <v>5249</v>
      </c>
      <c r="D407" s="1" t="s">
        <v>5250</v>
      </c>
      <c r="E407" s="2">
        <v>43040</v>
      </c>
      <c r="F407" s="2">
        <v>43069</v>
      </c>
      <c r="G407" s="1" t="s">
        <v>23344</v>
      </c>
      <c r="H407" s="1">
        <f>+Temporalidad[[#This Row],[ID]]</f>
        <v>396</v>
      </c>
    </row>
    <row r="408" spans="1:8" hidden="1" x14ac:dyDescent="0.25">
      <c r="A408">
        <v>397</v>
      </c>
      <c r="B408" s="18">
        <v>43070</v>
      </c>
      <c r="C408" s="1" t="s">
        <v>5249</v>
      </c>
      <c r="D408" s="1" t="s">
        <v>5250</v>
      </c>
      <c r="E408" s="2">
        <v>43070</v>
      </c>
      <c r="F408" s="2">
        <v>43100</v>
      </c>
      <c r="G408" s="1" t="s">
        <v>23345</v>
      </c>
      <c r="H408" s="1">
        <f>+Temporalidad[[#This Row],[ID]]</f>
        <v>397</v>
      </c>
    </row>
    <row r="409" spans="1:8" hidden="1" x14ac:dyDescent="0.25">
      <c r="A409">
        <v>398</v>
      </c>
      <c r="B409" s="18">
        <v>43101</v>
      </c>
      <c r="C409" s="1" t="s">
        <v>5249</v>
      </c>
      <c r="D409" s="1" t="s">
        <v>5250</v>
      </c>
      <c r="E409" s="2">
        <v>43101</v>
      </c>
      <c r="F409" s="2">
        <v>43131</v>
      </c>
      <c r="G409" s="1" t="s">
        <v>23346</v>
      </c>
      <c r="H409" s="1">
        <f>+Temporalidad[[#This Row],[ID]]</f>
        <v>398</v>
      </c>
    </row>
    <row r="410" spans="1:8" hidden="1" x14ac:dyDescent="0.25">
      <c r="A410">
        <v>399</v>
      </c>
      <c r="B410" s="18">
        <v>43132</v>
      </c>
      <c r="C410" s="1" t="s">
        <v>5249</v>
      </c>
      <c r="D410" s="1" t="s">
        <v>5250</v>
      </c>
      <c r="E410" s="2">
        <v>43132</v>
      </c>
      <c r="F410" s="2">
        <v>43159</v>
      </c>
      <c r="G410" s="1" t="s">
        <v>23347</v>
      </c>
      <c r="H410" s="1">
        <f>+Temporalidad[[#This Row],[ID]]</f>
        <v>399</v>
      </c>
    </row>
    <row r="411" spans="1:8" hidden="1" x14ac:dyDescent="0.25">
      <c r="A411">
        <v>400</v>
      </c>
      <c r="B411" s="18">
        <v>43160</v>
      </c>
      <c r="C411" s="1" t="s">
        <v>5249</v>
      </c>
      <c r="D411" s="1" t="s">
        <v>5250</v>
      </c>
      <c r="E411" s="2">
        <v>43160</v>
      </c>
      <c r="F411" s="2">
        <v>43190</v>
      </c>
      <c r="G411" s="1" t="s">
        <v>23348</v>
      </c>
      <c r="H411" s="1">
        <f>+Temporalidad[[#This Row],[ID]]</f>
        <v>400</v>
      </c>
    </row>
    <row r="412" spans="1:8" hidden="1" x14ac:dyDescent="0.25">
      <c r="A412">
        <v>401</v>
      </c>
      <c r="B412" s="18">
        <v>43191</v>
      </c>
      <c r="C412" s="1" t="s">
        <v>5249</v>
      </c>
      <c r="D412" s="1" t="s">
        <v>5250</v>
      </c>
      <c r="E412" s="2">
        <v>43191</v>
      </c>
      <c r="F412" s="2">
        <v>43220</v>
      </c>
      <c r="G412" s="1" t="s">
        <v>23349</v>
      </c>
      <c r="H412" s="1">
        <f>+Temporalidad[[#This Row],[ID]]</f>
        <v>401</v>
      </c>
    </row>
    <row r="413" spans="1:8" hidden="1" x14ac:dyDescent="0.25">
      <c r="A413">
        <v>402</v>
      </c>
      <c r="B413" s="18">
        <v>43221</v>
      </c>
      <c r="C413" s="1" t="s">
        <v>5249</v>
      </c>
      <c r="D413" s="1" t="s">
        <v>5250</v>
      </c>
      <c r="E413" s="2">
        <v>43221</v>
      </c>
      <c r="F413" s="2">
        <v>43251</v>
      </c>
      <c r="G413" s="1" t="s">
        <v>23350</v>
      </c>
      <c r="H413" s="1">
        <f>+Temporalidad[[#This Row],[ID]]</f>
        <v>402</v>
      </c>
    </row>
    <row r="414" spans="1:8" hidden="1" x14ac:dyDescent="0.25">
      <c r="A414">
        <v>403</v>
      </c>
      <c r="B414" s="18">
        <v>43252</v>
      </c>
      <c r="C414" s="1" t="s">
        <v>5249</v>
      </c>
      <c r="D414" s="1" t="s">
        <v>5250</v>
      </c>
      <c r="E414" s="2">
        <v>43252</v>
      </c>
      <c r="F414" s="2">
        <v>43281</v>
      </c>
      <c r="G414" s="1" t="s">
        <v>23351</v>
      </c>
      <c r="H414" s="1">
        <f>+Temporalidad[[#This Row],[ID]]</f>
        <v>403</v>
      </c>
    </row>
    <row r="415" spans="1:8" hidden="1" x14ac:dyDescent="0.25">
      <c r="A415">
        <v>404</v>
      </c>
      <c r="B415" s="18">
        <v>43282</v>
      </c>
      <c r="C415" s="1" t="s">
        <v>5249</v>
      </c>
      <c r="D415" s="1" t="s">
        <v>5250</v>
      </c>
      <c r="E415" s="2">
        <v>43282</v>
      </c>
      <c r="F415" s="2">
        <v>43312</v>
      </c>
      <c r="G415" s="1" t="s">
        <v>23352</v>
      </c>
      <c r="H415" s="1">
        <f>+Temporalidad[[#This Row],[ID]]</f>
        <v>404</v>
      </c>
    </row>
    <row r="416" spans="1:8" hidden="1" x14ac:dyDescent="0.25">
      <c r="A416">
        <v>405</v>
      </c>
      <c r="B416" s="18">
        <v>43313</v>
      </c>
      <c r="C416" s="1" t="s">
        <v>5249</v>
      </c>
      <c r="D416" s="1" t="s">
        <v>5250</v>
      </c>
      <c r="E416" s="2">
        <v>43313</v>
      </c>
      <c r="F416" s="2">
        <v>43343</v>
      </c>
      <c r="G416" s="1" t="s">
        <v>23353</v>
      </c>
      <c r="H416" s="1">
        <f>+Temporalidad[[#This Row],[ID]]</f>
        <v>405</v>
      </c>
    </row>
    <row r="417" spans="1:8" hidden="1" x14ac:dyDescent="0.25">
      <c r="A417">
        <v>406</v>
      </c>
      <c r="B417" s="18">
        <v>43344</v>
      </c>
      <c r="C417" s="1" t="s">
        <v>5249</v>
      </c>
      <c r="D417" s="1" t="s">
        <v>5250</v>
      </c>
      <c r="E417" s="2">
        <v>43344</v>
      </c>
      <c r="F417" s="2">
        <v>43373</v>
      </c>
      <c r="G417" s="1" t="s">
        <v>23354</v>
      </c>
      <c r="H417" s="1">
        <f>+Temporalidad[[#This Row],[ID]]</f>
        <v>406</v>
      </c>
    </row>
    <row r="418" spans="1:8" hidden="1" x14ac:dyDescent="0.25">
      <c r="A418">
        <v>407</v>
      </c>
      <c r="B418" s="18">
        <v>43374</v>
      </c>
      <c r="C418" s="1" t="s">
        <v>5249</v>
      </c>
      <c r="D418" s="1" t="s">
        <v>5250</v>
      </c>
      <c r="E418" s="2">
        <v>43374</v>
      </c>
      <c r="F418" s="2">
        <v>43404</v>
      </c>
      <c r="G418" s="1" t="s">
        <v>23355</v>
      </c>
      <c r="H418" s="1">
        <f>+Temporalidad[[#This Row],[ID]]</f>
        <v>407</v>
      </c>
    </row>
    <row r="419" spans="1:8" hidden="1" x14ac:dyDescent="0.25">
      <c r="A419">
        <v>408</v>
      </c>
      <c r="B419" s="18">
        <v>43405</v>
      </c>
      <c r="C419" s="1" t="s">
        <v>5249</v>
      </c>
      <c r="D419" s="1" t="s">
        <v>5250</v>
      </c>
      <c r="E419" s="2">
        <v>43405</v>
      </c>
      <c r="F419" s="2">
        <v>43434</v>
      </c>
      <c r="G419" s="1" t="s">
        <v>23356</v>
      </c>
      <c r="H419" s="1">
        <f>+Temporalidad[[#This Row],[ID]]</f>
        <v>408</v>
      </c>
    </row>
    <row r="420" spans="1:8" hidden="1" x14ac:dyDescent="0.25">
      <c r="A420">
        <v>409</v>
      </c>
      <c r="B420" s="18">
        <v>43435</v>
      </c>
      <c r="C420" s="1" t="s">
        <v>5249</v>
      </c>
      <c r="D420" s="1" t="s">
        <v>5250</v>
      </c>
      <c r="E420" s="2">
        <v>43435</v>
      </c>
      <c r="F420" s="2">
        <v>43465</v>
      </c>
      <c r="G420" s="1" t="s">
        <v>23357</v>
      </c>
      <c r="H420" s="1">
        <f>+Temporalidad[[#This Row],[ID]]</f>
        <v>409</v>
      </c>
    </row>
    <row r="421" spans="1:8" hidden="1" x14ac:dyDescent="0.25">
      <c r="A421">
        <v>410</v>
      </c>
      <c r="B421" s="18">
        <v>43466</v>
      </c>
      <c r="C421" s="1" t="s">
        <v>5249</v>
      </c>
      <c r="D421" s="1" t="s">
        <v>5250</v>
      </c>
      <c r="E421" s="2">
        <v>43466</v>
      </c>
      <c r="F421" s="2">
        <v>43496</v>
      </c>
      <c r="G421" s="1" t="s">
        <v>23358</v>
      </c>
      <c r="H421" s="1">
        <f>+Temporalidad[[#This Row],[ID]]</f>
        <v>410</v>
      </c>
    </row>
    <row r="422" spans="1:8" hidden="1" x14ac:dyDescent="0.25">
      <c r="A422">
        <v>411</v>
      </c>
      <c r="B422" s="18">
        <v>43497</v>
      </c>
      <c r="C422" s="1" t="s">
        <v>5249</v>
      </c>
      <c r="D422" s="1" t="s">
        <v>5250</v>
      </c>
      <c r="E422" s="2">
        <v>43497</v>
      </c>
      <c r="F422" s="2">
        <v>43524</v>
      </c>
      <c r="G422" s="1" t="s">
        <v>23359</v>
      </c>
      <c r="H422" s="1">
        <f>+Temporalidad[[#This Row],[ID]]</f>
        <v>411</v>
      </c>
    </row>
    <row r="423" spans="1:8" hidden="1" x14ac:dyDescent="0.25">
      <c r="A423">
        <v>412</v>
      </c>
      <c r="B423" s="18">
        <v>43525</v>
      </c>
      <c r="C423" s="1" t="s">
        <v>5249</v>
      </c>
      <c r="D423" s="1" t="s">
        <v>5250</v>
      </c>
      <c r="E423" s="2">
        <v>43525</v>
      </c>
      <c r="F423" s="2">
        <v>43555</v>
      </c>
      <c r="G423" s="1" t="s">
        <v>23360</v>
      </c>
      <c r="H423" s="1">
        <f>+Temporalidad[[#This Row],[ID]]</f>
        <v>412</v>
      </c>
    </row>
    <row r="424" spans="1:8" hidden="1" x14ac:dyDescent="0.25">
      <c r="A424">
        <v>413</v>
      </c>
      <c r="B424" s="18">
        <v>43556</v>
      </c>
      <c r="C424" s="1" t="s">
        <v>5249</v>
      </c>
      <c r="D424" s="1" t="s">
        <v>5250</v>
      </c>
      <c r="E424" s="2">
        <v>43556</v>
      </c>
      <c r="F424" s="2">
        <v>43585</v>
      </c>
      <c r="G424" s="1" t="s">
        <v>23361</v>
      </c>
      <c r="H424" s="1">
        <f>+Temporalidad[[#This Row],[ID]]</f>
        <v>413</v>
      </c>
    </row>
    <row r="425" spans="1:8" hidden="1" x14ac:dyDescent="0.25">
      <c r="A425">
        <v>414</v>
      </c>
      <c r="B425" s="18">
        <v>43586</v>
      </c>
      <c r="C425" s="1" t="s">
        <v>5249</v>
      </c>
      <c r="D425" s="1" t="s">
        <v>5250</v>
      </c>
      <c r="E425" s="2">
        <v>43586</v>
      </c>
      <c r="F425" s="2">
        <v>43616</v>
      </c>
      <c r="G425" s="1" t="s">
        <v>23362</v>
      </c>
      <c r="H425" s="1">
        <f>+Temporalidad[[#This Row],[ID]]</f>
        <v>414</v>
      </c>
    </row>
    <row r="426" spans="1:8" hidden="1" x14ac:dyDescent="0.25">
      <c r="A426">
        <v>415</v>
      </c>
      <c r="B426" s="18">
        <v>43617</v>
      </c>
      <c r="C426" s="1" t="s">
        <v>5249</v>
      </c>
      <c r="D426" s="1" t="s">
        <v>5250</v>
      </c>
      <c r="E426" s="2">
        <v>43617</v>
      </c>
      <c r="F426" s="2">
        <v>43646</v>
      </c>
      <c r="G426" s="1" t="s">
        <v>23363</v>
      </c>
      <c r="H426" s="1">
        <f>+Temporalidad[[#This Row],[ID]]</f>
        <v>415</v>
      </c>
    </row>
    <row r="427" spans="1:8" hidden="1" x14ac:dyDescent="0.25">
      <c r="A427">
        <v>416</v>
      </c>
      <c r="B427" s="18">
        <v>43647</v>
      </c>
      <c r="C427" s="1" t="s">
        <v>5249</v>
      </c>
      <c r="D427" s="1" t="s">
        <v>5250</v>
      </c>
      <c r="E427" s="2">
        <v>43647</v>
      </c>
      <c r="F427" s="2">
        <v>43677</v>
      </c>
      <c r="G427" s="1" t="s">
        <v>23364</v>
      </c>
      <c r="H427" s="1">
        <f>+Temporalidad[[#This Row],[ID]]</f>
        <v>416</v>
      </c>
    </row>
    <row r="428" spans="1:8" hidden="1" x14ac:dyDescent="0.25">
      <c r="A428">
        <v>417</v>
      </c>
      <c r="B428" s="18">
        <v>43678</v>
      </c>
      <c r="C428" s="1" t="s">
        <v>5249</v>
      </c>
      <c r="D428" s="1" t="s">
        <v>5250</v>
      </c>
      <c r="E428" s="2">
        <v>43678</v>
      </c>
      <c r="F428" s="2">
        <v>43708</v>
      </c>
      <c r="G428" s="1" t="s">
        <v>23365</v>
      </c>
      <c r="H428" s="1">
        <f>+Temporalidad[[#This Row],[ID]]</f>
        <v>417</v>
      </c>
    </row>
    <row r="429" spans="1:8" hidden="1" x14ac:dyDescent="0.25">
      <c r="A429">
        <v>418</v>
      </c>
      <c r="B429" s="18">
        <v>43709</v>
      </c>
      <c r="C429" s="1" t="s">
        <v>5249</v>
      </c>
      <c r="D429" s="1" t="s">
        <v>5250</v>
      </c>
      <c r="E429" s="2">
        <v>43709</v>
      </c>
      <c r="F429" s="2">
        <v>43738</v>
      </c>
      <c r="G429" s="1" t="s">
        <v>23366</v>
      </c>
      <c r="H429" s="1">
        <f>+Temporalidad[[#This Row],[ID]]</f>
        <v>418</v>
      </c>
    </row>
    <row r="430" spans="1:8" hidden="1" x14ac:dyDescent="0.25">
      <c r="A430">
        <v>419</v>
      </c>
      <c r="B430" s="18">
        <v>43739</v>
      </c>
      <c r="C430" s="1" t="s">
        <v>5249</v>
      </c>
      <c r="D430" s="1" t="s">
        <v>5250</v>
      </c>
      <c r="E430" s="2">
        <v>43739</v>
      </c>
      <c r="F430" s="2">
        <v>43769</v>
      </c>
      <c r="G430" s="1" t="s">
        <v>23367</v>
      </c>
      <c r="H430" s="1">
        <f>+Temporalidad[[#This Row],[ID]]</f>
        <v>419</v>
      </c>
    </row>
    <row r="431" spans="1:8" hidden="1" x14ac:dyDescent="0.25">
      <c r="A431">
        <v>420</v>
      </c>
      <c r="B431" s="18">
        <v>43770</v>
      </c>
      <c r="C431" s="1" t="s">
        <v>5249</v>
      </c>
      <c r="D431" s="1" t="s">
        <v>5250</v>
      </c>
      <c r="E431" s="2">
        <v>43770</v>
      </c>
      <c r="F431" s="2">
        <v>43799</v>
      </c>
      <c r="G431" s="1" t="s">
        <v>23368</v>
      </c>
      <c r="H431" s="1">
        <f>+Temporalidad[[#This Row],[ID]]</f>
        <v>420</v>
      </c>
    </row>
    <row r="432" spans="1:8" hidden="1" x14ac:dyDescent="0.25">
      <c r="A432">
        <v>421</v>
      </c>
      <c r="B432" s="18">
        <v>43800</v>
      </c>
      <c r="C432" s="1" t="s">
        <v>5249</v>
      </c>
      <c r="D432" s="1" t="s">
        <v>5250</v>
      </c>
      <c r="E432" s="2">
        <v>43800</v>
      </c>
      <c r="F432" s="2">
        <v>43830</v>
      </c>
      <c r="G432" s="1" t="s">
        <v>23369</v>
      </c>
      <c r="H432" s="1">
        <f>+Temporalidad[[#This Row],[ID]]</f>
        <v>421</v>
      </c>
    </row>
    <row r="433" spans="1:8" hidden="1" x14ac:dyDescent="0.25">
      <c r="A433">
        <v>422</v>
      </c>
      <c r="B433" s="18">
        <v>43831</v>
      </c>
      <c r="C433" s="1" t="s">
        <v>5249</v>
      </c>
      <c r="D433" s="1" t="s">
        <v>5250</v>
      </c>
      <c r="E433" s="2">
        <v>43831</v>
      </c>
      <c r="F433" s="2">
        <v>43861</v>
      </c>
      <c r="G433" s="1" t="s">
        <v>23370</v>
      </c>
      <c r="H433" s="1">
        <f>+Temporalidad[[#This Row],[ID]]</f>
        <v>422</v>
      </c>
    </row>
    <row r="434" spans="1:8" hidden="1" x14ac:dyDescent="0.25">
      <c r="A434">
        <v>423</v>
      </c>
      <c r="B434" s="18">
        <v>43862</v>
      </c>
      <c r="C434" s="1" t="s">
        <v>5249</v>
      </c>
      <c r="D434" s="1" t="s">
        <v>5250</v>
      </c>
      <c r="E434" s="2">
        <v>43862</v>
      </c>
      <c r="F434" s="2">
        <v>43889</v>
      </c>
      <c r="G434" s="1" t="s">
        <v>23371</v>
      </c>
      <c r="H434" s="1">
        <f>+Temporalidad[[#This Row],[ID]]</f>
        <v>423</v>
      </c>
    </row>
    <row r="435" spans="1:8" hidden="1" x14ac:dyDescent="0.25">
      <c r="A435">
        <v>424</v>
      </c>
      <c r="B435" s="18">
        <v>43891</v>
      </c>
      <c r="C435" s="1" t="s">
        <v>5249</v>
      </c>
      <c r="D435" s="1" t="s">
        <v>5250</v>
      </c>
      <c r="E435" s="2">
        <v>43891</v>
      </c>
      <c r="F435" s="2">
        <v>43921</v>
      </c>
      <c r="G435" s="1" t="s">
        <v>23372</v>
      </c>
      <c r="H435" s="1">
        <f>+Temporalidad[[#This Row],[ID]]</f>
        <v>424</v>
      </c>
    </row>
    <row r="436" spans="1:8" hidden="1" x14ac:dyDescent="0.25">
      <c r="A436">
        <v>425</v>
      </c>
      <c r="B436" s="18">
        <v>43922</v>
      </c>
      <c r="C436" s="1" t="s">
        <v>5249</v>
      </c>
      <c r="D436" s="1" t="s">
        <v>5250</v>
      </c>
      <c r="E436" s="2">
        <v>43922</v>
      </c>
      <c r="F436" s="2">
        <v>43951</v>
      </c>
      <c r="G436" s="1" t="s">
        <v>23373</v>
      </c>
      <c r="H436" s="1">
        <f>+Temporalidad[[#This Row],[ID]]</f>
        <v>425</v>
      </c>
    </row>
    <row r="437" spans="1:8" hidden="1" x14ac:dyDescent="0.25">
      <c r="A437">
        <v>426</v>
      </c>
      <c r="B437" s="18">
        <v>43952</v>
      </c>
      <c r="C437" s="1" t="s">
        <v>5249</v>
      </c>
      <c r="D437" s="1" t="s">
        <v>5250</v>
      </c>
      <c r="E437" s="2">
        <v>43952</v>
      </c>
      <c r="F437" s="2">
        <v>43982</v>
      </c>
      <c r="G437" s="1" t="s">
        <v>23374</v>
      </c>
      <c r="H437" s="1">
        <f>+Temporalidad[[#This Row],[ID]]</f>
        <v>426</v>
      </c>
    </row>
    <row r="438" spans="1:8" hidden="1" x14ac:dyDescent="0.25">
      <c r="A438">
        <v>427</v>
      </c>
      <c r="B438" s="18">
        <v>43983</v>
      </c>
      <c r="C438" s="1" t="s">
        <v>5249</v>
      </c>
      <c r="D438" s="1" t="s">
        <v>5250</v>
      </c>
      <c r="E438" s="2">
        <v>43983</v>
      </c>
      <c r="F438" s="2">
        <v>44012</v>
      </c>
      <c r="G438" s="1" t="s">
        <v>23375</v>
      </c>
      <c r="H438" s="1">
        <f>+Temporalidad[[#This Row],[ID]]</f>
        <v>427</v>
      </c>
    </row>
    <row r="439" spans="1:8" hidden="1" x14ac:dyDescent="0.25">
      <c r="A439">
        <v>428</v>
      </c>
      <c r="B439" s="18">
        <v>44013</v>
      </c>
      <c r="C439" s="1" t="s">
        <v>5249</v>
      </c>
      <c r="D439" s="1" t="s">
        <v>5250</v>
      </c>
      <c r="E439" s="2">
        <v>44013</v>
      </c>
      <c r="F439" s="2">
        <v>44043</v>
      </c>
      <c r="G439" s="1" t="s">
        <v>23376</v>
      </c>
      <c r="H439" s="1">
        <f>+Temporalidad[[#This Row],[ID]]</f>
        <v>428</v>
      </c>
    </row>
    <row r="440" spans="1:8" hidden="1" x14ac:dyDescent="0.25">
      <c r="A440">
        <v>429</v>
      </c>
      <c r="B440" s="18">
        <v>44044</v>
      </c>
      <c r="C440" s="1" t="s">
        <v>5249</v>
      </c>
      <c r="D440" s="1" t="s">
        <v>5250</v>
      </c>
      <c r="E440" s="2">
        <v>44044</v>
      </c>
      <c r="F440" s="2">
        <v>44074</v>
      </c>
      <c r="G440" s="1" t="s">
        <v>23377</v>
      </c>
      <c r="H440" s="1">
        <f>+Temporalidad[[#This Row],[ID]]</f>
        <v>429</v>
      </c>
    </row>
    <row r="441" spans="1:8" hidden="1" x14ac:dyDescent="0.25">
      <c r="A441">
        <v>430</v>
      </c>
      <c r="B441" s="18">
        <v>44075</v>
      </c>
      <c r="C441" s="1" t="s">
        <v>5249</v>
      </c>
      <c r="D441" s="1" t="s">
        <v>5250</v>
      </c>
      <c r="E441" s="2">
        <v>44075</v>
      </c>
      <c r="F441" s="2">
        <v>44104</v>
      </c>
      <c r="G441" s="1" t="s">
        <v>23378</v>
      </c>
      <c r="H441" s="1">
        <f>+Temporalidad[[#This Row],[ID]]</f>
        <v>430</v>
      </c>
    </row>
    <row r="442" spans="1:8" hidden="1" x14ac:dyDescent="0.25">
      <c r="A442">
        <v>431</v>
      </c>
      <c r="B442" s="18">
        <v>44105</v>
      </c>
      <c r="C442" s="1" t="s">
        <v>5249</v>
      </c>
      <c r="D442" s="1" t="s">
        <v>5250</v>
      </c>
      <c r="E442" s="2">
        <v>44105</v>
      </c>
      <c r="F442" s="2">
        <v>44135</v>
      </c>
      <c r="G442" s="1" t="s">
        <v>23379</v>
      </c>
      <c r="H442" s="1">
        <f>+Temporalidad[[#This Row],[ID]]</f>
        <v>431</v>
      </c>
    </row>
    <row r="443" spans="1:8" hidden="1" x14ac:dyDescent="0.25">
      <c r="A443">
        <v>432</v>
      </c>
      <c r="B443" s="18">
        <v>44136</v>
      </c>
      <c r="C443" s="1" t="s">
        <v>5249</v>
      </c>
      <c r="D443" s="1" t="s">
        <v>5250</v>
      </c>
      <c r="E443" s="2">
        <v>44136</v>
      </c>
      <c r="F443" s="2">
        <v>44165</v>
      </c>
      <c r="G443" s="1" t="s">
        <v>23380</v>
      </c>
      <c r="H443" s="1">
        <f>+Temporalidad[[#This Row],[ID]]</f>
        <v>432</v>
      </c>
    </row>
    <row r="444" spans="1:8" hidden="1" x14ac:dyDescent="0.25">
      <c r="A444">
        <v>433</v>
      </c>
      <c r="B444" s="18">
        <v>44166</v>
      </c>
      <c r="C444" s="1" t="s">
        <v>5249</v>
      </c>
      <c r="D444" s="1" t="s">
        <v>5250</v>
      </c>
      <c r="E444" s="2">
        <v>44166</v>
      </c>
      <c r="F444" s="2">
        <v>44196</v>
      </c>
      <c r="G444" s="1" t="s">
        <v>23381</v>
      </c>
      <c r="H444" s="1">
        <f>+Temporalidad[[#This Row],[ID]]</f>
        <v>433</v>
      </c>
    </row>
    <row r="445" spans="1:8" hidden="1" x14ac:dyDescent="0.25">
      <c r="A445">
        <v>434</v>
      </c>
      <c r="B445" s="18">
        <v>44197</v>
      </c>
      <c r="C445" s="1" t="s">
        <v>5249</v>
      </c>
      <c r="D445" s="1" t="s">
        <v>5250</v>
      </c>
      <c r="E445" s="2">
        <v>44197</v>
      </c>
      <c r="F445" s="2">
        <v>44227</v>
      </c>
      <c r="G445" s="1" t="s">
        <v>23382</v>
      </c>
      <c r="H445" s="1">
        <f>+Temporalidad[[#This Row],[ID]]</f>
        <v>434</v>
      </c>
    </row>
    <row r="446" spans="1:8" hidden="1" x14ac:dyDescent="0.25">
      <c r="A446">
        <v>435</v>
      </c>
      <c r="B446" s="18">
        <v>44228</v>
      </c>
      <c r="C446" s="1" t="s">
        <v>5249</v>
      </c>
      <c r="D446" s="1" t="s">
        <v>5250</v>
      </c>
      <c r="E446" s="2">
        <v>44228</v>
      </c>
      <c r="F446" s="2">
        <v>44255</v>
      </c>
      <c r="G446" s="1" t="s">
        <v>23383</v>
      </c>
      <c r="H446" s="1">
        <f>+Temporalidad[[#This Row],[ID]]</f>
        <v>435</v>
      </c>
    </row>
    <row r="447" spans="1:8" hidden="1" x14ac:dyDescent="0.25">
      <c r="A447">
        <v>436</v>
      </c>
      <c r="B447" s="18">
        <v>44256</v>
      </c>
      <c r="C447" s="1" t="s">
        <v>5249</v>
      </c>
      <c r="D447" s="1" t="s">
        <v>5250</v>
      </c>
      <c r="E447" s="2">
        <v>44256</v>
      </c>
      <c r="F447" s="2">
        <v>44286</v>
      </c>
      <c r="G447" s="1" t="s">
        <v>23384</v>
      </c>
      <c r="H447" s="1">
        <f>+Temporalidad[[#This Row],[ID]]</f>
        <v>436</v>
      </c>
    </row>
    <row r="448" spans="1:8" hidden="1" x14ac:dyDescent="0.25">
      <c r="A448">
        <v>437</v>
      </c>
      <c r="B448" s="18">
        <v>44287</v>
      </c>
      <c r="C448" s="1" t="s">
        <v>5249</v>
      </c>
      <c r="D448" s="1" t="s">
        <v>5250</v>
      </c>
      <c r="E448" s="2">
        <v>44287</v>
      </c>
      <c r="F448" s="2">
        <v>44316</v>
      </c>
      <c r="G448" s="1" t="s">
        <v>23385</v>
      </c>
      <c r="H448" s="1">
        <f>+Temporalidad[[#This Row],[ID]]</f>
        <v>437</v>
      </c>
    </row>
    <row r="449" spans="1:8" hidden="1" x14ac:dyDescent="0.25">
      <c r="A449">
        <v>438</v>
      </c>
      <c r="B449" s="18">
        <v>44317</v>
      </c>
      <c r="C449" s="1" t="s">
        <v>5249</v>
      </c>
      <c r="D449" s="1" t="s">
        <v>5250</v>
      </c>
      <c r="E449" s="2">
        <v>44317</v>
      </c>
      <c r="F449" s="2">
        <v>44347</v>
      </c>
      <c r="G449" s="1" t="s">
        <v>23386</v>
      </c>
      <c r="H449" s="1">
        <f>+Temporalidad[[#This Row],[ID]]</f>
        <v>438</v>
      </c>
    </row>
    <row r="450" spans="1:8" hidden="1" x14ac:dyDescent="0.25">
      <c r="A450">
        <v>439</v>
      </c>
      <c r="B450" s="18">
        <v>44348</v>
      </c>
      <c r="C450" s="1" t="s">
        <v>5249</v>
      </c>
      <c r="D450" s="1" t="s">
        <v>5250</v>
      </c>
      <c r="E450" s="2">
        <v>44348</v>
      </c>
      <c r="F450" s="2">
        <v>44377</v>
      </c>
      <c r="G450" s="1" t="s">
        <v>23387</v>
      </c>
      <c r="H450" s="1">
        <f>+Temporalidad[[#This Row],[ID]]</f>
        <v>439</v>
      </c>
    </row>
    <row r="451" spans="1:8" hidden="1" x14ac:dyDescent="0.25">
      <c r="A451">
        <v>440</v>
      </c>
      <c r="B451" s="18">
        <v>44378</v>
      </c>
      <c r="C451" s="1" t="s">
        <v>5249</v>
      </c>
      <c r="D451" s="1" t="s">
        <v>5250</v>
      </c>
      <c r="E451" s="2">
        <v>44378</v>
      </c>
      <c r="F451" s="2">
        <v>44408</v>
      </c>
      <c r="G451" s="1" t="s">
        <v>23388</v>
      </c>
      <c r="H451" s="1">
        <f>+Temporalidad[[#This Row],[ID]]</f>
        <v>440</v>
      </c>
    </row>
    <row r="452" spans="1:8" hidden="1" x14ac:dyDescent="0.25">
      <c r="A452">
        <v>441</v>
      </c>
      <c r="B452" s="18">
        <v>44409</v>
      </c>
      <c r="C452" s="1" t="s">
        <v>5249</v>
      </c>
      <c r="D452" s="1" t="s">
        <v>5250</v>
      </c>
      <c r="E452" s="2">
        <v>44409</v>
      </c>
      <c r="F452" s="2">
        <v>44439</v>
      </c>
      <c r="G452" s="1" t="s">
        <v>23389</v>
      </c>
      <c r="H452" s="1">
        <f>+Temporalidad[[#This Row],[ID]]</f>
        <v>441</v>
      </c>
    </row>
    <row r="453" spans="1:8" hidden="1" x14ac:dyDescent="0.25">
      <c r="A453">
        <v>442</v>
      </c>
      <c r="B453" s="18">
        <v>44440</v>
      </c>
      <c r="C453" s="1" t="s">
        <v>5249</v>
      </c>
      <c r="D453" s="1" t="s">
        <v>5250</v>
      </c>
      <c r="E453" s="2">
        <v>44440</v>
      </c>
      <c r="F453" s="2">
        <v>44469</v>
      </c>
      <c r="G453" s="1" t="s">
        <v>23390</v>
      </c>
      <c r="H453" s="1">
        <f>+Temporalidad[[#This Row],[ID]]</f>
        <v>442</v>
      </c>
    </row>
    <row r="454" spans="1:8" hidden="1" x14ac:dyDescent="0.25">
      <c r="A454">
        <v>443</v>
      </c>
      <c r="B454" s="18">
        <v>44470</v>
      </c>
      <c r="C454" s="1" t="s">
        <v>5249</v>
      </c>
      <c r="D454" s="1" t="s">
        <v>5250</v>
      </c>
      <c r="E454" s="2">
        <v>44470</v>
      </c>
      <c r="F454" s="2">
        <v>44500</v>
      </c>
      <c r="G454" s="1" t="s">
        <v>23391</v>
      </c>
      <c r="H454" s="1">
        <f>+Temporalidad[[#This Row],[ID]]</f>
        <v>443</v>
      </c>
    </row>
    <row r="455" spans="1:8" hidden="1" x14ac:dyDescent="0.25">
      <c r="A455">
        <v>444</v>
      </c>
      <c r="B455" s="18">
        <v>44501</v>
      </c>
      <c r="C455" s="1" t="s">
        <v>5249</v>
      </c>
      <c r="D455" s="1" t="s">
        <v>5250</v>
      </c>
      <c r="E455" s="2">
        <v>44501</v>
      </c>
      <c r="F455" s="2">
        <v>44530</v>
      </c>
      <c r="G455" s="1" t="s">
        <v>23392</v>
      </c>
      <c r="H455" s="1">
        <f>+Temporalidad[[#This Row],[ID]]</f>
        <v>444</v>
      </c>
    </row>
    <row r="456" spans="1:8" hidden="1" x14ac:dyDescent="0.25">
      <c r="A456">
        <v>445</v>
      </c>
      <c r="B456" s="18">
        <v>44531</v>
      </c>
      <c r="C456" s="1" t="s">
        <v>5249</v>
      </c>
      <c r="D456" s="1" t="s">
        <v>5250</v>
      </c>
      <c r="E456" s="2">
        <v>44531</v>
      </c>
      <c r="F456" s="2">
        <v>44561</v>
      </c>
      <c r="G456" s="1" t="s">
        <v>23393</v>
      </c>
      <c r="H456" s="1">
        <f>+Temporalidad[[#This Row],[ID]]</f>
        <v>445</v>
      </c>
    </row>
    <row r="457" spans="1:8" hidden="1" x14ac:dyDescent="0.25">
      <c r="A457">
        <v>446</v>
      </c>
      <c r="B457" s="18">
        <v>44562</v>
      </c>
      <c r="C457" s="1" t="s">
        <v>5249</v>
      </c>
      <c r="D457" s="1" t="s">
        <v>5250</v>
      </c>
      <c r="E457" s="2">
        <v>44562</v>
      </c>
      <c r="F457" s="2">
        <v>44592</v>
      </c>
      <c r="G457" s="1" t="s">
        <v>23394</v>
      </c>
      <c r="H457" s="1">
        <f>+Temporalidad[[#This Row],[ID]]</f>
        <v>446</v>
      </c>
    </row>
    <row r="458" spans="1:8" hidden="1" x14ac:dyDescent="0.25">
      <c r="A458">
        <v>447</v>
      </c>
      <c r="B458" s="18">
        <v>44593</v>
      </c>
      <c r="C458" s="1" t="s">
        <v>5249</v>
      </c>
      <c r="D458" s="1" t="s">
        <v>5250</v>
      </c>
      <c r="E458" s="2">
        <v>44593</v>
      </c>
      <c r="F458" s="2">
        <v>44620</v>
      </c>
      <c r="G458" s="1" t="s">
        <v>23395</v>
      </c>
      <c r="H458" s="1">
        <f>+Temporalidad[[#This Row],[ID]]</f>
        <v>447</v>
      </c>
    </row>
    <row r="459" spans="1:8" hidden="1" x14ac:dyDescent="0.25">
      <c r="A459">
        <v>448</v>
      </c>
      <c r="B459" s="18">
        <v>44621</v>
      </c>
      <c r="C459" s="1" t="s">
        <v>5249</v>
      </c>
      <c r="D459" s="1" t="s">
        <v>5250</v>
      </c>
      <c r="E459" s="2">
        <v>44621</v>
      </c>
      <c r="F459" s="2">
        <v>44651</v>
      </c>
      <c r="G459" s="1" t="s">
        <v>23396</v>
      </c>
      <c r="H459" s="1">
        <f>+Temporalidad[[#This Row],[ID]]</f>
        <v>448</v>
      </c>
    </row>
    <row r="460" spans="1:8" hidden="1" x14ac:dyDescent="0.25">
      <c r="A460">
        <v>449</v>
      </c>
      <c r="B460" s="18">
        <v>44652</v>
      </c>
      <c r="C460" s="1" t="s">
        <v>5249</v>
      </c>
      <c r="D460" s="1" t="s">
        <v>5250</v>
      </c>
      <c r="E460" s="2">
        <v>44652</v>
      </c>
      <c r="F460" s="2">
        <v>44681</v>
      </c>
      <c r="G460" s="1" t="s">
        <v>23397</v>
      </c>
      <c r="H460" s="1">
        <f>+Temporalidad[[#This Row],[ID]]</f>
        <v>449</v>
      </c>
    </row>
    <row r="461" spans="1:8" hidden="1" x14ac:dyDescent="0.25">
      <c r="A461">
        <v>450</v>
      </c>
      <c r="B461" s="18">
        <v>44682</v>
      </c>
      <c r="C461" s="1" t="s">
        <v>5249</v>
      </c>
      <c r="D461" s="1" t="s">
        <v>5250</v>
      </c>
      <c r="E461" s="2">
        <v>44682</v>
      </c>
      <c r="F461" s="2">
        <v>44712</v>
      </c>
      <c r="G461" s="1" t="s">
        <v>23398</v>
      </c>
      <c r="H461" s="1">
        <f>+Temporalidad[[#This Row],[ID]]</f>
        <v>450</v>
      </c>
    </row>
    <row r="462" spans="1:8" hidden="1" x14ac:dyDescent="0.25">
      <c r="A462">
        <v>451</v>
      </c>
      <c r="B462" s="18">
        <v>44713</v>
      </c>
      <c r="C462" s="1" t="s">
        <v>5249</v>
      </c>
      <c r="D462" s="1" t="s">
        <v>5250</v>
      </c>
      <c r="E462" s="2">
        <v>44713</v>
      </c>
      <c r="F462" s="2">
        <v>44742</v>
      </c>
      <c r="G462" s="1" t="s">
        <v>23399</v>
      </c>
      <c r="H462" s="1">
        <f>+Temporalidad[[#This Row],[ID]]</f>
        <v>451</v>
      </c>
    </row>
    <row r="463" spans="1:8" hidden="1" x14ac:dyDescent="0.25">
      <c r="A463">
        <v>452</v>
      </c>
      <c r="B463" s="18">
        <v>44743</v>
      </c>
      <c r="C463" s="1" t="s">
        <v>5249</v>
      </c>
      <c r="D463" s="1" t="s">
        <v>5250</v>
      </c>
      <c r="E463" s="2">
        <v>44743</v>
      </c>
      <c r="F463" s="2">
        <v>44773</v>
      </c>
      <c r="G463" s="1" t="s">
        <v>23400</v>
      </c>
      <c r="H463" s="1">
        <f>+Temporalidad[[#This Row],[ID]]</f>
        <v>452</v>
      </c>
    </row>
    <row r="464" spans="1:8" hidden="1" x14ac:dyDescent="0.25">
      <c r="A464">
        <v>453</v>
      </c>
      <c r="B464" s="18">
        <v>44774</v>
      </c>
      <c r="C464" s="1" t="s">
        <v>5249</v>
      </c>
      <c r="D464" s="1" t="s">
        <v>5250</v>
      </c>
      <c r="E464" s="2">
        <v>44774</v>
      </c>
      <c r="F464" s="2">
        <v>44804</v>
      </c>
      <c r="G464" s="1" t="s">
        <v>23401</v>
      </c>
      <c r="H464" s="1">
        <f>+Temporalidad[[#This Row],[ID]]</f>
        <v>453</v>
      </c>
    </row>
    <row r="465" spans="1:8" hidden="1" x14ac:dyDescent="0.25">
      <c r="A465">
        <v>454</v>
      </c>
      <c r="B465" s="18">
        <v>44805</v>
      </c>
      <c r="C465" s="1" t="s">
        <v>5249</v>
      </c>
      <c r="D465" s="1" t="s">
        <v>5250</v>
      </c>
      <c r="E465" s="2">
        <v>44805</v>
      </c>
      <c r="F465" s="2">
        <v>44834</v>
      </c>
      <c r="G465" s="1" t="s">
        <v>23402</v>
      </c>
      <c r="H465" s="1">
        <f>+Temporalidad[[#This Row],[ID]]</f>
        <v>454</v>
      </c>
    </row>
    <row r="466" spans="1:8" hidden="1" x14ac:dyDescent="0.25">
      <c r="A466">
        <v>455</v>
      </c>
      <c r="B466" s="18">
        <v>44835</v>
      </c>
      <c r="C466" s="1" t="s">
        <v>5249</v>
      </c>
      <c r="D466" s="1" t="s">
        <v>5250</v>
      </c>
      <c r="E466" s="2">
        <v>44835</v>
      </c>
      <c r="F466" s="2">
        <v>44865</v>
      </c>
      <c r="G466" s="1" t="s">
        <v>23403</v>
      </c>
      <c r="H466" s="1">
        <f>+Temporalidad[[#This Row],[ID]]</f>
        <v>455</v>
      </c>
    </row>
    <row r="467" spans="1:8" hidden="1" x14ac:dyDescent="0.25">
      <c r="A467">
        <v>456</v>
      </c>
      <c r="B467" s="18">
        <v>44866</v>
      </c>
      <c r="C467" s="1" t="s">
        <v>5249</v>
      </c>
      <c r="D467" s="1" t="s">
        <v>5250</v>
      </c>
      <c r="E467" s="2">
        <v>44866</v>
      </c>
      <c r="F467" s="2">
        <v>44895</v>
      </c>
      <c r="G467" s="1" t="s">
        <v>23404</v>
      </c>
      <c r="H467" s="1">
        <f>+Temporalidad[[#This Row],[ID]]</f>
        <v>456</v>
      </c>
    </row>
    <row r="468" spans="1:8" hidden="1" x14ac:dyDescent="0.25">
      <c r="A468">
        <v>457</v>
      </c>
      <c r="B468" s="18">
        <v>44896</v>
      </c>
      <c r="C468" s="1" t="s">
        <v>5249</v>
      </c>
      <c r="D468" s="1" t="s">
        <v>5250</v>
      </c>
      <c r="E468" s="2">
        <v>44896</v>
      </c>
      <c r="F468" s="2">
        <v>44926</v>
      </c>
      <c r="G468" s="1" t="s">
        <v>23405</v>
      </c>
      <c r="H468" s="1">
        <f>+Temporalidad[[#This Row],[ID]]</f>
        <v>457</v>
      </c>
    </row>
    <row r="469" spans="1:8" hidden="1" x14ac:dyDescent="0.25">
      <c r="A469">
        <v>458</v>
      </c>
      <c r="B469" s="18">
        <v>44927</v>
      </c>
      <c r="C469" s="1" t="s">
        <v>5249</v>
      </c>
      <c r="D469" s="1" t="s">
        <v>5250</v>
      </c>
      <c r="E469" s="2">
        <v>44927</v>
      </c>
      <c r="F469" s="2">
        <v>44957</v>
      </c>
      <c r="G469" s="1" t="s">
        <v>23406</v>
      </c>
      <c r="H469" s="1">
        <f>+Temporalidad[[#This Row],[ID]]</f>
        <v>458</v>
      </c>
    </row>
    <row r="470" spans="1:8" hidden="1" x14ac:dyDescent="0.25">
      <c r="A470">
        <v>459</v>
      </c>
      <c r="B470" s="18">
        <v>44958</v>
      </c>
      <c r="C470" s="1" t="s">
        <v>5249</v>
      </c>
      <c r="D470" s="1" t="s">
        <v>5250</v>
      </c>
      <c r="E470" s="2">
        <v>44958</v>
      </c>
      <c r="F470" s="2">
        <v>44985</v>
      </c>
      <c r="G470" s="1" t="s">
        <v>23407</v>
      </c>
      <c r="H470" s="1">
        <f>+Temporalidad[[#This Row],[ID]]</f>
        <v>459</v>
      </c>
    </row>
    <row r="471" spans="1:8" hidden="1" x14ac:dyDescent="0.25">
      <c r="A471">
        <v>460</v>
      </c>
      <c r="B471" s="18">
        <v>44986</v>
      </c>
      <c r="C471" s="1" t="s">
        <v>5249</v>
      </c>
      <c r="D471" s="1" t="s">
        <v>5250</v>
      </c>
      <c r="E471" s="2">
        <v>44986</v>
      </c>
      <c r="F471" s="2">
        <v>45016</v>
      </c>
      <c r="G471" s="1" t="s">
        <v>23408</v>
      </c>
      <c r="H471" s="1">
        <f>+Temporalidad[[#This Row],[ID]]</f>
        <v>460</v>
      </c>
    </row>
    <row r="472" spans="1:8" hidden="1" x14ac:dyDescent="0.25">
      <c r="A472">
        <v>461</v>
      </c>
      <c r="B472" s="18">
        <v>45017</v>
      </c>
      <c r="C472" s="1" t="s">
        <v>5249</v>
      </c>
      <c r="D472" s="1" t="s">
        <v>5250</v>
      </c>
      <c r="E472" s="2">
        <v>45017</v>
      </c>
      <c r="F472" s="2">
        <v>45046</v>
      </c>
      <c r="G472" s="1" t="s">
        <v>23409</v>
      </c>
      <c r="H472" s="1">
        <f>+Temporalidad[[#This Row],[ID]]</f>
        <v>461</v>
      </c>
    </row>
    <row r="473" spans="1:8" hidden="1" x14ac:dyDescent="0.25">
      <c r="A473">
        <v>462</v>
      </c>
      <c r="B473" s="18">
        <v>45047</v>
      </c>
      <c r="C473" s="1" t="s">
        <v>5249</v>
      </c>
      <c r="D473" s="1" t="s">
        <v>5250</v>
      </c>
      <c r="E473" s="2">
        <v>45047</v>
      </c>
      <c r="F473" s="2">
        <v>45077</v>
      </c>
      <c r="G473" s="1" t="s">
        <v>23410</v>
      </c>
      <c r="H473" s="1">
        <f>+Temporalidad[[#This Row],[ID]]</f>
        <v>462</v>
      </c>
    </row>
    <row r="474" spans="1:8" hidden="1" x14ac:dyDescent="0.25">
      <c r="A474">
        <v>463</v>
      </c>
      <c r="B474" s="18">
        <v>45078</v>
      </c>
      <c r="C474" s="1" t="s">
        <v>5249</v>
      </c>
      <c r="D474" s="1" t="s">
        <v>5250</v>
      </c>
      <c r="E474" s="2">
        <v>45078</v>
      </c>
      <c r="F474" s="2">
        <v>45107</v>
      </c>
      <c r="G474" s="1" t="s">
        <v>23411</v>
      </c>
      <c r="H474" s="1">
        <f>+Temporalidad[[#This Row],[ID]]</f>
        <v>463</v>
      </c>
    </row>
    <row r="475" spans="1:8" hidden="1" x14ac:dyDescent="0.25">
      <c r="A475">
        <v>464</v>
      </c>
      <c r="B475" s="18">
        <v>45108</v>
      </c>
      <c r="C475" s="1" t="s">
        <v>5249</v>
      </c>
      <c r="D475" s="1" t="s">
        <v>5250</v>
      </c>
      <c r="E475" s="2">
        <v>45108</v>
      </c>
      <c r="F475" s="2">
        <v>45138</v>
      </c>
      <c r="G475" s="1" t="s">
        <v>23412</v>
      </c>
      <c r="H475" s="1">
        <f>+Temporalidad[[#This Row],[ID]]</f>
        <v>464</v>
      </c>
    </row>
    <row r="476" spans="1:8" hidden="1" x14ac:dyDescent="0.25">
      <c r="A476">
        <v>465</v>
      </c>
      <c r="B476" s="18">
        <v>45139</v>
      </c>
      <c r="C476" s="1" t="s">
        <v>5249</v>
      </c>
      <c r="D476" s="1" t="s">
        <v>5250</v>
      </c>
      <c r="E476" s="2">
        <v>45139</v>
      </c>
      <c r="F476" s="2">
        <v>45169</v>
      </c>
      <c r="G476" s="1" t="s">
        <v>23413</v>
      </c>
      <c r="H476" s="1">
        <f>+Temporalidad[[#This Row],[ID]]</f>
        <v>465</v>
      </c>
    </row>
    <row r="477" spans="1:8" hidden="1" x14ac:dyDescent="0.25">
      <c r="A477">
        <v>466</v>
      </c>
      <c r="B477" s="18">
        <v>45170</v>
      </c>
      <c r="C477" s="1" t="s">
        <v>5249</v>
      </c>
      <c r="D477" s="1" t="s">
        <v>5250</v>
      </c>
      <c r="E477" s="2">
        <v>45170</v>
      </c>
      <c r="F477" s="2">
        <v>45199</v>
      </c>
      <c r="G477" s="1" t="s">
        <v>23414</v>
      </c>
      <c r="H477" s="1">
        <f>+Temporalidad[[#This Row],[ID]]</f>
        <v>466</v>
      </c>
    </row>
    <row r="478" spans="1:8" hidden="1" x14ac:dyDescent="0.25">
      <c r="A478">
        <v>467</v>
      </c>
      <c r="B478" s="18">
        <v>45200</v>
      </c>
      <c r="C478" s="1" t="s">
        <v>5249</v>
      </c>
      <c r="D478" s="1" t="s">
        <v>5250</v>
      </c>
      <c r="E478" s="2">
        <v>45200</v>
      </c>
      <c r="F478" s="2">
        <v>45230</v>
      </c>
      <c r="G478" s="1" t="s">
        <v>23415</v>
      </c>
      <c r="H478" s="1">
        <f>+Temporalidad[[#This Row],[ID]]</f>
        <v>467</v>
      </c>
    </row>
    <row r="479" spans="1:8" hidden="1" x14ac:dyDescent="0.25">
      <c r="A479">
        <v>468</v>
      </c>
      <c r="B479" s="18">
        <v>45231</v>
      </c>
      <c r="C479" s="1" t="s">
        <v>5249</v>
      </c>
      <c r="D479" s="1" t="s">
        <v>5250</v>
      </c>
      <c r="E479" s="2">
        <v>45231</v>
      </c>
      <c r="F479" s="2">
        <v>45260</v>
      </c>
      <c r="G479" s="1" t="s">
        <v>23416</v>
      </c>
      <c r="H479" s="1">
        <f>+Temporalidad[[#This Row],[ID]]</f>
        <v>468</v>
      </c>
    </row>
    <row r="480" spans="1:8" hidden="1" x14ac:dyDescent="0.25">
      <c r="A480">
        <v>469</v>
      </c>
      <c r="B480" s="18">
        <v>45261</v>
      </c>
      <c r="C480" s="1" t="s">
        <v>5249</v>
      </c>
      <c r="D480" s="1" t="s">
        <v>5250</v>
      </c>
      <c r="E480" s="2">
        <v>45261</v>
      </c>
      <c r="F480" s="2">
        <v>45291</v>
      </c>
      <c r="G480" s="1" t="s">
        <v>23417</v>
      </c>
      <c r="H480" s="1">
        <f>+Temporalidad[[#This Row],[ID]]</f>
        <v>469</v>
      </c>
    </row>
    <row r="481" spans="1:8" hidden="1" x14ac:dyDescent="0.25">
      <c r="A481">
        <v>470</v>
      </c>
      <c r="B481" s="18">
        <v>45292</v>
      </c>
      <c r="C481" s="1" t="s">
        <v>5249</v>
      </c>
      <c r="D481" s="1" t="s">
        <v>5250</v>
      </c>
      <c r="E481" s="2">
        <v>45292</v>
      </c>
      <c r="F481" s="2">
        <v>45322</v>
      </c>
      <c r="G481" s="1" t="s">
        <v>23418</v>
      </c>
      <c r="H481" s="1">
        <f>+Temporalidad[[#This Row],[ID]]</f>
        <v>470</v>
      </c>
    </row>
    <row r="482" spans="1:8" hidden="1" x14ac:dyDescent="0.25">
      <c r="A482">
        <v>471</v>
      </c>
      <c r="B482" s="18">
        <v>45323</v>
      </c>
      <c r="C482" s="1" t="s">
        <v>5249</v>
      </c>
      <c r="D482" s="1" t="s">
        <v>5250</v>
      </c>
      <c r="E482" s="2">
        <v>45323</v>
      </c>
      <c r="F482" s="2">
        <v>45350</v>
      </c>
      <c r="G482" s="1" t="s">
        <v>23419</v>
      </c>
      <c r="H482" s="1">
        <f>+Temporalidad[[#This Row],[ID]]</f>
        <v>471</v>
      </c>
    </row>
    <row r="483" spans="1:8" hidden="1" x14ac:dyDescent="0.25">
      <c r="A483">
        <v>472</v>
      </c>
      <c r="B483" s="18">
        <v>45352</v>
      </c>
      <c r="C483" s="1" t="s">
        <v>5249</v>
      </c>
      <c r="D483" s="1" t="s">
        <v>5250</v>
      </c>
      <c r="E483" s="2">
        <v>45352</v>
      </c>
      <c r="F483" s="2">
        <v>45382</v>
      </c>
      <c r="G483" s="1" t="s">
        <v>23420</v>
      </c>
      <c r="H483" s="1">
        <f>+Temporalidad[[#This Row],[ID]]</f>
        <v>472</v>
      </c>
    </row>
    <row r="484" spans="1:8" hidden="1" x14ac:dyDescent="0.25">
      <c r="A484">
        <v>473</v>
      </c>
      <c r="B484" s="18">
        <v>45383</v>
      </c>
      <c r="C484" s="1" t="s">
        <v>5249</v>
      </c>
      <c r="D484" s="1" t="s">
        <v>5250</v>
      </c>
      <c r="E484" s="2">
        <v>45383</v>
      </c>
      <c r="F484" s="2">
        <v>45412</v>
      </c>
      <c r="G484" s="1" t="s">
        <v>23421</v>
      </c>
      <c r="H484" s="1">
        <f>+Temporalidad[[#This Row],[ID]]</f>
        <v>473</v>
      </c>
    </row>
    <row r="485" spans="1:8" hidden="1" x14ac:dyDescent="0.25">
      <c r="A485">
        <v>474</v>
      </c>
      <c r="B485" s="18">
        <v>45413</v>
      </c>
      <c r="C485" s="1" t="s">
        <v>5249</v>
      </c>
      <c r="D485" s="1" t="s">
        <v>5250</v>
      </c>
      <c r="E485" s="2">
        <v>45413</v>
      </c>
      <c r="F485" s="2">
        <v>45443</v>
      </c>
      <c r="G485" s="1" t="s">
        <v>23422</v>
      </c>
      <c r="H485" s="1">
        <f>+Temporalidad[[#This Row],[ID]]</f>
        <v>474</v>
      </c>
    </row>
    <row r="486" spans="1:8" hidden="1" x14ac:dyDescent="0.25">
      <c r="A486">
        <v>475</v>
      </c>
      <c r="B486" s="18">
        <v>45444</v>
      </c>
      <c r="C486" s="1" t="s">
        <v>5249</v>
      </c>
      <c r="D486" s="1" t="s">
        <v>5250</v>
      </c>
      <c r="E486" s="2">
        <v>45444</v>
      </c>
      <c r="F486" s="2">
        <v>45473</v>
      </c>
      <c r="G486" s="1" t="s">
        <v>23423</v>
      </c>
      <c r="H486" s="1">
        <f>+Temporalidad[[#This Row],[ID]]</f>
        <v>475</v>
      </c>
    </row>
    <row r="487" spans="1:8" hidden="1" x14ac:dyDescent="0.25">
      <c r="A487">
        <v>476</v>
      </c>
      <c r="B487" s="18">
        <v>45474</v>
      </c>
      <c r="C487" s="1" t="s">
        <v>5249</v>
      </c>
      <c r="D487" s="1" t="s">
        <v>5250</v>
      </c>
      <c r="E487" s="2">
        <v>45474</v>
      </c>
      <c r="F487" s="2">
        <v>45504</v>
      </c>
      <c r="G487" s="1" t="s">
        <v>23424</v>
      </c>
      <c r="H487" s="1">
        <f>+Temporalidad[[#This Row],[ID]]</f>
        <v>476</v>
      </c>
    </row>
    <row r="488" spans="1:8" hidden="1" x14ac:dyDescent="0.25">
      <c r="A488">
        <v>477</v>
      </c>
      <c r="B488" s="18">
        <v>45505</v>
      </c>
      <c r="C488" s="1" t="s">
        <v>5249</v>
      </c>
      <c r="D488" s="1" t="s">
        <v>5250</v>
      </c>
      <c r="E488" s="2">
        <v>45505</v>
      </c>
      <c r="F488" s="2">
        <v>45535</v>
      </c>
      <c r="G488" s="1" t="s">
        <v>23425</v>
      </c>
      <c r="H488" s="1">
        <f>+Temporalidad[[#This Row],[ID]]</f>
        <v>477</v>
      </c>
    </row>
    <row r="489" spans="1:8" hidden="1" x14ac:dyDescent="0.25">
      <c r="A489">
        <v>478</v>
      </c>
      <c r="B489" s="18">
        <v>45536</v>
      </c>
      <c r="C489" s="1" t="s">
        <v>5249</v>
      </c>
      <c r="D489" s="1" t="s">
        <v>5250</v>
      </c>
      <c r="E489" s="2">
        <v>45536</v>
      </c>
      <c r="F489" s="2">
        <v>45565</v>
      </c>
      <c r="G489" s="1" t="s">
        <v>23426</v>
      </c>
      <c r="H489" s="1">
        <f>+Temporalidad[[#This Row],[ID]]</f>
        <v>478</v>
      </c>
    </row>
    <row r="490" spans="1:8" hidden="1" x14ac:dyDescent="0.25">
      <c r="A490">
        <v>479</v>
      </c>
      <c r="B490" s="18">
        <v>45566</v>
      </c>
      <c r="C490" s="1" t="s">
        <v>5249</v>
      </c>
      <c r="D490" s="1" t="s">
        <v>5250</v>
      </c>
      <c r="E490" s="2">
        <v>45566</v>
      </c>
      <c r="F490" s="2">
        <v>45596</v>
      </c>
      <c r="G490" s="1" t="s">
        <v>23427</v>
      </c>
      <c r="H490" s="1">
        <f>+Temporalidad[[#This Row],[ID]]</f>
        <v>479</v>
      </c>
    </row>
    <row r="491" spans="1:8" hidden="1" x14ac:dyDescent="0.25">
      <c r="A491">
        <v>480</v>
      </c>
      <c r="B491" s="18">
        <v>45597</v>
      </c>
      <c r="C491" s="1" t="s">
        <v>5249</v>
      </c>
      <c r="D491" s="1" t="s">
        <v>5250</v>
      </c>
      <c r="E491" s="2">
        <v>45597</v>
      </c>
      <c r="F491" s="2">
        <v>45626</v>
      </c>
      <c r="G491" s="1" t="s">
        <v>23428</v>
      </c>
      <c r="H491" s="1">
        <f>+Temporalidad[[#This Row],[ID]]</f>
        <v>480</v>
      </c>
    </row>
    <row r="492" spans="1:8" hidden="1" x14ac:dyDescent="0.25">
      <c r="A492">
        <v>481</v>
      </c>
      <c r="B492" s="18">
        <v>45627</v>
      </c>
      <c r="C492" s="1" t="s">
        <v>5249</v>
      </c>
      <c r="D492" s="1" t="s">
        <v>5250</v>
      </c>
      <c r="E492" s="2">
        <v>45627</v>
      </c>
      <c r="F492" s="2">
        <v>45657</v>
      </c>
      <c r="G492" s="1" t="s">
        <v>23429</v>
      </c>
      <c r="H492" s="1">
        <f>+Temporalidad[[#This Row],[ID]]</f>
        <v>481</v>
      </c>
    </row>
    <row r="493" spans="1:8" hidden="1" x14ac:dyDescent="0.25">
      <c r="A493">
        <v>482</v>
      </c>
      <c r="B493" s="18">
        <v>45658</v>
      </c>
      <c r="C493" s="1" t="s">
        <v>5249</v>
      </c>
      <c r="D493" s="1" t="s">
        <v>5250</v>
      </c>
      <c r="E493" s="2">
        <v>45658</v>
      </c>
      <c r="F493" s="2">
        <v>45688</v>
      </c>
      <c r="G493" s="1" t="s">
        <v>23430</v>
      </c>
      <c r="H493" s="1">
        <f>+Temporalidad[[#This Row],[ID]]</f>
        <v>482</v>
      </c>
    </row>
    <row r="494" spans="1:8" hidden="1" x14ac:dyDescent="0.25">
      <c r="A494">
        <v>483</v>
      </c>
      <c r="B494" s="18">
        <v>45689</v>
      </c>
      <c r="C494" s="1" t="s">
        <v>5249</v>
      </c>
      <c r="D494" s="1" t="s">
        <v>5250</v>
      </c>
      <c r="E494" s="2">
        <v>45689</v>
      </c>
      <c r="F494" s="2">
        <v>45716</v>
      </c>
      <c r="G494" s="1" t="s">
        <v>23431</v>
      </c>
      <c r="H494" s="1">
        <f>+Temporalidad[[#This Row],[ID]]</f>
        <v>483</v>
      </c>
    </row>
    <row r="495" spans="1:8" hidden="1" x14ac:dyDescent="0.25">
      <c r="A495">
        <v>484</v>
      </c>
      <c r="B495" s="18">
        <v>45717</v>
      </c>
      <c r="C495" s="1" t="s">
        <v>5249</v>
      </c>
      <c r="D495" s="1" t="s">
        <v>5250</v>
      </c>
      <c r="E495" s="2">
        <v>45717</v>
      </c>
      <c r="F495" s="2">
        <v>45747</v>
      </c>
      <c r="G495" s="1" t="s">
        <v>23432</v>
      </c>
      <c r="H495" s="1">
        <f>+Temporalidad[[#This Row],[ID]]</f>
        <v>484</v>
      </c>
    </row>
    <row r="496" spans="1:8" hidden="1" x14ac:dyDescent="0.25">
      <c r="A496">
        <v>485</v>
      </c>
      <c r="B496" s="18">
        <v>45748</v>
      </c>
      <c r="C496" s="1" t="s">
        <v>5249</v>
      </c>
      <c r="D496" s="1" t="s">
        <v>5250</v>
      </c>
      <c r="E496" s="2">
        <v>45748</v>
      </c>
      <c r="F496" s="2">
        <v>45777</v>
      </c>
      <c r="G496" s="1" t="s">
        <v>23433</v>
      </c>
      <c r="H496" s="1">
        <f>+Temporalidad[[#This Row],[ID]]</f>
        <v>485</v>
      </c>
    </row>
    <row r="497" spans="1:8" hidden="1" x14ac:dyDescent="0.25">
      <c r="A497">
        <v>486</v>
      </c>
      <c r="B497" s="18">
        <v>45778</v>
      </c>
      <c r="C497" s="1" t="s">
        <v>5249</v>
      </c>
      <c r="D497" s="1" t="s">
        <v>5250</v>
      </c>
      <c r="E497" s="2">
        <v>45778</v>
      </c>
      <c r="F497" s="2">
        <v>45808</v>
      </c>
      <c r="G497" s="1" t="s">
        <v>23434</v>
      </c>
      <c r="H497" s="1">
        <f>+Temporalidad[[#This Row],[ID]]</f>
        <v>486</v>
      </c>
    </row>
    <row r="498" spans="1:8" hidden="1" x14ac:dyDescent="0.25">
      <c r="A498">
        <v>487</v>
      </c>
      <c r="B498" s="18">
        <v>45809</v>
      </c>
      <c r="C498" s="1" t="s">
        <v>5249</v>
      </c>
      <c r="D498" s="1" t="s">
        <v>5250</v>
      </c>
      <c r="E498" s="2">
        <v>45809</v>
      </c>
      <c r="F498" s="2">
        <v>45838</v>
      </c>
      <c r="G498" s="1" t="s">
        <v>23435</v>
      </c>
      <c r="H498" s="1">
        <f>+Temporalidad[[#This Row],[ID]]</f>
        <v>487</v>
      </c>
    </row>
    <row r="499" spans="1:8" hidden="1" x14ac:dyDescent="0.25">
      <c r="A499">
        <v>488</v>
      </c>
      <c r="B499" s="18">
        <v>45839</v>
      </c>
      <c r="C499" s="1" t="s">
        <v>5249</v>
      </c>
      <c r="D499" s="1" t="s">
        <v>5250</v>
      </c>
      <c r="E499" s="2">
        <v>45839</v>
      </c>
      <c r="F499" s="2">
        <v>45869</v>
      </c>
      <c r="G499" s="1" t="s">
        <v>23436</v>
      </c>
      <c r="H499" s="1">
        <f>+Temporalidad[[#This Row],[ID]]</f>
        <v>488</v>
      </c>
    </row>
    <row r="500" spans="1:8" hidden="1" x14ac:dyDescent="0.25">
      <c r="A500">
        <v>489</v>
      </c>
      <c r="B500" s="18">
        <v>45870</v>
      </c>
      <c r="C500" s="1" t="s">
        <v>5249</v>
      </c>
      <c r="D500" s="1" t="s">
        <v>5250</v>
      </c>
      <c r="E500" s="2">
        <v>45870</v>
      </c>
      <c r="F500" s="2">
        <v>45900</v>
      </c>
      <c r="G500" s="1" t="s">
        <v>23437</v>
      </c>
      <c r="H500" s="1">
        <f>+Temporalidad[[#This Row],[ID]]</f>
        <v>489</v>
      </c>
    </row>
    <row r="501" spans="1:8" hidden="1" x14ac:dyDescent="0.25">
      <c r="A501">
        <v>490</v>
      </c>
      <c r="B501" s="18">
        <v>45901</v>
      </c>
      <c r="C501" s="1" t="s">
        <v>5249</v>
      </c>
      <c r="D501" s="1" t="s">
        <v>5250</v>
      </c>
      <c r="E501" s="2">
        <v>45901</v>
      </c>
      <c r="F501" s="2">
        <v>45930</v>
      </c>
      <c r="G501" s="1" t="s">
        <v>23438</v>
      </c>
      <c r="H501" s="1">
        <f>+Temporalidad[[#This Row],[ID]]</f>
        <v>490</v>
      </c>
    </row>
    <row r="502" spans="1:8" hidden="1" x14ac:dyDescent="0.25">
      <c r="A502">
        <v>491</v>
      </c>
      <c r="B502" s="18">
        <v>45931</v>
      </c>
      <c r="C502" s="1" t="s">
        <v>5249</v>
      </c>
      <c r="D502" s="1" t="s">
        <v>5250</v>
      </c>
      <c r="E502" s="2">
        <v>45931</v>
      </c>
      <c r="F502" s="2">
        <v>45961</v>
      </c>
      <c r="G502" s="1" t="s">
        <v>23439</v>
      </c>
      <c r="H502" s="1">
        <f>+Temporalidad[[#This Row],[ID]]</f>
        <v>491</v>
      </c>
    </row>
    <row r="503" spans="1:8" hidden="1" x14ac:dyDescent="0.25">
      <c r="A503">
        <v>492</v>
      </c>
      <c r="B503" s="18">
        <v>45962</v>
      </c>
      <c r="C503" s="1" t="s">
        <v>5249</v>
      </c>
      <c r="D503" s="1" t="s">
        <v>5250</v>
      </c>
      <c r="E503" s="2">
        <v>45962</v>
      </c>
      <c r="F503" s="2">
        <v>45991</v>
      </c>
      <c r="G503" s="1" t="s">
        <v>23440</v>
      </c>
      <c r="H503" s="1">
        <f>+Temporalidad[[#This Row],[ID]]</f>
        <v>492</v>
      </c>
    </row>
    <row r="504" spans="1:8" hidden="1" x14ac:dyDescent="0.25">
      <c r="A504">
        <v>493</v>
      </c>
      <c r="B504" s="18">
        <v>45992</v>
      </c>
      <c r="C504" s="1" t="s">
        <v>5249</v>
      </c>
      <c r="D504" s="1" t="s">
        <v>5250</v>
      </c>
      <c r="E504" s="2">
        <v>45992</v>
      </c>
      <c r="F504" s="2">
        <v>46022</v>
      </c>
      <c r="G504" s="1" t="s">
        <v>23441</v>
      </c>
      <c r="H504" s="1">
        <f>+Temporalidad[[#This Row],[ID]]</f>
        <v>493</v>
      </c>
    </row>
    <row r="505" spans="1:8" hidden="1" x14ac:dyDescent="0.25">
      <c r="A505">
        <v>494</v>
      </c>
      <c r="B505" s="18">
        <v>46023</v>
      </c>
      <c r="C505" s="1" t="s">
        <v>5249</v>
      </c>
      <c r="D505" s="1" t="s">
        <v>5250</v>
      </c>
      <c r="E505" s="2">
        <v>46023</v>
      </c>
      <c r="F505" s="2">
        <v>46053</v>
      </c>
      <c r="G505" s="1" t="s">
        <v>23442</v>
      </c>
      <c r="H505" s="1">
        <f>+Temporalidad[[#This Row],[ID]]</f>
        <v>494</v>
      </c>
    </row>
    <row r="506" spans="1:8" hidden="1" x14ac:dyDescent="0.25">
      <c r="A506">
        <v>495</v>
      </c>
      <c r="B506" s="18">
        <v>46054</v>
      </c>
      <c r="C506" s="1" t="s">
        <v>5249</v>
      </c>
      <c r="D506" s="1" t="s">
        <v>5250</v>
      </c>
      <c r="E506" s="2">
        <v>46054</v>
      </c>
      <c r="F506" s="2">
        <v>46081</v>
      </c>
      <c r="G506" s="1" t="s">
        <v>23443</v>
      </c>
      <c r="H506" s="1">
        <f>+Temporalidad[[#This Row],[ID]]</f>
        <v>495</v>
      </c>
    </row>
    <row r="507" spans="1:8" hidden="1" x14ac:dyDescent="0.25">
      <c r="A507">
        <v>496</v>
      </c>
      <c r="B507" s="18">
        <v>46082</v>
      </c>
      <c r="C507" s="1" t="s">
        <v>5249</v>
      </c>
      <c r="D507" s="1" t="s">
        <v>5250</v>
      </c>
      <c r="E507" s="2">
        <v>46082</v>
      </c>
      <c r="F507" s="2">
        <v>46112</v>
      </c>
      <c r="G507" s="1" t="s">
        <v>23444</v>
      </c>
      <c r="H507" s="1">
        <f>+Temporalidad[[#This Row],[ID]]</f>
        <v>496</v>
      </c>
    </row>
    <row r="508" spans="1:8" hidden="1" x14ac:dyDescent="0.25">
      <c r="A508">
        <v>497</v>
      </c>
      <c r="B508" s="18">
        <v>46113</v>
      </c>
      <c r="C508" s="1" t="s">
        <v>5249</v>
      </c>
      <c r="D508" s="1" t="s">
        <v>5250</v>
      </c>
      <c r="E508" s="2">
        <v>46113</v>
      </c>
      <c r="F508" s="2">
        <v>46142</v>
      </c>
      <c r="G508" s="1" t="s">
        <v>23445</v>
      </c>
      <c r="H508" s="1">
        <f>+Temporalidad[[#This Row],[ID]]</f>
        <v>497</v>
      </c>
    </row>
    <row r="509" spans="1:8" hidden="1" x14ac:dyDescent="0.25">
      <c r="A509">
        <v>498</v>
      </c>
      <c r="B509" s="18">
        <v>46143</v>
      </c>
      <c r="C509" s="1" t="s">
        <v>5249</v>
      </c>
      <c r="D509" s="1" t="s">
        <v>5250</v>
      </c>
      <c r="E509" s="2">
        <v>46143</v>
      </c>
      <c r="F509" s="2">
        <v>46173</v>
      </c>
      <c r="G509" s="1" t="s">
        <v>23446</v>
      </c>
      <c r="H509" s="1">
        <f>+Temporalidad[[#This Row],[ID]]</f>
        <v>498</v>
      </c>
    </row>
    <row r="510" spans="1:8" hidden="1" x14ac:dyDescent="0.25">
      <c r="A510">
        <v>499</v>
      </c>
      <c r="B510" s="18">
        <v>46174</v>
      </c>
      <c r="C510" s="1" t="s">
        <v>5249</v>
      </c>
      <c r="D510" s="1" t="s">
        <v>5250</v>
      </c>
      <c r="E510" s="2">
        <v>46174</v>
      </c>
      <c r="F510" s="2">
        <v>46203</v>
      </c>
      <c r="G510" s="1" t="s">
        <v>23447</v>
      </c>
      <c r="H510" s="1">
        <f>+Temporalidad[[#This Row],[ID]]</f>
        <v>499</v>
      </c>
    </row>
    <row r="511" spans="1:8" hidden="1" x14ac:dyDescent="0.25">
      <c r="A511">
        <v>500</v>
      </c>
      <c r="B511" s="18">
        <v>46204</v>
      </c>
      <c r="C511" s="1" t="s">
        <v>5249</v>
      </c>
      <c r="D511" s="1" t="s">
        <v>5250</v>
      </c>
      <c r="E511" s="2">
        <v>46204</v>
      </c>
      <c r="F511" s="2">
        <v>46234</v>
      </c>
      <c r="G511" s="1" t="s">
        <v>23448</v>
      </c>
      <c r="H511" s="1">
        <f>+Temporalidad[[#This Row],[ID]]</f>
        <v>500</v>
      </c>
    </row>
    <row r="512" spans="1:8" hidden="1" x14ac:dyDescent="0.25">
      <c r="A512">
        <v>501</v>
      </c>
      <c r="B512" s="18">
        <v>46235</v>
      </c>
      <c r="C512" s="1" t="s">
        <v>5249</v>
      </c>
      <c r="D512" s="1" t="s">
        <v>5250</v>
      </c>
      <c r="E512" s="2">
        <v>46235</v>
      </c>
      <c r="F512" s="2">
        <v>46265</v>
      </c>
      <c r="G512" s="1" t="s">
        <v>23449</v>
      </c>
      <c r="H512" s="1">
        <f>+Temporalidad[[#This Row],[ID]]</f>
        <v>501</v>
      </c>
    </row>
    <row r="513" spans="1:8" hidden="1" x14ac:dyDescent="0.25">
      <c r="A513">
        <v>502</v>
      </c>
      <c r="B513" s="18">
        <v>46266</v>
      </c>
      <c r="C513" s="1" t="s">
        <v>5249</v>
      </c>
      <c r="D513" s="1" t="s">
        <v>5250</v>
      </c>
      <c r="E513" s="2">
        <v>46266</v>
      </c>
      <c r="F513" s="2">
        <v>46295</v>
      </c>
      <c r="G513" s="1" t="s">
        <v>23450</v>
      </c>
      <c r="H513" s="1">
        <f>+Temporalidad[[#This Row],[ID]]</f>
        <v>502</v>
      </c>
    </row>
    <row r="514" spans="1:8" hidden="1" x14ac:dyDescent="0.25">
      <c r="A514">
        <v>503</v>
      </c>
      <c r="B514" s="18">
        <v>46296</v>
      </c>
      <c r="C514" s="1" t="s">
        <v>5249</v>
      </c>
      <c r="D514" s="1" t="s">
        <v>5250</v>
      </c>
      <c r="E514" s="2">
        <v>46296</v>
      </c>
      <c r="F514" s="2">
        <v>46326</v>
      </c>
      <c r="G514" s="1" t="s">
        <v>23451</v>
      </c>
      <c r="H514" s="1">
        <f>+Temporalidad[[#This Row],[ID]]</f>
        <v>503</v>
      </c>
    </row>
    <row r="515" spans="1:8" hidden="1" x14ac:dyDescent="0.25">
      <c r="A515">
        <v>504</v>
      </c>
      <c r="B515" s="18">
        <v>46327</v>
      </c>
      <c r="C515" s="1" t="s">
        <v>5249</v>
      </c>
      <c r="D515" s="1" t="s">
        <v>5250</v>
      </c>
      <c r="E515" s="2">
        <v>46327</v>
      </c>
      <c r="F515" s="2">
        <v>46356</v>
      </c>
      <c r="G515" s="1" t="s">
        <v>23452</v>
      </c>
      <c r="H515" s="1">
        <f>+Temporalidad[[#This Row],[ID]]</f>
        <v>504</v>
      </c>
    </row>
    <row r="516" spans="1:8" hidden="1" x14ac:dyDescent="0.25">
      <c r="A516">
        <v>505</v>
      </c>
      <c r="B516" s="18">
        <v>46357</v>
      </c>
      <c r="C516" s="1" t="s">
        <v>5249</v>
      </c>
      <c r="D516" s="1" t="s">
        <v>5250</v>
      </c>
      <c r="E516" s="2">
        <v>46357</v>
      </c>
      <c r="F516" s="2">
        <v>46387</v>
      </c>
      <c r="G516" s="1" t="s">
        <v>23453</v>
      </c>
      <c r="H516" s="1">
        <f>+Temporalidad[[#This Row],[ID]]</f>
        <v>505</v>
      </c>
    </row>
    <row r="517" spans="1:8" hidden="1" x14ac:dyDescent="0.25">
      <c r="A517">
        <v>506</v>
      </c>
      <c r="B517" s="18">
        <v>46388</v>
      </c>
      <c r="C517" s="1" t="s">
        <v>5249</v>
      </c>
      <c r="D517" s="1" t="s">
        <v>5250</v>
      </c>
      <c r="E517" s="2">
        <v>46388</v>
      </c>
      <c r="F517" s="2">
        <v>46418</v>
      </c>
      <c r="G517" s="1" t="s">
        <v>23454</v>
      </c>
      <c r="H517" s="1">
        <f>+Temporalidad[[#This Row],[ID]]</f>
        <v>506</v>
      </c>
    </row>
    <row r="518" spans="1:8" hidden="1" x14ac:dyDescent="0.25">
      <c r="A518">
        <v>507</v>
      </c>
      <c r="B518" s="18">
        <v>46419</v>
      </c>
      <c r="C518" s="1" t="s">
        <v>5249</v>
      </c>
      <c r="D518" s="1" t="s">
        <v>5250</v>
      </c>
      <c r="E518" s="2">
        <v>46419</v>
      </c>
      <c r="F518" s="2">
        <v>46446</v>
      </c>
      <c r="G518" s="1" t="s">
        <v>23455</v>
      </c>
      <c r="H518" s="1">
        <f>+Temporalidad[[#This Row],[ID]]</f>
        <v>507</v>
      </c>
    </row>
    <row r="519" spans="1:8" hidden="1" x14ac:dyDescent="0.25">
      <c r="A519">
        <v>508</v>
      </c>
      <c r="B519" s="18">
        <v>46447</v>
      </c>
      <c r="C519" s="1" t="s">
        <v>5249</v>
      </c>
      <c r="D519" s="1" t="s">
        <v>5250</v>
      </c>
      <c r="E519" s="2">
        <v>46447</v>
      </c>
      <c r="F519" s="2">
        <v>46477</v>
      </c>
      <c r="G519" s="1" t="s">
        <v>23456</v>
      </c>
      <c r="H519" s="1">
        <f>+Temporalidad[[#This Row],[ID]]</f>
        <v>508</v>
      </c>
    </row>
    <row r="520" spans="1:8" hidden="1" x14ac:dyDescent="0.25">
      <c r="A520">
        <v>509</v>
      </c>
      <c r="B520" s="18">
        <v>46478</v>
      </c>
      <c r="C520" s="1" t="s">
        <v>5249</v>
      </c>
      <c r="D520" s="1" t="s">
        <v>5250</v>
      </c>
      <c r="E520" s="2">
        <v>46478</v>
      </c>
      <c r="F520" s="2">
        <v>46507</v>
      </c>
      <c r="G520" s="1" t="s">
        <v>23457</v>
      </c>
      <c r="H520" s="1">
        <f>+Temporalidad[[#This Row],[ID]]</f>
        <v>509</v>
      </c>
    </row>
    <row r="521" spans="1:8" hidden="1" x14ac:dyDescent="0.25">
      <c r="A521">
        <v>510</v>
      </c>
      <c r="B521" s="18">
        <v>46508</v>
      </c>
      <c r="C521" s="1" t="s">
        <v>5249</v>
      </c>
      <c r="D521" s="1" t="s">
        <v>5250</v>
      </c>
      <c r="E521" s="2">
        <v>46508</v>
      </c>
      <c r="F521" s="2">
        <v>46538</v>
      </c>
      <c r="G521" s="1" t="s">
        <v>23458</v>
      </c>
      <c r="H521" s="1">
        <f>+Temporalidad[[#This Row],[ID]]</f>
        <v>510</v>
      </c>
    </row>
    <row r="522" spans="1:8" hidden="1" x14ac:dyDescent="0.25">
      <c r="A522">
        <v>511</v>
      </c>
      <c r="B522" s="18">
        <v>46539</v>
      </c>
      <c r="C522" s="1" t="s">
        <v>5249</v>
      </c>
      <c r="D522" s="1" t="s">
        <v>5250</v>
      </c>
      <c r="E522" s="2">
        <v>46539</v>
      </c>
      <c r="F522" s="2">
        <v>46568</v>
      </c>
      <c r="G522" s="1" t="s">
        <v>23459</v>
      </c>
      <c r="H522" s="1">
        <f>+Temporalidad[[#This Row],[ID]]</f>
        <v>511</v>
      </c>
    </row>
    <row r="523" spans="1:8" hidden="1" x14ac:dyDescent="0.25">
      <c r="A523">
        <v>512</v>
      </c>
      <c r="B523" s="18">
        <v>46569</v>
      </c>
      <c r="C523" s="1" t="s">
        <v>5249</v>
      </c>
      <c r="D523" s="1" t="s">
        <v>5250</v>
      </c>
      <c r="E523" s="2">
        <v>46569</v>
      </c>
      <c r="F523" s="2">
        <v>46599</v>
      </c>
      <c r="G523" s="1" t="s">
        <v>23460</v>
      </c>
      <c r="H523" s="1">
        <f>+Temporalidad[[#This Row],[ID]]</f>
        <v>512</v>
      </c>
    </row>
    <row r="524" spans="1:8" hidden="1" x14ac:dyDescent="0.25">
      <c r="A524">
        <v>513</v>
      </c>
      <c r="B524" s="18">
        <v>46600</v>
      </c>
      <c r="C524" s="1" t="s">
        <v>5249</v>
      </c>
      <c r="D524" s="1" t="s">
        <v>5250</v>
      </c>
      <c r="E524" s="2">
        <v>46600</v>
      </c>
      <c r="F524" s="2">
        <v>46630</v>
      </c>
      <c r="G524" s="1" t="s">
        <v>23461</v>
      </c>
      <c r="H524" s="1">
        <f>+Temporalidad[[#This Row],[ID]]</f>
        <v>513</v>
      </c>
    </row>
    <row r="525" spans="1:8" hidden="1" x14ac:dyDescent="0.25">
      <c r="A525">
        <v>514</v>
      </c>
      <c r="B525" s="18">
        <v>46631</v>
      </c>
      <c r="C525" s="1" t="s">
        <v>5249</v>
      </c>
      <c r="D525" s="1" t="s">
        <v>5250</v>
      </c>
      <c r="E525" s="2">
        <v>46631</v>
      </c>
      <c r="F525" s="2">
        <v>46660</v>
      </c>
      <c r="G525" s="1" t="s">
        <v>23462</v>
      </c>
      <c r="H525" s="1">
        <f>+Temporalidad[[#This Row],[ID]]</f>
        <v>514</v>
      </c>
    </row>
    <row r="526" spans="1:8" hidden="1" x14ac:dyDescent="0.25">
      <c r="A526">
        <v>515</v>
      </c>
      <c r="B526" s="18">
        <v>46661</v>
      </c>
      <c r="C526" s="1" t="s">
        <v>5249</v>
      </c>
      <c r="D526" s="1" t="s">
        <v>5250</v>
      </c>
      <c r="E526" s="2">
        <v>46661</v>
      </c>
      <c r="F526" s="2">
        <v>46691</v>
      </c>
      <c r="G526" s="1" t="s">
        <v>23463</v>
      </c>
      <c r="H526" s="1">
        <f>+Temporalidad[[#This Row],[ID]]</f>
        <v>515</v>
      </c>
    </row>
    <row r="527" spans="1:8" hidden="1" x14ac:dyDescent="0.25">
      <c r="A527">
        <v>516</v>
      </c>
      <c r="B527" s="18">
        <v>46692</v>
      </c>
      <c r="C527" s="1" t="s">
        <v>5249</v>
      </c>
      <c r="D527" s="1" t="s">
        <v>5250</v>
      </c>
      <c r="E527" s="2">
        <v>46692</v>
      </c>
      <c r="F527" s="2">
        <v>46721</v>
      </c>
      <c r="G527" s="1" t="s">
        <v>23464</v>
      </c>
      <c r="H527" s="1">
        <f>+Temporalidad[[#This Row],[ID]]</f>
        <v>516</v>
      </c>
    </row>
    <row r="528" spans="1:8" hidden="1" x14ac:dyDescent="0.25">
      <c r="A528">
        <v>517</v>
      </c>
      <c r="B528" s="18">
        <v>46722</v>
      </c>
      <c r="C528" s="1" t="s">
        <v>5249</v>
      </c>
      <c r="D528" s="1" t="s">
        <v>5250</v>
      </c>
      <c r="E528" s="2">
        <v>46722</v>
      </c>
      <c r="F528" s="2">
        <v>46752</v>
      </c>
      <c r="G528" s="1" t="s">
        <v>23465</v>
      </c>
      <c r="H528" s="1">
        <f>+Temporalidad[[#This Row],[ID]]</f>
        <v>517</v>
      </c>
    </row>
    <row r="529" spans="1:8" hidden="1" x14ac:dyDescent="0.25">
      <c r="A529">
        <v>518</v>
      </c>
      <c r="B529" s="18">
        <v>46753</v>
      </c>
      <c r="C529" s="1" t="s">
        <v>5249</v>
      </c>
      <c r="D529" s="1" t="s">
        <v>5250</v>
      </c>
      <c r="E529" s="2">
        <v>46753</v>
      </c>
      <c r="F529" s="2">
        <v>46783</v>
      </c>
      <c r="G529" s="1" t="s">
        <v>23466</v>
      </c>
      <c r="H529" s="1">
        <f>+Temporalidad[[#This Row],[ID]]</f>
        <v>518</v>
      </c>
    </row>
    <row r="530" spans="1:8" hidden="1" x14ac:dyDescent="0.25">
      <c r="A530">
        <v>519</v>
      </c>
      <c r="B530" s="18">
        <v>46784</v>
      </c>
      <c r="C530" s="1" t="s">
        <v>5249</v>
      </c>
      <c r="D530" s="1" t="s">
        <v>5250</v>
      </c>
      <c r="E530" s="2">
        <v>46784</v>
      </c>
      <c r="F530" s="2">
        <v>46811</v>
      </c>
      <c r="G530" s="1" t="s">
        <v>23467</v>
      </c>
      <c r="H530" s="1">
        <f>+Temporalidad[[#This Row],[ID]]</f>
        <v>519</v>
      </c>
    </row>
    <row r="531" spans="1:8" hidden="1" x14ac:dyDescent="0.25">
      <c r="A531">
        <v>520</v>
      </c>
      <c r="B531" s="18">
        <v>46813</v>
      </c>
      <c r="C531" s="1" t="s">
        <v>5249</v>
      </c>
      <c r="D531" s="1" t="s">
        <v>5250</v>
      </c>
      <c r="E531" s="2">
        <v>46813</v>
      </c>
      <c r="F531" s="2">
        <v>46843</v>
      </c>
      <c r="G531" s="1" t="s">
        <v>23468</v>
      </c>
      <c r="H531" s="1">
        <f>+Temporalidad[[#This Row],[ID]]</f>
        <v>520</v>
      </c>
    </row>
    <row r="532" spans="1:8" hidden="1" x14ac:dyDescent="0.25">
      <c r="A532">
        <v>521</v>
      </c>
      <c r="B532" s="18">
        <v>46844</v>
      </c>
      <c r="C532" s="1" t="s">
        <v>5249</v>
      </c>
      <c r="D532" s="1" t="s">
        <v>5250</v>
      </c>
      <c r="E532" s="2">
        <v>46844</v>
      </c>
      <c r="F532" s="2">
        <v>46873</v>
      </c>
      <c r="G532" s="1" t="s">
        <v>23469</v>
      </c>
      <c r="H532" s="1">
        <f>+Temporalidad[[#This Row],[ID]]</f>
        <v>521</v>
      </c>
    </row>
    <row r="533" spans="1:8" hidden="1" x14ac:dyDescent="0.25">
      <c r="A533">
        <v>522</v>
      </c>
      <c r="B533" s="18">
        <v>46874</v>
      </c>
      <c r="C533" s="1" t="s">
        <v>5249</v>
      </c>
      <c r="D533" s="1" t="s">
        <v>5250</v>
      </c>
      <c r="E533" s="2">
        <v>46874</v>
      </c>
      <c r="F533" s="2">
        <v>46904</v>
      </c>
      <c r="G533" s="1" t="s">
        <v>23470</v>
      </c>
      <c r="H533" s="1">
        <f>+Temporalidad[[#This Row],[ID]]</f>
        <v>522</v>
      </c>
    </row>
    <row r="534" spans="1:8" hidden="1" x14ac:dyDescent="0.25">
      <c r="A534">
        <v>523</v>
      </c>
      <c r="B534" s="18">
        <v>46905</v>
      </c>
      <c r="C534" s="1" t="s">
        <v>5249</v>
      </c>
      <c r="D534" s="1" t="s">
        <v>5250</v>
      </c>
      <c r="E534" s="2">
        <v>46905</v>
      </c>
      <c r="F534" s="2">
        <v>46934</v>
      </c>
      <c r="G534" s="1" t="s">
        <v>23471</v>
      </c>
      <c r="H534" s="1">
        <f>+Temporalidad[[#This Row],[ID]]</f>
        <v>523</v>
      </c>
    </row>
    <row r="535" spans="1:8" hidden="1" x14ac:dyDescent="0.25">
      <c r="A535">
        <v>524</v>
      </c>
      <c r="B535" s="18">
        <v>46935</v>
      </c>
      <c r="C535" s="1" t="s">
        <v>5249</v>
      </c>
      <c r="D535" s="1" t="s">
        <v>5250</v>
      </c>
      <c r="E535" s="2">
        <v>46935</v>
      </c>
      <c r="F535" s="2">
        <v>46965</v>
      </c>
      <c r="G535" s="1" t="s">
        <v>23472</v>
      </c>
      <c r="H535" s="1">
        <f>+Temporalidad[[#This Row],[ID]]</f>
        <v>524</v>
      </c>
    </row>
    <row r="536" spans="1:8" hidden="1" x14ac:dyDescent="0.25">
      <c r="A536">
        <v>525</v>
      </c>
      <c r="B536" s="18">
        <v>46966</v>
      </c>
      <c r="C536" s="1" t="s">
        <v>5249</v>
      </c>
      <c r="D536" s="1" t="s">
        <v>5250</v>
      </c>
      <c r="E536" s="2">
        <v>46966</v>
      </c>
      <c r="F536" s="2">
        <v>46996</v>
      </c>
      <c r="G536" s="1" t="s">
        <v>23473</v>
      </c>
      <c r="H536" s="1">
        <f>+Temporalidad[[#This Row],[ID]]</f>
        <v>525</v>
      </c>
    </row>
    <row r="537" spans="1:8" hidden="1" x14ac:dyDescent="0.25">
      <c r="A537">
        <v>526</v>
      </c>
      <c r="B537" s="18">
        <v>46997</v>
      </c>
      <c r="C537" s="1" t="s">
        <v>5249</v>
      </c>
      <c r="D537" s="1" t="s">
        <v>5250</v>
      </c>
      <c r="E537" s="2">
        <v>46997</v>
      </c>
      <c r="F537" s="2">
        <v>47026</v>
      </c>
      <c r="G537" s="1" t="s">
        <v>23474</v>
      </c>
      <c r="H537" s="1">
        <f>+Temporalidad[[#This Row],[ID]]</f>
        <v>526</v>
      </c>
    </row>
    <row r="538" spans="1:8" hidden="1" x14ac:dyDescent="0.25">
      <c r="A538">
        <v>527</v>
      </c>
      <c r="B538" s="18">
        <v>47027</v>
      </c>
      <c r="C538" s="1" t="s">
        <v>5249</v>
      </c>
      <c r="D538" s="1" t="s">
        <v>5250</v>
      </c>
      <c r="E538" s="2">
        <v>47027</v>
      </c>
      <c r="F538" s="2">
        <v>47057</v>
      </c>
      <c r="G538" s="1" t="s">
        <v>23475</v>
      </c>
      <c r="H538" s="1">
        <f>+Temporalidad[[#This Row],[ID]]</f>
        <v>527</v>
      </c>
    </row>
    <row r="539" spans="1:8" hidden="1" x14ac:dyDescent="0.25">
      <c r="A539">
        <v>528</v>
      </c>
      <c r="B539" s="18">
        <v>47058</v>
      </c>
      <c r="C539" s="1" t="s">
        <v>5249</v>
      </c>
      <c r="D539" s="1" t="s">
        <v>5250</v>
      </c>
      <c r="E539" s="2">
        <v>47058</v>
      </c>
      <c r="F539" s="2">
        <v>47087</v>
      </c>
      <c r="G539" s="1" t="s">
        <v>23476</v>
      </c>
      <c r="H539" s="1">
        <f>+Temporalidad[[#This Row],[ID]]</f>
        <v>528</v>
      </c>
    </row>
    <row r="540" spans="1:8" hidden="1" x14ac:dyDescent="0.25">
      <c r="A540">
        <v>529</v>
      </c>
      <c r="B540" s="18">
        <v>47088</v>
      </c>
      <c r="C540" s="1" t="s">
        <v>5249</v>
      </c>
      <c r="D540" s="1" t="s">
        <v>5250</v>
      </c>
      <c r="E540" s="2">
        <v>47088</v>
      </c>
      <c r="F540" s="2">
        <v>47118</v>
      </c>
      <c r="G540" s="1" t="s">
        <v>23477</v>
      </c>
      <c r="H540" s="1">
        <f>+Temporalidad[[#This Row],[ID]]</f>
        <v>529</v>
      </c>
    </row>
    <row r="541" spans="1:8" hidden="1" x14ac:dyDescent="0.25">
      <c r="A541">
        <v>530</v>
      </c>
      <c r="B541" s="18">
        <v>47119</v>
      </c>
      <c r="C541" s="1" t="s">
        <v>5249</v>
      </c>
      <c r="D541" s="1" t="s">
        <v>5250</v>
      </c>
      <c r="E541" s="2">
        <v>47119</v>
      </c>
      <c r="F541" s="2">
        <v>47149</v>
      </c>
      <c r="G541" s="1" t="s">
        <v>23478</v>
      </c>
      <c r="H541" s="1">
        <f>+Temporalidad[[#This Row],[ID]]</f>
        <v>530</v>
      </c>
    </row>
    <row r="542" spans="1:8" hidden="1" x14ac:dyDescent="0.25">
      <c r="A542">
        <v>531</v>
      </c>
      <c r="B542" s="18">
        <v>47150</v>
      </c>
      <c r="C542" s="1" t="s">
        <v>5249</v>
      </c>
      <c r="D542" s="1" t="s">
        <v>5250</v>
      </c>
      <c r="E542" s="2">
        <v>47150</v>
      </c>
      <c r="F542" s="2">
        <v>47177</v>
      </c>
      <c r="G542" s="1" t="s">
        <v>23479</v>
      </c>
      <c r="H542" s="1">
        <f>+Temporalidad[[#This Row],[ID]]</f>
        <v>531</v>
      </c>
    </row>
    <row r="543" spans="1:8" hidden="1" x14ac:dyDescent="0.25">
      <c r="A543">
        <v>532</v>
      </c>
      <c r="B543" s="18">
        <v>47178</v>
      </c>
      <c r="C543" s="1" t="s">
        <v>5249</v>
      </c>
      <c r="D543" s="1" t="s">
        <v>5250</v>
      </c>
      <c r="E543" s="2">
        <v>47178</v>
      </c>
      <c r="F543" s="2">
        <v>47208</v>
      </c>
      <c r="G543" s="1" t="s">
        <v>23480</v>
      </c>
      <c r="H543" s="1">
        <f>+Temporalidad[[#This Row],[ID]]</f>
        <v>532</v>
      </c>
    </row>
    <row r="544" spans="1:8" hidden="1" x14ac:dyDescent="0.25">
      <c r="A544">
        <v>533</v>
      </c>
      <c r="B544" s="18">
        <v>47209</v>
      </c>
      <c r="C544" s="1" t="s">
        <v>5249</v>
      </c>
      <c r="D544" s="1" t="s">
        <v>5250</v>
      </c>
      <c r="E544" s="2">
        <v>47209</v>
      </c>
      <c r="F544" s="2">
        <v>47238</v>
      </c>
      <c r="G544" s="1" t="s">
        <v>23481</v>
      </c>
      <c r="H544" s="1">
        <f>+Temporalidad[[#This Row],[ID]]</f>
        <v>533</v>
      </c>
    </row>
    <row r="545" spans="1:8" hidden="1" x14ac:dyDescent="0.25">
      <c r="A545">
        <v>534</v>
      </c>
      <c r="B545" s="18">
        <v>47239</v>
      </c>
      <c r="C545" s="1" t="s">
        <v>5249</v>
      </c>
      <c r="D545" s="1" t="s">
        <v>5250</v>
      </c>
      <c r="E545" s="2">
        <v>47239</v>
      </c>
      <c r="F545" s="2">
        <v>47269</v>
      </c>
      <c r="G545" s="1" t="s">
        <v>23482</v>
      </c>
      <c r="H545" s="1">
        <f>+Temporalidad[[#This Row],[ID]]</f>
        <v>534</v>
      </c>
    </row>
    <row r="546" spans="1:8" hidden="1" x14ac:dyDescent="0.25">
      <c r="A546">
        <v>535</v>
      </c>
      <c r="B546" s="18">
        <v>47270</v>
      </c>
      <c r="C546" s="1" t="s">
        <v>5249</v>
      </c>
      <c r="D546" s="1" t="s">
        <v>5250</v>
      </c>
      <c r="E546" s="2">
        <v>47270</v>
      </c>
      <c r="F546" s="2">
        <v>47299</v>
      </c>
      <c r="G546" s="1" t="s">
        <v>23483</v>
      </c>
      <c r="H546" s="1">
        <f>+Temporalidad[[#This Row],[ID]]</f>
        <v>535</v>
      </c>
    </row>
    <row r="547" spans="1:8" hidden="1" x14ac:dyDescent="0.25">
      <c r="A547">
        <v>536</v>
      </c>
      <c r="B547" s="18">
        <v>47300</v>
      </c>
      <c r="C547" s="1" t="s">
        <v>5249</v>
      </c>
      <c r="D547" s="1" t="s">
        <v>5250</v>
      </c>
      <c r="E547" s="2">
        <v>47300</v>
      </c>
      <c r="F547" s="2">
        <v>47330</v>
      </c>
      <c r="G547" s="1" t="s">
        <v>23484</v>
      </c>
      <c r="H547" s="1">
        <f>+Temporalidad[[#This Row],[ID]]</f>
        <v>536</v>
      </c>
    </row>
    <row r="548" spans="1:8" hidden="1" x14ac:dyDescent="0.25">
      <c r="A548">
        <v>537</v>
      </c>
      <c r="B548" s="18">
        <v>47331</v>
      </c>
      <c r="C548" s="1" t="s">
        <v>5249</v>
      </c>
      <c r="D548" s="1" t="s">
        <v>5250</v>
      </c>
      <c r="E548" s="2">
        <v>47331</v>
      </c>
      <c r="F548" s="2">
        <v>47361</v>
      </c>
      <c r="G548" s="1" t="s">
        <v>23485</v>
      </c>
      <c r="H548" s="1">
        <f>+Temporalidad[[#This Row],[ID]]</f>
        <v>537</v>
      </c>
    </row>
    <row r="549" spans="1:8" hidden="1" x14ac:dyDescent="0.25">
      <c r="A549">
        <v>538</v>
      </c>
      <c r="B549" s="18">
        <v>47362</v>
      </c>
      <c r="C549" s="1" t="s">
        <v>5249</v>
      </c>
      <c r="D549" s="1" t="s">
        <v>5250</v>
      </c>
      <c r="E549" s="2">
        <v>47362</v>
      </c>
      <c r="F549" s="2">
        <v>47391</v>
      </c>
      <c r="G549" s="1" t="s">
        <v>23486</v>
      </c>
      <c r="H549" s="1">
        <f>+Temporalidad[[#This Row],[ID]]</f>
        <v>538</v>
      </c>
    </row>
    <row r="550" spans="1:8" hidden="1" x14ac:dyDescent="0.25">
      <c r="A550">
        <v>539</v>
      </c>
      <c r="B550" s="18">
        <v>47392</v>
      </c>
      <c r="C550" s="1" t="s">
        <v>5249</v>
      </c>
      <c r="D550" s="1" t="s">
        <v>5250</v>
      </c>
      <c r="E550" s="2">
        <v>47392</v>
      </c>
      <c r="F550" s="2">
        <v>47422</v>
      </c>
      <c r="G550" s="1" t="s">
        <v>23487</v>
      </c>
      <c r="H550" s="1">
        <f>+Temporalidad[[#This Row],[ID]]</f>
        <v>539</v>
      </c>
    </row>
    <row r="551" spans="1:8" hidden="1" x14ac:dyDescent="0.25">
      <c r="A551">
        <v>540</v>
      </c>
      <c r="B551" s="18">
        <v>47423</v>
      </c>
      <c r="C551" s="1" t="s">
        <v>5249</v>
      </c>
      <c r="D551" s="1" t="s">
        <v>5250</v>
      </c>
      <c r="E551" s="2">
        <v>47423</v>
      </c>
      <c r="F551" s="2">
        <v>47452</v>
      </c>
      <c r="G551" s="1" t="s">
        <v>23488</v>
      </c>
      <c r="H551" s="1">
        <f>+Temporalidad[[#This Row],[ID]]</f>
        <v>540</v>
      </c>
    </row>
    <row r="552" spans="1:8" hidden="1" x14ac:dyDescent="0.25">
      <c r="A552">
        <v>541</v>
      </c>
      <c r="B552" s="18">
        <v>47453</v>
      </c>
      <c r="C552" s="1" t="s">
        <v>5249</v>
      </c>
      <c r="D552" s="1" t="s">
        <v>5250</v>
      </c>
      <c r="E552" s="2">
        <v>47453</v>
      </c>
      <c r="F552" s="2">
        <v>47483</v>
      </c>
      <c r="G552" s="1" t="s">
        <v>23489</v>
      </c>
      <c r="H552" s="1">
        <f>+Temporalidad[[#This Row],[ID]]</f>
        <v>541</v>
      </c>
    </row>
    <row r="553" spans="1:8" hidden="1" x14ac:dyDescent="0.25">
      <c r="A553">
        <v>542</v>
      </c>
      <c r="B553" s="18">
        <v>47484</v>
      </c>
      <c r="C553" s="1" t="s">
        <v>5249</v>
      </c>
      <c r="D553" s="1" t="s">
        <v>5250</v>
      </c>
      <c r="E553" s="2">
        <v>47484</v>
      </c>
      <c r="F553" s="2">
        <v>47514</v>
      </c>
      <c r="G553" s="1" t="s">
        <v>23490</v>
      </c>
      <c r="H553" s="1">
        <f>+Temporalidad[[#This Row],[ID]]</f>
        <v>542</v>
      </c>
    </row>
    <row r="554" spans="1:8" hidden="1" x14ac:dyDescent="0.25">
      <c r="A554">
        <v>543</v>
      </c>
      <c r="B554" s="18">
        <v>47515</v>
      </c>
      <c r="C554" s="1" t="s">
        <v>5249</v>
      </c>
      <c r="D554" s="1" t="s">
        <v>5250</v>
      </c>
      <c r="E554" s="2">
        <v>47515</v>
      </c>
      <c r="F554" s="2">
        <v>47542</v>
      </c>
      <c r="G554" s="1" t="s">
        <v>23491</v>
      </c>
      <c r="H554" s="1">
        <f>+Temporalidad[[#This Row],[ID]]</f>
        <v>543</v>
      </c>
    </row>
    <row r="555" spans="1:8" hidden="1" x14ac:dyDescent="0.25">
      <c r="A555">
        <v>544</v>
      </c>
      <c r="B555" s="18">
        <v>47543</v>
      </c>
      <c r="C555" s="1" t="s">
        <v>5249</v>
      </c>
      <c r="D555" s="1" t="s">
        <v>5250</v>
      </c>
      <c r="E555" s="2">
        <v>47543</v>
      </c>
      <c r="F555" s="2">
        <v>47573</v>
      </c>
      <c r="G555" s="1" t="s">
        <v>23492</v>
      </c>
      <c r="H555" s="1">
        <f>+Temporalidad[[#This Row],[ID]]</f>
        <v>544</v>
      </c>
    </row>
    <row r="556" spans="1:8" hidden="1" x14ac:dyDescent="0.25">
      <c r="A556">
        <v>545</v>
      </c>
      <c r="B556" s="18">
        <v>47574</v>
      </c>
      <c r="C556" s="1" t="s">
        <v>5249</v>
      </c>
      <c r="D556" s="1" t="s">
        <v>5250</v>
      </c>
      <c r="E556" s="2">
        <v>47574</v>
      </c>
      <c r="F556" s="2">
        <v>47603</v>
      </c>
      <c r="G556" s="1" t="s">
        <v>23493</v>
      </c>
      <c r="H556" s="1">
        <f>+Temporalidad[[#This Row],[ID]]</f>
        <v>545</v>
      </c>
    </row>
    <row r="557" spans="1:8" hidden="1" x14ac:dyDescent="0.25">
      <c r="A557">
        <v>546</v>
      </c>
      <c r="B557" s="18">
        <v>47604</v>
      </c>
      <c r="C557" s="1" t="s">
        <v>5249</v>
      </c>
      <c r="D557" s="1" t="s">
        <v>5250</v>
      </c>
      <c r="E557" s="2">
        <v>47604</v>
      </c>
      <c r="F557" s="2">
        <v>47634</v>
      </c>
      <c r="G557" s="1" t="s">
        <v>23494</v>
      </c>
      <c r="H557" s="1">
        <f>+Temporalidad[[#This Row],[ID]]</f>
        <v>546</v>
      </c>
    </row>
    <row r="558" spans="1:8" hidden="1" x14ac:dyDescent="0.25">
      <c r="A558">
        <v>547</v>
      </c>
      <c r="B558" s="18">
        <v>47635</v>
      </c>
      <c r="C558" s="1" t="s">
        <v>5249</v>
      </c>
      <c r="D558" s="1" t="s">
        <v>5250</v>
      </c>
      <c r="E558" s="2">
        <v>47635</v>
      </c>
      <c r="F558" s="2">
        <v>47664</v>
      </c>
      <c r="G558" s="1" t="s">
        <v>23495</v>
      </c>
      <c r="H558" s="1">
        <f>+Temporalidad[[#This Row],[ID]]</f>
        <v>547</v>
      </c>
    </row>
    <row r="559" spans="1:8" hidden="1" x14ac:dyDescent="0.25">
      <c r="A559">
        <v>548</v>
      </c>
      <c r="B559" s="18">
        <v>47665</v>
      </c>
      <c r="C559" s="1" t="s">
        <v>5249</v>
      </c>
      <c r="D559" s="1" t="s">
        <v>5250</v>
      </c>
      <c r="E559" s="2">
        <v>47665</v>
      </c>
      <c r="F559" s="2">
        <v>47695</v>
      </c>
      <c r="G559" s="1" t="s">
        <v>23496</v>
      </c>
      <c r="H559" s="1">
        <f>+Temporalidad[[#This Row],[ID]]</f>
        <v>548</v>
      </c>
    </row>
    <row r="560" spans="1:8" hidden="1" x14ac:dyDescent="0.25">
      <c r="A560">
        <v>549</v>
      </c>
      <c r="B560" s="18">
        <v>47696</v>
      </c>
      <c r="C560" s="1" t="s">
        <v>5249</v>
      </c>
      <c r="D560" s="1" t="s">
        <v>5250</v>
      </c>
      <c r="E560" s="2">
        <v>47696</v>
      </c>
      <c r="F560" s="2">
        <v>47726</v>
      </c>
      <c r="G560" s="1" t="s">
        <v>23497</v>
      </c>
      <c r="H560" s="1">
        <f>+Temporalidad[[#This Row],[ID]]</f>
        <v>549</v>
      </c>
    </row>
    <row r="561" spans="1:8" hidden="1" x14ac:dyDescent="0.25">
      <c r="A561">
        <v>550</v>
      </c>
      <c r="B561" s="18">
        <v>47727</v>
      </c>
      <c r="C561" s="1" t="s">
        <v>5249</v>
      </c>
      <c r="D561" s="1" t="s">
        <v>5250</v>
      </c>
      <c r="E561" s="2">
        <v>47727</v>
      </c>
      <c r="F561" s="2">
        <v>47756</v>
      </c>
      <c r="G561" s="1" t="s">
        <v>23498</v>
      </c>
      <c r="H561" s="1">
        <f>+Temporalidad[[#This Row],[ID]]</f>
        <v>550</v>
      </c>
    </row>
    <row r="562" spans="1:8" hidden="1" x14ac:dyDescent="0.25">
      <c r="A562">
        <v>551</v>
      </c>
      <c r="B562" s="18">
        <v>47757</v>
      </c>
      <c r="C562" s="1" t="s">
        <v>5249</v>
      </c>
      <c r="D562" s="1" t="s">
        <v>5250</v>
      </c>
      <c r="E562" s="2">
        <v>47757</v>
      </c>
      <c r="F562" s="2">
        <v>47787</v>
      </c>
      <c r="G562" s="1" t="s">
        <v>23499</v>
      </c>
      <c r="H562" s="1">
        <f>+Temporalidad[[#This Row],[ID]]</f>
        <v>551</v>
      </c>
    </row>
    <row r="563" spans="1:8" hidden="1" x14ac:dyDescent="0.25">
      <c r="A563">
        <v>552</v>
      </c>
      <c r="B563" s="18">
        <v>47788</v>
      </c>
      <c r="C563" s="1" t="s">
        <v>5249</v>
      </c>
      <c r="D563" s="1" t="s">
        <v>5250</v>
      </c>
      <c r="E563" s="2">
        <v>47788</v>
      </c>
      <c r="F563" s="2">
        <v>47817</v>
      </c>
      <c r="G563" s="1" t="s">
        <v>23500</v>
      </c>
      <c r="H563" s="1">
        <f>+Temporalidad[[#This Row],[ID]]</f>
        <v>552</v>
      </c>
    </row>
    <row r="564" spans="1:8" hidden="1" x14ac:dyDescent="0.25">
      <c r="A564">
        <v>553</v>
      </c>
      <c r="B564" s="18">
        <v>47818</v>
      </c>
      <c r="C564" s="1" t="s">
        <v>5249</v>
      </c>
      <c r="D564" s="1" t="s">
        <v>5250</v>
      </c>
      <c r="E564" s="2">
        <v>47818</v>
      </c>
      <c r="F564" s="2">
        <v>47848</v>
      </c>
      <c r="G564" s="1" t="s">
        <v>23501</v>
      </c>
      <c r="H564" s="1">
        <f>+Temporalidad[[#This Row],[ID]]</f>
        <v>553</v>
      </c>
    </row>
    <row r="565" spans="1:8" hidden="1" x14ac:dyDescent="0.25">
      <c r="A565">
        <v>554</v>
      </c>
      <c r="B565" s="18">
        <v>47849</v>
      </c>
      <c r="C565" s="1" t="s">
        <v>5249</v>
      </c>
      <c r="D565" s="1" t="s">
        <v>5250</v>
      </c>
      <c r="E565" s="2">
        <v>47849</v>
      </c>
      <c r="F565" s="2">
        <v>47879</v>
      </c>
      <c r="G565" s="1" t="s">
        <v>23502</v>
      </c>
      <c r="H565" s="1">
        <f>+Temporalidad[[#This Row],[ID]]</f>
        <v>554</v>
      </c>
    </row>
    <row r="566" spans="1:8" hidden="1" x14ac:dyDescent="0.25">
      <c r="A566">
        <v>555</v>
      </c>
      <c r="B566" s="18">
        <v>47880</v>
      </c>
      <c r="C566" s="1" t="s">
        <v>5249</v>
      </c>
      <c r="D566" s="1" t="s">
        <v>5250</v>
      </c>
      <c r="E566" s="2">
        <v>47880</v>
      </c>
      <c r="F566" s="2">
        <v>47907</v>
      </c>
      <c r="G566" s="1" t="s">
        <v>23503</v>
      </c>
      <c r="H566" s="1">
        <f>+Temporalidad[[#This Row],[ID]]</f>
        <v>555</v>
      </c>
    </row>
    <row r="567" spans="1:8" hidden="1" x14ac:dyDescent="0.25">
      <c r="A567">
        <v>556</v>
      </c>
      <c r="B567" s="18">
        <v>47908</v>
      </c>
      <c r="C567" s="1" t="s">
        <v>5249</v>
      </c>
      <c r="D567" s="1" t="s">
        <v>5250</v>
      </c>
      <c r="E567" s="2">
        <v>47908</v>
      </c>
      <c r="F567" s="2">
        <v>47938</v>
      </c>
      <c r="G567" s="1" t="s">
        <v>23504</v>
      </c>
      <c r="H567" s="1">
        <f>+Temporalidad[[#This Row],[ID]]</f>
        <v>556</v>
      </c>
    </row>
    <row r="568" spans="1:8" hidden="1" x14ac:dyDescent="0.25">
      <c r="A568">
        <v>557</v>
      </c>
      <c r="B568" s="18">
        <v>47939</v>
      </c>
      <c r="C568" s="1" t="s">
        <v>5249</v>
      </c>
      <c r="D568" s="1" t="s">
        <v>5250</v>
      </c>
      <c r="E568" s="2">
        <v>47939</v>
      </c>
      <c r="F568" s="2">
        <v>47968</v>
      </c>
      <c r="G568" s="1" t="s">
        <v>23505</v>
      </c>
      <c r="H568" s="1">
        <f>+Temporalidad[[#This Row],[ID]]</f>
        <v>557</v>
      </c>
    </row>
    <row r="569" spans="1:8" hidden="1" x14ac:dyDescent="0.25">
      <c r="A569">
        <v>558</v>
      </c>
      <c r="B569" s="18">
        <v>47969</v>
      </c>
      <c r="C569" s="1" t="s">
        <v>5249</v>
      </c>
      <c r="D569" s="1" t="s">
        <v>5250</v>
      </c>
      <c r="E569" s="2">
        <v>47969</v>
      </c>
      <c r="F569" s="2">
        <v>47999</v>
      </c>
      <c r="G569" s="1" t="s">
        <v>23506</v>
      </c>
      <c r="H569" s="1">
        <f>+Temporalidad[[#This Row],[ID]]</f>
        <v>558</v>
      </c>
    </row>
    <row r="570" spans="1:8" hidden="1" x14ac:dyDescent="0.25">
      <c r="A570">
        <v>559</v>
      </c>
      <c r="B570" s="18">
        <v>48000</v>
      </c>
      <c r="C570" s="1" t="s">
        <v>5249</v>
      </c>
      <c r="D570" s="1" t="s">
        <v>5250</v>
      </c>
      <c r="E570" s="2">
        <v>48000</v>
      </c>
      <c r="F570" s="2">
        <v>48029</v>
      </c>
      <c r="G570" s="1" t="s">
        <v>23507</v>
      </c>
      <c r="H570" s="1">
        <f>+Temporalidad[[#This Row],[ID]]</f>
        <v>559</v>
      </c>
    </row>
    <row r="571" spans="1:8" hidden="1" x14ac:dyDescent="0.25">
      <c r="A571">
        <v>560</v>
      </c>
      <c r="B571" s="18">
        <v>48030</v>
      </c>
      <c r="C571" s="1" t="s">
        <v>5249</v>
      </c>
      <c r="D571" s="1" t="s">
        <v>5250</v>
      </c>
      <c r="E571" s="2">
        <v>48030</v>
      </c>
      <c r="F571" s="2">
        <v>48060</v>
      </c>
      <c r="G571" s="1" t="s">
        <v>23508</v>
      </c>
      <c r="H571" s="1">
        <f>+Temporalidad[[#This Row],[ID]]</f>
        <v>560</v>
      </c>
    </row>
    <row r="572" spans="1:8" hidden="1" x14ac:dyDescent="0.25">
      <c r="A572">
        <v>561</v>
      </c>
      <c r="B572" s="18">
        <v>48061</v>
      </c>
      <c r="C572" s="1" t="s">
        <v>5249</v>
      </c>
      <c r="D572" s="1" t="s">
        <v>5250</v>
      </c>
      <c r="E572" s="2">
        <v>48061</v>
      </c>
      <c r="F572" s="2">
        <v>48091</v>
      </c>
      <c r="G572" s="1" t="s">
        <v>23509</v>
      </c>
      <c r="H572" s="1">
        <f>+Temporalidad[[#This Row],[ID]]</f>
        <v>561</v>
      </c>
    </row>
    <row r="573" spans="1:8" hidden="1" x14ac:dyDescent="0.25">
      <c r="A573">
        <v>562</v>
      </c>
      <c r="B573" s="18">
        <v>48092</v>
      </c>
      <c r="C573" s="1" t="s">
        <v>5249</v>
      </c>
      <c r="D573" s="1" t="s">
        <v>5250</v>
      </c>
      <c r="E573" s="2">
        <v>48092</v>
      </c>
      <c r="F573" s="2">
        <v>48121</v>
      </c>
      <c r="G573" s="1" t="s">
        <v>23510</v>
      </c>
      <c r="H573" s="1">
        <f>+Temporalidad[[#This Row],[ID]]</f>
        <v>562</v>
      </c>
    </row>
    <row r="574" spans="1:8" hidden="1" x14ac:dyDescent="0.25">
      <c r="A574">
        <v>563</v>
      </c>
      <c r="B574" s="18">
        <v>48122</v>
      </c>
      <c r="C574" s="1" t="s">
        <v>5249</v>
      </c>
      <c r="D574" s="1" t="s">
        <v>5250</v>
      </c>
      <c r="E574" s="2">
        <v>48122</v>
      </c>
      <c r="F574" s="2">
        <v>48152</v>
      </c>
      <c r="G574" s="1" t="s">
        <v>23511</v>
      </c>
      <c r="H574" s="1">
        <f>+Temporalidad[[#This Row],[ID]]</f>
        <v>563</v>
      </c>
    </row>
    <row r="575" spans="1:8" hidden="1" x14ac:dyDescent="0.25">
      <c r="A575">
        <v>564</v>
      </c>
      <c r="B575" s="18">
        <v>48153</v>
      </c>
      <c r="C575" s="1" t="s">
        <v>5249</v>
      </c>
      <c r="D575" s="1" t="s">
        <v>5250</v>
      </c>
      <c r="E575" s="2">
        <v>48153</v>
      </c>
      <c r="F575" s="2">
        <v>48182</v>
      </c>
      <c r="G575" s="1" t="s">
        <v>23512</v>
      </c>
      <c r="H575" s="1">
        <f>+Temporalidad[[#This Row],[ID]]</f>
        <v>564</v>
      </c>
    </row>
    <row r="576" spans="1:8" hidden="1" x14ac:dyDescent="0.25">
      <c r="A576">
        <v>565</v>
      </c>
      <c r="B576" s="18">
        <v>48183</v>
      </c>
      <c r="C576" s="1" t="s">
        <v>5249</v>
      </c>
      <c r="D576" s="1" t="s">
        <v>5250</v>
      </c>
      <c r="E576" s="2">
        <v>48183</v>
      </c>
      <c r="F576" s="2">
        <v>48213</v>
      </c>
      <c r="G576" s="1" t="s">
        <v>23513</v>
      </c>
      <c r="H576" s="1">
        <f>+Temporalidad[[#This Row],[ID]]</f>
        <v>565</v>
      </c>
    </row>
    <row r="577" spans="1:8" hidden="1" x14ac:dyDescent="0.25">
      <c r="A577">
        <v>566</v>
      </c>
      <c r="B577" s="18">
        <v>48214</v>
      </c>
      <c r="C577" s="1" t="s">
        <v>5249</v>
      </c>
      <c r="D577" s="1" t="s">
        <v>5250</v>
      </c>
      <c r="E577" s="2">
        <v>48214</v>
      </c>
      <c r="F577" s="2">
        <v>48244</v>
      </c>
      <c r="G577" s="1" t="s">
        <v>23514</v>
      </c>
      <c r="H577" s="1">
        <f>+Temporalidad[[#This Row],[ID]]</f>
        <v>566</v>
      </c>
    </row>
    <row r="578" spans="1:8" hidden="1" x14ac:dyDescent="0.25">
      <c r="A578">
        <v>567</v>
      </c>
      <c r="B578" s="18">
        <v>48245</v>
      </c>
      <c r="C578" s="1" t="s">
        <v>5249</v>
      </c>
      <c r="D578" s="1" t="s">
        <v>5250</v>
      </c>
      <c r="E578" s="2">
        <v>48245</v>
      </c>
      <c r="F578" s="2">
        <v>48272</v>
      </c>
      <c r="G578" s="1" t="s">
        <v>23515</v>
      </c>
      <c r="H578" s="1">
        <f>+Temporalidad[[#This Row],[ID]]</f>
        <v>567</v>
      </c>
    </row>
    <row r="579" spans="1:8" hidden="1" x14ac:dyDescent="0.25">
      <c r="A579">
        <v>568</v>
      </c>
      <c r="B579" s="18">
        <v>48274</v>
      </c>
      <c r="C579" s="1" t="s">
        <v>5249</v>
      </c>
      <c r="D579" s="1" t="s">
        <v>5250</v>
      </c>
      <c r="E579" s="2">
        <v>48274</v>
      </c>
      <c r="F579" s="2">
        <v>48304</v>
      </c>
      <c r="G579" s="1" t="s">
        <v>23516</v>
      </c>
      <c r="H579" s="1">
        <f>+Temporalidad[[#This Row],[ID]]</f>
        <v>568</v>
      </c>
    </row>
    <row r="580" spans="1:8" hidden="1" x14ac:dyDescent="0.25">
      <c r="A580">
        <v>569</v>
      </c>
      <c r="B580" s="18">
        <v>48305</v>
      </c>
      <c r="C580" s="1" t="s">
        <v>5249</v>
      </c>
      <c r="D580" s="1" t="s">
        <v>5250</v>
      </c>
      <c r="E580" s="2">
        <v>48305</v>
      </c>
      <c r="F580" s="2">
        <v>48334</v>
      </c>
      <c r="G580" s="1" t="s">
        <v>23517</v>
      </c>
      <c r="H580" s="1">
        <f>+Temporalidad[[#This Row],[ID]]</f>
        <v>569</v>
      </c>
    </row>
    <row r="581" spans="1:8" hidden="1" x14ac:dyDescent="0.25">
      <c r="A581">
        <v>570</v>
      </c>
      <c r="B581" s="18">
        <v>48335</v>
      </c>
      <c r="C581" s="1" t="s">
        <v>5249</v>
      </c>
      <c r="D581" s="1" t="s">
        <v>5250</v>
      </c>
      <c r="E581" s="2">
        <v>48335</v>
      </c>
      <c r="F581" s="2">
        <v>48365</v>
      </c>
      <c r="G581" s="1" t="s">
        <v>23518</v>
      </c>
      <c r="H581" s="1">
        <f>+Temporalidad[[#This Row],[ID]]</f>
        <v>570</v>
      </c>
    </row>
    <row r="582" spans="1:8" hidden="1" x14ac:dyDescent="0.25">
      <c r="A582">
        <v>571</v>
      </c>
      <c r="B582" s="18">
        <v>48366</v>
      </c>
      <c r="C582" s="1" t="s">
        <v>5249</v>
      </c>
      <c r="D582" s="1" t="s">
        <v>5250</v>
      </c>
      <c r="E582" s="2">
        <v>48366</v>
      </c>
      <c r="F582" s="2">
        <v>48395</v>
      </c>
      <c r="G582" s="1" t="s">
        <v>23519</v>
      </c>
      <c r="H582" s="1">
        <f>+Temporalidad[[#This Row],[ID]]</f>
        <v>571</v>
      </c>
    </row>
    <row r="583" spans="1:8" hidden="1" x14ac:dyDescent="0.25">
      <c r="A583">
        <v>572</v>
      </c>
      <c r="B583" s="18">
        <v>48396</v>
      </c>
      <c r="C583" s="1" t="s">
        <v>5249</v>
      </c>
      <c r="D583" s="1" t="s">
        <v>5250</v>
      </c>
      <c r="E583" s="2">
        <v>48396</v>
      </c>
      <c r="F583" s="2">
        <v>48426</v>
      </c>
      <c r="G583" s="1" t="s">
        <v>23520</v>
      </c>
      <c r="H583" s="1">
        <f>+Temporalidad[[#This Row],[ID]]</f>
        <v>572</v>
      </c>
    </row>
    <row r="584" spans="1:8" hidden="1" x14ac:dyDescent="0.25">
      <c r="A584">
        <v>573</v>
      </c>
      <c r="B584" s="18">
        <v>48427</v>
      </c>
      <c r="C584" s="1" t="s">
        <v>5249</v>
      </c>
      <c r="D584" s="1" t="s">
        <v>5250</v>
      </c>
      <c r="E584" s="2">
        <v>48427</v>
      </c>
      <c r="F584" s="2">
        <v>48457</v>
      </c>
      <c r="G584" s="1" t="s">
        <v>23521</v>
      </c>
      <c r="H584" s="1">
        <f>+Temporalidad[[#This Row],[ID]]</f>
        <v>573</v>
      </c>
    </row>
    <row r="585" spans="1:8" hidden="1" x14ac:dyDescent="0.25">
      <c r="A585">
        <v>574</v>
      </c>
      <c r="B585" s="18">
        <v>48458</v>
      </c>
      <c r="C585" s="1" t="s">
        <v>5249</v>
      </c>
      <c r="D585" s="1" t="s">
        <v>5250</v>
      </c>
      <c r="E585" s="2">
        <v>48458</v>
      </c>
      <c r="F585" s="2">
        <v>48487</v>
      </c>
      <c r="G585" s="1" t="s">
        <v>23522</v>
      </c>
      <c r="H585" s="1">
        <f>+Temporalidad[[#This Row],[ID]]</f>
        <v>574</v>
      </c>
    </row>
    <row r="586" spans="1:8" hidden="1" x14ac:dyDescent="0.25">
      <c r="A586">
        <v>575</v>
      </c>
      <c r="B586" s="18">
        <v>48488</v>
      </c>
      <c r="C586" s="1" t="s">
        <v>5249</v>
      </c>
      <c r="D586" s="1" t="s">
        <v>5250</v>
      </c>
      <c r="E586" s="2">
        <v>48488</v>
      </c>
      <c r="F586" s="2">
        <v>48518</v>
      </c>
      <c r="G586" s="1" t="s">
        <v>23523</v>
      </c>
      <c r="H586" s="1">
        <f>+Temporalidad[[#This Row],[ID]]</f>
        <v>575</v>
      </c>
    </row>
    <row r="587" spans="1:8" hidden="1" x14ac:dyDescent="0.25">
      <c r="A587">
        <v>576</v>
      </c>
      <c r="B587" s="18">
        <v>48519</v>
      </c>
      <c r="C587" s="1" t="s">
        <v>5249</v>
      </c>
      <c r="D587" s="1" t="s">
        <v>5250</v>
      </c>
      <c r="E587" s="2">
        <v>48519</v>
      </c>
      <c r="F587" s="2">
        <v>48548</v>
      </c>
      <c r="G587" s="1" t="s">
        <v>23524</v>
      </c>
      <c r="H587" s="1">
        <f>+Temporalidad[[#This Row],[ID]]</f>
        <v>576</v>
      </c>
    </row>
    <row r="588" spans="1:8" hidden="1" x14ac:dyDescent="0.25">
      <c r="A588">
        <v>577</v>
      </c>
      <c r="B588" s="18">
        <v>48549</v>
      </c>
      <c r="C588" s="1" t="s">
        <v>5249</v>
      </c>
      <c r="D588" s="1" t="s">
        <v>5250</v>
      </c>
      <c r="E588" s="2">
        <v>48549</v>
      </c>
      <c r="F588" s="2">
        <v>48579</v>
      </c>
      <c r="G588" s="1" t="s">
        <v>23525</v>
      </c>
      <c r="H588" s="1">
        <f>+Temporalidad[[#This Row],[ID]]</f>
        <v>577</v>
      </c>
    </row>
    <row r="589" spans="1:8" hidden="1" x14ac:dyDescent="0.25">
      <c r="A589">
        <v>578</v>
      </c>
      <c r="B589" s="18">
        <v>48580</v>
      </c>
      <c r="C589" s="1" t="s">
        <v>5249</v>
      </c>
      <c r="D589" s="1" t="s">
        <v>5250</v>
      </c>
      <c r="E589" s="2">
        <v>48580</v>
      </c>
      <c r="F589" s="2">
        <v>48610</v>
      </c>
      <c r="G589" s="1" t="s">
        <v>23526</v>
      </c>
      <c r="H589" s="1">
        <f>+Temporalidad[[#This Row],[ID]]</f>
        <v>578</v>
      </c>
    </row>
    <row r="590" spans="1:8" hidden="1" x14ac:dyDescent="0.25">
      <c r="A590">
        <v>579</v>
      </c>
      <c r="B590" s="18">
        <v>48611</v>
      </c>
      <c r="C590" s="1" t="s">
        <v>5249</v>
      </c>
      <c r="D590" s="1" t="s">
        <v>5250</v>
      </c>
      <c r="E590" s="2">
        <v>48611</v>
      </c>
      <c r="F590" s="2">
        <v>48638</v>
      </c>
      <c r="G590" s="1" t="s">
        <v>23527</v>
      </c>
      <c r="H590" s="1">
        <f>+Temporalidad[[#This Row],[ID]]</f>
        <v>579</v>
      </c>
    </row>
    <row r="591" spans="1:8" hidden="1" x14ac:dyDescent="0.25">
      <c r="A591">
        <v>580</v>
      </c>
      <c r="B591" s="18">
        <v>48639</v>
      </c>
      <c r="C591" s="1" t="s">
        <v>5249</v>
      </c>
      <c r="D591" s="1" t="s">
        <v>5250</v>
      </c>
      <c r="E591" s="2">
        <v>48639</v>
      </c>
      <c r="F591" s="2">
        <v>48669</v>
      </c>
      <c r="G591" s="1" t="s">
        <v>23528</v>
      </c>
      <c r="H591" s="1">
        <f>+Temporalidad[[#This Row],[ID]]</f>
        <v>580</v>
      </c>
    </row>
    <row r="592" spans="1:8" hidden="1" x14ac:dyDescent="0.25">
      <c r="A592">
        <v>581</v>
      </c>
      <c r="B592" s="18">
        <v>48670</v>
      </c>
      <c r="C592" s="1" t="s">
        <v>5249</v>
      </c>
      <c r="D592" s="1" t="s">
        <v>5250</v>
      </c>
      <c r="E592" s="2">
        <v>48670</v>
      </c>
      <c r="F592" s="2">
        <v>48699</v>
      </c>
      <c r="G592" s="1" t="s">
        <v>23529</v>
      </c>
      <c r="H592" s="1">
        <f>+Temporalidad[[#This Row],[ID]]</f>
        <v>581</v>
      </c>
    </row>
    <row r="593" spans="1:8" hidden="1" x14ac:dyDescent="0.25">
      <c r="A593">
        <v>582</v>
      </c>
      <c r="B593" s="18">
        <v>48700</v>
      </c>
      <c r="C593" s="1" t="s">
        <v>5249</v>
      </c>
      <c r="D593" s="1" t="s">
        <v>5250</v>
      </c>
      <c r="E593" s="2">
        <v>48700</v>
      </c>
      <c r="F593" s="2">
        <v>48730</v>
      </c>
      <c r="G593" s="1" t="s">
        <v>23530</v>
      </c>
      <c r="H593" s="1">
        <f>+Temporalidad[[#This Row],[ID]]</f>
        <v>582</v>
      </c>
    </row>
    <row r="594" spans="1:8" hidden="1" x14ac:dyDescent="0.25">
      <c r="A594">
        <v>583</v>
      </c>
      <c r="B594" s="18">
        <v>48731</v>
      </c>
      <c r="C594" s="1" t="s">
        <v>5249</v>
      </c>
      <c r="D594" s="1" t="s">
        <v>5250</v>
      </c>
      <c r="E594" s="2">
        <v>48731</v>
      </c>
      <c r="F594" s="2">
        <v>48760</v>
      </c>
      <c r="G594" s="1" t="s">
        <v>23531</v>
      </c>
      <c r="H594" s="1">
        <f>+Temporalidad[[#This Row],[ID]]</f>
        <v>583</v>
      </c>
    </row>
    <row r="595" spans="1:8" hidden="1" x14ac:dyDescent="0.25">
      <c r="A595">
        <v>584</v>
      </c>
      <c r="B595" s="18">
        <v>48761</v>
      </c>
      <c r="C595" s="1" t="s">
        <v>5249</v>
      </c>
      <c r="D595" s="1" t="s">
        <v>5250</v>
      </c>
      <c r="E595" s="2">
        <v>48761</v>
      </c>
      <c r="F595" s="2">
        <v>48791</v>
      </c>
      <c r="G595" s="1" t="s">
        <v>23532</v>
      </c>
      <c r="H595" s="1">
        <f>+Temporalidad[[#This Row],[ID]]</f>
        <v>584</v>
      </c>
    </row>
    <row r="596" spans="1:8" hidden="1" x14ac:dyDescent="0.25">
      <c r="A596">
        <v>585</v>
      </c>
      <c r="B596" s="18">
        <v>48792</v>
      </c>
      <c r="C596" s="1" t="s">
        <v>5249</v>
      </c>
      <c r="D596" s="1" t="s">
        <v>5250</v>
      </c>
      <c r="E596" s="2">
        <v>48792</v>
      </c>
      <c r="F596" s="2">
        <v>48822</v>
      </c>
      <c r="G596" s="1" t="s">
        <v>23533</v>
      </c>
      <c r="H596" s="1">
        <f>+Temporalidad[[#This Row],[ID]]</f>
        <v>585</v>
      </c>
    </row>
    <row r="597" spans="1:8" hidden="1" x14ac:dyDescent="0.25">
      <c r="A597">
        <v>586</v>
      </c>
      <c r="B597" s="18">
        <v>48823</v>
      </c>
      <c r="C597" s="1" t="s">
        <v>5249</v>
      </c>
      <c r="D597" s="1" t="s">
        <v>5250</v>
      </c>
      <c r="E597" s="2">
        <v>48823</v>
      </c>
      <c r="F597" s="2">
        <v>48852</v>
      </c>
      <c r="G597" s="1" t="s">
        <v>23534</v>
      </c>
      <c r="H597" s="1">
        <f>+Temporalidad[[#This Row],[ID]]</f>
        <v>586</v>
      </c>
    </row>
    <row r="598" spans="1:8" hidden="1" x14ac:dyDescent="0.25">
      <c r="A598">
        <v>587</v>
      </c>
      <c r="B598" s="18">
        <v>48853</v>
      </c>
      <c r="C598" s="1" t="s">
        <v>5249</v>
      </c>
      <c r="D598" s="1" t="s">
        <v>5250</v>
      </c>
      <c r="E598" s="2">
        <v>48853</v>
      </c>
      <c r="F598" s="2">
        <v>48883</v>
      </c>
      <c r="G598" s="1" t="s">
        <v>23535</v>
      </c>
      <c r="H598" s="1">
        <f>+Temporalidad[[#This Row],[ID]]</f>
        <v>587</v>
      </c>
    </row>
    <row r="599" spans="1:8" hidden="1" x14ac:dyDescent="0.25">
      <c r="A599">
        <v>588</v>
      </c>
      <c r="B599" s="18">
        <v>48884</v>
      </c>
      <c r="C599" s="1" t="s">
        <v>5249</v>
      </c>
      <c r="D599" s="1" t="s">
        <v>5250</v>
      </c>
      <c r="E599" s="2">
        <v>48884</v>
      </c>
      <c r="F599" s="2">
        <v>48913</v>
      </c>
      <c r="G599" s="1" t="s">
        <v>23536</v>
      </c>
      <c r="H599" s="1">
        <f>+Temporalidad[[#This Row],[ID]]</f>
        <v>588</v>
      </c>
    </row>
    <row r="600" spans="1:8" hidden="1" x14ac:dyDescent="0.25">
      <c r="A600">
        <v>589</v>
      </c>
      <c r="B600" s="18">
        <v>48914</v>
      </c>
      <c r="C600" s="1" t="s">
        <v>5249</v>
      </c>
      <c r="D600" s="1" t="s">
        <v>5250</v>
      </c>
      <c r="E600" s="2">
        <v>48914</v>
      </c>
      <c r="F600" s="2">
        <v>48944</v>
      </c>
      <c r="G600" s="1" t="s">
        <v>23537</v>
      </c>
      <c r="H600" s="1">
        <f>+Temporalidad[[#This Row],[ID]]</f>
        <v>589</v>
      </c>
    </row>
    <row r="601" spans="1:8" hidden="1" x14ac:dyDescent="0.25">
      <c r="A601">
        <v>590</v>
      </c>
      <c r="B601" s="18">
        <v>48945</v>
      </c>
      <c r="C601" s="1" t="s">
        <v>5249</v>
      </c>
      <c r="D601" s="1" t="s">
        <v>5250</v>
      </c>
      <c r="E601" s="2">
        <v>48945</v>
      </c>
      <c r="F601" s="2">
        <v>48975</v>
      </c>
      <c r="G601" s="1" t="s">
        <v>23538</v>
      </c>
      <c r="H601" s="1">
        <f>+Temporalidad[[#This Row],[ID]]</f>
        <v>590</v>
      </c>
    </row>
    <row r="602" spans="1:8" hidden="1" x14ac:dyDescent="0.25">
      <c r="A602">
        <v>591</v>
      </c>
      <c r="B602" s="18">
        <v>48976</v>
      </c>
      <c r="C602" s="1" t="s">
        <v>5249</v>
      </c>
      <c r="D602" s="1" t="s">
        <v>5250</v>
      </c>
      <c r="E602" s="2">
        <v>48976</v>
      </c>
      <c r="F602" s="2">
        <v>49003</v>
      </c>
      <c r="G602" s="1" t="s">
        <v>23539</v>
      </c>
      <c r="H602" s="1">
        <f>+Temporalidad[[#This Row],[ID]]</f>
        <v>591</v>
      </c>
    </row>
    <row r="603" spans="1:8" hidden="1" x14ac:dyDescent="0.25">
      <c r="A603">
        <v>592</v>
      </c>
      <c r="B603" s="18">
        <v>49004</v>
      </c>
      <c r="C603" s="1" t="s">
        <v>5249</v>
      </c>
      <c r="D603" s="1" t="s">
        <v>5250</v>
      </c>
      <c r="E603" s="2">
        <v>49004</v>
      </c>
      <c r="F603" s="2">
        <v>49034</v>
      </c>
      <c r="G603" s="1" t="s">
        <v>23540</v>
      </c>
      <c r="H603" s="1">
        <f>+Temporalidad[[#This Row],[ID]]</f>
        <v>592</v>
      </c>
    </row>
    <row r="604" spans="1:8" hidden="1" x14ac:dyDescent="0.25">
      <c r="A604">
        <v>593</v>
      </c>
      <c r="B604" s="18">
        <v>49035</v>
      </c>
      <c r="C604" s="1" t="s">
        <v>5249</v>
      </c>
      <c r="D604" s="1" t="s">
        <v>5250</v>
      </c>
      <c r="E604" s="2">
        <v>49035</v>
      </c>
      <c r="F604" s="2">
        <v>49064</v>
      </c>
      <c r="G604" s="1" t="s">
        <v>23541</v>
      </c>
      <c r="H604" s="1">
        <f>+Temporalidad[[#This Row],[ID]]</f>
        <v>593</v>
      </c>
    </row>
    <row r="605" spans="1:8" hidden="1" x14ac:dyDescent="0.25">
      <c r="A605">
        <v>594</v>
      </c>
      <c r="B605" s="18">
        <v>49065</v>
      </c>
      <c r="C605" s="1" t="s">
        <v>5249</v>
      </c>
      <c r="D605" s="1" t="s">
        <v>5250</v>
      </c>
      <c r="E605" s="2">
        <v>49065</v>
      </c>
      <c r="F605" s="2">
        <v>49095</v>
      </c>
      <c r="G605" s="1" t="s">
        <v>23542</v>
      </c>
      <c r="H605" s="1">
        <f>+Temporalidad[[#This Row],[ID]]</f>
        <v>594</v>
      </c>
    </row>
    <row r="606" spans="1:8" hidden="1" x14ac:dyDescent="0.25">
      <c r="A606">
        <v>595</v>
      </c>
      <c r="B606" s="18">
        <v>49096</v>
      </c>
      <c r="C606" s="1" t="s">
        <v>5249</v>
      </c>
      <c r="D606" s="1" t="s">
        <v>5250</v>
      </c>
      <c r="E606" s="2">
        <v>49096</v>
      </c>
      <c r="F606" s="2">
        <v>49125</v>
      </c>
      <c r="G606" s="1" t="s">
        <v>23543</v>
      </c>
      <c r="H606" s="1">
        <f>+Temporalidad[[#This Row],[ID]]</f>
        <v>595</v>
      </c>
    </row>
    <row r="607" spans="1:8" hidden="1" x14ac:dyDescent="0.25">
      <c r="A607">
        <v>596</v>
      </c>
      <c r="B607" s="18">
        <v>49126</v>
      </c>
      <c r="C607" s="1" t="s">
        <v>5249</v>
      </c>
      <c r="D607" s="1" t="s">
        <v>5250</v>
      </c>
      <c r="E607" s="2">
        <v>49126</v>
      </c>
      <c r="F607" s="2">
        <v>49156</v>
      </c>
      <c r="G607" s="1" t="s">
        <v>23544</v>
      </c>
      <c r="H607" s="1">
        <f>+Temporalidad[[#This Row],[ID]]</f>
        <v>596</v>
      </c>
    </row>
    <row r="608" spans="1:8" hidden="1" x14ac:dyDescent="0.25">
      <c r="A608">
        <v>597</v>
      </c>
      <c r="B608" s="18">
        <v>49157</v>
      </c>
      <c r="C608" s="1" t="s">
        <v>5249</v>
      </c>
      <c r="D608" s="1" t="s">
        <v>5250</v>
      </c>
      <c r="E608" s="2">
        <v>49157</v>
      </c>
      <c r="F608" s="2">
        <v>49187</v>
      </c>
      <c r="G608" s="1" t="s">
        <v>23545</v>
      </c>
      <c r="H608" s="1">
        <f>+Temporalidad[[#This Row],[ID]]</f>
        <v>597</v>
      </c>
    </row>
    <row r="609" spans="1:8" hidden="1" x14ac:dyDescent="0.25">
      <c r="A609">
        <v>598</v>
      </c>
      <c r="B609" s="18">
        <v>49188</v>
      </c>
      <c r="C609" s="1" t="s">
        <v>5249</v>
      </c>
      <c r="D609" s="1" t="s">
        <v>5250</v>
      </c>
      <c r="E609" s="2">
        <v>49188</v>
      </c>
      <c r="F609" s="2">
        <v>49217</v>
      </c>
      <c r="G609" s="1" t="s">
        <v>23546</v>
      </c>
      <c r="H609" s="1">
        <f>+Temporalidad[[#This Row],[ID]]</f>
        <v>598</v>
      </c>
    </row>
    <row r="610" spans="1:8" hidden="1" x14ac:dyDescent="0.25">
      <c r="A610">
        <v>599</v>
      </c>
      <c r="B610" s="18">
        <v>49218</v>
      </c>
      <c r="C610" s="1" t="s">
        <v>5249</v>
      </c>
      <c r="D610" s="1" t="s">
        <v>5250</v>
      </c>
      <c r="E610" s="2">
        <v>49218</v>
      </c>
      <c r="F610" s="2">
        <v>49248</v>
      </c>
      <c r="G610" s="1" t="s">
        <v>23547</v>
      </c>
      <c r="H610" s="1">
        <f>+Temporalidad[[#This Row],[ID]]</f>
        <v>599</v>
      </c>
    </row>
    <row r="611" spans="1:8" hidden="1" x14ac:dyDescent="0.25">
      <c r="A611">
        <v>600</v>
      </c>
      <c r="B611" s="18">
        <v>49249</v>
      </c>
      <c r="C611" s="1" t="s">
        <v>5249</v>
      </c>
      <c r="D611" s="1" t="s">
        <v>5250</v>
      </c>
      <c r="E611" s="2">
        <v>49249</v>
      </c>
      <c r="F611" s="2">
        <v>49278</v>
      </c>
      <c r="G611" s="1" t="s">
        <v>23548</v>
      </c>
      <c r="H611" s="1">
        <f>+Temporalidad[[#This Row],[ID]]</f>
        <v>600</v>
      </c>
    </row>
    <row r="612" spans="1:8" hidden="1" x14ac:dyDescent="0.25">
      <c r="A612">
        <v>601</v>
      </c>
      <c r="B612" s="18">
        <v>49279</v>
      </c>
      <c r="C612" s="1" t="s">
        <v>5249</v>
      </c>
      <c r="D612" s="1" t="s">
        <v>5250</v>
      </c>
      <c r="E612" s="2">
        <v>49279</v>
      </c>
      <c r="F612" s="2">
        <v>49309</v>
      </c>
      <c r="G612" s="1" t="s">
        <v>23549</v>
      </c>
      <c r="H612" s="1">
        <f>+Temporalidad[[#This Row],[ID]]</f>
        <v>601</v>
      </c>
    </row>
    <row r="613" spans="1:8" hidden="1" x14ac:dyDescent="0.25">
      <c r="A613">
        <v>602</v>
      </c>
      <c r="B613" s="18">
        <v>49310</v>
      </c>
      <c r="C613" s="1" t="s">
        <v>5249</v>
      </c>
      <c r="D613" s="1" t="s">
        <v>5250</v>
      </c>
      <c r="E613" s="2">
        <v>49310</v>
      </c>
      <c r="F613" s="2">
        <v>49340</v>
      </c>
      <c r="G613" s="1" t="s">
        <v>23550</v>
      </c>
      <c r="H613" s="1">
        <f>+Temporalidad[[#This Row],[ID]]</f>
        <v>602</v>
      </c>
    </row>
    <row r="614" spans="1:8" hidden="1" x14ac:dyDescent="0.25">
      <c r="A614">
        <v>603</v>
      </c>
      <c r="B614" s="18">
        <v>49341</v>
      </c>
      <c r="C614" s="1" t="s">
        <v>5249</v>
      </c>
      <c r="D614" s="1" t="s">
        <v>5250</v>
      </c>
      <c r="E614" s="2">
        <v>49341</v>
      </c>
      <c r="F614" s="2">
        <v>49368</v>
      </c>
      <c r="G614" s="1" t="s">
        <v>23551</v>
      </c>
      <c r="H614" s="1">
        <f>+Temporalidad[[#This Row],[ID]]</f>
        <v>603</v>
      </c>
    </row>
    <row r="615" spans="1:8" hidden="1" x14ac:dyDescent="0.25">
      <c r="A615">
        <v>604</v>
      </c>
      <c r="B615" s="18">
        <v>49369</v>
      </c>
      <c r="C615" s="1" t="s">
        <v>5249</v>
      </c>
      <c r="D615" s="1" t="s">
        <v>5250</v>
      </c>
      <c r="E615" s="2">
        <v>49369</v>
      </c>
      <c r="F615" s="2">
        <v>49399</v>
      </c>
      <c r="G615" s="1" t="s">
        <v>23552</v>
      </c>
      <c r="H615" s="1">
        <f>+Temporalidad[[#This Row],[ID]]</f>
        <v>604</v>
      </c>
    </row>
    <row r="616" spans="1:8" hidden="1" x14ac:dyDescent="0.25">
      <c r="A616">
        <v>605</v>
      </c>
      <c r="B616" s="18">
        <v>49400</v>
      </c>
      <c r="C616" s="1" t="s">
        <v>5249</v>
      </c>
      <c r="D616" s="1" t="s">
        <v>5250</v>
      </c>
      <c r="E616" s="2">
        <v>49400</v>
      </c>
      <c r="F616" s="2">
        <v>49429</v>
      </c>
      <c r="G616" s="1" t="s">
        <v>23553</v>
      </c>
      <c r="H616" s="1">
        <f>+Temporalidad[[#This Row],[ID]]</f>
        <v>605</v>
      </c>
    </row>
    <row r="617" spans="1:8" hidden="1" x14ac:dyDescent="0.25">
      <c r="A617">
        <v>606</v>
      </c>
      <c r="B617" s="18">
        <v>49430</v>
      </c>
      <c r="C617" s="1" t="s">
        <v>5249</v>
      </c>
      <c r="D617" s="1" t="s">
        <v>5250</v>
      </c>
      <c r="E617" s="2">
        <v>49430</v>
      </c>
      <c r="F617" s="2">
        <v>49460</v>
      </c>
      <c r="G617" s="1" t="s">
        <v>23554</v>
      </c>
      <c r="H617" s="1">
        <f>+Temporalidad[[#This Row],[ID]]</f>
        <v>606</v>
      </c>
    </row>
    <row r="618" spans="1:8" hidden="1" x14ac:dyDescent="0.25">
      <c r="A618">
        <v>607</v>
      </c>
      <c r="B618" s="18">
        <v>49461</v>
      </c>
      <c r="C618" s="1" t="s">
        <v>5249</v>
      </c>
      <c r="D618" s="1" t="s">
        <v>5250</v>
      </c>
      <c r="E618" s="2">
        <v>49461</v>
      </c>
      <c r="F618" s="2">
        <v>49490</v>
      </c>
      <c r="G618" s="1" t="s">
        <v>23555</v>
      </c>
      <c r="H618" s="1">
        <f>+Temporalidad[[#This Row],[ID]]</f>
        <v>607</v>
      </c>
    </row>
    <row r="619" spans="1:8" hidden="1" x14ac:dyDescent="0.25">
      <c r="A619">
        <v>608</v>
      </c>
      <c r="B619" s="18">
        <v>49491</v>
      </c>
      <c r="C619" s="1" t="s">
        <v>5249</v>
      </c>
      <c r="D619" s="1" t="s">
        <v>5250</v>
      </c>
      <c r="E619" s="2">
        <v>49491</v>
      </c>
      <c r="F619" s="2">
        <v>49521</v>
      </c>
      <c r="G619" s="1" t="s">
        <v>23556</v>
      </c>
      <c r="H619" s="1">
        <f>+Temporalidad[[#This Row],[ID]]</f>
        <v>608</v>
      </c>
    </row>
    <row r="620" spans="1:8" hidden="1" x14ac:dyDescent="0.25">
      <c r="A620">
        <v>609</v>
      </c>
      <c r="B620" s="18">
        <v>49522</v>
      </c>
      <c r="C620" s="1" t="s">
        <v>5249</v>
      </c>
      <c r="D620" s="1" t="s">
        <v>5250</v>
      </c>
      <c r="E620" s="2">
        <v>49522</v>
      </c>
      <c r="F620" s="2">
        <v>49552</v>
      </c>
      <c r="G620" s="1" t="s">
        <v>23557</v>
      </c>
      <c r="H620" s="1">
        <f>+Temporalidad[[#This Row],[ID]]</f>
        <v>609</v>
      </c>
    </row>
    <row r="621" spans="1:8" hidden="1" x14ac:dyDescent="0.25">
      <c r="A621">
        <v>610</v>
      </c>
      <c r="B621" s="18">
        <v>49553</v>
      </c>
      <c r="C621" s="1" t="s">
        <v>5249</v>
      </c>
      <c r="D621" s="1" t="s">
        <v>5250</v>
      </c>
      <c r="E621" s="2">
        <v>49553</v>
      </c>
      <c r="F621" s="2">
        <v>49582</v>
      </c>
      <c r="G621" s="1" t="s">
        <v>23558</v>
      </c>
      <c r="H621" s="1">
        <f>+Temporalidad[[#This Row],[ID]]</f>
        <v>610</v>
      </c>
    </row>
    <row r="622" spans="1:8" hidden="1" x14ac:dyDescent="0.25">
      <c r="A622">
        <v>611</v>
      </c>
      <c r="B622" s="18">
        <v>49583</v>
      </c>
      <c r="C622" s="1" t="s">
        <v>5249</v>
      </c>
      <c r="D622" s="1" t="s">
        <v>5250</v>
      </c>
      <c r="E622" s="2">
        <v>49583</v>
      </c>
      <c r="F622" s="2">
        <v>49613</v>
      </c>
      <c r="G622" s="1" t="s">
        <v>23559</v>
      </c>
      <c r="H622" s="1">
        <f>+Temporalidad[[#This Row],[ID]]</f>
        <v>611</v>
      </c>
    </row>
    <row r="623" spans="1:8" hidden="1" x14ac:dyDescent="0.25">
      <c r="A623">
        <v>612</v>
      </c>
      <c r="B623" s="18">
        <v>49614</v>
      </c>
      <c r="C623" s="1" t="s">
        <v>5249</v>
      </c>
      <c r="D623" s="1" t="s">
        <v>5250</v>
      </c>
      <c r="E623" s="2">
        <v>49614</v>
      </c>
      <c r="F623" s="2">
        <v>49643</v>
      </c>
      <c r="G623" s="1" t="s">
        <v>23560</v>
      </c>
      <c r="H623" s="1">
        <f>+Temporalidad[[#This Row],[ID]]</f>
        <v>612</v>
      </c>
    </row>
    <row r="624" spans="1:8" hidden="1" x14ac:dyDescent="0.25">
      <c r="A624">
        <v>613</v>
      </c>
      <c r="B624" s="18">
        <v>49644</v>
      </c>
      <c r="C624" s="1" t="s">
        <v>5249</v>
      </c>
      <c r="D624" s="1" t="s">
        <v>5250</v>
      </c>
      <c r="E624" s="2">
        <v>49644</v>
      </c>
      <c r="F624" s="2">
        <v>49674</v>
      </c>
      <c r="G624" s="1" t="s">
        <v>23561</v>
      </c>
      <c r="H624" s="1">
        <f>+Temporalidad[[#This Row],[ID]]</f>
        <v>613</v>
      </c>
    </row>
    <row r="625" spans="1:8" hidden="1" x14ac:dyDescent="0.25">
      <c r="A625">
        <v>614</v>
      </c>
      <c r="B625" s="18">
        <v>49675</v>
      </c>
      <c r="C625" s="1" t="s">
        <v>5249</v>
      </c>
      <c r="D625" s="1" t="s">
        <v>5250</v>
      </c>
      <c r="E625" s="2">
        <v>49675</v>
      </c>
      <c r="F625" s="2">
        <v>49705</v>
      </c>
      <c r="G625" s="1" t="s">
        <v>23562</v>
      </c>
      <c r="H625" s="1">
        <f>+Temporalidad[[#This Row],[ID]]</f>
        <v>614</v>
      </c>
    </row>
    <row r="626" spans="1:8" hidden="1" x14ac:dyDescent="0.25">
      <c r="A626">
        <v>615</v>
      </c>
      <c r="B626" s="18">
        <v>49706</v>
      </c>
      <c r="C626" s="1" t="s">
        <v>5249</v>
      </c>
      <c r="D626" s="1" t="s">
        <v>5250</v>
      </c>
      <c r="E626" s="2">
        <v>49706</v>
      </c>
      <c r="F626" s="2">
        <v>49733</v>
      </c>
      <c r="G626" s="1" t="s">
        <v>23563</v>
      </c>
      <c r="H626" s="1">
        <f>+Temporalidad[[#This Row],[ID]]</f>
        <v>615</v>
      </c>
    </row>
    <row r="627" spans="1:8" hidden="1" x14ac:dyDescent="0.25">
      <c r="A627">
        <v>616</v>
      </c>
      <c r="B627" s="18">
        <v>49735</v>
      </c>
      <c r="C627" s="1" t="s">
        <v>5249</v>
      </c>
      <c r="D627" s="1" t="s">
        <v>5250</v>
      </c>
      <c r="E627" s="2">
        <v>49735</v>
      </c>
      <c r="F627" s="2">
        <v>49765</v>
      </c>
      <c r="G627" s="1" t="s">
        <v>23564</v>
      </c>
      <c r="H627" s="1">
        <f>+Temporalidad[[#This Row],[ID]]</f>
        <v>616</v>
      </c>
    </row>
    <row r="628" spans="1:8" hidden="1" x14ac:dyDescent="0.25">
      <c r="A628">
        <v>617</v>
      </c>
      <c r="B628" s="18">
        <v>49766</v>
      </c>
      <c r="C628" s="1" t="s">
        <v>5249</v>
      </c>
      <c r="D628" s="1" t="s">
        <v>5250</v>
      </c>
      <c r="E628" s="2">
        <v>49766</v>
      </c>
      <c r="F628" s="2">
        <v>49795</v>
      </c>
      <c r="G628" s="1" t="s">
        <v>23565</v>
      </c>
      <c r="H628" s="1">
        <f>+Temporalidad[[#This Row],[ID]]</f>
        <v>617</v>
      </c>
    </row>
    <row r="629" spans="1:8" hidden="1" x14ac:dyDescent="0.25">
      <c r="A629">
        <v>618</v>
      </c>
      <c r="B629" s="18">
        <v>49796</v>
      </c>
      <c r="C629" s="1" t="s">
        <v>5249</v>
      </c>
      <c r="D629" s="1" t="s">
        <v>5250</v>
      </c>
      <c r="E629" s="2">
        <v>49796</v>
      </c>
      <c r="F629" s="2">
        <v>49826</v>
      </c>
      <c r="G629" s="1" t="s">
        <v>23566</v>
      </c>
      <c r="H629" s="1">
        <f>+Temporalidad[[#This Row],[ID]]</f>
        <v>618</v>
      </c>
    </row>
    <row r="630" spans="1:8" hidden="1" x14ac:dyDescent="0.25">
      <c r="A630">
        <v>619</v>
      </c>
      <c r="B630" s="18">
        <v>49827</v>
      </c>
      <c r="C630" s="1" t="s">
        <v>5249</v>
      </c>
      <c r="D630" s="1" t="s">
        <v>5250</v>
      </c>
      <c r="E630" s="2">
        <v>49827</v>
      </c>
      <c r="F630" s="2">
        <v>49856</v>
      </c>
      <c r="G630" s="1" t="s">
        <v>23567</v>
      </c>
      <c r="H630" s="1">
        <f>+Temporalidad[[#This Row],[ID]]</f>
        <v>619</v>
      </c>
    </row>
    <row r="631" spans="1:8" hidden="1" x14ac:dyDescent="0.25">
      <c r="A631">
        <v>620</v>
      </c>
      <c r="B631" s="18">
        <v>49857</v>
      </c>
      <c r="C631" s="1" t="s">
        <v>5249</v>
      </c>
      <c r="D631" s="1" t="s">
        <v>5250</v>
      </c>
      <c r="E631" s="2">
        <v>49857</v>
      </c>
      <c r="F631" s="2">
        <v>49887</v>
      </c>
      <c r="G631" s="1" t="s">
        <v>23568</v>
      </c>
      <c r="H631" s="1">
        <f>+Temporalidad[[#This Row],[ID]]</f>
        <v>620</v>
      </c>
    </row>
    <row r="632" spans="1:8" hidden="1" x14ac:dyDescent="0.25">
      <c r="A632">
        <v>621</v>
      </c>
      <c r="B632" s="18">
        <v>49888</v>
      </c>
      <c r="C632" s="1" t="s">
        <v>5249</v>
      </c>
      <c r="D632" s="1" t="s">
        <v>5250</v>
      </c>
      <c r="E632" s="2">
        <v>49888</v>
      </c>
      <c r="F632" s="2">
        <v>49918</v>
      </c>
      <c r="G632" s="1" t="s">
        <v>23569</v>
      </c>
      <c r="H632" s="1">
        <f>+Temporalidad[[#This Row],[ID]]</f>
        <v>621</v>
      </c>
    </row>
    <row r="633" spans="1:8" hidden="1" x14ac:dyDescent="0.25">
      <c r="A633">
        <v>622</v>
      </c>
      <c r="B633" s="18">
        <v>49919</v>
      </c>
      <c r="C633" s="1" t="s">
        <v>5249</v>
      </c>
      <c r="D633" s="1" t="s">
        <v>5250</v>
      </c>
      <c r="E633" s="2">
        <v>49919</v>
      </c>
      <c r="F633" s="2">
        <v>49948</v>
      </c>
      <c r="G633" s="1" t="s">
        <v>23570</v>
      </c>
      <c r="H633" s="1">
        <f>+Temporalidad[[#This Row],[ID]]</f>
        <v>622</v>
      </c>
    </row>
    <row r="634" spans="1:8" hidden="1" x14ac:dyDescent="0.25">
      <c r="A634">
        <v>623</v>
      </c>
      <c r="B634" s="18">
        <v>49949</v>
      </c>
      <c r="C634" s="1" t="s">
        <v>5249</v>
      </c>
      <c r="D634" s="1" t="s">
        <v>5250</v>
      </c>
      <c r="E634" s="2">
        <v>49949</v>
      </c>
      <c r="F634" s="2">
        <v>49979</v>
      </c>
      <c r="G634" s="1" t="s">
        <v>23571</v>
      </c>
      <c r="H634" s="1">
        <f>+Temporalidad[[#This Row],[ID]]</f>
        <v>623</v>
      </c>
    </row>
    <row r="635" spans="1:8" hidden="1" x14ac:dyDescent="0.25">
      <c r="A635">
        <v>624</v>
      </c>
      <c r="B635" s="18">
        <v>49980</v>
      </c>
      <c r="C635" s="1" t="s">
        <v>5249</v>
      </c>
      <c r="D635" s="1" t="s">
        <v>5250</v>
      </c>
      <c r="E635" s="2">
        <v>49980</v>
      </c>
      <c r="F635" s="2">
        <v>50009</v>
      </c>
      <c r="G635" s="1" t="s">
        <v>23572</v>
      </c>
      <c r="H635" s="1">
        <f>+Temporalidad[[#This Row],[ID]]</f>
        <v>624</v>
      </c>
    </row>
    <row r="636" spans="1:8" hidden="1" x14ac:dyDescent="0.25">
      <c r="A636">
        <v>625</v>
      </c>
      <c r="B636" s="18">
        <v>50010</v>
      </c>
      <c r="C636" s="1" t="s">
        <v>5249</v>
      </c>
      <c r="D636" s="1" t="s">
        <v>5250</v>
      </c>
      <c r="E636" s="2">
        <v>50010</v>
      </c>
      <c r="F636" s="2">
        <v>50040</v>
      </c>
      <c r="G636" s="1" t="s">
        <v>23573</v>
      </c>
      <c r="H636" s="1">
        <f>+Temporalidad[[#This Row],[ID]]</f>
        <v>625</v>
      </c>
    </row>
    <row r="637" spans="1:8" hidden="1" x14ac:dyDescent="0.25">
      <c r="A637">
        <v>626</v>
      </c>
      <c r="B637" s="18">
        <v>50041</v>
      </c>
      <c r="C637" s="1" t="s">
        <v>5249</v>
      </c>
      <c r="D637" s="1" t="s">
        <v>5250</v>
      </c>
      <c r="E637" s="2">
        <v>50041</v>
      </c>
      <c r="F637" s="2">
        <v>50071</v>
      </c>
      <c r="G637" s="1" t="s">
        <v>23574</v>
      </c>
      <c r="H637" s="1">
        <f>+Temporalidad[[#This Row],[ID]]</f>
        <v>626</v>
      </c>
    </row>
    <row r="638" spans="1:8" hidden="1" x14ac:dyDescent="0.25">
      <c r="A638">
        <v>627</v>
      </c>
      <c r="B638" s="18">
        <v>50072</v>
      </c>
      <c r="C638" s="1" t="s">
        <v>5249</v>
      </c>
      <c r="D638" s="1" t="s">
        <v>5250</v>
      </c>
      <c r="E638" s="2">
        <v>50072</v>
      </c>
      <c r="F638" s="2">
        <v>50099</v>
      </c>
      <c r="G638" s="1" t="s">
        <v>23575</v>
      </c>
      <c r="H638" s="1">
        <f>+Temporalidad[[#This Row],[ID]]</f>
        <v>627</v>
      </c>
    </row>
    <row r="639" spans="1:8" hidden="1" x14ac:dyDescent="0.25">
      <c r="A639">
        <v>628</v>
      </c>
      <c r="B639" s="18">
        <v>50100</v>
      </c>
      <c r="C639" s="1" t="s">
        <v>5249</v>
      </c>
      <c r="D639" s="1" t="s">
        <v>5250</v>
      </c>
      <c r="E639" s="2">
        <v>50100</v>
      </c>
      <c r="F639" s="2">
        <v>50130</v>
      </c>
      <c r="G639" s="1" t="s">
        <v>23576</v>
      </c>
      <c r="H639" s="1">
        <f>+Temporalidad[[#This Row],[ID]]</f>
        <v>628</v>
      </c>
    </row>
    <row r="640" spans="1:8" hidden="1" x14ac:dyDescent="0.25">
      <c r="A640">
        <v>629</v>
      </c>
      <c r="B640" s="18">
        <v>50131</v>
      </c>
      <c r="C640" s="1" t="s">
        <v>5249</v>
      </c>
      <c r="D640" s="1" t="s">
        <v>5250</v>
      </c>
      <c r="E640" s="2">
        <v>50131</v>
      </c>
      <c r="F640" s="2">
        <v>50160</v>
      </c>
      <c r="G640" s="1" t="s">
        <v>23577</v>
      </c>
      <c r="H640" s="1">
        <f>+Temporalidad[[#This Row],[ID]]</f>
        <v>629</v>
      </c>
    </row>
    <row r="641" spans="1:8" hidden="1" x14ac:dyDescent="0.25">
      <c r="A641">
        <v>630</v>
      </c>
      <c r="B641" s="18">
        <v>50161</v>
      </c>
      <c r="C641" s="1" t="s">
        <v>5249</v>
      </c>
      <c r="D641" s="1" t="s">
        <v>5250</v>
      </c>
      <c r="E641" s="2">
        <v>50161</v>
      </c>
      <c r="F641" s="2">
        <v>50191</v>
      </c>
      <c r="G641" s="1" t="s">
        <v>23578</v>
      </c>
      <c r="H641" s="1">
        <f>+Temporalidad[[#This Row],[ID]]</f>
        <v>630</v>
      </c>
    </row>
    <row r="642" spans="1:8" hidden="1" x14ac:dyDescent="0.25">
      <c r="A642">
        <v>631</v>
      </c>
      <c r="B642" s="18">
        <v>50192</v>
      </c>
      <c r="C642" s="1" t="s">
        <v>5249</v>
      </c>
      <c r="D642" s="1" t="s">
        <v>5250</v>
      </c>
      <c r="E642" s="2">
        <v>50192</v>
      </c>
      <c r="F642" s="2">
        <v>50221</v>
      </c>
      <c r="G642" s="1" t="s">
        <v>23579</v>
      </c>
      <c r="H642" s="1">
        <f>+Temporalidad[[#This Row],[ID]]</f>
        <v>631</v>
      </c>
    </row>
    <row r="643" spans="1:8" hidden="1" x14ac:dyDescent="0.25">
      <c r="A643">
        <v>632</v>
      </c>
      <c r="B643" s="18">
        <v>50222</v>
      </c>
      <c r="C643" s="1" t="s">
        <v>5249</v>
      </c>
      <c r="D643" s="1" t="s">
        <v>5250</v>
      </c>
      <c r="E643" s="2">
        <v>50222</v>
      </c>
      <c r="F643" s="2">
        <v>50252</v>
      </c>
      <c r="G643" s="1" t="s">
        <v>23580</v>
      </c>
      <c r="H643" s="1">
        <f>+Temporalidad[[#This Row],[ID]]</f>
        <v>632</v>
      </c>
    </row>
    <row r="644" spans="1:8" hidden="1" x14ac:dyDescent="0.25">
      <c r="A644">
        <v>633</v>
      </c>
      <c r="B644" s="18">
        <v>50253</v>
      </c>
      <c r="C644" s="1" t="s">
        <v>5249</v>
      </c>
      <c r="D644" s="1" t="s">
        <v>5250</v>
      </c>
      <c r="E644" s="2">
        <v>50253</v>
      </c>
      <c r="F644" s="2">
        <v>50283</v>
      </c>
      <c r="G644" s="1" t="s">
        <v>23581</v>
      </c>
      <c r="H644" s="1">
        <f>+Temporalidad[[#This Row],[ID]]</f>
        <v>633</v>
      </c>
    </row>
    <row r="645" spans="1:8" hidden="1" x14ac:dyDescent="0.25">
      <c r="A645">
        <v>634</v>
      </c>
      <c r="B645" s="18">
        <v>50284</v>
      </c>
      <c r="C645" s="1" t="s">
        <v>5249</v>
      </c>
      <c r="D645" s="1" t="s">
        <v>5250</v>
      </c>
      <c r="E645" s="2">
        <v>50284</v>
      </c>
      <c r="F645" s="2">
        <v>50313</v>
      </c>
      <c r="G645" s="1" t="s">
        <v>23582</v>
      </c>
      <c r="H645" s="1">
        <f>+Temporalidad[[#This Row],[ID]]</f>
        <v>634</v>
      </c>
    </row>
    <row r="646" spans="1:8" hidden="1" x14ac:dyDescent="0.25">
      <c r="A646">
        <v>635</v>
      </c>
      <c r="B646" s="18">
        <v>50314</v>
      </c>
      <c r="C646" s="1" t="s">
        <v>5249</v>
      </c>
      <c r="D646" s="1" t="s">
        <v>5250</v>
      </c>
      <c r="E646" s="2">
        <v>50314</v>
      </c>
      <c r="F646" s="2">
        <v>50344</v>
      </c>
      <c r="G646" s="1" t="s">
        <v>23583</v>
      </c>
      <c r="H646" s="1">
        <f>+Temporalidad[[#This Row],[ID]]</f>
        <v>635</v>
      </c>
    </row>
    <row r="647" spans="1:8" hidden="1" x14ac:dyDescent="0.25">
      <c r="A647">
        <v>636</v>
      </c>
      <c r="B647" s="18">
        <v>50345</v>
      </c>
      <c r="C647" s="1" t="s">
        <v>5249</v>
      </c>
      <c r="D647" s="1" t="s">
        <v>5250</v>
      </c>
      <c r="E647" s="2">
        <v>50345</v>
      </c>
      <c r="F647" s="2">
        <v>50374</v>
      </c>
      <c r="G647" s="1" t="s">
        <v>23584</v>
      </c>
      <c r="H647" s="1">
        <f>+Temporalidad[[#This Row],[ID]]</f>
        <v>636</v>
      </c>
    </row>
    <row r="648" spans="1:8" hidden="1" x14ac:dyDescent="0.25">
      <c r="A648">
        <v>637</v>
      </c>
      <c r="B648" s="18">
        <v>50375</v>
      </c>
      <c r="C648" s="1" t="s">
        <v>5249</v>
      </c>
      <c r="D648" s="1" t="s">
        <v>5250</v>
      </c>
      <c r="E648" s="2">
        <v>50375</v>
      </c>
      <c r="F648" s="2">
        <v>50405</v>
      </c>
      <c r="G648" s="1" t="s">
        <v>23585</v>
      </c>
      <c r="H648" s="1">
        <f>+Temporalidad[[#This Row],[ID]]</f>
        <v>637</v>
      </c>
    </row>
    <row r="649" spans="1:8" hidden="1" x14ac:dyDescent="0.25">
      <c r="A649">
        <v>638</v>
      </c>
      <c r="B649" s="18">
        <v>50406</v>
      </c>
      <c r="C649" s="1" t="s">
        <v>5249</v>
      </c>
      <c r="D649" s="1" t="s">
        <v>5250</v>
      </c>
      <c r="E649" s="2">
        <v>50406</v>
      </c>
      <c r="F649" s="2">
        <v>50436</v>
      </c>
      <c r="G649" s="1" t="s">
        <v>23586</v>
      </c>
      <c r="H649" s="1">
        <f>+Temporalidad[[#This Row],[ID]]</f>
        <v>638</v>
      </c>
    </row>
    <row r="650" spans="1:8" hidden="1" x14ac:dyDescent="0.25">
      <c r="A650">
        <v>639</v>
      </c>
      <c r="B650" s="18">
        <v>50437</v>
      </c>
      <c r="C650" s="1" t="s">
        <v>5249</v>
      </c>
      <c r="D650" s="1" t="s">
        <v>5250</v>
      </c>
      <c r="E650" s="2">
        <v>50437</v>
      </c>
      <c r="F650" s="2">
        <v>50464</v>
      </c>
      <c r="G650" s="1" t="s">
        <v>23587</v>
      </c>
      <c r="H650" s="1">
        <f>+Temporalidad[[#This Row],[ID]]</f>
        <v>639</v>
      </c>
    </row>
    <row r="651" spans="1:8" hidden="1" x14ac:dyDescent="0.25">
      <c r="A651">
        <v>640</v>
      </c>
      <c r="B651" s="18">
        <v>50465</v>
      </c>
      <c r="C651" s="1" t="s">
        <v>5249</v>
      </c>
      <c r="D651" s="1" t="s">
        <v>5250</v>
      </c>
      <c r="E651" s="2">
        <v>50465</v>
      </c>
      <c r="F651" s="2">
        <v>50495</v>
      </c>
      <c r="G651" s="1" t="s">
        <v>23588</v>
      </c>
      <c r="H651" s="1">
        <f>+Temporalidad[[#This Row],[ID]]</f>
        <v>640</v>
      </c>
    </row>
    <row r="652" spans="1:8" hidden="1" x14ac:dyDescent="0.25">
      <c r="A652">
        <v>641</v>
      </c>
      <c r="B652" s="18">
        <v>50496</v>
      </c>
      <c r="C652" s="1" t="s">
        <v>5249</v>
      </c>
      <c r="D652" s="1" t="s">
        <v>5250</v>
      </c>
      <c r="E652" s="2">
        <v>50496</v>
      </c>
      <c r="F652" s="2">
        <v>50525</v>
      </c>
      <c r="G652" s="1" t="s">
        <v>23589</v>
      </c>
      <c r="H652" s="1">
        <f>+Temporalidad[[#This Row],[ID]]</f>
        <v>641</v>
      </c>
    </row>
    <row r="653" spans="1:8" hidden="1" x14ac:dyDescent="0.25">
      <c r="A653">
        <v>642</v>
      </c>
      <c r="B653" s="18">
        <v>50526</v>
      </c>
      <c r="C653" s="1" t="s">
        <v>5249</v>
      </c>
      <c r="D653" s="1" t="s">
        <v>5250</v>
      </c>
      <c r="E653" s="2">
        <v>50526</v>
      </c>
      <c r="F653" s="2">
        <v>50556</v>
      </c>
      <c r="G653" s="1" t="s">
        <v>23590</v>
      </c>
      <c r="H653" s="1">
        <f>+Temporalidad[[#This Row],[ID]]</f>
        <v>642</v>
      </c>
    </row>
    <row r="654" spans="1:8" hidden="1" x14ac:dyDescent="0.25">
      <c r="A654">
        <v>643</v>
      </c>
      <c r="B654" s="18">
        <v>50557</v>
      </c>
      <c r="C654" s="1" t="s">
        <v>5249</v>
      </c>
      <c r="D654" s="1" t="s">
        <v>5250</v>
      </c>
      <c r="E654" s="2">
        <v>50557</v>
      </c>
      <c r="F654" s="2">
        <v>50586</v>
      </c>
      <c r="G654" s="1" t="s">
        <v>23591</v>
      </c>
      <c r="H654" s="1">
        <f>+Temporalidad[[#This Row],[ID]]</f>
        <v>643</v>
      </c>
    </row>
    <row r="655" spans="1:8" hidden="1" x14ac:dyDescent="0.25">
      <c r="A655">
        <v>644</v>
      </c>
      <c r="B655" s="18">
        <v>50587</v>
      </c>
      <c r="C655" s="1" t="s">
        <v>5249</v>
      </c>
      <c r="D655" s="1" t="s">
        <v>5250</v>
      </c>
      <c r="E655" s="2">
        <v>50587</v>
      </c>
      <c r="F655" s="2">
        <v>50617</v>
      </c>
      <c r="G655" s="1" t="s">
        <v>23592</v>
      </c>
      <c r="H655" s="1">
        <f>+Temporalidad[[#This Row],[ID]]</f>
        <v>644</v>
      </c>
    </row>
    <row r="656" spans="1:8" hidden="1" x14ac:dyDescent="0.25">
      <c r="A656">
        <v>645</v>
      </c>
      <c r="B656" s="18">
        <v>50618</v>
      </c>
      <c r="C656" s="1" t="s">
        <v>5249</v>
      </c>
      <c r="D656" s="1" t="s">
        <v>5250</v>
      </c>
      <c r="E656" s="2">
        <v>50618</v>
      </c>
      <c r="F656" s="2">
        <v>50648</v>
      </c>
      <c r="G656" s="1" t="s">
        <v>23593</v>
      </c>
      <c r="H656" s="1">
        <f>+Temporalidad[[#This Row],[ID]]</f>
        <v>645</v>
      </c>
    </row>
    <row r="657" spans="1:8" hidden="1" x14ac:dyDescent="0.25">
      <c r="A657">
        <v>646</v>
      </c>
      <c r="B657" s="18">
        <v>50649</v>
      </c>
      <c r="C657" s="1" t="s">
        <v>5249</v>
      </c>
      <c r="D657" s="1" t="s">
        <v>5250</v>
      </c>
      <c r="E657" s="2">
        <v>50649</v>
      </c>
      <c r="F657" s="2">
        <v>50678</v>
      </c>
      <c r="G657" s="1" t="s">
        <v>23594</v>
      </c>
      <c r="H657" s="1">
        <f>+Temporalidad[[#This Row],[ID]]</f>
        <v>646</v>
      </c>
    </row>
    <row r="658" spans="1:8" hidden="1" x14ac:dyDescent="0.25">
      <c r="A658">
        <v>647</v>
      </c>
      <c r="B658" s="18">
        <v>50679</v>
      </c>
      <c r="C658" s="1" t="s">
        <v>5249</v>
      </c>
      <c r="D658" s="1" t="s">
        <v>5250</v>
      </c>
      <c r="E658" s="2">
        <v>50679</v>
      </c>
      <c r="F658" s="2">
        <v>50709</v>
      </c>
      <c r="G658" s="1" t="s">
        <v>23595</v>
      </c>
      <c r="H658" s="1">
        <f>+Temporalidad[[#This Row],[ID]]</f>
        <v>647</v>
      </c>
    </row>
    <row r="659" spans="1:8" hidden="1" x14ac:dyDescent="0.25">
      <c r="A659">
        <v>648</v>
      </c>
      <c r="B659" s="18">
        <v>50710</v>
      </c>
      <c r="C659" s="1" t="s">
        <v>5249</v>
      </c>
      <c r="D659" s="1" t="s">
        <v>5250</v>
      </c>
      <c r="E659" s="2">
        <v>50710</v>
      </c>
      <c r="F659" s="2">
        <v>50739</v>
      </c>
      <c r="G659" s="1" t="s">
        <v>23596</v>
      </c>
      <c r="H659" s="1">
        <f>+Temporalidad[[#This Row],[ID]]</f>
        <v>648</v>
      </c>
    </row>
    <row r="660" spans="1:8" hidden="1" x14ac:dyDescent="0.25">
      <c r="A660">
        <v>649</v>
      </c>
      <c r="B660" s="18">
        <v>50740</v>
      </c>
      <c r="C660" s="1" t="s">
        <v>5249</v>
      </c>
      <c r="D660" s="1" t="s">
        <v>5250</v>
      </c>
      <c r="E660" s="2">
        <v>50740</v>
      </c>
      <c r="F660" s="2">
        <v>50770</v>
      </c>
      <c r="G660" s="1" t="s">
        <v>23597</v>
      </c>
      <c r="H660" s="1">
        <f>+Temporalidad[[#This Row],[ID]]</f>
        <v>649</v>
      </c>
    </row>
    <row r="661" spans="1:8" hidden="1" x14ac:dyDescent="0.25">
      <c r="A661">
        <v>650</v>
      </c>
      <c r="B661" s="18">
        <v>50771</v>
      </c>
      <c r="C661" s="1" t="s">
        <v>5249</v>
      </c>
      <c r="D661" s="1" t="s">
        <v>5250</v>
      </c>
      <c r="E661" s="2">
        <v>50771</v>
      </c>
      <c r="F661" s="2">
        <v>50801</v>
      </c>
      <c r="G661" s="1" t="s">
        <v>23598</v>
      </c>
      <c r="H661" s="1">
        <f>+Temporalidad[[#This Row],[ID]]</f>
        <v>650</v>
      </c>
    </row>
    <row r="662" spans="1:8" hidden="1" x14ac:dyDescent="0.25">
      <c r="A662">
        <v>651</v>
      </c>
      <c r="B662" s="18">
        <v>50802</v>
      </c>
      <c r="C662" s="1" t="s">
        <v>5249</v>
      </c>
      <c r="D662" s="1" t="s">
        <v>5250</v>
      </c>
      <c r="E662" s="2">
        <v>50802</v>
      </c>
      <c r="F662" s="2">
        <v>50829</v>
      </c>
      <c r="G662" s="1" t="s">
        <v>23599</v>
      </c>
      <c r="H662" s="1">
        <f>+Temporalidad[[#This Row],[ID]]</f>
        <v>651</v>
      </c>
    </row>
    <row r="663" spans="1:8" hidden="1" x14ac:dyDescent="0.25">
      <c r="A663">
        <v>652</v>
      </c>
      <c r="B663" s="18">
        <v>50830</v>
      </c>
      <c r="C663" s="1" t="s">
        <v>5249</v>
      </c>
      <c r="D663" s="1" t="s">
        <v>5250</v>
      </c>
      <c r="E663" s="2">
        <v>50830</v>
      </c>
      <c r="F663" s="2">
        <v>50860</v>
      </c>
      <c r="G663" s="1" t="s">
        <v>23600</v>
      </c>
      <c r="H663" s="1">
        <f>+Temporalidad[[#This Row],[ID]]</f>
        <v>652</v>
      </c>
    </row>
    <row r="664" spans="1:8" hidden="1" x14ac:dyDescent="0.25">
      <c r="A664">
        <v>653</v>
      </c>
      <c r="B664" s="18">
        <v>50861</v>
      </c>
      <c r="C664" s="1" t="s">
        <v>5249</v>
      </c>
      <c r="D664" s="1" t="s">
        <v>5250</v>
      </c>
      <c r="E664" s="2">
        <v>50861</v>
      </c>
      <c r="F664" s="2">
        <v>50890</v>
      </c>
      <c r="G664" s="1" t="s">
        <v>23601</v>
      </c>
      <c r="H664" s="1">
        <f>+Temporalidad[[#This Row],[ID]]</f>
        <v>653</v>
      </c>
    </row>
    <row r="665" spans="1:8" hidden="1" x14ac:dyDescent="0.25">
      <c r="A665">
        <v>654</v>
      </c>
      <c r="B665" s="18">
        <v>50891</v>
      </c>
      <c r="C665" s="1" t="s">
        <v>5249</v>
      </c>
      <c r="D665" s="1" t="s">
        <v>5250</v>
      </c>
      <c r="E665" s="2">
        <v>50891</v>
      </c>
      <c r="F665" s="2">
        <v>50921</v>
      </c>
      <c r="G665" s="1" t="s">
        <v>23602</v>
      </c>
      <c r="H665" s="1">
        <f>+Temporalidad[[#This Row],[ID]]</f>
        <v>654</v>
      </c>
    </row>
    <row r="666" spans="1:8" hidden="1" x14ac:dyDescent="0.25">
      <c r="A666">
        <v>655</v>
      </c>
      <c r="B666" s="18">
        <v>50922</v>
      </c>
      <c r="C666" s="1" t="s">
        <v>5249</v>
      </c>
      <c r="D666" s="1" t="s">
        <v>5250</v>
      </c>
      <c r="E666" s="2">
        <v>50922</v>
      </c>
      <c r="F666" s="2">
        <v>50951</v>
      </c>
      <c r="G666" s="1" t="s">
        <v>23603</v>
      </c>
      <c r="H666" s="1">
        <f>+Temporalidad[[#This Row],[ID]]</f>
        <v>655</v>
      </c>
    </row>
    <row r="667" spans="1:8" hidden="1" x14ac:dyDescent="0.25">
      <c r="A667">
        <v>656</v>
      </c>
      <c r="B667" s="18">
        <v>50952</v>
      </c>
      <c r="C667" s="1" t="s">
        <v>5249</v>
      </c>
      <c r="D667" s="1" t="s">
        <v>5250</v>
      </c>
      <c r="E667" s="2">
        <v>50952</v>
      </c>
      <c r="F667" s="2">
        <v>50982</v>
      </c>
      <c r="G667" s="1" t="s">
        <v>23604</v>
      </c>
      <c r="H667" s="1">
        <f>+Temporalidad[[#This Row],[ID]]</f>
        <v>656</v>
      </c>
    </row>
    <row r="668" spans="1:8" hidden="1" x14ac:dyDescent="0.25">
      <c r="A668">
        <v>657</v>
      </c>
      <c r="B668" s="18">
        <v>50983</v>
      </c>
      <c r="C668" s="1" t="s">
        <v>5249</v>
      </c>
      <c r="D668" s="1" t="s">
        <v>5250</v>
      </c>
      <c r="E668" s="2">
        <v>50983</v>
      </c>
      <c r="F668" s="2">
        <v>51013</v>
      </c>
      <c r="G668" s="1" t="s">
        <v>23605</v>
      </c>
      <c r="H668" s="1">
        <f>+Temporalidad[[#This Row],[ID]]</f>
        <v>657</v>
      </c>
    </row>
    <row r="669" spans="1:8" hidden="1" x14ac:dyDescent="0.25">
      <c r="A669">
        <v>658</v>
      </c>
      <c r="B669" s="18">
        <v>51014</v>
      </c>
      <c r="C669" s="1" t="s">
        <v>5249</v>
      </c>
      <c r="D669" s="1" t="s">
        <v>5250</v>
      </c>
      <c r="E669" s="2">
        <v>51014</v>
      </c>
      <c r="F669" s="2">
        <v>51043</v>
      </c>
      <c r="G669" s="1" t="s">
        <v>23606</v>
      </c>
      <c r="H669" s="1">
        <f>+Temporalidad[[#This Row],[ID]]</f>
        <v>658</v>
      </c>
    </row>
    <row r="670" spans="1:8" hidden="1" x14ac:dyDescent="0.25">
      <c r="A670">
        <v>659</v>
      </c>
      <c r="B670" s="18">
        <v>51044</v>
      </c>
      <c r="C670" s="1" t="s">
        <v>5249</v>
      </c>
      <c r="D670" s="1" t="s">
        <v>5250</v>
      </c>
      <c r="E670" s="2">
        <v>51044</v>
      </c>
      <c r="F670" s="2">
        <v>51074</v>
      </c>
      <c r="G670" s="1" t="s">
        <v>23607</v>
      </c>
      <c r="H670" s="1">
        <f>+Temporalidad[[#This Row],[ID]]</f>
        <v>659</v>
      </c>
    </row>
    <row r="671" spans="1:8" hidden="1" x14ac:dyDescent="0.25">
      <c r="A671">
        <v>660</v>
      </c>
      <c r="B671" s="18">
        <v>51075</v>
      </c>
      <c r="C671" s="1" t="s">
        <v>5249</v>
      </c>
      <c r="D671" s="1" t="s">
        <v>5250</v>
      </c>
      <c r="E671" s="2">
        <v>51075</v>
      </c>
      <c r="F671" s="2">
        <v>51104</v>
      </c>
      <c r="G671" s="1" t="s">
        <v>23608</v>
      </c>
      <c r="H671" s="1">
        <f>+Temporalidad[[#This Row],[ID]]</f>
        <v>660</v>
      </c>
    </row>
    <row r="672" spans="1:8" hidden="1" x14ac:dyDescent="0.25">
      <c r="A672">
        <v>661</v>
      </c>
      <c r="B672" s="18">
        <v>51105</v>
      </c>
      <c r="C672" s="1" t="s">
        <v>5249</v>
      </c>
      <c r="D672" s="1" t="s">
        <v>5250</v>
      </c>
      <c r="E672" s="2">
        <v>51105</v>
      </c>
      <c r="F672" s="2">
        <v>51135</v>
      </c>
      <c r="G672" s="1" t="s">
        <v>23609</v>
      </c>
      <c r="H672" s="1">
        <f>+Temporalidad[[#This Row],[ID]]</f>
        <v>661</v>
      </c>
    </row>
    <row r="673" spans="1:8" hidden="1" x14ac:dyDescent="0.25">
      <c r="A673">
        <v>662</v>
      </c>
      <c r="B673" s="18">
        <v>51136</v>
      </c>
      <c r="C673" s="1" t="s">
        <v>5249</v>
      </c>
      <c r="D673" s="1" t="s">
        <v>5250</v>
      </c>
      <c r="E673" s="2">
        <v>51136</v>
      </c>
      <c r="F673" s="2">
        <v>51166</v>
      </c>
      <c r="G673" s="1" t="s">
        <v>23610</v>
      </c>
      <c r="H673" s="1">
        <f>+Temporalidad[[#This Row],[ID]]</f>
        <v>662</v>
      </c>
    </row>
    <row r="674" spans="1:8" hidden="1" x14ac:dyDescent="0.25">
      <c r="A674">
        <v>663</v>
      </c>
      <c r="B674" s="18">
        <v>51167</v>
      </c>
      <c r="C674" s="1" t="s">
        <v>5249</v>
      </c>
      <c r="D674" s="1" t="s">
        <v>5250</v>
      </c>
      <c r="E674" s="2">
        <v>51167</v>
      </c>
      <c r="F674" s="2">
        <v>51194</v>
      </c>
      <c r="G674" s="1" t="s">
        <v>23611</v>
      </c>
      <c r="H674" s="1">
        <f>+Temporalidad[[#This Row],[ID]]</f>
        <v>663</v>
      </c>
    </row>
    <row r="675" spans="1:8" hidden="1" x14ac:dyDescent="0.25">
      <c r="A675">
        <v>664</v>
      </c>
      <c r="B675" s="18">
        <v>51196</v>
      </c>
      <c r="C675" s="1" t="s">
        <v>5249</v>
      </c>
      <c r="D675" s="1" t="s">
        <v>5250</v>
      </c>
      <c r="E675" s="2">
        <v>51196</v>
      </c>
      <c r="F675" s="2">
        <v>51226</v>
      </c>
      <c r="G675" s="1" t="s">
        <v>23612</v>
      </c>
      <c r="H675" s="1">
        <f>+Temporalidad[[#This Row],[ID]]</f>
        <v>664</v>
      </c>
    </row>
    <row r="676" spans="1:8" hidden="1" x14ac:dyDescent="0.25">
      <c r="A676">
        <v>665</v>
      </c>
      <c r="B676" s="18">
        <v>51227</v>
      </c>
      <c r="C676" s="1" t="s">
        <v>5249</v>
      </c>
      <c r="D676" s="1" t="s">
        <v>5250</v>
      </c>
      <c r="E676" s="2">
        <v>51227</v>
      </c>
      <c r="F676" s="2">
        <v>51256</v>
      </c>
      <c r="G676" s="1" t="s">
        <v>23613</v>
      </c>
      <c r="H676" s="1">
        <f>+Temporalidad[[#This Row],[ID]]</f>
        <v>665</v>
      </c>
    </row>
    <row r="677" spans="1:8" hidden="1" x14ac:dyDescent="0.25">
      <c r="A677">
        <v>666</v>
      </c>
      <c r="B677" s="18">
        <v>51257</v>
      </c>
      <c r="C677" s="1" t="s">
        <v>5249</v>
      </c>
      <c r="D677" s="1" t="s">
        <v>5250</v>
      </c>
      <c r="E677" s="2">
        <v>51257</v>
      </c>
      <c r="F677" s="2">
        <v>51287</v>
      </c>
      <c r="G677" s="1" t="s">
        <v>23614</v>
      </c>
      <c r="H677" s="1">
        <f>+Temporalidad[[#This Row],[ID]]</f>
        <v>666</v>
      </c>
    </row>
    <row r="678" spans="1:8" hidden="1" x14ac:dyDescent="0.25">
      <c r="A678">
        <v>667</v>
      </c>
      <c r="B678" s="18">
        <v>51288</v>
      </c>
      <c r="C678" s="1" t="s">
        <v>5249</v>
      </c>
      <c r="D678" s="1" t="s">
        <v>5250</v>
      </c>
      <c r="E678" s="2">
        <v>51288</v>
      </c>
      <c r="F678" s="2">
        <v>51317</v>
      </c>
      <c r="G678" s="1" t="s">
        <v>23615</v>
      </c>
      <c r="H678" s="1">
        <f>+Temporalidad[[#This Row],[ID]]</f>
        <v>667</v>
      </c>
    </row>
    <row r="679" spans="1:8" hidden="1" x14ac:dyDescent="0.25">
      <c r="A679">
        <v>668</v>
      </c>
      <c r="B679" s="18">
        <v>51318</v>
      </c>
      <c r="C679" s="1" t="s">
        <v>5249</v>
      </c>
      <c r="D679" s="1" t="s">
        <v>5250</v>
      </c>
      <c r="E679" s="2">
        <v>51318</v>
      </c>
      <c r="F679" s="2">
        <v>51348</v>
      </c>
      <c r="G679" s="1" t="s">
        <v>23616</v>
      </c>
      <c r="H679" s="1">
        <f>+Temporalidad[[#This Row],[ID]]</f>
        <v>668</v>
      </c>
    </row>
    <row r="680" spans="1:8" hidden="1" x14ac:dyDescent="0.25">
      <c r="A680">
        <v>669</v>
      </c>
      <c r="B680" s="18">
        <v>51349</v>
      </c>
      <c r="C680" s="1" t="s">
        <v>5249</v>
      </c>
      <c r="D680" s="1" t="s">
        <v>5250</v>
      </c>
      <c r="E680" s="2">
        <v>51349</v>
      </c>
      <c r="F680" s="2">
        <v>51379</v>
      </c>
      <c r="G680" s="1" t="s">
        <v>23617</v>
      </c>
      <c r="H680" s="1">
        <f>+Temporalidad[[#This Row],[ID]]</f>
        <v>669</v>
      </c>
    </row>
    <row r="681" spans="1:8" hidden="1" x14ac:dyDescent="0.25">
      <c r="A681">
        <v>670</v>
      </c>
      <c r="B681" s="18">
        <v>51380</v>
      </c>
      <c r="C681" s="1" t="s">
        <v>5249</v>
      </c>
      <c r="D681" s="1" t="s">
        <v>5250</v>
      </c>
      <c r="E681" s="2">
        <v>51380</v>
      </c>
      <c r="F681" s="2">
        <v>51409</v>
      </c>
      <c r="G681" s="1" t="s">
        <v>23618</v>
      </c>
      <c r="H681" s="1">
        <f>+Temporalidad[[#This Row],[ID]]</f>
        <v>670</v>
      </c>
    </row>
    <row r="682" spans="1:8" hidden="1" x14ac:dyDescent="0.25">
      <c r="A682">
        <v>671</v>
      </c>
      <c r="B682" s="18">
        <v>51410</v>
      </c>
      <c r="C682" s="1" t="s">
        <v>5249</v>
      </c>
      <c r="D682" s="1" t="s">
        <v>5250</v>
      </c>
      <c r="E682" s="2">
        <v>51410</v>
      </c>
      <c r="F682" s="2">
        <v>51440</v>
      </c>
      <c r="G682" s="1" t="s">
        <v>23619</v>
      </c>
      <c r="H682" s="1">
        <f>+Temporalidad[[#This Row],[ID]]</f>
        <v>671</v>
      </c>
    </row>
    <row r="683" spans="1:8" hidden="1" x14ac:dyDescent="0.25">
      <c r="A683">
        <v>672</v>
      </c>
      <c r="B683" s="18">
        <v>51441</v>
      </c>
      <c r="C683" s="1" t="s">
        <v>5249</v>
      </c>
      <c r="D683" s="1" t="s">
        <v>5250</v>
      </c>
      <c r="E683" s="2">
        <v>51441</v>
      </c>
      <c r="F683" s="2">
        <v>51470</v>
      </c>
      <c r="G683" s="1" t="s">
        <v>23620</v>
      </c>
      <c r="H683" s="1">
        <f>+Temporalidad[[#This Row],[ID]]</f>
        <v>672</v>
      </c>
    </row>
    <row r="684" spans="1:8" hidden="1" x14ac:dyDescent="0.25">
      <c r="A684">
        <v>673</v>
      </c>
      <c r="B684" s="18">
        <v>51471</v>
      </c>
      <c r="C684" s="1" t="s">
        <v>5249</v>
      </c>
      <c r="D684" s="1" t="s">
        <v>5250</v>
      </c>
      <c r="E684" s="2">
        <v>51471</v>
      </c>
      <c r="F684" s="2">
        <v>51501</v>
      </c>
      <c r="G684" s="1" t="s">
        <v>23621</v>
      </c>
      <c r="H684" s="1">
        <f>+Temporalidad[[#This Row],[ID]]</f>
        <v>673</v>
      </c>
    </row>
    <row r="685" spans="1:8" hidden="1" x14ac:dyDescent="0.25">
      <c r="A685">
        <v>674</v>
      </c>
      <c r="B685" s="18">
        <v>51502</v>
      </c>
      <c r="C685" s="1" t="s">
        <v>5249</v>
      </c>
      <c r="D685" s="1" t="s">
        <v>5250</v>
      </c>
      <c r="E685" s="2">
        <v>51502</v>
      </c>
      <c r="F685" s="2">
        <v>51532</v>
      </c>
      <c r="G685" s="1" t="s">
        <v>23622</v>
      </c>
      <c r="H685" s="1">
        <f>+Temporalidad[[#This Row],[ID]]</f>
        <v>674</v>
      </c>
    </row>
    <row r="686" spans="1:8" hidden="1" x14ac:dyDescent="0.25">
      <c r="A686">
        <v>675</v>
      </c>
      <c r="B686" s="18">
        <v>51533</v>
      </c>
      <c r="C686" s="1" t="s">
        <v>5249</v>
      </c>
      <c r="D686" s="1" t="s">
        <v>5250</v>
      </c>
      <c r="E686" s="2">
        <v>51533</v>
      </c>
      <c r="F686" s="2">
        <v>51560</v>
      </c>
      <c r="G686" s="1" t="s">
        <v>23623</v>
      </c>
      <c r="H686" s="1">
        <f>+Temporalidad[[#This Row],[ID]]</f>
        <v>675</v>
      </c>
    </row>
    <row r="687" spans="1:8" hidden="1" x14ac:dyDescent="0.25">
      <c r="A687">
        <v>676</v>
      </c>
      <c r="B687" s="18">
        <v>51561</v>
      </c>
      <c r="C687" s="1" t="s">
        <v>5249</v>
      </c>
      <c r="D687" s="1" t="s">
        <v>5250</v>
      </c>
      <c r="E687" s="2">
        <v>51561</v>
      </c>
      <c r="F687" s="2">
        <v>51591</v>
      </c>
      <c r="G687" s="1" t="s">
        <v>23624</v>
      </c>
      <c r="H687" s="1">
        <f>+Temporalidad[[#This Row],[ID]]</f>
        <v>676</v>
      </c>
    </row>
    <row r="688" spans="1:8" hidden="1" x14ac:dyDescent="0.25">
      <c r="A688">
        <v>677</v>
      </c>
      <c r="B688" s="18">
        <v>51592</v>
      </c>
      <c r="C688" s="1" t="s">
        <v>5249</v>
      </c>
      <c r="D688" s="1" t="s">
        <v>5250</v>
      </c>
      <c r="E688" s="2">
        <v>51592</v>
      </c>
      <c r="F688" s="2">
        <v>51621</v>
      </c>
      <c r="G688" s="1" t="s">
        <v>23625</v>
      </c>
      <c r="H688" s="1">
        <f>+Temporalidad[[#This Row],[ID]]</f>
        <v>677</v>
      </c>
    </row>
    <row r="689" spans="1:8" hidden="1" x14ac:dyDescent="0.25">
      <c r="A689">
        <v>678</v>
      </c>
      <c r="B689" s="18">
        <v>51622</v>
      </c>
      <c r="C689" s="1" t="s">
        <v>5249</v>
      </c>
      <c r="D689" s="1" t="s">
        <v>5250</v>
      </c>
      <c r="E689" s="2">
        <v>51622</v>
      </c>
      <c r="F689" s="2">
        <v>51652</v>
      </c>
      <c r="G689" s="1" t="s">
        <v>23626</v>
      </c>
      <c r="H689" s="1">
        <f>+Temporalidad[[#This Row],[ID]]</f>
        <v>678</v>
      </c>
    </row>
    <row r="690" spans="1:8" hidden="1" x14ac:dyDescent="0.25">
      <c r="A690">
        <v>679</v>
      </c>
      <c r="B690" s="18">
        <v>51653</v>
      </c>
      <c r="C690" s="1" t="s">
        <v>5249</v>
      </c>
      <c r="D690" s="1" t="s">
        <v>5250</v>
      </c>
      <c r="E690" s="2">
        <v>51653</v>
      </c>
      <c r="F690" s="2">
        <v>51682</v>
      </c>
      <c r="G690" s="1" t="s">
        <v>23627</v>
      </c>
      <c r="H690" s="1">
        <f>+Temporalidad[[#This Row],[ID]]</f>
        <v>679</v>
      </c>
    </row>
    <row r="691" spans="1:8" hidden="1" x14ac:dyDescent="0.25">
      <c r="A691">
        <v>680</v>
      </c>
      <c r="B691" s="18">
        <v>51683</v>
      </c>
      <c r="C691" s="1" t="s">
        <v>5249</v>
      </c>
      <c r="D691" s="1" t="s">
        <v>5250</v>
      </c>
      <c r="E691" s="2">
        <v>51683</v>
      </c>
      <c r="F691" s="2">
        <v>51713</v>
      </c>
      <c r="G691" s="1" t="s">
        <v>23628</v>
      </c>
      <c r="H691" s="1">
        <f>+Temporalidad[[#This Row],[ID]]</f>
        <v>680</v>
      </c>
    </row>
    <row r="692" spans="1:8" hidden="1" x14ac:dyDescent="0.25">
      <c r="A692">
        <v>681</v>
      </c>
      <c r="B692" s="18">
        <v>51714</v>
      </c>
      <c r="C692" s="1" t="s">
        <v>5249</v>
      </c>
      <c r="D692" s="1" t="s">
        <v>5250</v>
      </c>
      <c r="E692" s="2">
        <v>51714</v>
      </c>
      <c r="F692" s="2">
        <v>51744</v>
      </c>
      <c r="G692" s="1" t="s">
        <v>23629</v>
      </c>
      <c r="H692" s="1">
        <f>+Temporalidad[[#This Row],[ID]]</f>
        <v>681</v>
      </c>
    </row>
    <row r="693" spans="1:8" hidden="1" x14ac:dyDescent="0.25">
      <c r="A693">
        <v>682</v>
      </c>
      <c r="B693" s="18">
        <v>51745</v>
      </c>
      <c r="C693" s="1" t="s">
        <v>5249</v>
      </c>
      <c r="D693" s="1" t="s">
        <v>5250</v>
      </c>
      <c r="E693" s="2">
        <v>51745</v>
      </c>
      <c r="F693" s="2">
        <v>51774</v>
      </c>
      <c r="G693" s="1" t="s">
        <v>23630</v>
      </c>
      <c r="H693" s="1">
        <f>+Temporalidad[[#This Row],[ID]]</f>
        <v>682</v>
      </c>
    </row>
    <row r="694" spans="1:8" hidden="1" x14ac:dyDescent="0.25">
      <c r="A694">
        <v>683</v>
      </c>
      <c r="B694" s="18">
        <v>51775</v>
      </c>
      <c r="C694" s="1" t="s">
        <v>5249</v>
      </c>
      <c r="D694" s="1" t="s">
        <v>5250</v>
      </c>
      <c r="E694" s="2">
        <v>51775</v>
      </c>
      <c r="F694" s="2">
        <v>51805</v>
      </c>
      <c r="G694" s="1" t="s">
        <v>23631</v>
      </c>
      <c r="H694" s="1">
        <f>+Temporalidad[[#This Row],[ID]]</f>
        <v>683</v>
      </c>
    </row>
    <row r="695" spans="1:8" hidden="1" x14ac:dyDescent="0.25">
      <c r="A695">
        <v>684</v>
      </c>
      <c r="B695" s="18">
        <v>51806</v>
      </c>
      <c r="C695" s="1" t="s">
        <v>5249</v>
      </c>
      <c r="D695" s="1" t="s">
        <v>5250</v>
      </c>
      <c r="E695" s="2">
        <v>51806</v>
      </c>
      <c r="F695" s="2">
        <v>51835</v>
      </c>
      <c r="G695" s="1" t="s">
        <v>23632</v>
      </c>
      <c r="H695" s="1">
        <f>+Temporalidad[[#This Row],[ID]]</f>
        <v>684</v>
      </c>
    </row>
    <row r="696" spans="1:8" hidden="1" x14ac:dyDescent="0.25">
      <c r="A696">
        <v>685</v>
      </c>
      <c r="B696" s="18">
        <v>51836</v>
      </c>
      <c r="C696" s="1" t="s">
        <v>5249</v>
      </c>
      <c r="D696" s="1" t="s">
        <v>5250</v>
      </c>
      <c r="E696" s="2">
        <v>51836</v>
      </c>
      <c r="F696" s="2">
        <v>51866</v>
      </c>
      <c r="G696" s="1" t="s">
        <v>23633</v>
      </c>
      <c r="H696" s="1">
        <f>+Temporalidad[[#This Row],[ID]]</f>
        <v>685</v>
      </c>
    </row>
    <row r="697" spans="1:8" hidden="1" x14ac:dyDescent="0.25">
      <c r="A697">
        <v>686</v>
      </c>
      <c r="B697" s="18">
        <v>51867</v>
      </c>
      <c r="C697" s="1" t="s">
        <v>5249</v>
      </c>
      <c r="D697" s="1" t="s">
        <v>5250</v>
      </c>
      <c r="E697" s="2">
        <v>51867</v>
      </c>
      <c r="F697" s="2">
        <v>51897</v>
      </c>
      <c r="G697" s="1" t="s">
        <v>23634</v>
      </c>
      <c r="H697" s="1">
        <f>+Temporalidad[[#This Row],[ID]]</f>
        <v>686</v>
      </c>
    </row>
    <row r="698" spans="1:8" hidden="1" x14ac:dyDescent="0.25">
      <c r="A698">
        <v>687</v>
      </c>
      <c r="B698" s="18">
        <v>51898</v>
      </c>
      <c r="C698" s="1" t="s">
        <v>5249</v>
      </c>
      <c r="D698" s="1" t="s">
        <v>5250</v>
      </c>
      <c r="E698" s="2">
        <v>51898</v>
      </c>
      <c r="F698" s="2">
        <v>51925</v>
      </c>
      <c r="G698" s="1" t="s">
        <v>23635</v>
      </c>
      <c r="H698" s="1">
        <f>+Temporalidad[[#This Row],[ID]]</f>
        <v>687</v>
      </c>
    </row>
    <row r="699" spans="1:8" hidden="1" x14ac:dyDescent="0.25">
      <c r="A699">
        <v>688</v>
      </c>
      <c r="B699" s="18">
        <v>51926</v>
      </c>
      <c r="C699" s="1" t="s">
        <v>5249</v>
      </c>
      <c r="D699" s="1" t="s">
        <v>5250</v>
      </c>
      <c r="E699" s="2">
        <v>51926</v>
      </c>
      <c r="F699" s="2">
        <v>51956</v>
      </c>
      <c r="G699" s="1" t="s">
        <v>23636</v>
      </c>
      <c r="H699" s="1">
        <f>+Temporalidad[[#This Row],[ID]]</f>
        <v>688</v>
      </c>
    </row>
    <row r="700" spans="1:8" hidden="1" x14ac:dyDescent="0.25">
      <c r="A700">
        <v>689</v>
      </c>
      <c r="B700" s="18">
        <v>51957</v>
      </c>
      <c r="C700" s="1" t="s">
        <v>5249</v>
      </c>
      <c r="D700" s="1" t="s">
        <v>5250</v>
      </c>
      <c r="E700" s="2">
        <v>51957</v>
      </c>
      <c r="F700" s="2">
        <v>51986</v>
      </c>
      <c r="G700" s="1" t="s">
        <v>23637</v>
      </c>
      <c r="H700" s="1">
        <f>+Temporalidad[[#This Row],[ID]]</f>
        <v>689</v>
      </c>
    </row>
    <row r="701" spans="1:8" hidden="1" x14ac:dyDescent="0.25">
      <c r="A701">
        <v>690</v>
      </c>
      <c r="B701" s="18">
        <v>51987</v>
      </c>
      <c r="C701" s="1" t="s">
        <v>5249</v>
      </c>
      <c r="D701" s="1" t="s">
        <v>5250</v>
      </c>
      <c r="E701" s="2">
        <v>51987</v>
      </c>
      <c r="F701" s="2">
        <v>52017</v>
      </c>
      <c r="G701" s="1" t="s">
        <v>23638</v>
      </c>
      <c r="H701" s="1">
        <f>+Temporalidad[[#This Row],[ID]]</f>
        <v>690</v>
      </c>
    </row>
    <row r="702" spans="1:8" hidden="1" x14ac:dyDescent="0.25">
      <c r="A702">
        <v>691</v>
      </c>
      <c r="B702" s="18">
        <v>52018</v>
      </c>
      <c r="C702" s="1" t="s">
        <v>5249</v>
      </c>
      <c r="D702" s="1" t="s">
        <v>5250</v>
      </c>
      <c r="E702" s="2">
        <v>52018</v>
      </c>
      <c r="F702" s="2">
        <v>52047</v>
      </c>
      <c r="G702" s="1" t="s">
        <v>23639</v>
      </c>
      <c r="H702" s="1">
        <f>+Temporalidad[[#This Row],[ID]]</f>
        <v>691</v>
      </c>
    </row>
    <row r="703" spans="1:8" hidden="1" x14ac:dyDescent="0.25">
      <c r="A703">
        <v>692</v>
      </c>
      <c r="B703" s="18">
        <v>52048</v>
      </c>
      <c r="C703" s="1" t="s">
        <v>5249</v>
      </c>
      <c r="D703" s="1" t="s">
        <v>5250</v>
      </c>
      <c r="E703" s="2">
        <v>52048</v>
      </c>
      <c r="F703" s="2">
        <v>52078</v>
      </c>
      <c r="G703" s="1" t="s">
        <v>23640</v>
      </c>
      <c r="H703" s="1">
        <f>+Temporalidad[[#This Row],[ID]]</f>
        <v>692</v>
      </c>
    </row>
    <row r="704" spans="1:8" hidden="1" x14ac:dyDescent="0.25">
      <c r="A704">
        <v>693</v>
      </c>
      <c r="B704" s="18">
        <v>52079</v>
      </c>
      <c r="C704" s="1" t="s">
        <v>5249</v>
      </c>
      <c r="D704" s="1" t="s">
        <v>5250</v>
      </c>
      <c r="E704" s="2">
        <v>52079</v>
      </c>
      <c r="F704" s="2">
        <v>52109</v>
      </c>
      <c r="G704" s="1" t="s">
        <v>23641</v>
      </c>
      <c r="H704" s="1">
        <f>+Temporalidad[[#This Row],[ID]]</f>
        <v>693</v>
      </c>
    </row>
    <row r="705" spans="1:8" hidden="1" x14ac:dyDescent="0.25">
      <c r="A705">
        <v>694</v>
      </c>
      <c r="B705" s="18">
        <v>52110</v>
      </c>
      <c r="C705" s="1" t="s">
        <v>5249</v>
      </c>
      <c r="D705" s="1" t="s">
        <v>5250</v>
      </c>
      <c r="E705" s="2">
        <v>52110</v>
      </c>
      <c r="F705" s="2">
        <v>52139</v>
      </c>
      <c r="G705" s="1" t="s">
        <v>23642</v>
      </c>
      <c r="H705" s="1">
        <f>+Temporalidad[[#This Row],[ID]]</f>
        <v>694</v>
      </c>
    </row>
    <row r="706" spans="1:8" hidden="1" x14ac:dyDescent="0.25">
      <c r="A706">
        <v>695</v>
      </c>
      <c r="B706" s="18">
        <v>52140</v>
      </c>
      <c r="C706" s="1" t="s">
        <v>5249</v>
      </c>
      <c r="D706" s="1" t="s">
        <v>5250</v>
      </c>
      <c r="E706" s="2">
        <v>52140</v>
      </c>
      <c r="F706" s="2">
        <v>52170</v>
      </c>
      <c r="G706" s="1" t="s">
        <v>23643</v>
      </c>
      <c r="H706" s="1">
        <f>+Temporalidad[[#This Row],[ID]]</f>
        <v>695</v>
      </c>
    </row>
    <row r="707" spans="1:8" hidden="1" x14ac:dyDescent="0.25">
      <c r="A707">
        <v>696</v>
      </c>
      <c r="B707" s="18">
        <v>52171</v>
      </c>
      <c r="C707" s="1" t="s">
        <v>5249</v>
      </c>
      <c r="D707" s="1" t="s">
        <v>5250</v>
      </c>
      <c r="E707" s="2">
        <v>52171</v>
      </c>
      <c r="F707" s="2">
        <v>52200</v>
      </c>
      <c r="G707" s="1" t="s">
        <v>23644</v>
      </c>
      <c r="H707" s="1">
        <f>+Temporalidad[[#This Row],[ID]]</f>
        <v>696</v>
      </c>
    </row>
    <row r="708" spans="1:8" hidden="1" x14ac:dyDescent="0.25">
      <c r="A708">
        <v>697</v>
      </c>
      <c r="B708" s="18">
        <v>52201</v>
      </c>
      <c r="C708" s="1" t="s">
        <v>5249</v>
      </c>
      <c r="D708" s="1" t="s">
        <v>5250</v>
      </c>
      <c r="E708" s="2">
        <v>52201</v>
      </c>
      <c r="F708" s="2">
        <v>52231</v>
      </c>
      <c r="G708" s="1" t="s">
        <v>23645</v>
      </c>
      <c r="H708" s="1">
        <f>+Temporalidad[[#This Row],[ID]]</f>
        <v>697</v>
      </c>
    </row>
    <row r="709" spans="1:8" hidden="1" x14ac:dyDescent="0.25">
      <c r="A709">
        <v>698</v>
      </c>
      <c r="B709" s="18">
        <v>52232</v>
      </c>
      <c r="C709" s="1" t="s">
        <v>5249</v>
      </c>
      <c r="D709" s="1" t="s">
        <v>5250</v>
      </c>
      <c r="E709" s="2">
        <v>52232</v>
      </c>
      <c r="F709" s="2">
        <v>52262</v>
      </c>
      <c r="G709" s="1" t="s">
        <v>23646</v>
      </c>
      <c r="H709" s="1">
        <f>+Temporalidad[[#This Row],[ID]]</f>
        <v>698</v>
      </c>
    </row>
    <row r="710" spans="1:8" hidden="1" x14ac:dyDescent="0.25">
      <c r="A710">
        <v>699</v>
      </c>
      <c r="B710" s="18">
        <v>52263</v>
      </c>
      <c r="C710" s="1" t="s">
        <v>5249</v>
      </c>
      <c r="D710" s="1" t="s">
        <v>5250</v>
      </c>
      <c r="E710" s="2">
        <v>52263</v>
      </c>
      <c r="F710" s="2">
        <v>52290</v>
      </c>
      <c r="G710" s="1" t="s">
        <v>23647</v>
      </c>
      <c r="H710" s="1">
        <f>+Temporalidad[[#This Row],[ID]]</f>
        <v>699</v>
      </c>
    </row>
    <row r="711" spans="1:8" hidden="1" x14ac:dyDescent="0.25">
      <c r="A711">
        <v>700</v>
      </c>
      <c r="B711" s="18">
        <v>52291</v>
      </c>
      <c r="C711" s="1" t="s">
        <v>5249</v>
      </c>
      <c r="D711" s="1" t="s">
        <v>5250</v>
      </c>
      <c r="E711" s="2">
        <v>52291</v>
      </c>
      <c r="F711" s="2">
        <v>52321</v>
      </c>
      <c r="G711" s="1" t="s">
        <v>23648</v>
      </c>
      <c r="H711" s="1">
        <f>+Temporalidad[[#This Row],[ID]]</f>
        <v>700</v>
      </c>
    </row>
    <row r="712" spans="1:8" hidden="1" x14ac:dyDescent="0.25">
      <c r="A712">
        <v>701</v>
      </c>
      <c r="B712" s="18">
        <v>52322</v>
      </c>
      <c r="C712" s="1" t="s">
        <v>5249</v>
      </c>
      <c r="D712" s="1" t="s">
        <v>5250</v>
      </c>
      <c r="E712" s="2">
        <v>52322</v>
      </c>
      <c r="F712" s="2">
        <v>52351</v>
      </c>
      <c r="G712" s="1" t="s">
        <v>23649</v>
      </c>
      <c r="H712" s="1">
        <f>+Temporalidad[[#This Row],[ID]]</f>
        <v>701</v>
      </c>
    </row>
    <row r="713" spans="1:8" hidden="1" x14ac:dyDescent="0.25">
      <c r="A713">
        <v>702</v>
      </c>
      <c r="B713" s="18">
        <v>52352</v>
      </c>
      <c r="C713" s="1" t="s">
        <v>5249</v>
      </c>
      <c r="D713" s="1" t="s">
        <v>5250</v>
      </c>
      <c r="E713" s="2">
        <v>52352</v>
      </c>
      <c r="F713" s="2">
        <v>52382</v>
      </c>
      <c r="G713" s="1" t="s">
        <v>23650</v>
      </c>
      <c r="H713" s="1">
        <f>+Temporalidad[[#This Row],[ID]]</f>
        <v>702</v>
      </c>
    </row>
    <row r="714" spans="1:8" hidden="1" x14ac:dyDescent="0.25">
      <c r="A714">
        <v>703</v>
      </c>
      <c r="B714" s="18">
        <v>52383</v>
      </c>
      <c r="C714" s="1" t="s">
        <v>5249</v>
      </c>
      <c r="D714" s="1" t="s">
        <v>5250</v>
      </c>
      <c r="E714" s="2">
        <v>52383</v>
      </c>
      <c r="F714" s="2">
        <v>52412</v>
      </c>
      <c r="G714" s="1" t="s">
        <v>23651</v>
      </c>
      <c r="H714" s="1">
        <f>+Temporalidad[[#This Row],[ID]]</f>
        <v>703</v>
      </c>
    </row>
    <row r="715" spans="1:8" hidden="1" x14ac:dyDescent="0.25">
      <c r="A715">
        <v>704</v>
      </c>
      <c r="B715" s="18">
        <v>52413</v>
      </c>
      <c r="C715" s="1" t="s">
        <v>5249</v>
      </c>
      <c r="D715" s="1" t="s">
        <v>5250</v>
      </c>
      <c r="E715" s="2">
        <v>52413</v>
      </c>
      <c r="F715" s="2">
        <v>52443</v>
      </c>
      <c r="G715" s="1" t="s">
        <v>23652</v>
      </c>
      <c r="H715" s="1">
        <f>+Temporalidad[[#This Row],[ID]]</f>
        <v>704</v>
      </c>
    </row>
    <row r="716" spans="1:8" hidden="1" x14ac:dyDescent="0.25">
      <c r="A716">
        <v>705</v>
      </c>
      <c r="B716" s="18">
        <v>52444</v>
      </c>
      <c r="C716" s="1" t="s">
        <v>5249</v>
      </c>
      <c r="D716" s="1" t="s">
        <v>5250</v>
      </c>
      <c r="E716" s="2">
        <v>52444</v>
      </c>
      <c r="F716" s="2">
        <v>52474</v>
      </c>
      <c r="G716" s="1" t="s">
        <v>23653</v>
      </c>
      <c r="H716" s="1">
        <f>+Temporalidad[[#This Row],[ID]]</f>
        <v>705</v>
      </c>
    </row>
    <row r="717" spans="1:8" hidden="1" x14ac:dyDescent="0.25">
      <c r="A717">
        <v>706</v>
      </c>
      <c r="B717" s="18">
        <v>52475</v>
      </c>
      <c r="C717" s="1" t="s">
        <v>5249</v>
      </c>
      <c r="D717" s="1" t="s">
        <v>5250</v>
      </c>
      <c r="E717" s="2">
        <v>52475</v>
      </c>
      <c r="F717" s="2">
        <v>52504</v>
      </c>
      <c r="G717" s="1" t="s">
        <v>23654</v>
      </c>
      <c r="H717" s="1">
        <f>+Temporalidad[[#This Row],[ID]]</f>
        <v>706</v>
      </c>
    </row>
    <row r="718" spans="1:8" hidden="1" x14ac:dyDescent="0.25">
      <c r="A718">
        <v>707</v>
      </c>
      <c r="B718" s="18">
        <v>52505</v>
      </c>
      <c r="C718" s="1" t="s">
        <v>5249</v>
      </c>
      <c r="D718" s="1" t="s">
        <v>5250</v>
      </c>
      <c r="E718" s="2">
        <v>52505</v>
      </c>
      <c r="F718" s="2">
        <v>52535</v>
      </c>
      <c r="G718" s="1" t="s">
        <v>23655</v>
      </c>
      <c r="H718" s="1">
        <f>+Temporalidad[[#This Row],[ID]]</f>
        <v>707</v>
      </c>
    </row>
    <row r="719" spans="1:8" hidden="1" x14ac:dyDescent="0.25">
      <c r="A719">
        <v>708</v>
      </c>
      <c r="B719" s="18">
        <v>52536</v>
      </c>
      <c r="C719" s="1" t="s">
        <v>5249</v>
      </c>
      <c r="D719" s="1" t="s">
        <v>5250</v>
      </c>
      <c r="E719" s="2">
        <v>52536</v>
      </c>
      <c r="F719" s="2">
        <v>52565</v>
      </c>
      <c r="G719" s="1" t="s">
        <v>23656</v>
      </c>
      <c r="H719" s="1">
        <f>+Temporalidad[[#This Row],[ID]]</f>
        <v>708</v>
      </c>
    </row>
    <row r="720" spans="1:8" hidden="1" x14ac:dyDescent="0.25">
      <c r="A720">
        <v>709</v>
      </c>
      <c r="B720" s="18">
        <v>52566</v>
      </c>
      <c r="C720" s="1" t="s">
        <v>5249</v>
      </c>
      <c r="D720" s="1" t="s">
        <v>5250</v>
      </c>
      <c r="E720" s="2">
        <v>52566</v>
      </c>
      <c r="F720" s="2">
        <v>52596</v>
      </c>
      <c r="G720" s="1" t="s">
        <v>23657</v>
      </c>
      <c r="H720" s="1">
        <f>+Temporalidad[[#This Row],[ID]]</f>
        <v>709</v>
      </c>
    </row>
    <row r="721" spans="1:8" hidden="1" x14ac:dyDescent="0.25">
      <c r="A721">
        <v>710</v>
      </c>
      <c r="B721" s="18">
        <v>52597</v>
      </c>
      <c r="C721" s="1" t="s">
        <v>5249</v>
      </c>
      <c r="D721" s="1" t="s">
        <v>5250</v>
      </c>
      <c r="E721" s="2">
        <v>52597</v>
      </c>
      <c r="F721" s="2">
        <v>52627</v>
      </c>
      <c r="G721" s="1" t="s">
        <v>23658</v>
      </c>
      <c r="H721" s="1">
        <f>+Temporalidad[[#This Row],[ID]]</f>
        <v>710</v>
      </c>
    </row>
    <row r="722" spans="1:8" hidden="1" x14ac:dyDescent="0.25">
      <c r="A722">
        <v>711</v>
      </c>
      <c r="B722" s="18">
        <v>52628</v>
      </c>
      <c r="C722" s="1" t="s">
        <v>5249</v>
      </c>
      <c r="D722" s="1" t="s">
        <v>5250</v>
      </c>
      <c r="E722" s="2">
        <v>52628</v>
      </c>
      <c r="F722" s="2">
        <v>52655</v>
      </c>
      <c r="G722" s="1" t="s">
        <v>23659</v>
      </c>
      <c r="H722" s="1">
        <f>+Temporalidad[[#This Row],[ID]]</f>
        <v>711</v>
      </c>
    </row>
    <row r="723" spans="1:8" hidden="1" x14ac:dyDescent="0.25">
      <c r="A723">
        <v>712</v>
      </c>
      <c r="B723" s="18">
        <v>52657</v>
      </c>
      <c r="C723" s="1" t="s">
        <v>5249</v>
      </c>
      <c r="D723" s="1" t="s">
        <v>5250</v>
      </c>
      <c r="E723" s="2">
        <v>52657</v>
      </c>
      <c r="F723" s="2">
        <v>52687</v>
      </c>
      <c r="G723" s="1" t="s">
        <v>23660</v>
      </c>
      <c r="H723" s="1">
        <f>+Temporalidad[[#This Row],[ID]]</f>
        <v>712</v>
      </c>
    </row>
    <row r="724" spans="1:8" hidden="1" x14ac:dyDescent="0.25">
      <c r="A724">
        <v>713</v>
      </c>
      <c r="B724" s="18">
        <v>52688</v>
      </c>
      <c r="C724" s="1" t="s">
        <v>5249</v>
      </c>
      <c r="D724" s="1" t="s">
        <v>5250</v>
      </c>
      <c r="E724" s="2">
        <v>52688</v>
      </c>
      <c r="F724" s="2">
        <v>52717</v>
      </c>
      <c r="G724" s="1" t="s">
        <v>23661</v>
      </c>
      <c r="H724" s="1">
        <f>+Temporalidad[[#This Row],[ID]]</f>
        <v>713</v>
      </c>
    </row>
    <row r="725" spans="1:8" hidden="1" x14ac:dyDescent="0.25">
      <c r="A725">
        <v>714</v>
      </c>
      <c r="B725" s="18">
        <v>52718</v>
      </c>
      <c r="C725" s="1" t="s">
        <v>5249</v>
      </c>
      <c r="D725" s="1" t="s">
        <v>5250</v>
      </c>
      <c r="E725" s="2">
        <v>52718</v>
      </c>
      <c r="F725" s="2">
        <v>52748</v>
      </c>
      <c r="G725" s="1" t="s">
        <v>23662</v>
      </c>
      <c r="H725" s="1">
        <f>+Temporalidad[[#This Row],[ID]]</f>
        <v>714</v>
      </c>
    </row>
    <row r="726" spans="1:8" hidden="1" x14ac:dyDescent="0.25">
      <c r="A726">
        <v>715</v>
      </c>
      <c r="B726" s="18">
        <v>52749</v>
      </c>
      <c r="C726" s="1" t="s">
        <v>5249</v>
      </c>
      <c r="D726" s="1" t="s">
        <v>5250</v>
      </c>
      <c r="E726" s="2">
        <v>52749</v>
      </c>
      <c r="F726" s="2">
        <v>52778</v>
      </c>
      <c r="G726" s="1" t="s">
        <v>23663</v>
      </c>
      <c r="H726" s="1">
        <f>+Temporalidad[[#This Row],[ID]]</f>
        <v>715</v>
      </c>
    </row>
    <row r="727" spans="1:8" hidden="1" x14ac:dyDescent="0.25">
      <c r="A727">
        <v>716</v>
      </c>
      <c r="B727" s="18">
        <v>52779</v>
      </c>
      <c r="C727" s="1" t="s">
        <v>5249</v>
      </c>
      <c r="D727" s="1" t="s">
        <v>5250</v>
      </c>
      <c r="E727" s="2">
        <v>52779</v>
      </c>
      <c r="F727" s="2">
        <v>52809</v>
      </c>
      <c r="G727" s="1" t="s">
        <v>23664</v>
      </c>
      <c r="H727" s="1">
        <f>+Temporalidad[[#This Row],[ID]]</f>
        <v>716</v>
      </c>
    </row>
    <row r="728" spans="1:8" hidden="1" x14ac:dyDescent="0.25">
      <c r="A728">
        <v>717</v>
      </c>
      <c r="B728" s="18">
        <v>52810</v>
      </c>
      <c r="C728" s="1" t="s">
        <v>5249</v>
      </c>
      <c r="D728" s="1" t="s">
        <v>5250</v>
      </c>
      <c r="E728" s="2">
        <v>52810</v>
      </c>
      <c r="F728" s="2">
        <v>52840</v>
      </c>
      <c r="G728" s="1" t="s">
        <v>23665</v>
      </c>
      <c r="H728" s="1">
        <f>+Temporalidad[[#This Row],[ID]]</f>
        <v>717</v>
      </c>
    </row>
    <row r="729" spans="1:8" hidden="1" x14ac:dyDescent="0.25">
      <c r="A729">
        <v>718</v>
      </c>
      <c r="B729" s="18">
        <v>52841</v>
      </c>
      <c r="C729" s="1" t="s">
        <v>5249</v>
      </c>
      <c r="D729" s="1" t="s">
        <v>5250</v>
      </c>
      <c r="E729" s="2">
        <v>52841</v>
      </c>
      <c r="F729" s="2">
        <v>52870</v>
      </c>
      <c r="G729" s="1" t="s">
        <v>23666</v>
      </c>
      <c r="H729" s="1">
        <f>+Temporalidad[[#This Row],[ID]]</f>
        <v>718</v>
      </c>
    </row>
    <row r="730" spans="1:8" hidden="1" x14ac:dyDescent="0.25">
      <c r="A730">
        <v>719</v>
      </c>
      <c r="B730" s="18">
        <v>52871</v>
      </c>
      <c r="C730" s="1" t="s">
        <v>5249</v>
      </c>
      <c r="D730" s="1" t="s">
        <v>5250</v>
      </c>
      <c r="E730" s="2">
        <v>52871</v>
      </c>
      <c r="F730" s="2">
        <v>52901</v>
      </c>
      <c r="G730" s="1" t="s">
        <v>23667</v>
      </c>
      <c r="H730" s="1">
        <f>+Temporalidad[[#This Row],[ID]]</f>
        <v>719</v>
      </c>
    </row>
    <row r="731" spans="1:8" hidden="1" x14ac:dyDescent="0.25">
      <c r="A731">
        <v>720</v>
      </c>
      <c r="B731" s="18">
        <v>52902</v>
      </c>
      <c r="C731" s="1" t="s">
        <v>5249</v>
      </c>
      <c r="D731" s="1" t="s">
        <v>5250</v>
      </c>
      <c r="E731" s="2">
        <v>52902</v>
      </c>
      <c r="F731" s="2">
        <v>52931</v>
      </c>
      <c r="G731" s="1" t="s">
        <v>23668</v>
      </c>
      <c r="H731" s="1">
        <f>+Temporalidad[[#This Row],[ID]]</f>
        <v>720</v>
      </c>
    </row>
    <row r="732" spans="1:8" hidden="1" x14ac:dyDescent="0.25">
      <c r="A732">
        <v>721</v>
      </c>
      <c r="B732" s="18">
        <v>52932</v>
      </c>
      <c r="C732" s="1" t="s">
        <v>5249</v>
      </c>
      <c r="D732" s="1" t="s">
        <v>5250</v>
      </c>
      <c r="E732" s="2">
        <v>52932</v>
      </c>
      <c r="F732" s="2">
        <v>52962</v>
      </c>
      <c r="G732" s="1" t="s">
        <v>23669</v>
      </c>
      <c r="H732" s="1">
        <f>+Temporalidad[[#This Row],[ID]]</f>
        <v>721</v>
      </c>
    </row>
    <row r="733" spans="1:8" hidden="1" x14ac:dyDescent="0.25">
      <c r="A733">
        <v>722</v>
      </c>
      <c r="B733" s="18">
        <v>52963</v>
      </c>
      <c r="C733" s="1" t="s">
        <v>5249</v>
      </c>
      <c r="D733" s="1" t="s">
        <v>5250</v>
      </c>
      <c r="E733" s="2">
        <v>52963</v>
      </c>
      <c r="F733" s="2">
        <v>52993</v>
      </c>
      <c r="G733" s="1" t="s">
        <v>23670</v>
      </c>
      <c r="H733" s="1">
        <f>+Temporalidad[[#This Row],[ID]]</f>
        <v>722</v>
      </c>
    </row>
    <row r="734" spans="1:8" hidden="1" x14ac:dyDescent="0.25">
      <c r="A734">
        <v>723</v>
      </c>
      <c r="B734" s="18">
        <v>52994</v>
      </c>
      <c r="C734" s="1" t="s">
        <v>5249</v>
      </c>
      <c r="D734" s="1" t="s">
        <v>5250</v>
      </c>
      <c r="E734" s="2">
        <v>52994</v>
      </c>
      <c r="F734" s="2">
        <v>53021</v>
      </c>
      <c r="G734" s="1" t="s">
        <v>23671</v>
      </c>
      <c r="H734" s="1">
        <f>+Temporalidad[[#This Row],[ID]]</f>
        <v>723</v>
      </c>
    </row>
    <row r="735" spans="1:8" hidden="1" x14ac:dyDescent="0.25">
      <c r="A735">
        <v>724</v>
      </c>
      <c r="B735" s="18">
        <v>53022</v>
      </c>
      <c r="C735" s="1" t="s">
        <v>5249</v>
      </c>
      <c r="D735" s="1" t="s">
        <v>5250</v>
      </c>
      <c r="E735" s="2">
        <v>53022</v>
      </c>
      <c r="F735" s="2">
        <v>53052</v>
      </c>
      <c r="G735" s="1" t="s">
        <v>23672</v>
      </c>
      <c r="H735" s="1">
        <f>+Temporalidad[[#This Row],[ID]]</f>
        <v>724</v>
      </c>
    </row>
    <row r="736" spans="1:8" hidden="1" x14ac:dyDescent="0.25">
      <c r="A736">
        <v>725</v>
      </c>
      <c r="B736" s="18">
        <v>53053</v>
      </c>
      <c r="C736" s="1" t="s">
        <v>5249</v>
      </c>
      <c r="D736" s="1" t="s">
        <v>5250</v>
      </c>
      <c r="E736" s="2">
        <v>53053</v>
      </c>
      <c r="F736" s="2">
        <v>53082</v>
      </c>
      <c r="G736" s="1" t="s">
        <v>23673</v>
      </c>
      <c r="H736" s="1">
        <f>+Temporalidad[[#This Row],[ID]]</f>
        <v>725</v>
      </c>
    </row>
    <row r="737" spans="1:8" hidden="1" x14ac:dyDescent="0.25">
      <c r="A737">
        <v>726</v>
      </c>
      <c r="B737" s="18">
        <v>53083</v>
      </c>
      <c r="C737" s="1" t="s">
        <v>5249</v>
      </c>
      <c r="D737" s="1" t="s">
        <v>5250</v>
      </c>
      <c r="E737" s="2">
        <v>53083</v>
      </c>
      <c r="F737" s="2">
        <v>53113</v>
      </c>
      <c r="G737" s="1" t="s">
        <v>23674</v>
      </c>
      <c r="H737" s="1">
        <f>+Temporalidad[[#This Row],[ID]]</f>
        <v>726</v>
      </c>
    </row>
    <row r="738" spans="1:8" hidden="1" x14ac:dyDescent="0.25">
      <c r="A738">
        <v>727</v>
      </c>
      <c r="B738" s="18">
        <v>53114</v>
      </c>
      <c r="C738" s="1" t="s">
        <v>5249</v>
      </c>
      <c r="D738" s="1" t="s">
        <v>5250</v>
      </c>
      <c r="E738" s="2">
        <v>53114</v>
      </c>
      <c r="F738" s="2">
        <v>53143</v>
      </c>
      <c r="G738" s="1" t="s">
        <v>23675</v>
      </c>
      <c r="H738" s="1">
        <f>+Temporalidad[[#This Row],[ID]]</f>
        <v>727</v>
      </c>
    </row>
    <row r="739" spans="1:8" hidden="1" x14ac:dyDescent="0.25">
      <c r="A739">
        <v>728</v>
      </c>
      <c r="B739" s="18">
        <v>53144</v>
      </c>
      <c r="C739" s="1" t="s">
        <v>5249</v>
      </c>
      <c r="D739" s="1" t="s">
        <v>5250</v>
      </c>
      <c r="E739" s="2">
        <v>53144</v>
      </c>
      <c r="F739" s="2">
        <v>53174</v>
      </c>
      <c r="G739" s="1" t="s">
        <v>23676</v>
      </c>
      <c r="H739" s="1">
        <f>+Temporalidad[[#This Row],[ID]]</f>
        <v>728</v>
      </c>
    </row>
    <row r="740" spans="1:8" hidden="1" x14ac:dyDescent="0.25">
      <c r="A740">
        <v>729</v>
      </c>
      <c r="B740" s="18">
        <v>53175</v>
      </c>
      <c r="C740" s="1" t="s">
        <v>5249</v>
      </c>
      <c r="D740" s="1" t="s">
        <v>5250</v>
      </c>
      <c r="E740" s="2">
        <v>53175</v>
      </c>
      <c r="F740" s="2">
        <v>53205</v>
      </c>
      <c r="G740" s="1" t="s">
        <v>23677</v>
      </c>
      <c r="H740" s="1">
        <f>+Temporalidad[[#This Row],[ID]]</f>
        <v>729</v>
      </c>
    </row>
    <row r="741" spans="1:8" hidden="1" x14ac:dyDescent="0.25">
      <c r="A741">
        <v>730</v>
      </c>
      <c r="B741" s="18">
        <v>53206</v>
      </c>
      <c r="C741" s="1" t="s">
        <v>5249</v>
      </c>
      <c r="D741" s="1" t="s">
        <v>5250</v>
      </c>
      <c r="E741" s="2">
        <v>53206</v>
      </c>
      <c r="F741" s="2">
        <v>53235</v>
      </c>
      <c r="G741" s="1" t="s">
        <v>23678</v>
      </c>
      <c r="H741" s="1">
        <f>+Temporalidad[[#This Row],[ID]]</f>
        <v>730</v>
      </c>
    </row>
    <row r="742" spans="1:8" hidden="1" x14ac:dyDescent="0.25">
      <c r="A742">
        <v>731</v>
      </c>
      <c r="B742" s="18">
        <v>53236</v>
      </c>
      <c r="C742" s="1" t="s">
        <v>5249</v>
      </c>
      <c r="D742" s="1" t="s">
        <v>5250</v>
      </c>
      <c r="E742" s="2">
        <v>53236</v>
      </c>
      <c r="F742" s="2">
        <v>53266</v>
      </c>
      <c r="G742" s="1" t="s">
        <v>23679</v>
      </c>
      <c r="H742" s="1">
        <f>+Temporalidad[[#This Row],[ID]]</f>
        <v>731</v>
      </c>
    </row>
    <row r="743" spans="1:8" hidden="1" x14ac:dyDescent="0.25">
      <c r="A743">
        <v>732</v>
      </c>
      <c r="B743" s="18">
        <v>53267</v>
      </c>
      <c r="C743" s="1" t="s">
        <v>5249</v>
      </c>
      <c r="D743" s="1" t="s">
        <v>5250</v>
      </c>
      <c r="E743" s="2">
        <v>53267</v>
      </c>
      <c r="F743" s="2">
        <v>53296</v>
      </c>
      <c r="G743" s="1" t="s">
        <v>23680</v>
      </c>
      <c r="H743" s="1">
        <f>+Temporalidad[[#This Row],[ID]]</f>
        <v>732</v>
      </c>
    </row>
    <row r="744" spans="1:8" hidden="1" x14ac:dyDescent="0.25">
      <c r="A744">
        <v>733</v>
      </c>
      <c r="B744" s="18">
        <v>53297</v>
      </c>
      <c r="C744" s="1" t="s">
        <v>5249</v>
      </c>
      <c r="D744" s="1" t="s">
        <v>5250</v>
      </c>
      <c r="E744" s="2">
        <v>53297</v>
      </c>
      <c r="F744" s="2">
        <v>53327</v>
      </c>
      <c r="G744" s="1" t="s">
        <v>23681</v>
      </c>
      <c r="H744" s="1">
        <f>+Temporalidad[[#This Row],[ID]]</f>
        <v>733</v>
      </c>
    </row>
    <row r="745" spans="1:8" hidden="1" x14ac:dyDescent="0.25">
      <c r="A745">
        <v>734</v>
      </c>
      <c r="B745" s="18">
        <v>53328</v>
      </c>
      <c r="C745" s="1" t="s">
        <v>5249</v>
      </c>
      <c r="D745" s="1" t="s">
        <v>5250</v>
      </c>
      <c r="E745" s="2">
        <v>53328</v>
      </c>
      <c r="F745" s="2">
        <v>53358</v>
      </c>
      <c r="G745" s="1" t="s">
        <v>23682</v>
      </c>
      <c r="H745" s="1">
        <f>+Temporalidad[[#This Row],[ID]]</f>
        <v>734</v>
      </c>
    </row>
    <row r="746" spans="1:8" hidden="1" x14ac:dyDescent="0.25">
      <c r="A746">
        <v>735</v>
      </c>
      <c r="B746" s="18">
        <v>53359</v>
      </c>
      <c r="C746" s="1" t="s">
        <v>5249</v>
      </c>
      <c r="D746" s="1" t="s">
        <v>5250</v>
      </c>
      <c r="E746" s="2">
        <v>53359</v>
      </c>
      <c r="F746" s="2">
        <v>53386</v>
      </c>
      <c r="G746" s="1" t="s">
        <v>23683</v>
      </c>
      <c r="H746" s="1">
        <f>+Temporalidad[[#This Row],[ID]]</f>
        <v>735</v>
      </c>
    </row>
    <row r="747" spans="1:8" hidden="1" x14ac:dyDescent="0.25">
      <c r="A747">
        <v>736</v>
      </c>
      <c r="B747" s="18">
        <v>53387</v>
      </c>
      <c r="C747" s="1" t="s">
        <v>5249</v>
      </c>
      <c r="D747" s="1" t="s">
        <v>5250</v>
      </c>
      <c r="E747" s="2">
        <v>53387</v>
      </c>
      <c r="F747" s="2">
        <v>53417</v>
      </c>
      <c r="G747" s="1" t="s">
        <v>23684</v>
      </c>
      <c r="H747" s="1">
        <f>+Temporalidad[[#This Row],[ID]]</f>
        <v>736</v>
      </c>
    </row>
    <row r="748" spans="1:8" hidden="1" x14ac:dyDescent="0.25">
      <c r="A748">
        <v>737</v>
      </c>
      <c r="B748" s="18">
        <v>53418</v>
      </c>
      <c r="C748" s="1" t="s">
        <v>5249</v>
      </c>
      <c r="D748" s="1" t="s">
        <v>5250</v>
      </c>
      <c r="E748" s="2">
        <v>53418</v>
      </c>
      <c r="F748" s="2">
        <v>53447</v>
      </c>
      <c r="G748" s="1" t="s">
        <v>23685</v>
      </c>
      <c r="H748" s="1">
        <f>+Temporalidad[[#This Row],[ID]]</f>
        <v>737</v>
      </c>
    </row>
    <row r="749" spans="1:8" hidden="1" x14ac:dyDescent="0.25">
      <c r="A749">
        <v>738</v>
      </c>
      <c r="B749" s="18">
        <v>53448</v>
      </c>
      <c r="C749" s="1" t="s">
        <v>5249</v>
      </c>
      <c r="D749" s="1" t="s">
        <v>5250</v>
      </c>
      <c r="E749" s="2">
        <v>53448</v>
      </c>
      <c r="F749" s="2">
        <v>53478</v>
      </c>
      <c r="G749" s="1" t="s">
        <v>23686</v>
      </c>
      <c r="H749" s="1">
        <f>+Temporalidad[[#This Row],[ID]]</f>
        <v>738</v>
      </c>
    </row>
    <row r="750" spans="1:8" hidden="1" x14ac:dyDescent="0.25">
      <c r="A750">
        <v>739</v>
      </c>
      <c r="B750" s="18">
        <v>53479</v>
      </c>
      <c r="C750" s="1" t="s">
        <v>5249</v>
      </c>
      <c r="D750" s="1" t="s">
        <v>5250</v>
      </c>
      <c r="E750" s="2">
        <v>53479</v>
      </c>
      <c r="F750" s="2">
        <v>53508</v>
      </c>
      <c r="G750" s="1" t="s">
        <v>23687</v>
      </c>
      <c r="H750" s="1">
        <f>+Temporalidad[[#This Row],[ID]]</f>
        <v>739</v>
      </c>
    </row>
    <row r="751" spans="1:8" hidden="1" x14ac:dyDescent="0.25">
      <c r="A751">
        <v>740</v>
      </c>
      <c r="B751" s="18">
        <v>53509</v>
      </c>
      <c r="C751" s="1" t="s">
        <v>5249</v>
      </c>
      <c r="D751" s="1" t="s">
        <v>5250</v>
      </c>
      <c r="E751" s="2">
        <v>53509</v>
      </c>
      <c r="F751" s="2">
        <v>53539</v>
      </c>
      <c r="G751" s="1" t="s">
        <v>23688</v>
      </c>
      <c r="H751" s="1">
        <f>+Temporalidad[[#This Row],[ID]]</f>
        <v>740</v>
      </c>
    </row>
    <row r="752" spans="1:8" hidden="1" x14ac:dyDescent="0.25">
      <c r="A752">
        <v>741</v>
      </c>
      <c r="B752" s="18">
        <v>53540</v>
      </c>
      <c r="C752" s="1" t="s">
        <v>5249</v>
      </c>
      <c r="D752" s="1" t="s">
        <v>5250</v>
      </c>
      <c r="E752" s="2">
        <v>53540</v>
      </c>
      <c r="F752" s="2">
        <v>53570</v>
      </c>
      <c r="G752" s="1" t="s">
        <v>23689</v>
      </c>
      <c r="H752" s="1">
        <f>+Temporalidad[[#This Row],[ID]]</f>
        <v>741</v>
      </c>
    </row>
    <row r="753" spans="1:8" hidden="1" x14ac:dyDescent="0.25">
      <c r="A753">
        <v>742</v>
      </c>
      <c r="B753" s="18">
        <v>53571</v>
      </c>
      <c r="C753" s="1" t="s">
        <v>5249</v>
      </c>
      <c r="D753" s="1" t="s">
        <v>5250</v>
      </c>
      <c r="E753" s="2">
        <v>53571</v>
      </c>
      <c r="F753" s="2">
        <v>53600</v>
      </c>
      <c r="G753" s="1" t="s">
        <v>23690</v>
      </c>
      <c r="H753" s="1">
        <f>+Temporalidad[[#This Row],[ID]]</f>
        <v>742</v>
      </c>
    </row>
    <row r="754" spans="1:8" hidden="1" x14ac:dyDescent="0.25">
      <c r="A754">
        <v>743</v>
      </c>
      <c r="B754" s="18">
        <v>53601</v>
      </c>
      <c r="C754" s="1" t="s">
        <v>5249</v>
      </c>
      <c r="D754" s="1" t="s">
        <v>5250</v>
      </c>
      <c r="E754" s="2">
        <v>53601</v>
      </c>
      <c r="F754" s="2">
        <v>53631</v>
      </c>
      <c r="G754" s="1" t="s">
        <v>23691</v>
      </c>
      <c r="H754" s="1">
        <f>+Temporalidad[[#This Row],[ID]]</f>
        <v>743</v>
      </c>
    </row>
    <row r="755" spans="1:8" hidden="1" x14ac:dyDescent="0.25">
      <c r="A755">
        <v>744</v>
      </c>
      <c r="B755" s="18">
        <v>53632</v>
      </c>
      <c r="C755" s="1" t="s">
        <v>5249</v>
      </c>
      <c r="D755" s="1" t="s">
        <v>5250</v>
      </c>
      <c r="E755" s="2">
        <v>53632</v>
      </c>
      <c r="F755" s="2">
        <v>53661</v>
      </c>
      <c r="G755" s="1" t="s">
        <v>23692</v>
      </c>
      <c r="H755" s="1">
        <f>+Temporalidad[[#This Row],[ID]]</f>
        <v>744</v>
      </c>
    </row>
    <row r="756" spans="1:8" hidden="1" x14ac:dyDescent="0.25">
      <c r="A756">
        <v>745</v>
      </c>
      <c r="B756" s="18">
        <v>53662</v>
      </c>
      <c r="C756" s="1" t="s">
        <v>5249</v>
      </c>
      <c r="D756" s="1" t="s">
        <v>5250</v>
      </c>
      <c r="E756" s="2">
        <v>53662</v>
      </c>
      <c r="F756" s="2">
        <v>53692</v>
      </c>
      <c r="G756" s="1" t="s">
        <v>23693</v>
      </c>
      <c r="H756" s="1">
        <f>+Temporalidad[[#This Row],[ID]]</f>
        <v>745</v>
      </c>
    </row>
    <row r="757" spans="1:8" hidden="1" x14ac:dyDescent="0.25">
      <c r="A757">
        <v>746</v>
      </c>
      <c r="B757" s="18">
        <v>53693</v>
      </c>
      <c r="C757" s="1" t="s">
        <v>5249</v>
      </c>
      <c r="D757" s="1" t="s">
        <v>5250</v>
      </c>
      <c r="E757" s="2">
        <v>53693</v>
      </c>
      <c r="F757" s="2">
        <v>53723</v>
      </c>
      <c r="G757" s="1" t="s">
        <v>23694</v>
      </c>
      <c r="H757" s="1">
        <f>+Temporalidad[[#This Row],[ID]]</f>
        <v>746</v>
      </c>
    </row>
    <row r="758" spans="1:8" hidden="1" x14ac:dyDescent="0.25">
      <c r="A758">
        <v>747</v>
      </c>
      <c r="B758" s="18">
        <v>53724</v>
      </c>
      <c r="C758" s="1" t="s">
        <v>5249</v>
      </c>
      <c r="D758" s="1" t="s">
        <v>5250</v>
      </c>
      <c r="E758" s="2">
        <v>53724</v>
      </c>
      <c r="F758" s="2">
        <v>53751</v>
      </c>
      <c r="G758" s="1" t="s">
        <v>23695</v>
      </c>
      <c r="H758" s="1">
        <f>+Temporalidad[[#This Row],[ID]]</f>
        <v>747</v>
      </c>
    </row>
    <row r="759" spans="1:8" hidden="1" x14ac:dyDescent="0.25">
      <c r="A759">
        <v>748</v>
      </c>
      <c r="B759" s="18">
        <v>53752</v>
      </c>
      <c r="C759" s="1" t="s">
        <v>5249</v>
      </c>
      <c r="D759" s="1" t="s">
        <v>5250</v>
      </c>
      <c r="E759" s="2">
        <v>53752</v>
      </c>
      <c r="F759" s="2">
        <v>53782</v>
      </c>
      <c r="G759" s="1" t="s">
        <v>23696</v>
      </c>
      <c r="H759" s="1">
        <f>+Temporalidad[[#This Row],[ID]]</f>
        <v>748</v>
      </c>
    </row>
    <row r="760" spans="1:8" hidden="1" x14ac:dyDescent="0.25">
      <c r="A760">
        <v>749</v>
      </c>
      <c r="B760" s="18">
        <v>53783</v>
      </c>
      <c r="C760" s="1" t="s">
        <v>5249</v>
      </c>
      <c r="D760" s="1" t="s">
        <v>5250</v>
      </c>
      <c r="E760" s="2">
        <v>53783</v>
      </c>
      <c r="F760" s="2">
        <v>53812</v>
      </c>
      <c r="G760" s="1" t="s">
        <v>23697</v>
      </c>
      <c r="H760" s="1">
        <f>+Temporalidad[[#This Row],[ID]]</f>
        <v>749</v>
      </c>
    </row>
    <row r="761" spans="1:8" hidden="1" x14ac:dyDescent="0.25">
      <c r="A761">
        <v>750</v>
      </c>
      <c r="B761" s="18">
        <v>53813</v>
      </c>
      <c r="C761" s="1" t="s">
        <v>5249</v>
      </c>
      <c r="D761" s="1" t="s">
        <v>5250</v>
      </c>
      <c r="E761" s="2">
        <v>53813</v>
      </c>
      <c r="F761" s="2">
        <v>53843</v>
      </c>
      <c r="G761" s="1" t="s">
        <v>23698</v>
      </c>
      <c r="H761" s="1">
        <f>+Temporalidad[[#This Row],[ID]]</f>
        <v>750</v>
      </c>
    </row>
    <row r="762" spans="1:8" hidden="1" x14ac:dyDescent="0.25">
      <c r="A762">
        <v>751</v>
      </c>
      <c r="B762" s="18">
        <v>53844</v>
      </c>
      <c r="C762" s="1" t="s">
        <v>5249</v>
      </c>
      <c r="D762" s="1" t="s">
        <v>5250</v>
      </c>
      <c r="E762" s="2">
        <v>53844</v>
      </c>
      <c r="F762" s="2">
        <v>53873</v>
      </c>
      <c r="G762" s="1" t="s">
        <v>23699</v>
      </c>
      <c r="H762" s="1">
        <f>+Temporalidad[[#This Row],[ID]]</f>
        <v>751</v>
      </c>
    </row>
    <row r="763" spans="1:8" hidden="1" x14ac:dyDescent="0.25">
      <c r="A763">
        <v>752</v>
      </c>
      <c r="B763" s="18">
        <v>53874</v>
      </c>
      <c r="C763" s="1" t="s">
        <v>5249</v>
      </c>
      <c r="D763" s="1" t="s">
        <v>5250</v>
      </c>
      <c r="E763" s="2">
        <v>53874</v>
      </c>
      <c r="F763" s="2">
        <v>53904</v>
      </c>
      <c r="G763" s="1" t="s">
        <v>23700</v>
      </c>
      <c r="H763" s="1">
        <f>+Temporalidad[[#This Row],[ID]]</f>
        <v>752</v>
      </c>
    </row>
    <row r="764" spans="1:8" hidden="1" x14ac:dyDescent="0.25">
      <c r="A764">
        <v>753</v>
      </c>
      <c r="B764" s="18">
        <v>53905</v>
      </c>
      <c r="C764" s="1" t="s">
        <v>5249</v>
      </c>
      <c r="D764" s="1" t="s">
        <v>5250</v>
      </c>
      <c r="E764" s="2">
        <v>53905</v>
      </c>
      <c r="F764" s="2">
        <v>53935</v>
      </c>
      <c r="G764" s="1" t="s">
        <v>23701</v>
      </c>
      <c r="H764" s="1">
        <f>+Temporalidad[[#This Row],[ID]]</f>
        <v>753</v>
      </c>
    </row>
    <row r="765" spans="1:8" hidden="1" x14ac:dyDescent="0.25">
      <c r="A765">
        <v>754</v>
      </c>
      <c r="B765" s="18">
        <v>53936</v>
      </c>
      <c r="C765" s="1" t="s">
        <v>5249</v>
      </c>
      <c r="D765" s="1" t="s">
        <v>5250</v>
      </c>
      <c r="E765" s="2">
        <v>53936</v>
      </c>
      <c r="F765" s="2">
        <v>53965</v>
      </c>
      <c r="G765" s="1" t="s">
        <v>23702</v>
      </c>
      <c r="H765" s="1">
        <f>+Temporalidad[[#This Row],[ID]]</f>
        <v>754</v>
      </c>
    </row>
    <row r="766" spans="1:8" hidden="1" x14ac:dyDescent="0.25">
      <c r="A766">
        <v>755</v>
      </c>
      <c r="B766" s="18">
        <v>53966</v>
      </c>
      <c r="C766" s="1" t="s">
        <v>5249</v>
      </c>
      <c r="D766" s="1" t="s">
        <v>5250</v>
      </c>
      <c r="E766" s="2">
        <v>53966</v>
      </c>
      <c r="F766" s="2">
        <v>53996</v>
      </c>
      <c r="G766" s="1" t="s">
        <v>23703</v>
      </c>
      <c r="H766" s="1">
        <f>+Temporalidad[[#This Row],[ID]]</f>
        <v>755</v>
      </c>
    </row>
    <row r="767" spans="1:8" hidden="1" x14ac:dyDescent="0.25">
      <c r="A767">
        <v>756</v>
      </c>
      <c r="B767" s="18">
        <v>53997</v>
      </c>
      <c r="C767" s="1" t="s">
        <v>5249</v>
      </c>
      <c r="D767" s="1" t="s">
        <v>5250</v>
      </c>
      <c r="E767" s="2">
        <v>53997</v>
      </c>
      <c r="F767" s="2">
        <v>54026</v>
      </c>
      <c r="G767" s="1" t="s">
        <v>23704</v>
      </c>
      <c r="H767" s="1">
        <f>+Temporalidad[[#This Row],[ID]]</f>
        <v>756</v>
      </c>
    </row>
    <row r="768" spans="1:8" hidden="1" x14ac:dyDescent="0.25">
      <c r="A768">
        <v>757</v>
      </c>
      <c r="B768" s="18">
        <v>54027</v>
      </c>
      <c r="C768" s="1" t="s">
        <v>5249</v>
      </c>
      <c r="D768" s="1" t="s">
        <v>5250</v>
      </c>
      <c r="E768" s="2">
        <v>54027</v>
      </c>
      <c r="F768" s="2">
        <v>54057</v>
      </c>
      <c r="G768" s="1" t="s">
        <v>23705</v>
      </c>
      <c r="H768" s="1">
        <f>+Temporalidad[[#This Row],[ID]]</f>
        <v>757</v>
      </c>
    </row>
    <row r="769" spans="1:8" hidden="1" x14ac:dyDescent="0.25">
      <c r="A769">
        <v>758</v>
      </c>
      <c r="B769" s="18">
        <v>54058</v>
      </c>
      <c r="C769" s="1" t="s">
        <v>5249</v>
      </c>
      <c r="D769" s="1" t="s">
        <v>5250</v>
      </c>
      <c r="E769" s="2">
        <v>54058</v>
      </c>
      <c r="F769" s="2">
        <v>54088</v>
      </c>
      <c r="G769" s="1" t="s">
        <v>23706</v>
      </c>
      <c r="H769" s="1">
        <f>+Temporalidad[[#This Row],[ID]]</f>
        <v>758</v>
      </c>
    </row>
    <row r="770" spans="1:8" hidden="1" x14ac:dyDescent="0.25">
      <c r="A770">
        <v>759</v>
      </c>
      <c r="B770" s="18">
        <v>54089</v>
      </c>
      <c r="C770" s="1" t="s">
        <v>5249</v>
      </c>
      <c r="D770" s="1" t="s">
        <v>5250</v>
      </c>
      <c r="E770" s="2">
        <v>54089</v>
      </c>
      <c r="F770" s="2">
        <v>54116</v>
      </c>
      <c r="G770" s="1" t="s">
        <v>23707</v>
      </c>
      <c r="H770" s="1">
        <f>+Temporalidad[[#This Row],[ID]]</f>
        <v>759</v>
      </c>
    </row>
    <row r="771" spans="1:8" hidden="1" x14ac:dyDescent="0.25">
      <c r="A771">
        <v>760</v>
      </c>
      <c r="B771" s="18">
        <v>54118</v>
      </c>
      <c r="C771" s="1" t="s">
        <v>5249</v>
      </c>
      <c r="D771" s="1" t="s">
        <v>5250</v>
      </c>
      <c r="E771" s="2">
        <v>54118</v>
      </c>
      <c r="F771" s="2">
        <v>54148</v>
      </c>
      <c r="G771" s="1" t="s">
        <v>23708</v>
      </c>
      <c r="H771" s="1">
        <f>+Temporalidad[[#This Row],[ID]]</f>
        <v>760</v>
      </c>
    </row>
    <row r="772" spans="1:8" hidden="1" x14ac:dyDescent="0.25">
      <c r="A772">
        <v>761</v>
      </c>
      <c r="B772" s="18">
        <v>54149</v>
      </c>
      <c r="C772" s="1" t="s">
        <v>5249</v>
      </c>
      <c r="D772" s="1" t="s">
        <v>5250</v>
      </c>
      <c r="E772" s="2">
        <v>54149</v>
      </c>
      <c r="F772" s="2">
        <v>54178</v>
      </c>
      <c r="G772" s="1" t="s">
        <v>23709</v>
      </c>
      <c r="H772" s="1">
        <f>+Temporalidad[[#This Row],[ID]]</f>
        <v>761</v>
      </c>
    </row>
    <row r="773" spans="1:8" hidden="1" x14ac:dyDescent="0.25">
      <c r="A773">
        <v>762</v>
      </c>
      <c r="B773" s="18">
        <v>54179</v>
      </c>
      <c r="C773" s="1" t="s">
        <v>5249</v>
      </c>
      <c r="D773" s="1" t="s">
        <v>5250</v>
      </c>
      <c r="E773" s="2">
        <v>54179</v>
      </c>
      <c r="F773" s="2">
        <v>54209</v>
      </c>
      <c r="G773" s="1" t="s">
        <v>23710</v>
      </c>
      <c r="H773" s="1">
        <f>+Temporalidad[[#This Row],[ID]]</f>
        <v>762</v>
      </c>
    </row>
    <row r="774" spans="1:8" hidden="1" x14ac:dyDescent="0.25">
      <c r="A774">
        <v>763</v>
      </c>
      <c r="B774" s="18">
        <v>54210</v>
      </c>
      <c r="C774" s="1" t="s">
        <v>5249</v>
      </c>
      <c r="D774" s="1" t="s">
        <v>5250</v>
      </c>
      <c r="E774" s="2">
        <v>54210</v>
      </c>
      <c r="F774" s="2">
        <v>54239</v>
      </c>
      <c r="G774" s="1" t="s">
        <v>23711</v>
      </c>
      <c r="H774" s="1">
        <f>+Temporalidad[[#This Row],[ID]]</f>
        <v>763</v>
      </c>
    </row>
    <row r="775" spans="1:8" hidden="1" x14ac:dyDescent="0.25">
      <c r="A775">
        <v>764</v>
      </c>
      <c r="B775" s="18">
        <v>54240</v>
      </c>
      <c r="C775" s="1" t="s">
        <v>5249</v>
      </c>
      <c r="D775" s="1" t="s">
        <v>5250</v>
      </c>
      <c r="E775" s="2">
        <v>54240</v>
      </c>
      <c r="F775" s="2">
        <v>54270</v>
      </c>
      <c r="G775" s="1" t="s">
        <v>23712</v>
      </c>
      <c r="H775" s="1">
        <f>+Temporalidad[[#This Row],[ID]]</f>
        <v>764</v>
      </c>
    </row>
    <row r="776" spans="1:8" hidden="1" x14ac:dyDescent="0.25">
      <c r="A776">
        <v>765</v>
      </c>
      <c r="B776" s="18">
        <v>54271</v>
      </c>
      <c r="C776" s="1" t="s">
        <v>5249</v>
      </c>
      <c r="D776" s="1" t="s">
        <v>5250</v>
      </c>
      <c r="E776" s="2">
        <v>54271</v>
      </c>
      <c r="F776" s="2">
        <v>54301</v>
      </c>
      <c r="G776" s="1" t="s">
        <v>23713</v>
      </c>
      <c r="H776" s="1">
        <f>+Temporalidad[[#This Row],[ID]]</f>
        <v>765</v>
      </c>
    </row>
    <row r="777" spans="1:8" hidden="1" x14ac:dyDescent="0.25">
      <c r="A777">
        <v>766</v>
      </c>
      <c r="B777" s="18">
        <v>54302</v>
      </c>
      <c r="C777" s="1" t="s">
        <v>5249</v>
      </c>
      <c r="D777" s="1" t="s">
        <v>5250</v>
      </c>
      <c r="E777" s="2">
        <v>54302</v>
      </c>
      <c r="F777" s="2">
        <v>54331</v>
      </c>
      <c r="G777" s="1" t="s">
        <v>23714</v>
      </c>
      <c r="H777" s="1">
        <f>+Temporalidad[[#This Row],[ID]]</f>
        <v>766</v>
      </c>
    </row>
    <row r="778" spans="1:8" hidden="1" x14ac:dyDescent="0.25">
      <c r="A778">
        <v>767</v>
      </c>
      <c r="B778" s="18">
        <v>54332</v>
      </c>
      <c r="C778" s="1" t="s">
        <v>5249</v>
      </c>
      <c r="D778" s="1" t="s">
        <v>5250</v>
      </c>
      <c r="E778" s="2">
        <v>54332</v>
      </c>
      <c r="F778" s="2">
        <v>54362</v>
      </c>
      <c r="G778" s="1" t="s">
        <v>23715</v>
      </c>
      <c r="H778" s="1">
        <f>+Temporalidad[[#This Row],[ID]]</f>
        <v>767</v>
      </c>
    </row>
    <row r="779" spans="1:8" hidden="1" x14ac:dyDescent="0.25">
      <c r="A779">
        <v>768</v>
      </c>
      <c r="B779" s="18">
        <v>54363</v>
      </c>
      <c r="C779" s="1" t="s">
        <v>5249</v>
      </c>
      <c r="D779" s="1" t="s">
        <v>5250</v>
      </c>
      <c r="E779" s="2">
        <v>54363</v>
      </c>
      <c r="F779" s="2">
        <v>54392</v>
      </c>
      <c r="G779" s="1" t="s">
        <v>23716</v>
      </c>
      <c r="H779" s="1">
        <f>+Temporalidad[[#This Row],[ID]]</f>
        <v>768</v>
      </c>
    </row>
    <row r="780" spans="1:8" hidden="1" x14ac:dyDescent="0.25">
      <c r="A780">
        <v>769</v>
      </c>
      <c r="B780" s="18">
        <v>54393</v>
      </c>
      <c r="C780" s="1" t="s">
        <v>5249</v>
      </c>
      <c r="D780" s="1" t="s">
        <v>5250</v>
      </c>
      <c r="E780" s="2">
        <v>54393</v>
      </c>
      <c r="F780" s="2">
        <v>54423</v>
      </c>
      <c r="G780" s="1" t="s">
        <v>23717</v>
      </c>
      <c r="H780" s="1">
        <f>+Temporalidad[[#This Row],[ID]]</f>
        <v>769</v>
      </c>
    </row>
    <row r="781" spans="1:8" hidden="1" x14ac:dyDescent="0.25">
      <c r="A781">
        <v>770</v>
      </c>
      <c r="B781" s="18">
        <v>54424</v>
      </c>
      <c r="C781" s="1" t="s">
        <v>5249</v>
      </c>
      <c r="D781" s="1" t="s">
        <v>5250</v>
      </c>
      <c r="E781" s="2">
        <v>54424</v>
      </c>
      <c r="F781" s="2">
        <v>54454</v>
      </c>
      <c r="G781" s="1" t="s">
        <v>23718</v>
      </c>
      <c r="H781" s="1">
        <f>+Temporalidad[[#This Row],[ID]]</f>
        <v>770</v>
      </c>
    </row>
    <row r="782" spans="1:8" hidden="1" x14ac:dyDescent="0.25">
      <c r="A782">
        <v>771</v>
      </c>
      <c r="B782" s="18">
        <v>54455</v>
      </c>
      <c r="C782" s="1" t="s">
        <v>5249</v>
      </c>
      <c r="D782" s="1" t="s">
        <v>5250</v>
      </c>
      <c r="E782" s="2">
        <v>54455</v>
      </c>
      <c r="F782" s="2">
        <v>54482</v>
      </c>
      <c r="G782" s="1" t="s">
        <v>23719</v>
      </c>
      <c r="H782" s="1">
        <f>+Temporalidad[[#This Row],[ID]]</f>
        <v>771</v>
      </c>
    </row>
    <row r="783" spans="1:8" hidden="1" x14ac:dyDescent="0.25">
      <c r="A783">
        <v>772</v>
      </c>
      <c r="B783" s="18">
        <v>54483</v>
      </c>
      <c r="C783" s="1" t="s">
        <v>5249</v>
      </c>
      <c r="D783" s="1" t="s">
        <v>5250</v>
      </c>
      <c r="E783" s="2">
        <v>54483</v>
      </c>
      <c r="F783" s="2">
        <v>54513</v>
      </c>
      <c r="G783" s="1" t="s">
        <v>23720</v>
      </c>
      <c r="H783" s="1">
        <f>+Temporalidad[[#This Row],[ID]]</f>
        <v>772</v>
      </c>
    </row>
    <row r="784" spans="1:8" hidden="1" x14ac:dyDescent="0.25">
      <c r="A784">
        <v>773</v>
      </c>
      <c r="B784" s="18">
        <v>54514</v>
      </c>
      <c r="C784" s="1" t="s">
        <v>5249</v>
      </c>
      <c r="D784" s="1" t="s">
        <v>5250</v>
      </c>
      <c r="E784" s="2">
        <v>54514</v>
      </c>
      <c r="F784" s="2">
        <v>54543</v>
      </c>
      <c r="G784" s="1" t="s">
        <v>23721</v>
      </c>
      <c r="H784" s="1">
        <f>+Temporalidad[[#This Row],[ID]]</f>
        <v>773</v>
      </c>
    </row>
    <row r="785" spans="1:8" hidden="1" x14ac:dyDescent="0.25">
      <c r="A785">
        <v>774</v>
      </c>
      <c r="B785" s="18">
        <v>54544</v>
      </c>
      <c r="C785" s="1" t="s">
        <v>5249</v>
      </c>
      <c r="D785" s="1" t="s">
        <v>5250</v>
      </c>
      <c r="E785" s="2">
        <v>54544</v>
      </c>
      <c r="F785" s="2">
        <v>54574</v>
      </c>
      <c r="G785" s="1" t="s">
        <v>23722</v>
      </c>
      <c r="H785" s="1">
        <f>+Temporalidad[[#This Row],[ID]]</f>
        <v>774</v>
      </c>
    </row>
    <row r="786" spans="1:8" hidden="1" x14ac:dyDescent="0.25">
      <c r="A786">
        <v>775</v>
      </c>
      <c r="B786" s="18">
        <v>54575</v>
      </c>
      <c r="C786" s="1" t="s">
        <v>5249</v>
      </c>
      <c r="D786" s="1" t="s">
        <v>5250</v>
      </c>
      <c r="E786" s="2">
        <v>54575</v>
      </c>
      <c r="F786" s="2">
        <v>54604</v>
      </c>
      <c r="G786" s="1" t="s">
        <v>23723</v>
      </c>
      <c r="H786" s="1">
        <f>+Temporalidad[[#This Row],[ID]]</f>
        <v>775</v>
      </c>
    </row>
    <row r="787" spans="1:8" hidden="1" x14ac:dyDescent="0.25">
      <c r="A787">
        <v>776</v>
      </c>
      <c r="B787" s="18">
        <v>54605</v>
      </c>
      <c r="C787" s="1" t="s">
        <v>5249</v>
      </c>
      <c r="D787" s="1" t="s">
        <v>5250</v>
      </c>
      <c r="E787" s="2">
        <v>54605</v>
      </c>
      <c r="F787" s="2">
        <v>54635</v>
      </c>
      <c r="G787" s="1" t="s">
        <v>23724</v>
      </c>
      <c r="H787" s="1">
        <f>+Temporalidad[[#This Row],[ID]]</f>
        <v>776</v>
      </c>
    </row>
    <row r="788" spans="1:8" hidden="1" x14ac:dyDescent="0.25">
      <c r="A788">
        <v>777</v>
      </c>
      <c r="B788" s="18">
        <v>54636</v>
      </c>
      <c r="C788" s="1" t="s">
        <v>5249</v>
      </c>
      <c r="D788" s="1" t="s">
        <v>5250</v>
      </c>
      <c r="E788" s="2">
        <v>54636</v>
      </c>
      <c r="F788" s="2">
        <v>54666</v>
      </c>
      <c r="G788" s="1" t="s">
        <v>23725</v>
      </c>
      <c r="H788" s="1">
        <f>+Temporalidad[[#This Row],[ID]]</f>
        <v>777</v>
      </c>
    </row>
    <row r="789" spans="1:8" hidden="1" x14ac:dyDescent="0.25">
      <c r="A789">
        <v>778</v>
      </c>
      <c r="B789" s="18">
        <v>54667</v>
      </c>
      <c r="C789" s="1" t="s">
        <v>5249</v>
      </c>
      <c r="D789" s="1" t="s">
        <v>5250</v>
      </c>
      <c r="E789" s="2">
        <v>54667</v>
      </c>
      <c r="F789" s="2">
        <v>54696</v>
      </c>
      <c r="G789" s="1" t="s">
        <v>23726</v>
      </c>
      <c r="H789" s="1">
        <f>+Temporalidad[[#This Row],[ID]]</f>
        <v>778</v>
      </c>
    </row>
    <row r="790" spans="1:8" hidden="1" x14ac:dyDescent="0.25">
      <c r="A790">
        <v>779</v>
      </c>
      <c r="B790" s="18">
        <v>54697</v>
      </c>
      <c r="C790" s="1" t="s">
        <v>5249</v>
      </c>
      <c r="D790" s="1" t="s">
        <v>5250</v>
      </c>
      <c r="E790" s="2">
        <v>54697</v>
      </c>
      <c r="F790" s="2">
        <v>54727</v>
      </c>
      <c r="G790" s="1" t="s">
        <v>23727</v>
      </c>
      <c r="H790" s="1">
        <f>+Temporalidad[[#This Row],[ID]]</f>
        <v>779</v>
      </c>
    </row>
    <row r="791" spans="1:8" hidden="1" x14ac:dyDescent="0.25">
      <c r="A791">
        <v>780</v>
      </c>
      <c r="B791" s="18">
        <v>54728</v>
      </c>
      <c r="C791" s="1" t="s">
        <v>5249</v>
      </c>
      <c r="D791" s="1" t="s">
        <v>5250</v>
      </c>
      <c r="E791" s="2">
        <v>54728</v>
      </c>
      <c r="F791" s="2">
        <v>54757</v>
      </c>
      <c r="G791" s="1" t="s">
        <v>23728</v>
      </c>
      <c r="H791" s="1">
        <f>+Temporalidad[[#This Row],[ID]]</f>
        <v>780</v>
      </c>
    </row>
    <row r="792" spans="1:8" hidden="1" x14ac:dyDescent="0.25">
      <c r="A792">
        <v>781</v>
      </c>
      <c r="B792" s="18">
        <v>54758</v>
      </c>
      <c r="C792" s="1" t="s">
        <v>5249</v>
      </c>
      <c r="D792" s="1" t="s">
        <v>5250</v>
      </c>
      <c r="E792" s="2">
        <v>54758</v>
      </c>
      <c r="F792" s="2">
        <v>54788</v>
      </c>
      <c r="G792" s="1" t="s">
        <v>23729</v>
      </c>
      <c r="H792" s="1">
        <f>+Temporalidad[[#This Row],[ID]]</f>
        <v>781</v>
      </c>
    </row>
    <row r="793" spans="1:8" hidden="1" x14ac:dyDescent="0.25">
      <c r="A793">
        <v>782</v>
      </c>
      <c r="B793" s="18">
        <v>54789</v>
      </c>
      <c r="C793" s="1" t="s">
        <v>5249</v>
      </c>
      <c r="D793" s="1" t="s">
        <v>5250</v>
      </c>
      <c r="E793" s="2">
        <v>54789</v>
      </c>
      <c r="F793" s="2">
        <v>54819</v>
      </c>
      <c r="G793" s="1" t="s">
        <v>23730</v>
      </c>
      <c r="H793" s="1">
        <f>+Temporalidad[[#This Row],[ID]]</f>
        <v>782</v>
      </c>
    </row>
    <row r="794" spans="1:8" hidden="1" x14ac:dyDescent="0.25">
      <c r="A794">
        <v>783</v>
      </c>
      <c r="B794" s="18">
        <v>54820</v>
      </c>
      <c r="C794" s="1" t="s">
        <v>5249</v>
      </c>
      <c r="D794" s="1" t="s">
        <v>5250</v>
      </c>
      <c r="E794" s="2">
        <v>54820</v>
      </c>
      <c r="F794" s="2">
        <v>54847</v>
      </c>
      <c r="G794" s="1" t="s">
        <v>23731</v>
      </c>
      <c r="H794" s="1">
        <f>+Temporalidad[[#This Row],[ID]]</f>
        <v>783</v>
      </c>
    </row>
    <row r="795" spans="1:8" hidden="1" x14ac:dyDescent="0.25">
      <c r="A795">
        <v>784</v>
      </c>
      <c r="B795" s="18">
        <v>54848</v>
      </c>
      <c r="C795" s="1" t="s">
        <v>5249</v>
      </c>
      <c r="D795" s="1" t="s">
        <v>5250</v>
      </c>
      <c r="E795" s="2">
        <v>54848</v>
      </c>
      <c r="F795" s="2">
        <v>54878</v>
      </c>
      <c r="G795" s="1" t="s">
        <v>23732</v>
      </c>
      <c r="H795" s="1">
        <f>+Temporalidad[[#This Row],[ID]]</f>
        <v>784</v>
      </c>
    </row>
    <row r="796" spans="1:8" hidden="1" x14ac:dyDescent="0.25">
      <c r="A796">
        <v>785</v>
      </c>
      <c r="B796" s="18">
        <v>54879</v>
      </c>
      <c r="C796" s="1" t="s">
        <v>5249</v>
      </c>
      <c r="D796" s="1" t="s">
        <v>5250</v>
      </c>
      <c r="E796" s="2">
        <v>54879</v>
      </c>
      <c r="F796" s="2">
        <v>54908</v>
      </c>
      <c r="G796" s="1" t="s">
        <v>23733</v>
      </c>
      <c r="H796" s="1">
        <f>+Temporalidad[[#This Row],[ID]]</f>
        <v>785</v>
      </c>
    </row>
    <row r="797" spans="1:8" hidden="1" x14ac:dyDescent="0.25">
      <c r="A797">
        <v>786</v>
      </c>
      <c r="B797" s="18">
        <v>54909</v>
      </c>
      <c r="C797" s="1" t="s">
        <v>5249</v>
      </c>
      <c r="D797" s="1" t="s">
        <v>5250</v>
      </c>
      <c r="E797" s="2">
        <v>54909</v>
      </c>
      <c r="F797" s="2">
        <v>54939</v>
      </c>
      <c r="G797" s="1" t="s">
        <v>23734</v>
      </c>
      <c r="H797" s="1">
        <f>+Temporalidad[[#This Row],[ID]]</f>
        <v>786</v>
      </c>
    </row>
    <row r="798" spans="1:8" hidden="1" x14ac:dyDescent="0.25">
      <c r="A798">
        <v>787</v>
      </c>
      <c r="B798" s="18">
        <v>54940</v>
      </c>
      <c r="C798" s="1" t="s">
        <v>5249</v>
      </c>
      <c r="D798" s="1" t="s">
        <v>5250</v>
      </c>
      <c r="E798" s="2">
        <v>54940</v>
      </c>
      <c r="F798" s="2">
        <v>54969</v>
      </c>
      <c r="G798" s="1" t="s">
        <v>23735</v>
      </c>
      <c r="H798" s="1">
        <f>+Temporalidad[[#This Row],[ID]]</f>
        <v>787</v>
      </c>
    </row>
    <row r="799" spans="1:8" hidden="1" x14ac:dyDescent="0.25">
      <c r="A799">
        <v>788</v>
      </c>
      <c r="B799" s="18">
        <v>54970</v>
      </c>
      <c r="C799" s="1" t="s">
        <v>5249</v>
      </c>
      <c r="D799" s="1" t="s">
        <v>5250</v>
      </c>
      <c r="E799" s="2">
        <v>54970</v>
      </c>
      <c r="F799" s="2">
        <v>55000</v>
      </c>
      <c r="G799" s="1" t="s">
        <v>23736</v>
      </c>
      <c r="H799" s="1">
        <f>+Temporalidad[[#This Row],[ID]]</f>
        <v>788</v>
      </c>
    </row>
    <row r="800" spans="1:8" hidden="1" x14ac:dyDescent="0.25">
      <c r="A800">
        <v>789</v>
      </c>
      <c r="B800" s="18">
        <v>55001</v>
      </c>
      <c r="C800" s="1" t="s">
        <v>5249</v>
      </c>
      <c r="D800" s="1" t="s">
        <v>5250</v>
      </c>
      <c r="E800" s="2">
        <v>55001</v>
      </c>
      <c r="F800" s="2">
        <v>55031</v>
      </c>
      <c r="G800" s="1" t="s">
        <v>23737</v>
      </c>
      <c r="H800" s="1">
        <f>+Temporalidad[[#This Row],[ID]]</f>
        <v>789</v>
      </c>
    </row>
    <row r="801" spans="1:8" hidden="1" x14ac:dyDescent="0.25">
      <c r="A801">
        <v>790</v>
      </c>
      <c r="B801" s="18">
        <v>55032</v>
      </c>
      <c r="C801" s="1" t="s">
        <v>5249</v>
      </c>
      <c r="D801" s="1" t="s">
        <v>5250</v>
      </c>
      <c r="E801" s="2">
        <v>55032</v>
      </c>
      <c r="F801" s="2">
        <v>55061</v>
      </c>
      <c r="G801" s="1" t="s">
        <v>23738</v>
      </c>
      <c r="H801" s="1">
        <f>+Temporalidad[[#This Row],[ID]]</f>
        <v>790</v>
      </c>
    </row>
    <row r="802" spans="1:8" hidden="1" x14ac:dyDescent="0.25">
      <c r="A802">
        <v>791</v>
      </c>
      <c r="B802" s="18">
        <v>55062</v>
      </c>
      <c r="C802" s="1" t="s">
        <v>5249</v>
      </c>
      <c r="D802" s="1" t="s">
        <v>5250</v>
      </c>
      <c r="E802" s="2">
        <v>55062</v>
      </c>
      <c r="F802" s="2">
        <v>55092</v>
      </c>
      <c r="G802" s="1" t="s">
        <v>23739</v>
      </c>
      <c r="H802" s="1">
        <f>+Temporalidad[[#This Row],[ID]]</f>
        <v>791</v>
      </c>
    </row>
    <row r="803" spans="1:8" hidden="1" x14ac:dyDescent="0.25">
      <c r="A803">
        <v>792</v>
      </c>
      <c r="B803" s="18">
        <v>55093</v>
      </c>
      <c r="C803" s="1" t="s">
        <v>5249</v>
      </c>
      <c r="D803" s="1" t="s">
        <v>5250</v>
      </c>
      <c r="E803" s="2">
        <v>55093</v>
      </c>
      <c r="F803" s="2">
        <v>55122</v>
      </c>
      <c r="G803" s="1" t="s">
        <v>23740</v>
      </c>
      <c r="H803" s="1">
        <f>+Temporalidad[[#This Row],[ID]]</f>
        <v>792</v>
      </c>
    </row>
    <row r="804" spans="1:8" hidden="1" x14ac:dyDescent="0.25">
      <c r="A804">
        <v>793</v>
      </c>
      <c r="B804" s="18">
        <v>55123</v>
      </c>
      <c r="C804" s="1" t="s">
        <v>5249</v>
      </c>
      <c r="D804" s="1" t="s">
        <v>5250</v>
      </c>
      <c r="E804" s="2">
        <v>55123</v>
      </c>
      <c r="F804" s="2">
        <v>55153</v>
      </c>
      <c r="G804" s="1" t="s">
        <v>23741</v>
      </c>
      <c r="H804" s="1">
        <f>+Temporalidad[[#This Row],[ID]]</f>
        <v>793</v>
      </c>
    </row>
    <row r="805" spans="1:8" hidden="1" x14ac:dyDescent="0.25">
      <c r="A805">
        <v>794</v>
      </c>
      <c r="B805" t="s">
        <v>5251</v>
      </c>
      <c r="C805" s="1" t="s">
        <v>5252</v>
      </c>
      <c r="D805" s="1" t="s">
        <v>5253</v>
      </c>
      <c r="E805" s="2">
        <v>32874</v>
      </c>
      <c r="F805" s="2">
        <v>33054</v>
      </c>
      <c r="G805" s="1" t="s">
        <v>23742</v>
      </c>
      <c r="H805" s="1">
        <f>+Temporalidad[[#This Row],[ID]]</f>
        <v>794</v>
      </c>
    </row>
    <row r="806" spans="1:8" hidden="1" x14ac:dyDescent="0.25">
      <c r="A806">
        <v>795</v>
      </c>
      <c r="B806" t="s">
        <v>5254</v>
      </c>
      <c r="C806" s="1" t="s">
        <v>5252</v>
      </c>
      <c r="D806" s="1" t="s">
        <v>5253</v>
      </c>
      <c r="E806" s="2">
        <v>33239</v>
      </c>
      <c r="F806" s="2">
        <v>33419</v>
      </c>
      <c r="G806" s="1" t="s">
        <v>23743</v>
      </c>
      <c r="H806" s="1">
        <f>+Temporalidad[[#This Row],[ID]]</f>
        <v>795</v>
      </c>
    </row>
    <row r="807" spans="1:8" hidden="1" x14ac:dyDescent="0.25">
      <c r="A807">
        <v>796</v>
      </c>
      <c r="B807" t="s">
        <v>5255</v>
      </c>
      <c r="C807" s="1" t="s">
        <v>5252</v>
      </c>
      <c r="D807" s="1" t="s">
        <v>5253</v>
      </c>
      <c r="E807" s="2">
        <v>33604</v>
      </c>
      <c r="F807" s="2">
        <v>33785</v>
      </c>
      <c r="G807" s="1" t="s">
        <v>23744</v>
      </c>
      <c r="H807" s="1">
        <f>+Temporalidad[[#This Row],[ID]]</f>
        <v>796</v>
      </c>
    </row>
    <row r="808" spans="1:8" hidden="1" x14ac:dyDescent="0.25">
      <c r="A808">
        <v>797</v>
      </c>
      <c r="B808" t="s">
        <v>5256</v>
      </c>
      <c r="C808" s="1" t="s">
        <v>5252</v>
      </c>
      <c r="D808" s="1" t="s">
        <v>5253</v>
      </c>
      <c r="E808" s="2">
        <v>33970</v>
      </c>
      <c r="F808" s="2">
        <v>34150</v>
      </c>
      <c r="G808" s="1" t="s">
        <v>23745</v>
      </c>
      <c r="H808" s="1">
        <f>+Temporalidad[[#This Row],[ID]]</f>
        <v>797</v>
      </c>
    </row>
    <row r="809" spans="1:8" hidden="1" x14ac:dyDescent="0.25">
      <c r="A809">
        <v>798</v>
      </c>
      <c r="B809" t="s">
        <v>5257</v>
      </c>
      <c r="C809" s="1" t="s">
        <v>5252</v>
      </c>
      <c r="D809" s="1" t="s">
        <v>5253</v>
      </c>
      <c r="E809" s="2">
        <v>34335</v>
      </c>
      <c r="F809" s="2">
        <v>34515</v>
      </c>
      <c r="G809" s="1" t="s">
        <v>23746</v>
      </c>
      <c r="H809" s="1">
        <f>+Temporalidad[[#This Row],[ID]]</f>
        <v>798</v>
      </c>
    </row>
    <row r="810" spans="1:8" hidden="1" x14ac:dyDescent="0.25">
      <c r="A810">
        <v>799</v>
      </c>
      <c r="B810" t="s">
        <v>5258</v>
      </c>
      <c r="C810" s="1" t="s">
        <v>5252</v>
      </c>
      <c r="D810" s="1" t="s">
        <v>5253</v>
      </c>
      <c r="E810" s="2">
        <v>34700</v>
      </c>
      <c r="F810" s="2">
        <v>34880</v>
      </c>
      <c r="G810" s="1" t="s">
        <v>23747</v>
      </c>
      <c r="H810" s="1">
        <f>+Temporalidad[[#This Row],[ID]]</f>
        <v>799</v>
      </c>
    </row>
    <row r="811" spans="1:8" hidden="1" x14ac:dyDescent="0.25">
      <c r="A811">
        <v>800</v>
      </c>
      <c r="B811" t="s">
        <v>5259</v>
      </c>
      <c r="C811" s="1" t="s">
        <v>5252</v>
      </c>
      <c r="D811" s="1" t="s">
        <v>5253</v>
      </c>
      <c r="E811" s="2">
        <v>35065</v>
      </c>
      <c r="F811" s="2">
        <v>35246</v>
      </c>
      <c r="G811" s="1" t="s">
        <v>23748</v>
      </c>
      <c r="H811" s="1">
        <f>+Temporalidad[[#This Row],[ID]]</f>
        <v>800</v>
      </c>
    </row>
    <row r="812" spans="1:8" hidden="1" x14ac:dyDescent="0.25">
      <c r="A812">
        <v>801</v>
      </c>
      <c r="B812" t="s">
        <v>5260</v>
      </c>
      <c r="C812" s="1" t="s">
        <v>5252</v>
      </c>
      <c r="D812" s="1" t="s">
        <v>5253</v>
      </c>
      <c r="E812" s="2">
        <v>35431</v>
      </c>
      <c r="F812" s="2">
        <v>35611</v>
      </c>
      <c r="G812" s="1" t="s">
        <v>23749</v>
      </c>
      <c r="H812" s="1">
        <f>+Temporalidad[[#This Row],[ID]]</f>
        <v>801</v>
      </c>
    </row>
    <row r="813" spans="1:8" hidden="1" x14ac:dyDescent="0.25">
      <c r="A813">
        <v>802</v>
      </c>
      <c r="B813" t="s">
        <v>5261</v>
      </c>
      <c r="C813" s="1" t="s">
        <v>5252</v>
      </c>
      <c r="D813" s="1" t="s">
        <v>5253</v>
      </c>
      <c r="E813" s="2">
        <v>35796</v>
      </c>
      <c r="F813" s="2">
        <v>35976</v>
      </c>
      <c r="G813" s="1" t="s">
        <v>23750</v>
      </c>
      <c r="H813" s="1">
        <f>+Temporalidad[[#This Row],[ID]]</f>
        <v>802</v>
      </c>
    </row>
    <row r="814" spans="1:8" hidden="1" x14ac:dyDescent="0.25">
      <c r="A814">
        <v>803</v>
      </c>
      <c r="B814" t="s">
        <v>5262</v>
      </c>
      <c r="C814" s="1" t="s">
        <v>5252</v>
      </c>
      <c r="D814" s="1" t="s">
        <v>5253</v>
      </c>
      <c r="E814" s="2">
        <v>36161</v>
      </c>
      <c r="F814" s="2">
        <v>36341</v>
      </c>
      <c r="G814" s="1" t="s">
        <v>23751</v>
      </c>
      <c r="H814" s="1">
        <f>+Temporalidad[[#This Row],[ID]]</f>
        <v>803</v>
      </c>
    </row>
    <row r="815" spans="1:8" hidden="1" x14ac:dyDescent="0.25">
      <c r="A815">
        <v>804</v>
      </c>
      <c r="B815" t="s">
        <v>5263</v>
      </c>
      <c r="C815" s="1" t="s">
        <v>5252</v>
      </c>
      <c r="D815" s="1" t="s">
        <v>5253</v>
      </c>
      <c r="E815" s="2">
        <v>36526</v>
      </c>
      <c r="F815" s="2">
        <v>36707</v>
      </c>
      <c r="G815" s="1" t="s">
        <v>23752</v>
      </c>
      <c r="H815" s="1">
        <f>+Temporalidad[[#This Row],[ID]]</f>
        <v>804</v>
      </c>
    </row>
    <row r="816" spans="1:8" hidden="1" x14ac:dyDescent="0.25">
      <c r="A816">
        <v>805</v>
      </c>
      <c r="B816" t="s">
        <v>5264</v>
      </c>
      <c r="C816" s="1" t="s">
        <v>5252</v>
      </c>
      <c r="D816" s="1" t="s">
        <v>5253</v>
      </c>
      <c r="E816" s="2">
        <v>36892</v>
      </c>
      <c r="F816" s="2">
        <v>37072</v>
      </c>
      <c r="G816" s="1" t="s">
        <v>23753</v>
      </c>
      <c r="H816" s="1">
        <f>+Temporalidad[[#This Row],[ID]]</f>
        <v>805</v>
      </c>
    </row>
    <row r="817" spans="1:8" hidden="1" x14ac:dyDescent="0.25">
      <c r="A817">
        <v>806</v>
      </c>
      <c r="B817" t="s">
        <v>5265</v>
      </c>
      <c r="C817" s="1" t="s">
        <v>5252</v>
      </c>
      <c r="D817" s="1" t="s">
        <v>5253</v>
      </c>
      <c r="E817" s="2">
        <v>37257</v>
      </c>
      <c r="F817" s="2">
        <v>37437</v>
      </c>
      <c r="G817" s="1" t="s">
        <v>23754</v>
      </c>
      <c r="H817" s="1">
        <f>+Temporalidad[[#This Row],[ID]]</f>
        <v>806</v>
      </c>
    </row>
    <row r="818" spans="1:8" hidden="1" x14ac:dyDescent="0.25">
      <c r="A818">
        <v>807</v>
      </c>
      <c r="B818" t="s">
        <v>5266</v>
      </c>
      <c r="C818" s="1" t="s">
        <v>5252</v>
      </c>
      <c r="D818" s="1" t="s">
        <v>5253</v>
      </c>
      <c r="E818" s="2">
        <v>37622</v>
      </c>
      <c r="F818" s="2">
        <v>37802</v>
      </c>
      <c r="G818" s="1" t="s">
        <v>23755</v>
      </c>
      <c r="H818" s="1">
        <f>+Temporalidad[[#This Row],[ID]]</f>
        <v>807</v>
      </c>
    </row>
    <row r="819" spans="1:8" hidden="1" x14ac:dyDescent="0.25">
      <c r="A819">
        <v>808</v>
      </c>
      <c r="B819" t="s">
        <v>5267</v>
      </c>
      <c r="C819" s="1" t="s">
        <v>5252</v>
      </c>
      <c r="D819" s="1" t="s">
        <v>5253</v>
      </c>
      <c r="E819" s="2">
        <v>37987</v>
      </c>
      <c r="F819" s="2">
        <v>38168</v>
      </c>
      <c r="G819" s="1" t="s">
        <v>23756</v>
      </c>
      <c r="H819" s="1">
        <f>+Temporalidad[[#This Row],[ID]]</f>
        <v>808</v>
      </c>
    </row>
    <row r="820" spans="1:8" hidden="1" x14ac:dyDescent="0.25">
      <c r="A820">
        <v>809</v>
      </c>
      <c r="B820" t="s">
        <v>5268</v>
      </c>
      <c r="C820" s="1" t="s">
        <v>5252</v>
      </c>
      <c r="D820" s="1" t="s">
        <v>5253</v>
      </c>
      <c r="E820" s="2">
        <v>38353</v>
      </c>
      <c r="F820" s="2">
        <v>38533</v>
      </c>
      <c r="G820" s="1" t="s">
        <v>23757</v>
      </c>
      <c r="H820" s="1">
        <f>+Temporalidad[[#This Row],[ID]]</f>
        <v>809</v>
      </c>
    </row>
    <row r="821" spans="1:8" hidden="1" x14ac:dyDescent="0.25">
      <c r="A821">
        <v>810</v>
      </c>
      <c r="B821" t="s">
        <v>5269</v>
      </c>
      <c r="C821" s="1" t="s">
        <v>5252</v>
      </c>
      <c r="D821" s="1" t="s">
        <v>5253</v>
      </c>
      <c r="E821" s="2">
        <v>38718</v>
      </c>
      <c r="F821" s="2">
        <v>38898</v>
      </c>
      <c r="G821" s="1" t="s">
        <v>23758</v>
      </c>
      <c r="H821" s="1">
        <f>+Temporalidad[[#This Row],[ID]]</f>
        <v>810</v>
      </c>
    </row>
    <row r="822" spans="1:8" hidden="1" x14ac:dyDescent="0.25">
      <c r="A822">
        <v>811</v>
      </c>
      <c r="B822" t="s">
        <v>5270</v>
      </c>
      <c r="C822" s="1" t="s">
        <v>5252</v>
      </c>
      <c r="D822" s="1" t="s">
        <v>5253</v>
      </c>
      <c r="E822" s="2">
        <v>39083</v>
      </c>
      <c r="F822" s="2">
        <v>39263</v>
      </c>
      <c r="G822" s="1" t="s">
        <v>23759</v>
      </c>
      <c r="H822" s="1">
        <f>+Temporalidad[[#This Row],[ID]]</f>
        <v>811</v>
      </c>
    </row>
    <row r="823" spans="1:8" hidden="1" x14ac:dyDescent="0.25">
      <c r="A823">
        <v>812</v>
      </c>
      <c r="B823" t="s">
        <v>5271</v>
      </c>
      <c r="C823" s="1" t="s">
        <v>5252</v>
      </c>
      <c r="D823" s="1" t="s">
        <v>5253</v>
      </c>
      <c r="E823" s="2">
        <v>39448</v>
      </c>
      <c r="F823" s="2">
        <v>39629</v>
      </c>
      <c r="G823" s="1" t="s">
        <v>23760</v>
      </c>
      <c r="H823" s="1">
        <f>+Temporalidad[[#This Row],[ID]]</f>
        <v>812</v>
      </c>
    </row>
    <row r="824" spans="1:8" hidden="1" x14ac:dyDescent="0.25">
      <c r="A824">
        <v>813</v>
      </c>
      <c r="B824" t="s">
        <v>5272</v>
      </c>
      <c r="C824" s="1" t="s">
        <v>5252</v>
      </c>
      <c r="D824" s="1" t="s">
        <v>5253</v>
      </c>
      <c r="E824" s="2">
        <v>39814</v>
      </c>
      <c r="F824" s="2">
        <v>39994</v>
      </c>
      <c r="G824" s="1" t="s">
        <v>23761</v>
      </c>
      <c r="H824" s="1">
        <f>+Temporalidad[[#This Row],[ID]]</f>
        <v>813</v>
      </c>
    </row>
    <row r="825" spans="1:8" hidden="1" x14ac:dyDescent="0.25">
      <c r="A825">
        <v>814</v>
      </c>
      <c r="B825" t="s">
        <v>5273</v>
      </c>
      <c r="C825" s="1" t="s">
        <v>5252</v>
      </c>
      <c r="D825" s="1" t="s">
        <v>5253</v>
      </c>
      <c r="E825" s="2">
        <v>40179</v>
      </c>
      <c r="F825" s="2">
        <v>40359</v>
      </c>
      <c r="G825" s="1" t="s">
        <v>23762</v>
      </c>
      <c r="H825" s="1">
        <f>+Temporalidad[[#This Row],[ID]]</f>
        <v>814</v>
      </c>
    </row>
    <row r="826" spans="1:8" hidden="1" x14ac:dyDescent="0.25">
      <c r="A826">
        <v>815</v>
      </c>
      <c r="B826" t="s">
        <v>5274</v>
      </c>
      <c r="C826" s="1" t="s">
        <v>5252</v>
      </c>
      <c r="D826" s="1" t="s">
        <v>5253</v>
      </c>
      <c r="E826" s="2">
        <v>40544</v>
      </c>
      <c r="F826" s="2">
        <v>40724</v>
      </c>
      <c r="G826" s="1" t="s">
        <v>23763</v>
      </c>
      <c r="H826" s="1">
        <f>+Temporalidad[[#This Row],[ID]]</f>
        <v>815</v>
      </c>
    </row>
    <row r="827" spans="1:8" hidden="1" x14ac:dyDescent="0.25">
      <c r="A827">
        <v>816</v>
      </c>
      <c r="B827" t="s">
        <v>5275</v>
      </c>
      <c r="C827" s="1" t="s">
        <v>5252</v>
      </c>
      <c r="D827" s="1" t="s">
        <v>5253</v>
      </c>
      <c r="E827" s="2">
        <v>40909</v>
      </c>
      <c r="F827" s="2">
        <v>41090</v>
      </c>
      <c r="G827" s="1" t="s">
        <v>23764</v>
      </c>
      <c r="H827" s="1">
        <f>+Temporalidad[[#This Row],[ID]]</f>
        <v>816</v>
      </c>
    </row>
    <row r="828" spans="1:8" hidden="1" x14ac:dyDescent="0.25">
      <c r="A828">
        <v>817</v>
      </c>
      <c r="B828" t="s">
        <v>5276</v>
      </c>
      <c r="C828" s="1" t="s">
        <v>5252</v>
      </c>
      <c r="D828" s="1" t="s">
        <v>5253</v>
      </c>
      <c r="E828" s="2">
        <v>41275</v>
      </c>
      <c r="F828" s="2">
        <v>41455</v>
      </c>
      <c r="G828" s="1" t="s">
        <v>23765</v>
      </c>
      <c r="H828" s="1">
        <f>+Temporalidad[[#This Row],[ID]]</f>
        <v>817</v>
      </c>
    </row>
    <row r="829" spans="1:8" hidden="1" x14ac:dyDescent="0.25">
      <c r="A829">
        <v>818</v>
      </c>
      <c r="B829" t="s">
        <v>5277</v>
      </c>
      <c r="C829" s="1" t="s">
        <v>5252</v>
      </c>
      <c r="D829" s="1" t="s">
        <v>5253</v>
      </c>
      <c r="E829" s="2">
        <v>41640</v>
      </c>
      <c r="F829" s="2">
        <v>41820</v>
      </c>
      <c r="G829" s="1" t="s">
        <v>23766</v>
      </c>
      <c r="H829" s="1">
        <f>+Temporalidad[[#This Row],[ID]]</f>
        <v>818</v>
      </c>
    </row>
    <row r="830" spans="1:8" hidden="1" x14ac:dyDescent="0.25">
      <c r="A830">
        <v>819</v>
      </c>
      <c r="B830" t="s">
        <v>5278</v>
      </c>
      <c r="C830" s="1" t="s">
        <v>5252</v>
      </c>
      <c r="D830" s="1" t="s">
        <v>5253</v>
      </c>
      <c r="E830" s="2">
        <v>42005</v>
      </c>
      <c r="F830" s="2">
        <v>42185</v>
      </c>
      <c r="G830" s="1" t="s">
        <v>23767</v>
      </c>
      <c r="H830" s="1">
        <f>+Temporalidad[[#This Row],[ID]]</f>
        <v>819</v>
      </c>
    </row>
    <row r="831" spans="1:8" hidden="1" x14ac:dyDescent="0.25">
      <c r="A831">
        <v>820</v>
      </c>
      <c r="B831" t="s">
        <v>5279</v>
      </c>
      <c r="C831" s="1" t="s">
        <v>5252</v>
      </c>
      <c r="D831" s="1" t="s">
        <v>5253</v>
      </c>
      <c r="E831" s="2">
        <v>42370</v>
      </c>
      <c r="F831" s="2">
        <v>42551</v>
      </c>
      <c r="G831" s="1" t="s">
        <v>23768</v>
      </c>
      <c r="H831" s="1">
        <f>+Temporalidad[[#This Row],[ID]]</f>
        <v>820</v>
      </c>
    </row>
    <row r="832" spans="1:8" hidden="1" x14ac:dyDescent="0.25">
      <c r="A832">
        <v>821</v>
      </c>
      <c r="B832" t="s">
        <v>5280</v>
      </c>
      <c r="C832" s="1" t="s">
        <v>5252</v>
      </c>
      <c r="D832" s="1" t="s">
        <v>5253</v>
      </c>
      <c r="E832" s="2">
        <v>42736</v>
      </c>
      <c r="F832" s="2">
        <v>42916</v>
      </c>
      <c r="G832" s="1" t="s">
        <v>23769</v>
      </c>
      <c r="H832" s="1">
        <f>+Temporalidad[[#This Row],[ID]]</f>
        <v>821</v>
      </c>
    </row>
    <row r="833" spans="1:8" hidden="1" x14ac:dyDescent="0.25">
      <c r="A833">
        <v>822</v>
      </c>
      <c r="B833" t="s">
        <v>5281</v>
      </c>
      <c r="C833" s="1" t="s">
        <v>5252</v>
      </c>
      <c r="D833" s="1" t="s">
        <v>5253</v>
      </c>
      <c r="E833" s="2">
        <v>43101</v>
      </c>
      <c r="F833" s="2">
        <v>43281</v>
      </c>
      <c r="G833" s="1" t="s">
        <v>23770</v>
      </c>
      <c r="H833" s="1">
        <f>+Temporalidad[[#This Row],[ID]]</f>
        <v>822</v>
      </c>
    </row>
    <row r="834" spans="1:8" hidden="1" x14ac:dyDescent="0.25">
      <c r="A834">
        <v>823</v>
      </c>
      <c r="B834" t="s">
        <v>5282</v>
      </c>
      <c r="C834" s="1" t="s">
        <v>5252</v>
      </c>
      <c r="D834" s="1" t="s">
        <v>5253</v>
      </c>
      <c r="E834" s="2">
        <v>43466</v>
      </c>
      <c r="F834" s="2">
        <v>43646</v>
      </c>
      <c r="G834" s="1" t="s">
        <v>23771</v>
      </c>
      <c r="H834" s="1">
        <f>+Temporalidad[[#This Row],[ID]]</f>
        <v>823</v>
      </c>
    </row>
    <row r="835" spans="1:8" hidden="1" x14ac:dyDescent="0.25">
      <c r="A835">
        <v>824</v>
      </c>
      <c r="B835" t="s">
        <v>5283</v>
      </c>
      <c r="C835" s="1" t="s">
        <v>5252</v>
      </c>
      <c r="D835" s="1" t="s">
        <v>5253</v>
      </c>
      <c r="E835" s="2">
        <v>43831</v>
      </c>
      <c r="F835" s="2">
        <v>44012</v>
      </c>
      <c r="G835" s="1" t="s">
        <v>23772</v>
      </c>
      <c r="H835" s="1">
        <f>+Temporalidad[[#This Row],[ID]]</f>
        <v>824</v>
      </c>
    </row>
    <row r="836" spans="1:8" hidden="1" x14ac:dyDescent="0.25">
      <c r="A836">
        <v>825</v>
      </c>
      <c r="B836" t="s">
        <v>5284</v>
      </c>
      <c r="C836" s="1" t="s">
        <v>5252</v>
      </c>
      <c r="D836" s="1" t="s">
        <v>5253</v>
      </c>
      <c r="E836" s="2">
        <v>44197</v>
      </c>
      <c r="F836" s="2">
        <v>44377</v>
      </c>
      <c r="G836" s="1" t="s">
        <v>23773</v>
      </c>
      <c r="H836" s="1">
        <f>+Temporalidad[[#This Row],[ID]]</f>
        <v>825</v>
      </c>
    </row>
    <row r="837" spans="1:8" hidden="1" x14ac:dyDescent="0.25">
      <c r="A837">
        <v>826</v>
      </c>
      <c r="B837" t="s">
        <v>5285</v>
      </c>
      <c r="C837" s="1" t="s">
        <v>5252</v>
      </c>
      <c r="D837" s="1" t="s">
        <v>5253</v>
      </c>
      <c r="E837" s="2">
        <v>44562</v>
      </c>
      <c r="F837" s="2">
        <v>44742</v>
      </c>
      <c r="G837" s="1" t="s">
        <v>23774</v>
      </c>
      <c r="H837" s="1">
        <f>+Temporalidad[[#This Row],[ID]]</f>
        <v>826</v>
      </c>
    </row>
    <row r="838" spans="1:8" hidden="1" x14ac:dyDescent="0.25">
      <c r="A838">
        <v>827</v>
      </c>
      <c r="B838" t="s">
        <v>5286</v>
      </c>
      <c r="C838" s="1" t="s">
        <v>5252</v>
      </c>
      <c r="D838" s="1" t="s">
        <v>5253</v>
      </c>
      <c r="E838" s="2">
        <v>44927</v>
      </c>
      <c r="F838" s="2">
        <v>45107</v>
      </c>
      <c r="G838" s="1" t="s">
        <v>23775</v>
      </c>
      <c r="H838" s="1">
        <f>+Temporalidad[[#This Row],[ID]]</f>
        <v>827</v>
      </c>
    </row>
    <row r="839" spans="1:8" hidden="1" x14ac:dyDescent="0.25">
      <c r="A839">
        <v>828</v>
      </c>
      <c r="B839" t="s">
        <v>5287</v>
      </c>
      <c r="C839" s="1" t="s">
        <v>5252</v>
      </c>
      <c r="D839" s="1" t="s">
        <v>5253</v>
      </c>
      <c r="E839" s="2">
        <v>45292</v>
      </c>
      <c r="F839" s="2">
        <v>45473</v>
      </c>
      <c r="G839" s="1" t="s">
        <v>23776</v>
      </c>
      <c r="H839" s="1">
        <f>+Temporalidad[[#This Row],[ID]]</f>
        <v>828</v>
      </c>
    </row>
    <row r="840" spans="1:8" hidden="1" x14ac:dyDescent="0.25">
      <c r="A840">
        <v>829</v>
      </c>
      <c r="B840" t="s">
        <v>5288</v>
      </c>
      <c r="C840" s="1" t="s">
        <v>5252</v>
      </c>
      <c r="D840" s="1" t="s">
        <v>5253</v>
      </c>
      <c r="E840" s="2">
        <v>45658</v>
      </c>
      <c r="F840" s="2">
        <v>45838</v>
      </c>
      <c r="G840" s="1" t="s">
        <v>23777</v>
      </c>
      <c r="H840" s="1">
        <f>+Temporalidad[[#This Row],[ID]]</f>
        <v>829</v>
      </c>
    </row>
    <row r="841" spans="1:8" hidden="1" x14ac:dyDescent="0.25">
      <c r="A841">
        <v>830</v>
      </c>
      <c r="B841" t="s">
        <v>5289</v>
      </c>
      <c r="C841" s="1" t="s">
        <v>5252</v>
      </c>
      <c r="D841" s="1" t="s">
        <v>5253</v>
      </c>
      <c r="E841" s="2">
        <v>46023</v>
      </c>
      <c r="F841" s="2">
        <v>46203</v>
      </c>
      <c r="G841" s="1" t="s">
        <v>23778</v>
      </c>
      <c r="H841" s="1">
        <f>+Temporalidad[[#This Row],[ID]]</f>
        <v>830</v>
      </c>
    </row>
    <row r="842" spans="1:8" hidden="1" x14ac:dyDescent="0.25">
      <c r="A842">
        <v>831</v>
      </c>
      <c r="B842" t="s">
        <v>5290</v>
      </c>
      <c r="C842" s="1" t="s">
        <v>5252</v>
      </c>
      <c r="D842" s="1" t="s">
        <v>5253</v>
      </c>
      <c r="E842" s="2">
        <v>46388</v>
      </c>
      <c r="F842" s="2">
        <v>46568</v>
      </c>
      <c r="G842" s="1" t="s">
        <v>23779</v>
      </c>
      <c r="H842" s="1">
        <f>+Temporalidad[[#This Row],[ID]]</f>
        <v>831</v>
      </c>
    </row>
    <row r="843" spans="1:8" hidden="1" x14ac:dyDescent="0.25">
      <c r="A843">
        <v>832</v>
      </c>
      <c r="B843" t="s">
        <v>5291</v>
      </c>
      <c r="C843" s="1" t="s">
        <v>5252</v>
      </c>
      <c r="D843" s="1" t="s">
        <v>5253</v>
      </c>
      <c r="E843" s="2">
        <v>46753</v>
      </c>
      <c r="F843" s="2">
        <v>46934</v>
      </c>
      <c r="G843" s="1" t="s">
        <v>23780</v>
      </c>
      <c r="H843" s="1">
        <f>+Temporalidad[[#This Row],[ID]]</f>
        <v>832</v>
      </c>
    </row>
    <row r="844" spans="1:8" hidden="1" x14ac:dyDescent="0.25">
      <c r="A844">
        <v>833</v>
      </c>
      <c r="B844" t="s">
        <v>5292</v>
      </c>
      <c r="C844" s="1" t="s">
        <v>5252</v>
      </c>
      <c r="D844" s="1" t="s">
        <v>5253</v>
      </c>
      <c r="E844" s="2">
        <v>47119</v>
      </c>
      <c r="F844" s="2">
        <v>47299</v>
      </c>
      <c r="G844" s="1" t="s">
        <v>23781</v>
      </c>
      <c r="H844" s="1">
        <f>+Temporalidad[[#This Row],[ID]]</f>
        <v>833</v>
      </c>
    </row>
    <row r="845" spans="1:8" hidden="1" x14ac:dyDescent="0.25">
      <c r="A845">
        <v>834</v>
      </c>
      <c r="B845" t="s">
        <v>5293</v>
      </c>
      <c r="C845" s="1" t="s">
        <v>5252</v>
      </c>
      <c r="D845" s="1" t="s">
        <v>5253</v>
      </c>
      <c r="E845" s="2">
        <v>47484</v>
      </c>
      <c r="F845" s="2">
        <v>47664</v>
      </c>
      <c r="G845" s="1" t="s">
        <v>23782</v>
      </c>
      <c r="H845" s="1">
        <f>+Temporalidad[[#This Row],[ID]]</f>
        <v>834</v>
      </c>
    </row>
    <row r="846" spans="1:8" hidden="1" x14ac:dyDescent="0.25">
      <c r="A846">
        <v>835</v>
      </c>
      <c r="B846" t="s">
        <v>5294</v>
      </c>
      <c r="C846" s="1" t="s">
        <v>5252</v>
      </c>
      <c r="D846" s="1" t="s">
        <v>5253</v>
      </c>
      <c r="E846" s="2">
        <v>47849</v>
      </c>
      <c r="F846" s="2">
        <v>48029</v>
      </c>
      <c r="G846" s="1" t="s">
        <v>23783</v>
      </c>
      <c r="H846" s="1">
        <f>+Temporalidad[[#This Row],[ID]]</f>
        <v>835</v>
      </c>
    </row>
    <row r="847" spans="1:8" hidden="1" x14ac:dyDescent="0.25">
      <c r="A847">
        <v>836</v>
      </c>
      <c r="B847" t="s">
        <v>5295</v>
      </c>
      <c r="C847" s="1" t="s">
        <v>5252</v>
      </c>
      <c r="D847" s="1" t="s">
        <v>5253</v>
      </c>
      <c r="E847" s="2">
        <v>48214</v>
      </c>
      <c r="F847" s="2">
        <v>48395</v>
      </c>
      <c r="G847" s="1" t="s">
        <v>23784</v>
      </c>
      <c r="H847" s="1">
        <f>+Temporalidad[[#This Row],[ID]]</f>
        <v>836</v>
      </c>
    </row>
    <row r="848" spans="1:8" hidden="1" x14ac:dyDescent="0.25">
      <c r="A848">
        <v>837</v>
      </c>
      <c r="B848" t="s">
        <v>5296</v>
      </c>
      <c r="C848" s="1" t="s">
        <v>5252</v>
      </c>
      <c r="D848" s="1" t="s">
        <v>5253</v>
      </c>
      <c r="E848" s="2">
        <v>48580</v>
      </c>
      <c r="F848" s="2">
        <v>48760</v>
      </c>
      <c r="G848" s="1" t="s">
        <v>23785</v>
      </c>
      <c r="H848" s="1">
        <f>+Temporalidad[[#This Row],[ID]]</f>
        <v>837</v>
      </c>
    </row>
    <row r="849" spans="1:8" hidden="1" x14ac:dyDescent="0.25">
      <c r="A849">
        <v>838</v>
      </c>
      <c r="B849" t="s">
        <v>5297</v>
      </c>
      <c r="C849" s="1" t="s">
        <v>5252</v>
      </c>
      <c r="D849" s="1" t="s">
        <v>5253</v>
      </c>
      <c r="E849" s="2">
        <v>48945</v>
      </c>
      <c r="F849" s="2">
        <v>49125</v>
      </c>
      <c r="G849" s="1" t="s">
        <v>23786</v>
      </c>
      <c r="H849" s="1">
        <f>+Temporalidad[[#This Row],[ID]]</f>
        <v>838</v>
      </c>
    </row>
    <row r="850" spans="1:8" hidden="1" x14ac:dyDescent="0.25">
      <c r="A850">
        <v>839</v>
      </c>
      <c r="B850" t="s">
        <v>5298</v>
      </c>
      <c r="C850" s="1" t="s">
        <v>5252</v>
      </c>
      <c r="D850" s="1" t="s">
        <v>5253</v>
      </c>
      <c r="E850" s="2">
        <v>49310</v>
      </c>
      <c r="F850" s="2">
        <v>49490</v>
      </c>
      <c r="G850" s="1" t="s">
        <v>23787</v>
      </c>
      <c r="H850" s="1">
        <f>+Temporalidad[[#This Row],[ID]]</f>
        <v>839</v>
      </c>
    </row>
    <row r="851" spans="1:8" hidden="1" x14ac:dyDescent="0.25">
      <c r="A851">
        <v>840</v>
      </c>
      <c r="B851" t="s">
        <v>5299</v>
      </c>
      <c r="C851" s="1" t="s">
        <v>5252</v>
      </c>
      <c r="D851" s="1" t="s">
        <v>5253</v>
      </c>
      <c r="E851" s="2">
        <v>49675</v>
      </c>
      <c r="F851" s="2">
        <v>49856</v>
      </c>
      <c r="G851" s="1" t="s">
        <v>23788</v>
      </c>
      <c r="H851" s="1">
        <f>+Temporalidad[[#This Row],[ID]]</f>
        <v>840</v>
      </c>
    </row>
    <row r="852" spans="1:8" hidden="1" x14ac:dyDescent="0.25">
      <c r="A852">
        <v>841</v>
      </c>
      <c r="B852" t="s">
        <v>5300</v>
      </c>
      <c r="C852" s="1" t="s">
        <v>5252</v>
      </c>
      <c r="D852" s="1" t="s">
        <v>5253</v>
      </c>
      <c r="E852" s="2">
        <v>50041</v>
      </c>
      <c r="F852" s="2">
        <v>50221</v>
      </c>
      <c r="G852" s="1" t="s">
        <v>23789</v>
      </c>
      <c r="H852" s="1">
        <f>+Temporalidad[[#This Row],[ID]]</f>
        <v>841</v>
      </c>
    </row>
    <row r="853" spans="1:8" hidden="1" x14ac:dyDescent="0.25">
      <c r="A853">
        <v>842</v>
      </c>
      <c r="B853" t="s">
        <v>5301</v>
      </c>
      <c r="C853" s="1" t="s">
        <v>5252</v>
      </c>
      <c r="D853" s="1" t="s">
        <v>5253</v>
      </c>
      <c r="E853" s="2">
        <v>50406</v>
      </c>
      <c r="F853" s="2">
        <v>50586</v>
      </c>
      <c r="G853" s="1" t="s">
        <v>23790</v>
      </c>
      <c r="H853" s="1">
        <f>+Temporalidad[[#This Row],[ID]]</f>
        <v>842</v>
      </c>
    </row>
    <row r="854" spans="1:8" hidden="1" x14ac:dyDescent="0.25">
      <c r="A854">
        <v>843</v>
      </c>
      <c r="B854" t="s">
        <v>5302</v>
      </c>
      <c r="C854" s="1" t="s">
        <v>5252</v>
      </c>
      <c r="D854" s="1" t="s">
        <v>5253</v>
      </c>
      <c r="E854" s="2">
        <v>50771</v>
      </c>
      <c r="F854" s="2">
        <v>50951</v>
      </c>
      <c r="G854" s="1" t="s">
        <v>23791</v>
      </c>
      <c r="H854" s="1">
        <f>+Temporalidad[[#This Row],[ID]]</f>
        <v>843</v>
      </c>
    </row>
    <row r="855" spans="1:8" hidden="1" x14ac:dyDescent="0.25">
      <c r="A855">
        <v>844</v>
      </c>
      <c r="B855" t="s">
        <v>5303</v>
      </c>
      <c r="C855" s="1" t="s">
        <v>5252</v>
      </c>
      <c r="D855" s="1" t="s">
        <v>5253</v>
      </c>
      <c r="E855" s="2">
        <v>51136</v>
      </c>
      <c r="F855" s="2">
        <v>51317</v>
      </c>
      <c r="G855" s="1" t="s">
        <v>23792</v>
      </c>
      <c r="H855" s="1">
        <f>+Temporalidad[[#This Row],[ID]]</f>
        <v>844</v>
      </c>
    </row>
    <row r="856" spans="1:8" hidden="1" x14ac:dyDescent="0.25">
      <c r="A856">
        <v>845</v>
      </c>
      <c r="B856" t="s">
        <v>5304</v>
      </c>
      <c r="C856" s="1" t="s">
        <v>5252</v>
      </c>
      <c r="D856" s="1" t="s">
        <v>5253</v>
      </c>
      <c r="E856" s="2">
        <v>51502</v>
      </c>
      <c r="F856" s="2">
        <v>51682</v>
      </c>
      <c r="G856" s="1" t="s">
        <v>23793</v>
      </c>
      <c r="H856" s="1">
        <f>+Temporalidad[[#This Row],[ID]]</f>
        <v>845</v>
      </c>
    </row>
    <row r="857" spans="1:8" hidden="1" x14ac:dyDescent="0.25">
      <c r="A857">
        <v>846</v>
      </c>
      <c r="B857" t="s">
        <v>5305</v>
      </c>
      <c r="C857" s="1" t="s">
        <v>5252</v>
      </c>
      <c r="D857" s="1" t="s">
        <v>5253</v>
      </c>
      <c r="E857" s="2">
        <v>51867</v>
      </c>
      <c r="F857" s="2">
        <v>52047</v>
      </c>
      <c r="G857" s="1" t="s">
        <v>23794</v>
      </c>
      <c r="H857" s="1">
        <f>+Temporalidad[[#This Row],[ID]]</f>
        <v>846</v>
      </c>
    </row>
    <row r="858" spans="1:8" hidden="1" x14ac:dyDescent="0.25">
      <c r="A858">
        <v>847</v>
      </c>
      <c r="B858" t="s">
        <v>5306</v>
      </c>
      <c r="C858" s="1" t="s">
        <v>5252</v>
      </c>
      <c r="D858" s="1" t="s">
        <v>5253</v>
      </c>
      <c r="E858" s="2">
        <v>52232</v>
      </c>
      <c r="F858" s="2">
        <v>52412</v>
      </c>
      <c r="G858" s="1" t="s">
        <v>23795</v>
      </c>
      <c r="H858" s="1">
        <f>+Temporalidad[[#This Row],[ID]]</f>
        <v>847</v>
      </c>
    </row>
    <row r="859" spans="1:8" hidden="1" x14ac:dyDescent="0.25">
      <c r="A859">
        <v>848</v>
      </c>
      <c r="B859" t="s">
        <v>5307</v>
      </c>
      <c r="C859" s="1" t="s">
        <v>5252</v>
      </c>
      <c r="D859" s="1" t="s">
        <v>5253</v>
      </c>
      <c r="E859" s="2">
        <v>52597</v>
      </c>
      <c r="F859" s="2">
        <v>52778</v>
      </c>
      <c r="G859" s="1" t="s">
        <v>23796</v>
      </c>
      <c r="H859" s="1">
        <f>+Temporalidad[[#This Row],[ID]]</f>
        <v>848</v>
      </c>
    </row>
    <row r="860" spans="1:8" hidden="1" x14ac:dyDescent="0.25">
      <c r="A860">
        <v>849</v>
      </c>
      <c r="B860" t="s">
        <v>5308</v>
      </c>
      <c r="C860" s="1" t="s">
        <v>5252</v>
      </c>
      <c r="D860" s="1" t="s">
        <v>5253</v>
      </c>
      <c r="E860" s="2">
        <v>52963</v>
      </c>
      <c r="F860" s="2">
        <v>53143</v>
      </c>
      <c r="G860" s="1" t="s">
        <v>23797</v>
      </c>
      <c r="H860" s="1">
        <f>+Temporalidad[[#This Row],[ID]]</f>
        <v>849</v>
      </c>
    </row>
    <row r="861" spans="1:8" hidden="1" x14ac:dyDescent="0.25">
      <c r="A861">
        <v>850</v>
      </c>
      <c r="B861" t="s">
        <v>5309</v>
      </c>
      <c r="C861" s="1" t="s">
        <v>5252</v>
      </c>
      <c r="D861" s="1" t="s">
        <v>5253</v>
      </c>
      <c r="E861" s="2">
        <v>53328</v>
      </c>
      <c r="F861" s="2">
        <v>53508</v>
      </c>
      <c r="G861" s="1" t="s">
        <v>23798</v>
      </c>
      <c r="H861" s="1">
        <f>+Temporalidad[[#This Row],[ID]]</f>
        <v>850</v>
      </c>
    </row>
    <row r="862" spans="1:8" hidden="1" x14ac:dyDescent="0.25">
      <c r="A862">
        <v>851</v>
      </c>
      <c r="B862" t="s">
        <v>5310</v>
      </c>
      <c r="C862" s="1" t="s">
        <v>5252</v>
      </c>
      <c r="D862" s="1" t="s">
        <v>5253</v>
      </c>
      <c r="E862" s="2">
        <v>53693</v>
      </c>
      <c r="F862" s="2">
        <v>53873</v>
      </c>
      <c r="G862" s="1" t="s">
        <v>23799</v>
      </c>
      <c r="H862" s="1">
        <f>+Temporalidad[[#This Row],[ID]]</f>
        <v>851</v>
      </c>
    </row>
    <row r="863" spans="1:8" hidden="1" x14ac:dyDescent="0.25">
      <c r="A863">
        <v>852</v>
      </c>
      <c r="B863" t="s">
        <v>5311</v>
      </c>
      <c r="C863" s="1" t="s">
        <v>5252</v>
      </c>
      <c r="D863" s="1" t="s">
        <v>5253</v>
      </c>
      <c r="E863" s="2">
        <v>54058</v>
      </c>
      <c r="F863" s="2">
        <v>54239</v>
      </c>
      <c r="G863" s="1" t="s">
        <v>23800</v>
      </c>
      <c r="H863" s="1">
        <f>+Temporalidad[[#This Row],[ID]]</f>
        <v>852</v>
      </c>
    </row>
    <row r="864" spans="1:8" hidden="1" x14ac:dyDescent="0.25">
      <c r="A864">
        <v>853</v>
      </c>
      <c r="B864" t="s">
        <v>5312</v>
      </c>
      <c r="C864" s="1" t="s">
        <v>5252</v>
      </c>
      <c r="D864" s="1" t="s">
        <v>5253</v>
      </c>
      <c r="E864" s="2">
        <v>54424</v>
      </c>
      <c r="F864" s="2">
        <v>54604</v>
      </c>
      <c r="G864" s="1" t="s">
        <v>23801</v>
      </c>
      <c r="H864" s="1">
        <f>+Temporalidad[[#This Row],[ID]]</f>
        <v>853</v>
      </c>
    </row>
    <row r="865" spans="1:8" hidden="1" x14ac:dyDescent="0.25">
      <c r="A865">
        <v>854</v>
      </c>
      <c r="B865" t="s">
        <v>5313</v>
      </c>
      <c r="C865" s="1" t="s">
        <v>5252</v>
      </c>
      <c r="D865" s="1" t="s">
        <v>5253</v>
      </c>
      <c r="E865" s="2">
        <v>54789</v>
      </c>
      <c r="F865" s="2">
        <v>54969</v>
      </c>
      <c r="G865" s="1" t="s">
        <v>23802</v>
      </c>
      <c r="H865" s="1">
        <f>+Temporalidad[[#This Row],[ID]]</f>
        <v>854</v>
      </c>
    </row>
    <row r="866" spans="1:8" hidden="1" x14ac:dyDescent="0.25">
      <c r="A866">
        <v>855</v>
      </c>
      <c r="B866" t="s">
        <v>5314</v>
      </c>
      <c r="C866" s="1" t="s">
        <v>5252</v>
      </c>
      <c r="D866" s="1" t="s">
        <v>5253</v>
      </c>
      <c r="E866" s="2">
        <v>33055</v>
      </c>
      <c r="F866" s="2">
        <v>33238</v>
      </c>
      <c r="G866" s="1" t="s">
        <v>23803</v>
      </c>
      <c r="H866" s="1">
        <f>+Temporalidad[[#This Row],[ID]]</f>
        <v>855</v>
      </c>
    </row>
    <row r="867" spans="1:8" hidden="1" x14ac:dyDescent="0.25">
      <c r="A867">
        <v>856</v>
      </c>
      <c r="B867" t="s">
        <v>5315</v>
      </c>
      <c r="C867" s="1" t="s">
        <v>5252</v>
      </c>
      <c r="D867" s="1" t="s">
        <v>5253</v>
      </c>
      <c r="E867" s="2">
        <v>33420</v>
      </c>
      <c r="F867" s="2">
        <v>33603</v>
      </c>
      <c r="G867" s="1" t="s">
        <v>23804</v>
      </c>
      <c r="H867" s="1">
        <f>+Temporalidad[[#This Row],[ID]]</f>
        <v>856</v>
      </c>
    </row>
    <row r="868" spans="1:8" hidden="1" x14ac:dyDescent="0.25">
      <c r="A868">
        <v>857</v>
      </c>
      <c r="B868" t="s">
        <v>5316</v>
      </c>
      <c r="C868" s="1" t="s">
        <v>5252</v>
      </c>
      <c r="D868" s="1" t="s">
        <v>5253</v>
      </c>
      <c r="E868" s="2">
        <v>33786</v>
      </c>
      <c r="F868" s="2">
        <v>33969</v>
      </c>
      <c r="G868" s="1" t="s">
        <v>23805</v>
      </c>
      <c r="H868" s="1">
        <f>+Temporalidad[[#This Row],[ID]]</f>
        <v>857</v>
      </c>
    </row>
    <row r="869" spans="1:8" hidden="1" x14ac:dyDescent="0.25">
      <c r="A869">
        <v>858</v>
      </c>
      <c r="B869" t="s">
        <v>5317</v>
      </c>
      <c r="C869" s="1" t="s">
        <v>5252</v>
      </c>
      <c r="D869" s="1" t="s">
        <v>5253</v>
      </c>
      <c r="E869" s="2">
        <v>34151</v>
      </c>
      <c r="F869" s="2">
        <v>34334</v>
      </c>
      <c r="G869" s="1" t="s">
        <v>23806</v>
      </c>
      <c r="H869" s="1">
        <f>+Temporalidad[[#This Row],[ID]]</f>
        <v>858</v>
      </c>
    </row>
    <row r="870" spans="1:8" hidden="1" x14ac:dyDescent="0.25">
      <c r="A870">
        <v>859</v>
      </c>
      <c r="B870" t="s">
        <v>5318</v>
      </c>
      <c r="C870" s="1" t="s">
        <v>5252</v>
      </c>
      <c r="D870" s="1" t="s">
        <v>5253</v>
      </c>
      <c r="E870" s="2">
        <v>34516</v>
      </c>
      <c r="F870" s="2">
        <v>34699</v>
      </c>
      <c r="G870" s="1" t="s">
        <v>23807</v>
      </c>
      <c r="H870" s="1">
        <f>+Temporalidad[[#This Row],[ID]]</f>
        <v>859</v>
      </c>
    </row>
    <row r="871" spans="1:8" hidden="1" x14ac:dyDescent="0.25">
      <c r="A871">
        <v>860</v>
      </c>
      <c r="B871" t="s">
        <v>5319</v>
      </c>
      <c r="C871" s="1" t="s">
        <v>5252</v>
      </c>
      <c r="D871" s="1" t="s">
        <v>5253</v>
      </c>
      <c r="E871" s="2">
        <v>34881</v>
      </c>
      <c r="F871" s="2">
        <v>35064</v>
      </c>
      <c r="G871" s="1" t="s">
        <v>23808</v>
      </c>
      <c r="H871" s="1">
        <f>+Temporalidad[[#This Row],[ID]]</f>
        <v>860</v>
      </c>
    </row>
    <row r="872" spans="1:8" hidden="1" x14ac:dyDescent="0.25">
      <c r="A872">
        <v>861</v>
      </c>
      <c r="B872" t="s">
        <v>5320</v>
      </c>
      <c r="C872" s="1" t="s">
        <v>5252</v>
      </c>
      <c r="D872" s="1" t="s">
        <v>5253</v>
      </c>
      <c r="E872" s="2">
        <v>35247</v>
      </c>
      <c r="F872" s="2">
        <v>35430</v>
      </c>
      <c r="G872" s="1" t="s">
        <v>23809</v>
      </c>
      <c r="H872" s="1">
        <f>+Temporalidad[[#This Row],[ID]]</f>
        <v>861</v>
      </c>
    </row>
    <row r="873" spans="1:8" hidden="1" x14ac:dyDescent="0.25">
      <c r="A873">
        <v>862</v>
      </c>
      <c r="B873" t="s">
        <v>5321</v>
      </c>
      <c r="C873" s="1" t="s">
        <v>5252</v>
      </c>
      <c r="D873" s="1" t="s">
        <v>5253</v>
      </c>
      <c r="E873" s="2">
        <v>35612</v>
      </c>
      <c r="F873" s="2">
        <v>35795</v>
      </c>
      <c r="G873" s="1" t="s">
        <v>23810</v>
      </c>
      <c r="H873" s="1">
        <f>+Temporalidad[[#This Row],[ID]]</f>
        <v>862</v>
      </c>
    </row>
    <row r="874" spans="1:8" hidden="1" x14ac:dyDescent="0.25">
      <c r="A874">
        <v>863</v>
      </c>
      <c r="B874" t="s">
        <v>5322</v>
      </c>
      <c r="C874" s="1" t="s">
        <v>5252</v>
      </c>
      <c r="D874" s="1" t="s">
        <v>5253</v>
      </c>
      <c r="E874" s="2">
        <v>35977</v>
      </c>
      <c r="F874" s="2">
        <v>36160</v>
      </c>
      <c r="G874" s="1" t="s">
        <v>23811</v>
      </c>
      <c r="H874" s="1">
        <f>+Temporalidad[[#This Row],[ID]]</f>
        <v>863</v>
      </c>
    </row>
    <row r="875" spans="1:8" hidden="1" x14ac:dyDescent="0.25">
      <c r="A875">
        <v>864</v>
      </c>
      <c r="B875" t="s">
        <v>5323</v>
      </c>
      <c r="C875" s="1" t="s">
        <v>5252</v>
      </c>
      <c r="D875" s="1" t="s">
        <v>5253</v>
      </c>
      <c r="E875" s="2">
        <v>36342</v>
      </c>
      <c r="F875" s="2">
        <v>36525</v>
      </c>
      <c r="G875" s="1" t="s">
        <v>23812</v>
      </c>
      <c r="H875" s="1">
        <f>+Temporalidad[[#This Row],[ID]]</f>
        <v>864</v>
      </c>
    </row>
    <row r="876" spans="1:8" hidden="1" x14ac:dyDescent="0.25">
      <c r="A876">
        <v>865</v>
      </c>
      <c r="B876" t="s">
        <v>5324</v>
      </c>
      <c r="C876" s="1" t="s">
        <v>5252</v>
      </c>
      <c r="D876" s="1" t="s">
        <v>5253</v>
      </c>
      <c r="E876" s="2">
        <v>36708</v>
      </c>
      <c r="F876" s="2">
        <v>36891</v>
      </c>
      <c r="G876" s="1" t="s">
        <v>23813</v>
      </c>
      <c r="H876" s="1">
        <f>+Temporalidad[[#This Row],[ID]]</f>
        <v>865</v>
      </c>
    </row>
    <row r="877" spans="1:8" hidden="1" x14ac:dyDescent="0.25">
      <c r="A877">
        <v>866</v>
      </c>
      <c r="B877" t="s">
        <v>5325</v>
      </c>
      <c r="C877" s="1" t="s">
        <v>5252</v>
      </c>
      <c r="D877" s="1" t="s">
        <v>5253</v>
      </c>
      <c r="E877" s="2">
        <v>37073</v>
      </c>
      <c r="F877" s="2">
        <v>37256</v>
      </c>
      <c r="G877" s="1" t="s">
        <v>23814</v>
      </c>
      <c r="H877" s="1">
        <f>+Temporalidad[[#This Row],[ID]]</f>
        <v>866</v>
      </c>
    </row>
    <row r="878" spans="1:8" hidden="1" x14ac:dyDescent="0.25">
      <c r="A878">
        <v>867</v>
      </c>
      <c r="B878" t="s">
        <v>5326</v>
      </c>
      <c r="C878" s="1" t="s">
        <v>5252</v>
      </c>
      <c r="D878" s="1" t="s">
        <v>5253</v>
      </c>
      <c r="E878" s="2">
        <v>37438</v>
      </c>
      <c r="F878" s="2">
        <v>37621</v>
      </c>
      <c r="G878" s="1" t="s">
        <v>23815</v>
      </c>
      <c r="H878" s="1">
        <f>+Temporalidad[[#This Row],[ID]]</f>
        <v>867</v>
      </c>
    </row>
    <row r="879" spans="1:8" hidden="1" x14ac:dyDescent="0.25">
      <c r="A879">
        <v>868</v>
      </c>
      <c r="B879" t="s">
        <v>5327</v>
      </c>
      <c r="C879" s="1" t="s">
        <v>5252</v>
      </c>
      <c r="D879" s="1" t="s">
        <v>5253</v>
      </c>
      <c r="E879" s="2">
        <v>37803</v>
      </c>
      <c r="F879" s="2">
        <v>37986</v>
      </c>
      <c r="G879" s="1" t="s">
        <v>23816</v>
      </c>
      <c r="H879" s="1">
        <f>+Temporalidad[[#This Row],[ID]]</f>
        <v>868</v>
      </c>
    </row>
    <row r="880" spans="1:8" hidden="1" x14ac:dyDescent="0.25">
      <c r="A880">
        <v>869</v>
      </c>
      <c r="B880" t="s">
        <v>5328</v>
      </c>
      <c r="C880" s="1" t="s">
        <v>5252</v>
      </c>
      <c r="D880" s="1" t="s">
        <v>5253</v>
      </c>
      <c r="E880" s="2">
        <v>38169</v>
      </c>
      <c r="F880" s="2">
        <v>38352</v>
      </c>
      <c r="G880" s="1" t="s">
        <v>23817</v>
      </c>
      <c r="H880" s="1">
        <f>+Temporalidad[[#This Row],[ID]]</f>
        <v>869</v>
      </c>
    </row>
    <row r="881" spans="1:8" hidden="1" x14ac:dyDescent="0.25">
      <c r="A881">
        <v>870</v>
      </c>
      <c r="B881" t="s">
        <v>5329</v>
      </c>
      <c r="C881" s="1" t="s">
        <v>5252</v>
      </c>
      <c r="D881" s="1" t="s">
        <v>5253</v>
      </c>
      <c r="E881" s="2">
        <v>38534</v>
      </c>
      <c r="F881" s="2">
        <v>38717</v>
      </c>
      <c r="G881" s="1" t="s">
        <v>23818</v>
      </c>
      <c r="H881" s="1">
        <f>+Temporalidad[[#This Row],[ID]]</f>
        <v>870</v>
      </c>
    </row>
    <row r="882" spans="1:8" hidden="1" x14ac:dyDescent="0.25">
      <c r="A882">
        <v>871</v>
      </c>
      <c r="B882" t="s">
        <v>5330</v>
      </c>
      <c r="C882" s="1" t="s">
        <v>5252</v>
      </c>
      <c r="D882" s="1" t="s">
        <v>5253</v>
      </c>
      <c r="E882" s="2">
        <v>38899</v>
      </c>
      <c r="F882" s="2">
        <v>39082</v>
      </c>
      <c r="G882" s="1" t="s">
        <v>23819</v>
      </c>
      <c r="H882" s="1">
        <f>+Temporalidad[[#This Row],[ID]]</f>
        <v>871</v>
      </c>
    </row>
    <row r="883" spans="1:8" hidden="1" x14ac:dyDescent="0.25">
      <c r="A883">
        <v>872</v>
      </c>
      <c r="B883" t="s">
        <v>5331</v>
      </c>
      <c r="C883" s="1" t="s">
        <v>5252</v>
      </c>
      <c r="D883" s="1" t="s">
        <v>5253</v>
      </c>
      <c r="E883" s="2">
        <v>39264</v>
      </c>
      <c r="F883" s="2">
        <v>39447</v>
      </c>
      <c r="G883" s="1" t="s">
        <v>23820</v>
      </c>
      <c r="H883" s="1">
        <f>+Temporalidad[[#This Row],[ID]]</f>
        <v>872</v>
      </c>
    </row>
    <row r="884" spans="1:8" hidden="1" x14ac:dyDescent="0.25">
      <c r="A884">
        <v>873</v>
      </c>
      <c r="B884" t="s">
        <v>5332</v>
      </c>
      <c r="C884" s="1" t="s">
        <v>5252</v>
      </c>
      <c r="D884" s="1" t="s">
        <v>5253</v>
      </c>
      <c r="E884" s="2">
        <v>39630</v>
      </c>
      <c r="F884" s="2">
        <v>39813</v>
      </c>
      <c r="G884" s="1" t="s">
        <v>23821</v>
      </c>
      <c r="H884" s="1">
        <f>+Temporalidad[[#This Row],[ID]]</f>
        <v>873</v>
      </c>
    </row>
    <row r="885" spans="1:8" hidden="1" x14ac:dyDescent="0.25">
      <c r="A885">
        <v>874</v>
      </c>
      <c r="B885" t="s">
        <v>5333</v>
      </c>
      <c r="C885" s="1" t="s">
        <v>5252</v>
      </c>
      <c r="D885" s="1" t="s">
        <v>5253</v>
      </c>
      <c r="E885" s="2">
        <v>39995</v>
      </c>
      <c r="F885" s="2">
        <v>40178</v>
      </c>
      <c r="G885" s="1" t="s">
        <v>23822</v>
      </c>
      <c r="H885" s="1">
        <f>+Temporalidad[[#This Row],[ID]]</f>
        <v>874</v>
      </c>
    </row>
    <row r="886" spans="1:8" hidden="1" x14ac:dyDescent="0.25">
      <c r="A886">
        <v>875</v>
      </c>
      <c r="B886" t="s">
        <v>5334</v>
      </c>
      <c r="C886" s="1" t="s">
        <v>5252</v>
      </c>
      <c r="D886" s="1" t="s">
        <v>5253</v>
      </c>
      <c r="E886" s="2">
        <v>40360</v>
      </c>
      <c r="F886" s="2">
        <v>40543</v>
      </c>
      <c r="G886" s="1" t="s">
        <v>23823</v>
      </c>
      <c r="H886" s="1">
        <f>+Temporalidad[[#This Row],[ID]]</f>
        <v>875</v>
      </c>
    </row>
    <row r="887" spans="1:8" hidden="1" x14ac:dyDescent="0.25">
      <c r="A887">
        <v>876</v>
      </c>
      <c r="B887" t="s">
        <v>5335</v>
      </c>
      <c r="C887" s="1" t="s">
        <v>5252</v>
      </c>
      <c r="D887" s="1" t="s">
        <v>5253</v>
      </c>
      <c r="E887" s="2">
        <v>40725</v>
      </c>
      <c r="F887" s="2">
        <v>40908</v>
      </c>
      <c r="G887" s="1" t="s">
        <v>23824</v>
      </c>
      <c r="H887" s="1">
        <f>+Temporalidad[[#This Row],[ID]]</f>
        <v>876</v>
      </c>
    </row>
    <row r="888" spans="1:8" hidden="1" x14ac:dyDescent="0.25">
      <c r="A888">
        <v>877</v>
      </c>
      <c r="B888" t="s">
        <v>5336</v>
      </c>
      <c r="C888" s="1" t="s">
        <v>5252</v>
      </c>
      <c r="D888" s="1" t="s">
        <v>5253</v>
      </c>
      <c r="E888" s="2">
        <v>41091</v>
      </c>
      <c r="F888" s="2">
        <v>41274</v>
      </c>
      <c r="G888" s="1" t="s">
        <v>23825</v>
      </c>
      <c r="H888" s="1">
        <f>+Temporalidad[[#This Row],[ID]]</f>
        <v>877</v>
      </c>
    </row>
    <row r="889" spans="1:8" hidden="1" x14ac:dyDescent="0.25">
      <c r="A889">
        <v>878</v>
      </c>
      <c r="B889" t="s">
        <v>5337</v>
      </c>
      <c r="C889" s="1" t="s">
        <v>5252</v>
      </c>
      <c r="D889" s="1" t="s">
        <v>5253</v>
      </c>
      <c r="E889" s="2">
        <v>41456</v>
      </c>
      <c r="F889" s="2">
        <v>41639</v>
      </c>
      <c r="G889" s="1" t="s">
        <v>23826</v>
      </c>
      <c r="H889" s="1">
        <f>+Temporalidad[[#This Row],[ID]]</f>
        <v>878</v>
      </c>
    </row>
    <row r="890" spans="1:8" hidden="1" x14ac:dyDescent="0.25">
      <c r="A890">
        <v>879</v>
      </c>
      <c r="B890" t="s">
        <v>5338</v>
      </c>
      <c r="C890" s="1" t="s">
        <v>5252</v>
      </c>
      <c r="D890" s="1" t="s">
        <v>5253</v>
      </c>
      <c r="E890" s="2">
        <v>41821</v>
      </c>
      <c r="F890" s="2">
        <v>42004</v>
      </c>
      <c r="G890" s="1" t="s">
        <v>23827</v>
      </c>
      <c r="H890" s="1">
        <f>+Temporalidad[[#This Row],[ID]]</f>
        <v>879</v>
      </c>
    </row>
    <row r="891" spans="1:8" hidden="1" x14ac:dyDescent="0.25">
      <c r="A891">
        <v>880</v>
      </c>
      <c r="B891" t="s">
        <v>5339</v>
      </c>
      <c r="C891" s="1" t="s">
        <v>5252</v>
      </c>
      <c r="D891" s="1" t="s">
        <v>5253</v>
      </c>
      <c r="E891" s="2">
        <v>42186</v>
      </c>
      <c r="F891" s="2">
        <v>42369</v>
      </c>
      <c r="G891" s="1" t="s">
        <v>23828</v>
      </c>
      <c r="H891" s="1">
        <f>+Temporalidad[[#This Row],[ID]]</f>
        <v>880</v>
      </c>
    </row>
    <row r="892" spans="1:8" hidden="1" x14ac:dyDescent="0.25">
      <c r="A892">
        <v>881</v>
      </c>
      <c r="B892" t="s">
        <v>5340</v>
      </c>
      <c r="C892" s="1" t="s">
        <v>5252</v>
      </c>
      <c r="D892" s="1" t="s">
        <v>5253</v>
      </c>
      <c r="E892" s="2">
        <v>42552</v>
      </c>
      <c r="F892" s="2">
        <v>42735</v>
      </c>
      <c r="G892" s="1" t="s">
        <v>23829</v>
      </c>
      <c r="H892" s="1">
        <f>+Temporalidad[[#This Row],[ID]]</f>
        <v>881</v>
      </c>
    </row>
    <row r="893" spans="1:8" hidden="1" x14ac:dyDescent="0.25">
      <c r="A893">
        <v>882</v>
      </c>
      <c r="B893" t="s">
        <v>5341</v>
      </c>
      <c r="C893" s="1" t="s">
        <v>5252</v>
      </c>
      <c r="D893" s="1" t="s">
        <v>5253</v>
      </c>
      <c r="E893" s="2">
        <v>42917</v>
      </c>
      <c r="F893" s="2">
        <v>43100</v>
      </c>
      <c r="G893" s="1" t="s">
        <v>23830</v>
      </c>
      <c r="H893" s="1">
        <f>+Temporalidad[[#This Row],[ID]]</f>
        <v>882</v>
      </c>
    </row>
    <row r="894" spans="1:8" hidden="1" x14ac:dyDescent="0.25">
      <c r="A894">
        <v>883</v>
      </c>
      <c r="B894" t="s">
        <v>5342</v>
      </c>
      <c r="C894" s="1" t="s">
        <v>5252</v>
      </c>
      <c r="D894" s="1" t="s">
        <v>5253</v>
      </c>
      <c r="E894" s="2">
        <v>43282</v>
      </c>
      <c r="F894" s="2">
        <v>43465</v>
      </c>
      <c r="G894" s="1" t="s">
        <v>23831</v>
      </c>
      <c r="H894" s="1">
        <f>+Temporalidad[[#This Row],[ID]]</f>
        <v>883</v>
      </c>
    </row>
    <row r="895" spans="1:8" hidden="1" x14ac:dyDescent="0.25">
      <c r="A895">
        <v>884</v>
      </c>
      <c r="B895" t="s">
        <v>5343</v>
      </c>
      <c r="C895" s="1" t="s">
        <v>5252</v>
      </c>
      <c r="D895" s="1" t="s">
        <v>5253</v>
      </c>
      <c r="E895" s="2">
        <v>43647</v>
      </c>
      <c r="F895" s="2">
        <v>43830</v>
      </c>
      <c r="G895" s="1" t="s">
        <v>23832</v>
      </c>
      <c r="H895" s="1">
        <f>+Temporalidad[[#This Row],[ID]]</f>
        <v>884</v>
      </c>
    </row>
    <row r="896" spans="1:8" hidden="1" x14ac:dyDescent="0.25">
      <c r="A896">
        <v>885</v>
      </c>
      <c r="B896" t="s">
        <v>5344</v>
      </c>
      <c r="C896" s="1" t="s">
        <v>5252</v>
      </c>
      <c r="D896" s="1" t="s">
        <v>5253</v>
      </c>
      <c r="E896" s="2">
        <v>44013</v>
      </c>
      <c r="F896" s="2">
        <v>44196</v>
      </c>
      <c r="G896" s="1" t="s">
        <v>23833</v>
      </c>
      <c r="H896" s="1">
        <f>+Temporalidad[[#This Row],[ID]]</f>
        <v>885</v>
      </c>
    </row>
    <row r="897" spans="1:8" hidden="1" x14ac:dyDescent="0.25">
      <c r="A897">
        <v>886</v>
      </c>
      <c r="B897" t="s">
        <v>5345</v>
      </c>
      <c r="C897" s="1" t="s">
        <v>5252</v>
      </c>
      <c r="D897" s="1" t="s">
        <v>5253</v>
      </c>
      <c r="E897" s="2">
        <v>44378</v>
      </c>
      <c r="F897" s="2">
        <v>44561</v>
      </c>
      <c r="G897" s="1" t="s">
        <v>23834</v>
      </c>
      <c r="H897" s="1">
        <f>+Temporalidad[[#This Row],[ID]]</f>
        <v>886</v>
      </c>
    </row>
    <row r="898" spans="1:8" hidden="1" x14ac:dyDescent="0.25">
      <c r="A898">
        <v>887</v>
      </c>
      <c r="B898" t="s">
        <v>5346</v>
      </c>
      <c r="C898" s="1" t="s">
        <v>5252</v>
      </c>
      <c r="D898" s="1" t="s">
        <v>5253</v>
      </c>
      <c r="E898" s="2">
        <v>44743</v>
      </c>
      <c r="F898" s="2">
        <v>44926</v>
      </c>
      <c r="G898" s="1" t="s">
        <v>23835</v>
      </c>
      <c r="H898" s="1">
        <f>+Temporalidad[[#This Row],[ID]]</f>
        <v>887</v>
      </c>
    </row>
    <row r="899" spans="1:8" hidden="1" x14ac:dyDescent="0.25">
      <c r="A899">
        <v>888</v>
      </c>
      <c r="B899" t="s">
        <v>5347</v>
      </c>
      <c r="C899" s="1" t="s">
        <v>5252</v>
      </c>
      <c r="D899" s="1" t="s">
        <v>5253</v>
      </c>
      <c r="E899" s="2">
        <v>45108</v>
      </c>
      <c r="F899" s="2">
        <v>45291</v>
      </c>
      <c r="G899" s="1" t="s">
        <v>23836</v>
      </c>
      <c r="H899" s="1">
        <f>+Temporalidad[[#This Row],[ID]]</f>
        <v>888</v>
      </c>
    </row>
    <row r="900" spans="1:8" hidden="1" x14ac:dyDescent="0.25">
      <c r="A900">
        <v>889</v>
      </c>
      <c r="B900" t="s">
        <v>5348</v>
      </c>
      <c r="C900" s="1" t="s">
        <v>5252</v>
      </c>
      <c r="D900" s="1" t="s">
        <v>5253</v>
      </c>
      <c r="E900" s="2">
        <v>45474</v>
      </c>
      <c r="F900" s="2">
        <v>45657</v>
      </c>
      <c r="G900" s="1" t="s">
        <v>23837</v>
      </c>
      <c r="H900" s="1">
        <f>+Temporalidad[[#This Row],[ID]]</f>
        <v>889</v>
      </c>
    </row>
    <row r="901" spans="1:8" hidden="1" x14ac:dyDescent="0.25">
      <c r="A901">
        <v>890</v>
      </c>
      <c r="B901" t="s">
        <v>5349</v>
      </c>
      <c r="C901" s="1" t="s">
        <v>5252</v>
      </c>
      <c r="D901" s="1" t="s">
        <v>5253</v>
      </c>
      <c r="E901" s="2">
        <v>45839</v>
      </c>
      <c r="F901" s="2">
        <v>46022</v>
      </c>
      <c r="G901" s="1" t="s">
        <v>23838</v>
      </c>
      <c r="H901" s="1">
        <f>+Temporalidad[[#This Row],[ID]]</f>
        <v>890</v>
      </c>
    </row>
    <row r="902" spans="1:8" hidden="1" x14ac:dyDescent="0.25">
      <c r="A902">
        <v>891</v>
      </c>
      <c r="B902" t="s">
        <v>5350</v>
      </c>
      <c r="C902" s="1" t="s">
        <v>5252</v>
      </c>
      <c r="D902" s="1" t="s">
        <v>5253</v>
      </c>
      <c r="E902" s="2">
        <v>46204</v>
      </c>
      <c r="F902" s="2">
        <v>46387</v>
      </c>
      <c r="G902" s="1" t="s">
        <v>23839</v>
      </c>
      <c r="H902" s="1">
        <f>+Temporalidad[[#This Row],[ID]]</f>
        <v>891</v>
      </c>
    </row>
    <row r="903" spans="1:8" hidden="1" x14ac:dyDescent="0.25">
      <c r="A903">
        <v>892</v>
      </c>
      <c r="B903" t="s">
        <v>5351</v>
      </c>
      <c r="C903" s="1" t="s">
        <v>5252</v>
      </c>
      <c r="D903" s="1" t="s">
        <v>5253</v>
      </c>
      <c r="E903" s="2">
        <v>46569</v>
      </c>
      <c r="F903" s="2">
        <v>46752</v>
      </c>
      <c r="G903" s="1" t="s">
        <v>23840</v>
      </c>
      <c r="H903" s="1">
        <f>+Temporalidad[[#This Row],[ID]]</f>
        <v>892</v>
      </c>
    </row>
    <row r="904" spans="1:8" hidden="1" x14ac:dyDescent="0.25">
      <c r="A904">
        <v>893</v>
      </c>
      <c r="B904" t="s">
        <v>5352</v>
      </c>
      <c r="C904" s="1" t="s">
        <v>5252</v>
      </c>
      <c r="D904" s="1" t="s">
        <v>5253</v>
      </c>
      <c r="E904" s="2">
        <v>46935</v>
      </c>
      <c r="F904" s="2">
        <v>47118</v>
      </c>
      <c r="G904" s="1" t="s">
        <v>23841</v>
      </c>
      <c r="H904" s="1">
        <f>+Temporalidad[[#This Row],[ID]]</f>
        <v>893</v>
      </c>
    </row>
    <row r="905" spans="1:8" hidden="1" x14ac:dyDescent="0.25">
      <c r="A905">
        <v>894</v>
      </c>
      <c r="B905" t="s">
        <v>5353</v>
      </c>
      <c r="C905" s="1" t="s">
        <v>5252</v>
      </c>
      <c r="D905" s="1" t="s">
        <v>5253</v>
      </c>
      <c r="E905" s="2">
        <v>47300</v>
      </c>
      <c r="F905" s="2">
        <v>47483</v>
      </c>
      <c r="G905" s="1" t="s">
        <v>23842</v>
      </c>
      <c r="H905" s="1">
        <f>+Temporalidad[[#This Row],[ID]]</f>
        <v>894</v>
      </c>
    </row>
    <row r="906" spans="1:8" hidden="1" x14ac:dyDescent="0.25">
      <c r="A906">
        <v>895</v>
      </c>
      <c r="B906" t="s">
        <v>5354</v>
      </c>
      <c r="C906" s="1" t="s">
        <v>5252</v>
      </c>
      <c r="D906" s="1" t="s">
        <v>5253</v>
      </c>
      <c r="E906" s="2">
        <v>47665</v>
      </c>
      <c r="F906" s="2">
        <v>47848</v>
      </c>
      <c r="G906" s="1" t="s">
        <v>23843</v>
      </c>
      <c r="H906" s="1">
        <f>+Temporalidad[[#This Row],[ID]]</f>
        <v>895</v>
      </c>
    </row>
    <row r="907" spans="1:8" hidden="1" x14ac:dyDescent="0.25">
      <c r="A907">
        <v>896</v>
      </c>
      <c r="B907" t="s">
        <v>5355</v>
      </c>
      <c r="C907" s="1" t="s">
        <v>5252</v>
      </c>
      <c r="D907" s="1" t="s">
        <v>5253</v>
      </c>
      <c r="E907" s="2">
        <v>48030</v>
      </c>
      <c r="F907" s="2">
        <v>48213</v>
      </c>
      <c r="G907" s="1" t="s">
        <v>23844</v>
      </c>
      <c r="H907" s="1">
        <f>+Temporalidad[[#This Row],[ID]]</f>
        <v>896</v>
      </c>
    </row>
    <row r="908" spans="1:8" hidden="1" x14ac:dyDescent="0.25">
      <c r="A908">
        <v>897</v>
      </c>
      <c r="B908" t="s">
        <v>5356</v>
      </c>
      <c r="C908" s="1" t="s">
        <v>5252</v>
      </c>
      <c r="D908" s="1" t="s">
        <v>5253</v>
      </c>
      <c r="E908" s="2">
        <v>48396</v>
      </c>
      <c r="F908" s="2">
        <v>48579</v>
      </c>
      <c r="G908" s="1" t="s">
        <v>23845</v>
      </c>
      <c r="H908" s="1">
        <f>+Temporalidad[[#This Row],[ID]]</f>
        <v>897</v>
      </c>
    </row>
    <row r="909" spans="1:8" hidden="1" x14ac:dyDescent="0.25">
      <c r="A909">
        <v>898</v>
      </c>
      <c r="B909" t="s">
        <v>5357</v>
      </c>
      <c r="C909" s="1" t="s">
        <v>5252</v>
      </c>
      <c r="D909" s="1" t="s">
        <v>5253</v>
      </c>
      <c r="E909" s="2">
        <v>48761</v>
      </c>
      <c r="F909" s="2">
        <v>48944</v>
      </c>
      <c r="G909" s="1" t="s">
        <v>23846</v>
      </c>
      <c r="H909" s="1">
        <f>+Temporalidad[[#This Row],[ID]]</f>
        <v>898</v>
      </c>
    </row>
    <row r="910" spans="1:8" hidden="1" x14ac:dyDescent="0.25">
      <c r="A910">
        <v>899</v>
      </c>
      <c r="B910" t="s">
        <v>5358</v>
      </c>
      <c r="C910" s="1" t="s">
        <v>5252</v>
      </c>
      <c r="D910" s="1" t="s">
        <v>5253</v>
      </c>
      <c r="E910" s="2">
        <v>49126</v>
      </c>
      <c r="F910" s="2">
        <v>49309</v>
      </c>
      <c r="G910" s="1" t="s">
        <v>23847</v>
      </c>
      <c r="H910" s="1">
        <f>+Temporalidad[[#This Row],[ID]]</f>
        <v>899</v>
      </c>
    </row>
    <row r="911" spans="1:8" hidden="1" x14ac:dyDescent="0.25">
      <c r="A911">
        <v>900</v>
      </c>
      <c r="B911" t="s">
        <v>5359</v>
      </c>
      <c r="C911" s="1" t="s">
        <v>5252</v>
      </c>
      <c r="D911" s="1" t="s">
        <v>5253</v>
      </c>
      <c r="E911" s="2">
        <v>49491</v>
      </c>
      <c r="F911" s="2">
        <v>49674</v>
      </c>
      <c r="G911" s="1" t="s">
        <v>23848</v>
      </c>
      <c r="H911" s="1">
        <f>+Temporalidad[[#This Row],[ID]]</f>
        <v>900</v>
      </c>
    </row>
    <row r="912" spans="1:8" hidden="1" x14ac:dyDescent="0.25">
      <c r="A912">
        <v>901</v>
      </c>
      <c r="B912" t="s">
        <v>5360</v>
      </c>
      <c r="C912" s="1" t="s">
        <v>5252</v>
      </c>
      <c r="D912" s="1" t="s">
        <v>5253</v>
      </c>
      <c r="E912" s="2">
        <v>49857</v>
      </c>
      <c r="F912" s="2">
        <v>50040</v>
      </c>
      <c r="G912" s="1" t="s">
        <v>23849</v>
      </c>
      <c r="H912" s="1">
        <f>+Temporalidad[[#This Row],[ID]]</f>
        <v>901</v>
      </c>
    </row>
    <row r="913" spans="1:8" hidden="1" x14ac:dyDescent="0.25">
      <c r="A913">
        <v>902</v>
      </c>
      <c r="B913" t="s">
        <v>5361</v>
      </c>
      <c r="C913" s="1" t="s">
        <v>5252</v>
      </c>
      <c r="D913" s="1" t="s">
        <v>5253</v>
      </c>
      <c r="E913" s="2">
        <v>50222</v>
      </c>
      <c r="F913" s="2">
        <v>50405</v>
      </c>
      <c r="G913" s="1" t="s">
        <v>23850</v>
      </c>
      <c r="H913" s="1">
        <f>+Temporalidad[[#This Row],[ID]]</f>
        <v>902</v>
      </c>
    </row>
    <row r="914" spans="1:8" hidden="1" x14ac:dyDescent="0.25">
      <c r="A914">
        <v>903</v>
      </c>
      <c r="B914" t="s">
        <v>5362</v>
      </c>
      <c r="C914" s="1" t="s">
        <v>5252</v>
      </c>
      <c r="D914" s="1" t="s">
        <v>5253</v>
      </c>
      <c r="E914" s="2">
        <v>50587</v>
      </c>
      <c r="F914" s="2">
        <v>50770</v>
      </c>
      <c r="G914" s="1" t="s">
        <v>23851</v>
      </c>
      <c r="H914" s="1">
        <f>+Temporalidad[[#This Row],[ID]]</f>
        <v>903</v>
      </c>
    </row>
    <row r="915" spans="1:8" hidden="1" x14ac:dyDescent="0.25">
      <c r="A915">
        <v>904</v>
      </c>
      <c r="B915" t="s">
        <v>5363</v>
      </c>
      <c r="C915" s="1" t="s">
        <v>5252</v>
      </c>
      <c r="D915" s="1" t="s">
        <v>5253</v>
      </c>
      <c r="E915" s="2">
        <v>50952</v>
      </c>
      <c r="F915" s="2">
        <v>51135</v>
      </c>
      <c r="G915" s="1" t="s">
        <v>23852</v>
      </c>
      <c r="H915" s="1">
        <f>+Temporalidad[[#This Row],[ID]]</f>
        <v>904</v>
      </c>
    </row>
    <row r="916" spans="1:8" hidden="1" x14ac:dyDescent="0.25">
      <c r="A916">
        <v>905</v>
      </c>
      <c r="B916" t="s">
        <v>5364</v>
      </c>
      <c r="C916" s="1" t="s">
        <v>5252</v>
      </c>
      <c r="D916" s="1" t="s">
        <v>5253</v>
      </c>
      <c r="E916" s="2">
        <v>51318</v>
      </c>
      <c r="F916" s="2">
        <v>51501</v>
      </c>
      <c r="G916" s="1" t="s">
        <v>23853</v>
      </c>
      <c r="H916" s="1">
        <f>+Temporalidad[[#This Row],[ID]]</f>
        <v>905</v>
      </c>
    </row>
    <row r="917" spans="1:8" hidden="1" x14ac:dyDescent="0.25">
      <c r="A917">
        <v>906</v>
      </c>
      <c r="B917" t="s">
        <v>5365</v>
      </c>
      <c r="C917" s="1" t="s">
        <v>5252</v>
      </c>
      <c r="D917" s="1" t="s">
        <v>5253</v>
      </c>
      <c r="E917" s="2">
        <v>51683</v>
      </c>
      <c r="F917" s="2">
        <v>51866</v>
      </c>
      <c r="G917" s="1" t="s">
        <v>23854</v>
      </c>
      <c r="H917" s="1">
        <f>+Temporalidad[[#This Row],[ID]]</f>
        <v>906</v>
      </c>
    </row>
    <row r="918" spans="1:8" hidden="1" x14ac:dyDescent="0.25">
      <c r="A918">
        <v>907</v>
      </c>
      <c r="B918" t="s">
        <v>5366</v>
      </c>
      <c r="C918" s="1" t="s">
        <v>5252</v>
      </c>
      <c r="D918" s="1" t="s">
        <v>5253</v>
      </c>
      <c r="E918" s="2">
        <v>52048</v>
      </c>
      <c r="F918" s="2">
        <v>52231</v>
      </c>
      <c r="G918" s="1" t="s">
        <v>23855</v>
      </c>
      <c r="H918" s="1">
        <f>+Temporalidad[[#This Row],[ID]]</f>
        <v>907</v>
      </c>
    </row>
    <row r="919" spans="1:8" hidden="1" x14ac:dyDescent="0.25">
      <c r="A919">
        <v>908</v>
      </c>
      <c r="B919" t="s">
        <v>5367</v>
      </c>
      <c r="C919" s="1" t="s">
        <v>5252</v>
      </c>
      <c r="D919" s="1" t="s">
        <v>5253</v>
      </c>
      <c r="E919" s="2">
        <v>52413</v>
      </c>
      <c r="F919" s="2">
        <v>52596</v>
      </c>
      <c r="G919" s="1" t="s">
        <v>23856</v>
      </c>
      <c r="H919" s="1">
        <f>+Temporalidad[[#This Row],[ID]]</f>
        <v>908</v>
      </c>
    </row>
    <row r="920" spans="1:8" hidden="1" x14ac:dyDescent="0.25">
      <c r="A920">
        <v>909</v>
      </c>
      <c r="B920" t="s">
        <v>5368</v>
      </c>
      <c r="C920" s="1" t="s">
        <v>5252</v>
      </c>
      <c r="D920" s="1" t="s">
        <v>5253</v>
      </c>
      <c r="E920" s="2">
        <v>52779</v>
      </c>
      <c r="F920" s="2">
        <v>52962</v>
      </c>
      <c r="G920" s="1" t="s">
        <v>23857</v>
      </c>
      <c r="H920" s="1">
        <f>+Temporalidad[[#This Row],[ID]]</f>
        <v>909</v>
      </c>
    </row>
    <row r="921" spans="1:8" hidden="1" x14ac:dyDescent="0.25">
      <c r="A921">
        <v>910</v>
      </c>
      <c r="B921" t="s">
        <v>5369</v>
      </c>
      <c r="C921" s="1" t="s">
        <v>5252</v>
      </c>
      <c r="D921" s="1" t="s">
        <v>5253</v>
      </c>
      <c r="E921" s="2">
        <v>53144</v>
      </c>
      <c r="F921" s="2">
        <v>53327</v>
      </c>
      <c r="G921" s="1" t="s">
        <v>23858</v>
      </c>
      <c r="H921" s="1">
        <f>+Temporalidad[[#This Row],[ID]]</f>
        <v>910</v>
      </c>
    </row>
    <row r="922" spans="1:8" hidden="1" x14ac:dyDescent="0.25">
      <c r="A922">
        <v>911</v>
      </c>
      <c r="B922" t="s">
        <v>5370</v>
      </c>
      <c r="C922" s="1" t="s">
        <v>5252</v>
      </c>
      <c r="D922" s="1" t="s">
        <v>5253</v>
      </c>
      <c r="E922" s="2">
        <v>53509</v>
      </c>
      <c r="F922" s="2">
        <v>53692</v>
      </c>
      <c r="G922" s="1" t="s">
        <v>23859</v>
      </c>
      <c r="H922" s="1">
        <f>+Temporalidad[[#This Row],[ID]]</f>
        <v>911</v>
      </c>
    </row>
    <row r="923" spans="1:8" hidden="1" x14ac:dyDescent="0.25">
      <c r="A923">
        <v>912</v>
      </c>
      <c r="B923" t="s">
        <v>5371</v>
      </c>
      <c r="C923" s="1" t="s">
        <v>5252</v>
      </c>
      <c r="D923" s="1" t="s">
        <v>5253</v>
      </c>
      <c r="E923" s="2">
        <v>53874</v>
      </c>
      <c r="F923" s="2">
        <v>54057</v>
      </c>
      <c r="G923" s="1" t="s">
        <v>23860</v>
      </c>
      <c r="H923" s="1">
        <f>+Temporalidad[[#This Row],[ID]]</f>
        <v>912</v>
      </c>
    </row>
    <row r="924" spans="1:8" hidden="1" x14ac:dyDescent="0.25">
      <c r="A924">
        <v>913</v>
      </c>
      <c r="B924" t="s">
        <v>5372</v>
      </c>
      <c r="C924" s="1" t="s">
        <v>5252</v>
      </c>
      <c r="D924" s="1" t="s">
        <v>5253</v>
      </c>
      <c r="E924" s="2">
        <v>54240</v>
      </c>
      <c r="F924" s="2">
        <v>54423</v>
      </c>
      <c r="G924" s="1" t="s">
        <v>23861</v>
      </c>
      <c r="H924" s="1">
        <f>+Temporalidad[[#This Row],[ID]]</f>
        <v>913</v>
      </c>
    </row>
    <row r="925" spans="1:8" hidden="1" x14ac:dyDescent="0.25">
      <c r="A925">
        <v>914</v>
      </c>
      <c r="B925" t="s">
        <v>5373</v>
      </c>
      <c r="C925" s="1" t="s">
        <v>5252</v>
      </c>
      <c r="D925" s="1" t="s">
        <v>5253</v>
      </c>
      <c r="E925" s="2">
        <v>54605</v>
      </c>
      <c r="F925" s="2">
        <v>54788</v>
      </c>
      <c r="G925" s="1" t="s">
        <v>23862</v>
      </c>
      <c r="H925" s="1">
        <f>+Temporalidad[[#This Row],[ID]]</f>
        <v>914</v>
      </c>
    </row>
    <row r="926" spans="1:8" hidden="1" x14ac:dyDescent="0.25">
      <c r="A926">
        <v>915</v>
      </c>
      <c r="B926" t="s">
        <v>5374</v>
      </c>
      <c r="C926" s="1" t="s">
        <v>5252</v>
      </c>
      <c r="D926" s="1" t="s">
        <v>5253</v>
      </c>
      <c r="E926" s="2">
        <v>54970</v>
      </c>
      <c r="F926" s="2">
        <v>55153</v>
      </c>
      <c r="G926" s="1" t="s">
        <v>23863</v>
      </c>
      <c r="H926" s="1">
        <f>+Temporalidad[[#This Row],[ID]]</f>
        <v>915</v>
      </c>
    </row>
    <row r="927" spans="1:8" hidden="1" x14ac:dyDescent="0.25">
      <c r="A927">
        <v>916</v>
      </c>
      <c r="B927" t="s">
        <v>5375</v>
      </c>
      <c r="C927" s="1" t="s">
        <v>5376</v>
      </c>
      <c r="D927" s="1" t="s">
        <v>5377</v>
      </c>
      <c r="E927" s="2">
        <v>32874</v>
      </c>
      <c r="F927" s="2">
        <v>32963</v>
      </c>
      <c r="G927" s="1" t="s">
        <v>23864</v>
      </c>
      <c r="H927" s="1">
        <f>+Temporalidad[[#This Row],[ID]]</f>
        <v>916</v>
      </c>
    </row>
    <row r="928" spans="1:8" hidden="1" x14ac:dyDescent="0.25">
      <c r="A928">
        <v>917</v>
      </c>
      <c r="B928" t="s">
        <v>5378</v>
      </c>
      <c r="C928" s="1" t="s">
        <v>5376</v>
      </c>
      <c r="D928" s="1" t="s">
        <v>5377</v>
      </c>
      <c r="E928" s="2">
        <v>33239</v>
      </c>
      <c r="F928" s="2">
        <v>33328</v>
      </c>
      <c r="G928" s="1" t="s">
        <v>23865</v>
      </c>
      <c r="H928" s="1">
        <f>+Temporalidad[[#This Row],[ID]]</f>
        <v>917</v>
      </c>
    </row>
    <row r="929" spans="1:8" hidden="1" x14ac:dyDescent="0.25">
      <c r="A929">
        <v>918</v>
      </c>
      <c r="B929" t="s">
        <v>5379</v>
      </c>
      <c r="C929" s="1" t="s">
        <v>5376</v>
      </c>
      <c r="D929" s="1" t="s">
        <v>5377</v>
      </c>
      <c r="E929" s="2">
        <v>33604</v>
      </c>
      <c r="F929" s="2">
        <v>33694</v>
      </c>
      <c r="G929" s="1" t="s">
        <v>23866</v>
      </c>
      <c r="H929" s="1">
        <f>+Temporalidad[[#This Row],[ID]]</f>
        <v>918</v>
      </c>
    </row>
    <row r="930" spans="1:8" hidden="1" x14ac:dyDescent="0.25">
      <c r="A930">
        <v>919</v>
      </c>
      <c r="B930" t="s">
        <v>5380</v>
      </c>
      <c r="C930" s="1" t="s">
        <v>5376</v>
      </c>
      <c r="D930" s="1" t="s">
        <v>5377</v>
      </c>
      <c r="E930" s="2">
        <v>33970</v>
      </c>
      <c r="F930" s="2">
        <v>34059</v>
      </c>
      <c r="G930" s="1" t="s">
        <v>23867</v>
      </c>
      <c r="H930" s="1">
        <f>+Temporalidad[[#This Row],[ID]]</f>
        <v>919</v>
      </c>
    </row>
    <row r="931" spans="1:8" hidden="1" x14ac:dyDescent="0.25">
      <c r="A931">
        <v>920</v>
      </c>
      <c r="B931" t="s">
        <v>5381</v>
      </c>
      <c r="C931" s="1" t="s">
        <v>5376</v>
      </c>
      <c r="D931" s="1" t="s">
        <v>5377</v>
      </c>
      <c r="E931" s="2">
        <v>34335</v>
      </c>
      <c r="F931" s="2">
        <v>34424</v>
      </c>
      <c r="G931" s="1" t="s">
        <v>23868</v>
      </c>
      <c r="H931" s="1">
        <f>+Temporalidad[[#This Row],[ID]]</f>
        <v>920</v>
      </c>
    </row>
    <row r="932" spans="1:8" hidden="1" x14ac:dyDescent="0.25">
      <c r="A932">
        <v>921</v>
      </c>
      <c r="B932" t="s">
        <v>5382</v>
      </c>
      <c r="C932" s="1" t="s">
        <v>5376</v>
      </c>
      <c r="D932" s="1" t="s">
        <v>5377</v>
      </c>
      <c r="E932" s="2">
        <v>34700</v>
      </c>
      <c r="F932" s="2">
        <v>34789</v>
      </c>
      <c r="G932" s="1" t="s">
        <v>23869</v>
      </c>
      <c r="H932" s="1">
        <f>+Temporalidad[[#This Row],[ID]]</f>
        <v>921</v>
      </c>
    </row>
    <row r="933" spans="1:8" hidden="1" x14ac:dyDescent="0.25">
      <c r="A933">
        <v>922</v>
      </c>
      <c r="B933" t="s">
        <v>5383</v>
      </c>
      <c r="C933" s="1" t="s">
        <v>5376</v>
      </c>
      <c r="D933" s="1" t="s">
        <v>5377</v>
      </c>
      <c r="E933" s="2">
        <v>35065</v>
      </c>
      <c r="F933" s="2">
        <v>35155</v>
      </c>
      <c r="G933" s="1" t="s">
        <v>23870</v>
      </c>
      <c r="H933" s="1">
        <f>+Temporalidad[[#This Row],[ID]]</f>
        <v>922</v>
      </c>
    </row>
    <row r="934" spans="1:8" hidden="1" x14ac:dyDescent="0.25">
      <c r="A934">
        <v>923</v>
      </c>
      <c r="B934" t="s">
        <v>5384</v>
      </c>
      <c r="C934" s="1" t="s">
        <v>5376</v>
      </c>
      <c r="D934" s="1" t="s">
        <v>5377</v>
      </c>
      <c r="E934" s="2">
        <v>35431</v>
      </c>
      <c r="F934" s="2">
        <v>35520</v>
      </c>
      <c r="G934" s="1" t="s">
        <v>23871</v>
      </c>
      <c r="H934" s="1">
        <f>+Temporalidad[[#This Row],[ID]]</f>
        <v>923</v>
      </c>
    </row>
    <row r="935" spans="1:8" hidden="1" x14ac:dyDescent="0.25">
      <c r="A935">
        <v>924</v>
      </c>
      <c r="B935" t="s">
        <v>5385</v>
      </c>
      <c r="C935" s="1" t="s">
        <v>5376</v>
      </c>
      <c r="D935" s="1" t="s">
        <v>5377</v>
      </c>
      <c r="E935" s="2">
        <v>35796</v>
      </c>
      <c r="F935" s="2">
        <v>35885</v>
      </c>
      <c r="G935" s="1" t="s">
        <v>23872</v>
      </c>
      <c r="H935" s="1">
        <f>+Temporalidad[[#This Row],[ID]]</f>
        <v>924</v>
      </c>
    </row>
    <row r="936" spans="1:8" hidden="1" x14ac:dyDescent="0.25">
      <c r="A936">
        <v>925</v>
      </c>
      <c r="B936" t="s">
        <v>5386</v>
      </c>
      <c r="C936" s="1" t="s">
        <v>5376</v>
      </c>
      <c r="D936" s="1" t="s">
        <v>5377</v>
      </c>
      <c r="E936" s="2">
        <v>36161</v>
      </c>
      <c r="F936" s="2">
        <v>36250</v>
      </c>
      <c r="G936" s="1" t="s">
        <v>23873</v>
      </c>
      <c r="H936" s="1">
        <f>+Temporalidad[[#This Row],[ID]]</f>
        <v>925</v>
      </c>
    </row>
    <row r="937" spans="1:8" hidden="1" x14ac:dyDescent="0.25">
      <c r="A937">
        <v>926</v>
      </c>
      <c r="B937" t="s">
        <v>5387</v>
      </c>
      <c r="C937" s="1" t="s">
        <v>5376</v>
      </c>
      <c r="D937" s="1" t="s">
        <v>5377</v>
      </c>
      <c r="E937" s="2">
        <v>36526</v>
      </c>
      <c r="F937" s="2">
        <v>36616</v>
      </c>
      <c r="G937" s="1" t="s">
        <v>23874</v>
      </c>
      <c r="H937" s="1">
        <f>+Temporalidad[[#This Row],[ID]]</f>
        <v>926</v>
      </c>
    </row>
    <row r="938" spans="1:8" hidden="1" x14ac:dyDescent="0.25">
      <c r="A938">
        <v>927</v>
      </c>
      <c r="B938" t="s">
        <v>5388</v>
      </c>
      <c r="C938" s="1" t="s">
        <v>5376</v>
      </c>
      <c r="D938" s="1" t="s">
        <v>5377</v>
      </c>
      <c r="E938" s="2">
        <v>36892</v>
      </c>
      <c r="F938" s="2">
        <v>36981</v>
      </c>
      <c r="G938" s="1" t="s">
        <v>23875</v>
      </c>
      <c r="H938" s="1">
        <f>+Temporalidad[[#This Row],[ID]]</f>
        <v>927</v>
      </c>
    </row>
    <row r="939" spans="1:8" hidden="1" x14ac:dyDescent="0.25">
      <c r="A939">
        <v>928</v>
      </c>
      <c r="B939" t="s">
        <v>5389</v>
      </c>
      <c r="C939" s="1" t="s">
        <v>5376</v>
      </c>
      <c r="D939" s="1" t="s">
        <v>5377</v>
      </c>
      <c r="E939" s="2">
        <v>37257</v>
      </c>
      <c r="F939" s="2">
        <v>37346</v>
      </c>
      <c r="G939" s="1" t="s">
        <v>23876</v>
      </c>
      <c r="H939" s="1">
        <f>+Temporalidad[[#This Row],[ID]]</f>
        <v>928</v>
      </c>
    </row>
    <row r="940" spans="1:8" hidden="1" x14ac:dyDescent="0.25">
      <c r="A940">
        <v>929</v>
      </c>
      <c r="B940" t="s">
        <v>5390</v>
      </c>
      <c r="C940" s="1" t="s">
        <v>5376</v>
      </c>
      <c r="D940" s="1" t="s">
        <v>5377</v>
      </c>
      <c r="E940" s="2">
        <v>37622</v>
      </c>
      <c r="F940" s="2">
        <v>37711</v>
      </c>
      <c r="G940" s="1" t="s">
        <v>23877</v>
      </c>
      <c r="H940" s="1">
        <f>+Temporalidad[[#This Row],[ID]]</f>
        <v>929</v>
      </c>
    </row>
    <row r="941" spans="1:8" hidden="1" x14ac:dyDescent="0.25">
      <c r="A941">
        <v>930</v>
      </c>
      <c r="B941" t="s">
        <v>5391</v>
      </c>
      <c r="C941" s="1" t="s">
        <v>5376</v>
      </c>
      <c r="D941" s="1" t="s">
        <v>5377</v>
      </c>
      <c r="E941" s="2">
        <v>37987</v>
      </c>
      <c r="F941" s="2">
        <v>38077</v>
      </c>
      <c r="G941" s="1" t="s">
        <v>23878</v>
      </c>
      <c r="H941" s="1">
        <f>+Temporalidad[[#This Row],[ID]]</f>
        <v>930</v>
      </c>
    </row>
    <row r="942" spans="1:8" hidden="1" x14ac:dyDescent="0.25">
      <c r="A942">
        <v>931</v>
      </c>
      <c r="B942" t="s">
        <v>5392</v>
      </c>
      <c r="C942" s="1" t="s">
        <v>5376</v>
      </c>
      <c r="D942" s="1" t="s">
        <v>5377</v>
      </c>
      <c r="E942" s="2">
        <v>38353</v>
      </c>
      <c r="F942" s="2">
        <v>38442</v>
      </c>
      <c r="G942" s="1" t="s">
        <v>23879</v>
      </c>
      <c r="H942" s="1">
        <f>+Temporalidad[[#This Row],[ID]]</f>
        <v>931</v>
      </c>
    </row>
    <row r="943" spans="1:8" hidden="1" x14ac:dyDescent="0.25">
      <c r="A943">
        <v>932</v>
      </c>
      <c r="B943" t="s">
        <v>5393</v>
      </c>
      <c r="C943" s="1" t="s">
        <v>5376</v>
      </c>
      <c r="D943" s="1" t="s">
        <v>5377</v>
      </c>
      <c r="E943" s="2">
        <v>38718</v>
      </c>
      <c r="F943" s="2">
        <v>38807</v>
      </c>
      <c r="G943" s="1" t="s">
        <v>23880</v>
      </c>
      <c r="H943" s="1">
        <f>+Temporalidad[[#This Row],[ID]]</f>
        <v>932</v>
      </c>
    </row>
    <row r="944" spans="1:8" hidden="1" x14ac:dyDescent="0.25">
      <c r="A944">
        <v>933</v>
      </c>
      <c r="B944" t="s">
        <v>5394</v>
      </c>
      <c r="C944" s="1" t="s">
        <v>5376</v>
      </c>
      <c r="D944" s="1" t="s">
        <v>5377</v>
      </c>
      <c r="E944" s="2">
        <v>39083</v>
      </c>
      <c r="F944" s="2">
        <v>39172</v>
      </c>
      <c r="G944" s="1" t="s">
        <v>23881</v>
      </c>
      <c r="H944" s="1">
        <f>+Temporalidad[[#This Row],[ID]]</f>
        <v>933</v>
      </c>
    </row>
    <row r="945" spans="1:8" hidden="1" x14ac:dyDescent="0.25">
      <c r="A945">
        <v>934</v>
      </c>
      <c r="B945" t="s">
        <v>5395</v>
      </c>
      <c r="C945" s="1" t="s">
        <v>5376</v>
      </c>
      <c r="D945" s="1" t="s">
        <v>5377</v>
      </c>
      <c r="E945" s="2">
        <v>39448</v>
      </c>
      <c r="F945" s="2">
        <v>39538</v>
      </c>
      <c r="G945" s="1" t="s">
        <v>23882</v>
      </c>
      <c r="H945" s="1">
        <f>+Temporalidad[[#This Row],[ID]]</f>
        <v>934</v>
      </c>
    </row>
    <row r="946" spans="1:8" hidden="1" x14ac:dyDescent="0.25">
      <c r="A946">
        <v>935</v>
      </c>
      <c r="B946" t="s">
        <v>5396</v>
      </c>
      <c r="C946" s="1" t="s">
        <v>5376</v>
      </c>
      <c r="D946" s="1" t="s">
        <v>5377</v>
      </c>
      <c r="E946" s="2">
        <v>39814</v>
      </c>
      <c r="F946" s="2">
        <v>39903</v>
      </c>
      <c r="G946" s="1" t="s">
        <v>23883</v>
      </c>
      <c r="H946" s="1">
        <f>+Temporalidad[[#This Row],[ID]]</f>
        <v>935</v>
      </c>
    </row>
    <row r="947" spans="1:8" hidden="1" x14ac:dyDescent="0.25">
      <c r="A947">
        <v>936</v>
      </c>
      <c r="B947" t="s">
        <v>5397</v>
      </c>
      <c r="C947" s="1" t="s">
        <v>5376</v>
      </c>
      <c r="D947" s="1" t="s">
        <v>5377</v>
      </c>
      <c r="E947" s="2">
        <v>40179</v>
      </c>
      <c r="F947" s="2">
        <v>40268</v>
      </c>
      <c r="G947" s="1" t="s">
        <v>23884</v>
      </c>
      <c r="H947" s="1">
        <f>+Temporalidad[[#This Row],[ID]]</f>
        <v>936</v>
      </c>
    </row>
    <row r="948" spans="1:8" hidden="1" x14ac:dyDescent="0.25">
      <c r="A948">
        <v>937</v>
      </c>
      <c r="B948" t="s">
        <v>5398</v>
      </c>
      <c r="C948" s="1" t="s">
        <v>5376</v>
      </c>
      <c r="D948" s="1" t="s">
        <v>5377</v>
      </c>
      <c r="E948" s="2">
        <v>40544</v>
      </c>
      <c r="F948" s="2">
        <v>40633</v>
      </c>
      <c r="G948" s="1" t="s">
        <v>23885</v>
      </c>
      <c r="H948" s="1">
        <f>+Temporalidad[[#This Row],[ID]]</f>
        <v>937</v>
      </c>
    </row>
    <row r="949" spans="1:8" hidden="1" x14ac:dyDescent="0.25">
      <c r="A949">
        <v>938</v>
      </c>
      <c r="B949" t="s">
        <v>5399</v>
      </c>
      <c r="C949" s="1" t="s">
        <v>5376</v>
      </c>
      <c r="D949" s="1" t="s">
        <v>5377</v>
      </c>
      <c r="E949" s="2">
        <v>40909</v>
      </c>
      <c r="F949" s="2">
        <v>40999</v>
      </c>
      <c r="G949" s="1" t="s">
        <v>23886</v>
      </c>
      <c r="H949" s="1">
        <f>+Temporalidad[[#This Row],[ID]]</f>
        <v>938</v>
      </c>
    </row>
    <row r="950" spans="1:8" hidden="1" x14ac:dyDescent="0.25">
      <c r="A950">
        <v>939</v>
      </c>
      <c r="B950" t="s">
        <v>5400</v>
      </c>
      <c r="C950" s="1" t="s">
        <v>5376</v>
      </c>
      <c r="D950" s="1" t="s">
        <v>5377</v>
      </c>
      <c r="E950" s="2">
        <v>41275</v>
      </c>
      <c r="F950" s="2">
        <v>41364</v>
      </c>
      <c r="G950" s="1" t="s">
        <v>23887</v>
      </c>
      <c r="H950" s="1">
        <f>+Temporalidad[[#This Row],[ID]]</f>
        <v>939</v>
      </c>
    </row>
    <row r="951" spans="1:8" hidden="1" x14ac:dyDescent="0.25">
      <c r="A951">
        <v>940</v>
      </c>
      <c r="B951" t="s">
        <v>5401</v>
      </c>
      <c r="C951" s="1" t="s">
        <v>5376</v>
      </c>
      <c r="D951" s="1" t="s">
        <v>5377</v>
      </c>
      <c r="E951" s="2">
        <v>41640</v>
      </c>
      <c r="F951" s="2">
        <v>41729</v>
      </c>
      <c r="G951" s="1" t="s">
        <v>23888</v>
      </c>
      <c r="H951" s="1">
        <f>+Temporalidad[[#This Row],[ID]]</f>
        <v>940</v>
      </c>
    </row>
    <row r="952" spans="1:8" hidden="1" x14ac:dyDescent="0.25">
      <c r="A952">
        <v>941</v>
      </c>
      <c r="B952" t="s">
        <v>5402</v>
      </c>
      <c r="C952" s="1" t="s">
        <v>5376</v>
      </c>
      <c r="D952" s="1" t="s">
        <v>5377</v>
      </c>
      <c r="E952" s="2">
        <v>42005</v>
      </c>
      <c r="F952" s="2">
        <v>42094</v>
      </c>
      <c r="G952" s="1" t="s">
        <v>23889</v>
      </c>
      <c r="H952" s="1">
        <f>+Temporalidad[[#This Row],[ID]]</f>
        <v>941</v>
      </c>
    </row>
    <row r="953" spans="1:8" hidden="1" x14ac:dyDescent="0.25">
      <c r="A953">
        <v>942</v>
      </c>
      <c r="B953" t="s">
        <v>5403</v>
      </c>
      <c r="C953" s="1" t="s">
        <v>5376</v>
      </c>
      <c r="D953" s="1" t="s">
        <v>5377</v>
      </c>
      <c r="E953" s="2">
        <v>42370</v>
      </c>
      <c r="F953" s="2">
        <v>42460</v>
      </c>
      <c r="G953" s="1" t="s">
        <v>23890</v>
      </c>
      <c r="H953" s="1">
        <f>+Temporalidad[[#This Row],[ID]]</f>
        <v>942</v>
      </c>
    </row>
    <row r="954" spans="1:8" hidden="1" x14ac:dyDescent="0.25">
      <c r="A954">
        <v>943</v>
      </c>
      <c r="B954" t="s">
        <v>5404</v>
      </c>
      <c r="C954" s="1" t="s">
        <v>5376</v>
      </c>
      <c r="D954" s="1" t="s">
        <v>5377</v>
      </c>
      <c r="E954" s="2">
        <v>42736</v>
      </c>
      <c r="F954" s="2">
        <v>42825</v>
      </c>
      <c r="G954" s="1" t="s">
        <v>23891</v>
      </c>
      <c r="H954" s="1">
        <f>+Temporalidad[[#This Row],[ID]]</f>
        <v>943</v>
      </c>
    </row>
    <row r="955" spans="1:8" hidden="1" x14ac:dyDescent="0.25">
      <c r="A955">
        <v>944</v>
      </c>
      <c r="B955" t="s">
        <v>5405</v>
      </c>
      <c r="C955" s="1" t="s">
        <v>5376</v>
      </c>
      <c r="D955" s="1" t="s">
        <v>5377</v>
      </c>
      <c r="E955" s="2">
        <v>43101</v>
      </c>
      <c r="F955" s="2">
        <v>43190</v>
      </c>
      <c r="G955" s="1" t="s">
        <v>23892</v>
      </c>
      <c r="H955" s="1">
        <f>+Temporalidad[[#This Row],[ID]]</f>
        <v>944</v>
      </c>
    </row>
    <row r="956" spans="1:8" hidden="1" x14ac:dyDescent="0.25">
      <c r="A956">
        <v>945</v>
      </c>
      <c r="B956" t="s">
        <v>5406</v>
      </c>
      <c r="C956" s="1" t="s">
        <v>5376</v>
      </c>
      <c r="D956" s="1" t="s">
        <v>5377</v>
      </c>
      <c r="E956" s="2">
        <v>43466</v>
      </c>
      <c r="F956" s="2">
        <v>43555</v>
      </c>
      <c r="G956" s="1" t="s">
        <v>23893</v>
      </c>
      <c r="H956" s="1">
        <f>+Temporalidad[[#This Row],[ID]]</f>
        <v>945</v>
      </c>
    </row>
    <row r="957" spans="1:8" hidden="1" x14ac:dyDescent="0.25">
      <c r="A957">
        <v>946</v>
      </c>
      <c r="B957" t="s">
        <v>5407</v>
      </c>
      <c r="C957" s="1" t="s">
        <v>5376</v>
      </c>
      <c r="D957" s="1" t="s">
        <v>5377</v>
      </c>
      <c r="E957" s="2">
        <v>43831</v>
      </c>
      <c r="F957" s="2">
        <v>43921</v>
      </c>
      <c r="G957" s="1" t="s">
        <v>23894</v>
      </c>
      <c r="H957" s="1">
        <f>+Temporalidad[[#This Row],[ID]]</f>
        <v>946</v>
      </c>
    </row>
    <row r="958" spans="1:8" hidden="1" x14ac:dyDescent="0.25">
      <c r="A958">
        <v>947</v>
      </c>
      <c r="B958" t="s">
        <v>5408</v>
      </c>
      <c r="C958" s="1" t="s">
        <v>5376</v>
      </c>
      <c r="D958" s="1" t="s">
        <v>5377</v>
      </c>
      <c r="E958" s="2">
        <v>44197</v>
      </c>
      <c r="F958" s="2">
        <v>44286</v>
      </c>
      <c r="G958" s="1" t="s">
        <v>23895</v>
      </c>
      <c r="H958" s="1">
        <f>+Temporalidad[[#This Row],[ID]]</f>
        <v>947</v>
      </c>
    </row>
    <row r="959" spans="1:8" hidden="1" x14ac:dyDescent="0.25">
      <c r="A959">
        <v>948</v>
      </c>
      <c r="B959" t="s">
        <v>5409</v>
      </c>
      <c r="C959" s="1" t="s">
        <v>5376</v>
      </c>
      <c r="D959" s="1" t="s">
        <v>5377</v>
      </c>
      <c r="E959" s="2">
        <v>44562</v>
      </c>
      <c r="F959" s="2">
        <v>44651</v>
      </c>
      <c r="G959" s="1" t="s">
        <v>23896</v>
      </c>
      <c r="H959" s="1">
        <f>+Temporalidad[[#This Row],[ID]]</f>
        <v>948</v>
      </c>
    </row>
    <row r="960" spans="1:8" hidden="1" x14ac:dyDescent="0.25">
      <c r="A960">
        <v>949</v>
      </c>
      <c r="B960" t="s">
        <v>5410</v>
      </c>
      <c r="C960" s="1" t="s">
        <v>5376</v>
      </c>
      <c r="D960" s="1" t="s">
        <v>5377</v>
      </c>
      <c r="E960" s="2">
        <v>44927</v>
      </c>
      <c r="F960" s="2">
        <v>45016</v>
      </c>
      <c r="G960" s="1" t="s">
        <v>23897</v>
      </c>
      <c r="H960" s="1">
        <f>+Temporalidad[[#This Row],[ID]]</f>
        <v>949</v>
      </c>
    </row>
    <row r="961" spans="1:8" hidden="1" x14ac:dyDescent="0.25">
      <c r="A961">
        <v>950</v>
      </c>
      <c r="B961" t="s">
        <v>5411</v>
      </c>
      <c r="C961" s="1" t="s">
        <v>5376</v>
      </c>
      <c r="D961" s="1" t="s">
        <v>5377</v>
      </c>
      <c r="E961" s="2">
        <v>45292</v>
      </c>
      <c r="F961" s="2">
        <v>45382</v>
      </c>
      <c r="G961" s="1" t="s">
        <v>23898</v>
      </c>
      <c r="H961" s="1">
        <f>+Temporalidad[[#This Row],[ID]]</f>
        <v>950</v>
      </c>
    </row>
    <row r="962" spans="1:8" hidden="1" x14ac:dyDescent="0.25">
      <c r="A962">
        <v>951</v>
      </c>
      <c r="B962" t="s">
        <v>5412</v>
      </c>
      <c r="C962" s="1" t="s">
        <v>5376</v>
      </c>
      <c r="D962" s="1" t="s">
        <v>5377</v>
      </c>
      <c r="E962" s="2">
        <v>45658</v>
      </c>
      <c r="F962" s="2">
        <v>45747</v>
      </c>
      <c r="G962" s="1" t="s">
        <v>23899</v>
      </c>
      <c r="H962" s="1">
        <f>+Temporalidad[[#This Row],[ID]]</f>
        <v>951</v>
      </c>
    </row>
    <row r="963" spans="1:8" hidden="1" x14ac:dyDescent="0.25">
      <c r="A963">
        <v>952</v>
      </c>
      <c r="B963" t="s">
        <v>5413</v>
      </c>
      <c r="C963" s="1" t="s">
        <v>5376</v>
      </c>
      <c r="D963" s="1" t="s">
        <v>5377</v>
      </c>
      <c r="E963" s="2">
        <v>46023</v>
      </c>
      <c r="F963" s="2">
        <v>46112</v>
      </c>
      <c r="G963" s="1" t="s">
        <v>23900</v>
      </c>
      <c r="H963" s="1">
        <f>+Temporalidad[[#This Row],[ID]]</f>
        <v>952</v>
      </c>
    </row>
    <row r="964" spans="1:8" hidden="1" x14ac:dyDescent="0.25">
      <c r="A964">
        <v>953</v>
      </c>
      <c r="B964" t="s">
        <v>5414</v>
      </c>
      <c r="C964" s="1" t="s">
        <v>5376</v>
      </c>
      <c r="D964" s="1" t="s">
        <v>5377</v>
      </c>
      <c r="E964" s="2">
        <v>46388</v>
      </c>
      <c r="F964" s="2">
        <v>46477</v>
      </c>
      <c r="G964" s="1" t="s">
        <v>23901</v>
      </c>
      <c r="H964" s="1">
        <f>+Temporalidad[[#This Row],[ID]]</f>
        <v>953</v>
      </c>
    </row>
    <row r="965" spans="1:8" hidden="1" x14ac:dyDescent="0.25">
      <c r="A965">
        <v>954</v>
      </c>
      <c r="B965" t="s">
        <v>5415</v>
      </c>
      <c r="C965" s="1" t="s">
        <v>5376</v>
      </c>
      <c r="D965" s="1" t="s">
        <v>5377</v>
      </c>
      <c r="E965" s="2">
        <v>46753</v>
      </c>
      <c r="F965" s="2">
        <v>46843</v>
      </c>
      <c r="G965" s="1" t="s">
        <v>23902</v>
      </c>
      <c r="H965" s="1">
        <f>+Temporalidad[[#This Row],[ID]]</f>
        <v>954</v>
      </c>
    </row>
    <row r="966" spans="1:8" hidden="1" x14ac:dyDescent="0.25">
      <c r="A966">
        <v>955</v>
      </c>
      <c r="B966" t="s">
        <v>5416</v>
      </c>
      <c r="C966" s="1" t="s">
        <v>5376</v>
      </c>
      <c r="D966" s="1" t="s">
        <v>5377</v>
      </c>
      <c r="E966" s="2">
        <v>47119</v>
      </c>
      <c r="F966" s="2">
        <v>47208</v>
      </c>
      <c r="G966" s="1" t="s">
        <v>23903</v>
      </c>
      <c r="H966" s="1">
        <f>+Temporalidad[[#This Row],[ID]]</f>
        <v>955</v>
      </c>
    </row>
    <row r="967" spans="1:8" hidden="1" x14ac:dyDescent="0.25">
      <c r="A967">
        <v>956</v>
      </c>
      <c r="B967" t="s">
        <v>5417</v>
      </c>
      <c r="C967" s="1" t="s">
        <v>5376</v>
      </c>
      <c r="D967" s="1" t="s">
        <v>5377</v>
      </c>
      <c r="E967" s="2">
        <v>47484</v>
      </c>
      <c r="F967" s="2">
        <v>47573</v>
      </c>
      <c r="G967" s="1" t="s">
        <v>23904</v>
      </c>
      <c r="H967" s="1">
        <f>+Temporalidad[[#This Row],[ID]]</f>
        <v>956</v>
      </c>
    </row>
    <row r="968" spans="1:8" hidden="1" x14ac:dyDescent="0.25">
      <c r="A968">
        <v>957</v>
      </c>
      <c r="B968" t="s">
        <v>5418</v>
      </c>
      <c r="C968" s="1" t="s">
        <v>5376</v>
      </c>
      <c r="D968" s="1" t="s">
        <v>5377</v>
      </c>
      <c r="E968" s="2">
        <v>47849</v>
      </c>
      <c r="F968" s="2">
        <v>47938</v>
      </c>
      <c r="G968" s="1" t="s">
        <v>23905</v>
      </c>
      <c r="H968" s="1">
        <f>+Temporalidad[[#This Row],[ID]]</f>
        <v>957</v>
      </c>
    </row>
    <row r="969" spans="1:8" hidden="1" x14ac:dyDescent="0.25">
      <c r="A969">
        <v>958</v>
      </c>
      <c r="B969" t="s">
        <v>5419</v>
      </c>
      <c r="C969" s="1" t="s">
        <v>5376</v>
      </c>
      <c r="D969" s="1" t="s">
        <v>5377</v>
      </c>
      <c r="E969" s="2">
        <v>48214</v>
      </c>
      <c r="F969" s="2">
        <v>48304</v>
      </c>
      <c r="G969" s="1" t="s">
        <v>23906</v>
      </c>
      <c r="H969" s="1">
        <f>+Temporalidad[[#This Row],[ID]]</f>
        <v>958</v>
      </c>
    </row>
    <row r="970" spans="1:8" hidden="1" x14ac:dyDescent="0.25">
      <c r="A970">
        <v>959</v>
      </c>
      <c r="B970" t="s">
        <v>5420</v>
      </c>
      <c r="C970" s="1" t="s">
        <v>5376</v>
      </c>
      <c r="D970" s="1" t="s">
        <v>5377</v>
      </c>
      <c r="E970" s="2">
        <v>48580</v>
      </c>
      <c r="F970" s="2">
        <v>48669</v>
      </c>
      <c r="G970" s="1" t="s">
        <v>23907</v>
      </c>
      <c r="H970" s="1">
        <f>+Temporalidad[[#This Row],[ID]]</f>
        <v>959</v>
      </c>
    </row>
    <row r="971" spans="1:8" hidden="1" x14ac:dyDescent="0.25">
      <c r="A971">
        <v>960</v>
      </c>
      <c r="B971" t="s">
        <v>5421</v>
      </c>
      <c r="C971" s="1" t="s">
        <v>5376</v>
      </c>
      <c r="D971" s="1" t="s">
        <v>5377</v>
      </c>
      <c r="E971" s="2">
        <v>48945</v>
      </c>
      <c r="F971" s="2">
        <v>49034</v>
      </c>
      <c r="G971" s="1" t="s">
        <v>23908</v>
      </c>
      <c r="H971" s="1">
        <f>+Temporalidad[[#This Row],[ID]]</f>
        <v>960</v>
      </c>
    </row>
    <row r="972" spans="1:8" hidden="1" x14ac:dyDescent="0.25">
      <c r="A972">
        <v>961</v>
      </c>
      <c r="B972" t="s">
        <v>5422</v>
      </c>
      <c r="C972" s="1" t="s">
        <v>5376</v>
      </c>
      <c r="D972" s="1" t="s">
        <v>5377</v>
      </c>
      <c r="E972" s="2">
        <v>49310</v>
      </c>
      <c r="F972" s="2">
        <v>49399</v>
      </c>
      <c r="G972" s="1" t="s">
        <v>23909</v>
      </c>
      <c r="H972" s="1">
        <f>+Temporalidad[[#This Row],[ID]]</f>
        <v>961</v>
      </c>
    </row>
    <row r="973" spans="1:8" hidden="1" x14ac:dyDescent="0.25">
      <c r="A973">
        <v>962</v>
      </c>
      <c r="B973" t="s">
        <v>5423</v>
      </c>
      <c r="C973" s="1" t="s">
        <v>5376</v>
      </c>
      <c r="D973" s="1" t="s">
        <v>5377</v>
      </c>
      <c r="E973" s="2">
        <v>49675</v>
      </c>
      <c r="F973" s="2">
        <v>49765</v>
      </c>
      <c r="G973" s="1" t="s">
        <v>23910</v>
      </c>
      <c r="H973" s="1">
        <f>+Temporalidad[[#This Row],[ID]]</f>
        <v>962</v>
      </c>
    </row>
    <row r="974" spans="1:8" hidden="1" x14ac:dyDescent="0.25">
      <c r="A974">
        <v>963</v>
      </c>
      <c r="B974" t="s">
        <v>5424</v>
      </c>
      <c r="C974" s="1" t="s">
        <v>5376</v>
      </c>
      <c r="D974" s="1" t="s">
        <v>5377</v>
      </c>
      <c r="E974" s="2">
        <v>50041</v>
      </c>
      <c r="F974" s="2">
        <v>50130</v>
      </c>
      <c r="G974" s="1" t="s">
        <v>23911</v>
      </c>
      <c r="H974" s="1">
        <f>+Temporalidad[[#This Row],[ID]]</f>
        <v>963</v>
      </c>
    </row>
    <row r="975" spans="1:8" hidden="1" x14ac:dyDescent="0.25">
      <c r="A975">
        <v>964</v>
      </c>
      <c r="B975" t="s">
        <v>5425</v>
      </c>
      <c r="C975" s="1" t="s">
        <v>5376</v>
      </c>
      <c r="D975" s="1" t="s">
        <v>5377</v>
      </c>
      <c r="E975" s="2">
        <v>50406</v>
      </c>
      <c r="F975" s="2">
        <v>50495</v>
      </c>
      <c r="G975" s="1" t="s">
        <v>23912</v>
      </c>
      <c r="H975" s="1">
        <f>+Temporalidad[[#This Row],[ID]]</f>
        <v>964</v>
      </c>
    </row>
    <row r="976" spans="1:8" hidden="1" x14ac:dyDescent="0.25">
      <c r="A976">
        <v>965</v>
      </c>
      <c r="B976" t="s">
        <v>5426</v>
      </c>
      <c r="C976" s="1" t="s">
        <v>5376</v>
      </c>
      <c r="D976" s="1" t="s">
        <v>5377</v>
      </c>
      <c r="E976" s="2">
        <v>50771</v>
      </c>
      <c r="F976" s="2">
        <v>50860</v>
      </c>
      <c r="G976" s="1" t="s">
        <v>23913</v>
      </c>
      <c r="H976" s="1">
        <f>+Temporalidad[[#This Row],[ID]]</f>
        <v>965</v>
      </c>
    </row>
    <row r="977" spans="1:8" hidden="1" x14ac:dyDescent="0.25">
      <c r="A977">
        <v>966</v>
      </c>
      <c r="B977" t="s">
        <v>5427</v>
      </c>
      <c r="C977" s="1" t="s">
        <v>5376</v>
      </c>
      <c r="D977" s="1" t="s">
        <v>5377</v>
      </c>
      <c r="E977" s="2">
        <v>51136</v>
      </c>
      <c r="F977" s="2">
        <v>51226</v>
      </c>
      <c r="G977" s="1" t="s">
        <v>23914</v>
      </c>
      <c r="H977" s="1">
        <f>+Temporalidad[[#This Row],[ID]]</f>
        <v>966</v>
      </c>
    </row>
    <row r="978" spans="1:8" hidden="1" x14ac:dyDescent="0.25">
      <c r="A978">
        <v>967</v>
      </c>
      <c r="B978" t="s">
        <v>5428</v>
      </c>
      <c r="C978" s="1" t="s">
        <v>5376</v>
      </c>
      <c r="D978" s="1" t="s">
        <v>5377</v>
      </c>
      <c r="E978" s="2">
        <v>51502</v>
      </c>
      <c r="F978" s="2">
        <v>51591</v>
      </c>
      <c r="G978" s="1" t="s">
        <v>23915</v>
      </c>
      <c r="H978" s="1">
        <f>+Temporalidad[[#This Row],[ID]]</f>
        <v>967</v>
      </c>
    </row>
    <row r="979" spans="1:8" hidden="1" x14ac:dyDescent="0.25">
      <c r="A979">
        <v>968</v>
      </c>
      <c r="B979" t="s">
        <v>5429</v>
      </c>
      <c r="C979" s="1" t="s">
        <v>5376</v>
      </c>
      <c r="D979" s="1" t="s">
        <v>5377</v>
      </c>
      <c r="E979" s="2">
        <v>51867</v>
      </c>
      <c r="F979" s="2">
        <v>51956</v>
      </c>
      <c r="G979" s="1" t="s">
        <v>23916</v>
      </c>
      <c r="H979" s="1">
        <f>+Temporalidad[[#This Row],[ID]]</f>
        <v>968</v>
      </c>
    </row>
    <row r="980" spans="1:8" hidden="1" x14ac:dyDescent="0.25">
      <c r="A980">
        <v>969</v>
      </c>
      <c r="B980" t="s">
        <v>5430</v>
      </c>
      <c r="C980" s="1" t="s">
        <v>5376</v>
      </c>
      <c r="D980" s="1" t="s">
        <v>5377</v>
      </c>
      <c r="E980" s="2">
        <v>52232</v>
      </c>
      <c r="F980" s="2">
        <v>52321</v>
      </c>
      <c r="G980" s="1" t="s">
        <v>23917</v>
      </c>
      <c r="H980" s="1">
        <f>+Temporalidad[[#This Row],[ID]]</f>
        <v>969</v>
      </c>
    </row>
    <row r="981" spans="1:8" hidden="1" x14ac:dyDescent="0.25">
      <c r="A981">
        <v>970</v>
      </c>
      <c r="B981" t="s">
        <v>5431</v>
      </c>
      <c r="C981" s="1" t="s">
        <v>5376</v>
      </c>
      <c r="D981" s="1" t="s">
        <v>5377</v>
      </c>
      <c r="E981" s="2">
        <v>52597</v>
      </c>
      <c r="F981" s="2">
        <v>52687</v>
      </c>
      <c r="G981" s="1" t="s">
        <v>23918</v>
      </c>
      <c r="H981" s="1">
        <f>+Temporalidad[[#This Row],[ID]]</f>
        <v>970</v>
      </c>
    </row>
    <row r="982" spans="1:8" hidden="1" x14ac:dyDescent="0.25">
      <c r="A982">
        <v>971</v>
      </c>
      <c r="B982" t="s">
        <v>5432</v>
      </c>
      <c r="C982" s="1" t="s">
        <v>5376</v>
      </c>
      <c r="D982" s="1" t="s">
        <v>5377</v>
      </c>
      <c r="E982" s="2">
        <v>52963</v>
      </c>
      <c r="F982" s="2">
        <v>53052</v>
      </c>
      <c r="G982" s="1" t="s">
        <v>23919</v>
      </c>
      <c r="H982" s="1">
        <f>+Temporalidad[[#This Row],[ID]]</f>
        <v>971</v>
      </c>
    </row>
    <row r="983" spans="1:8" hidden="1" x14ac:dyDescent="0.25">
      <c r="A983">
        <v>972</v>
      </c>
      <c r="B983" t="s">
        <v>5433</v>
      </c>
      <c r="C983" s="1" t="s">
        <v>5376</v>
      </c>
      <c r="D983" s="1" t="s">
        <v>5377</v>
      </c>
      <c r="E983" s="2">
        <v>53328</v>
      </c>
      <c r="F983" s="2">
        <v>53417</v>
      </c>
      <c r="G983" s="1" t="s">
        <v>23920</v>
      </c>
      <c r="H983" s="1">
        <f>+Temporalidad[[#This Row],[ID]]</f>
        <v>972</v>
      </c>
    </row>
    <row r="984" spans="1:8" hidden="1" x14ac:dyDescent="0.25">
      <c r="A984">
        <v>973</v>
      </c>
      <c r="B984" t="s">
        <v>5434</v>
      </c>
      <c r="C984" s="1" t="s">
        <v>5376</v>
      </c>
      <c r="D984" s="1" t="s">
        <v>5377</v>
      </c>
      <c r="E984" s="2">
        <v>53693</v>
      </c>
      <c r="F984" s="2">
        <v>53782</v>
      </c>
      <c r="G984" s="1" t="s">
        <v>23921</v>
      </c>
      <c r="H984" s="1">
        <f>+Temporalidad[[#This Row],[ID]]</f>
        <v>973</v>
      </c>
    </row>
    <row r="985" spans="1:8" hidden="1" x14ac:dyDescent="0.25">
      <c r="A985">
        <v>974</v>
      </c>
      <c r="B985" t="s">
        <v>5435</v>
      </c>
      <c r="C985" s="1" t="s">
        <v>5376</v>
      </c>
      <c r="D985" s="1" t="s">
        <v>5377</v>
      </c>
      <c r="E985" s="2">
        <v>54058</v>
      </c>
      <c r="F985" s="2">
        <v>54148</v>
      </c>
      <c r="G985" s="1" t="s">
        <v>23922</v>
      </c>
      <c r="H985" s="1">
        <f>+Temporalidad[[#This Row],[ID]]</f>
        <v>974</v>
      </c>
    </row>
    <row r="986" spans="1:8" hidden="1" x14ac:dyDescent="0.25">
      <c r="A986">
        <v>975</v>
      </c>
      <c r="B986" t="s">
        <v>5436</v>
      </c>
      <c r="C986" s="1" t="s">
        <v>5376</v>
      </c>
      <c r="D986" s="1" t="s">
        <v>5377</v>
      </c>
      <c r="E986" s="2">
        <v>54424</v>
      </c>
      <c r="F986" s="2">
        <v>54513</v>
      </c>
      <c r="G986" s="1" t="s">
        <v>23923</v>
      </c>
      <c r="H986" s="1">
        <f>+Temporalidad[[#This Row],[ID]]</f>
        <v>975</v>
      </c>
    </row>
    <row r="987" spans="1:8" hidden="1" x14ac:dyDescent="0.25">
      <c r="A987">
        <v>976</v>
      </c>
      <c r="B987" t="s">
        <v>5437</v>
      </c>
      <c r="C987" s="1" t="s">
        <v>5376</v>
      </c>
      <c r="D987" s="1" t="s">
        <v>5377</v>
      </c>
      <c r="E987" s="2">
        <v>54789</v>
      </c>
      <c r="F987" s="2">
        <v>54878</v>
      </c>
      <c r="G987" s="1" t="s">
        <v>23924</v>
      </c>
      <c r="H987" s="1">
        <f>+Temporalidad[[#This Row],[ID]]</f>
        <v>976</v>
      </c>
    </row>
    <row r="988" spans="1:8" hidden="1" x14ac:dyDescent="0.25">
      <c r="A988">
        <v>977</v>
      </c>
      <c r="B988" t="s">
        <v>5438</v>
      </c>
      <c r="C988" s="1" t="s">
        <v>5376</v>
      </c>
      <c r="D988" s="1" t="s">
        <v>5377</v>
      </c>
      <c r="E988" s="2">
        <v>32964</v>
      </c>
      <c r="F988" s="2">
        <v>33054</v>
      </c>
      <c r="G988" s="1" t="s">
        <v>23925</v>
      </c>
      <c r="H988" s="1">
        <f>+Temporalidad[[#This Row],[ID]]</f>
        <v>977</v>
      </c>
    </row>
    <row r="989" spans="1:8" hidden="1" x14ac:dyDescent="0.25">
      <c r="A989">
        <v>978</v>
      </c>
      <c r="B989" t="s">
        <v>5439</v>
      </c>
      <c r="C989" s="1" t="s">
        <v>5376</v>
      </c>
      <c r="D989" s="1" t="s">
        <v>5377</v>
      </c>
      <c r="E989" s="2">
        <v>33329</v>
      </c>
      <c r="F989" s="2">
        <v>33419</v>
      </c>
      <c r="G989" s="1" t="s">
        <v>23926</v>
      </c>
      <c r="H989" s="1">
        <f>+Temporalidad[[#This Row],[ID]]</f>
        <v>978</v>
      </c>
    </row>
    <row r="990" spans="1:8" hidden="1" x14ac:dyDescent="0.25">
      <c r="A990">
        <v>979</v>
      </c>
      <c r="B990" t="s">
        <v>5440</v>
      </c>
      <c r="C990" s="1" t="s">
        <v>5376</v>
      </c>
      <c r="D990" s="1" t="s">
        <v>5377</v>
      </c>
      <c r="E990" s="2">
        <v>33695</v>
      </c>
      <c r="F990" s="2">
        <v>33785</v>
      </c>
      <c r="G990" s="1" t="s">
        <v>23927</v>
      </c>
      <c r="H990" s="1">
        <f>+Temporalidad[[#This Row],[ID]]</f>
        <v>979</v>
      </c>
    </row>
    <row r="991" spans="1:8" hidden="1" x14ac:dyDescent="0.25">
      <c r="A991">
        <v>980</v>
      </c>
      <c r="B991" t="s">
        <v>5441</v>
      </c>
      <c r="C991" s="1" t="s">
        <v>5376</v>
      </c>
      <c r="D991" s="1" t="s">
        <v>5377</v>
      </c>
      <c r="E991" s="2">
        <v>34060</v>
      </c>
      <c r="F991" s="2">
        <v>34150</v>
      </c>
      <c r="G991" s="1" t="s">
        <v>23928</v>
      </c>
      <c r="H991" s="1">
        <f>+Temporalidad[[#This Row],[ID]]</f>
        <v>980</v>
      </c>
    </row>
    <row r="992" spans="1:8" hidden="1" x14ac:dyDescent="0.25">
      <c r="A992">
        <v>981</v>
      </c>
      <c r="B992" t="s">
        <v>5442</v>
      </c>
      <c r="C992" s="1" t="s">
        <v>5376</v>
      </c>
      <c r="D992" s="1" t="s">
        <v>5377</v>
      </c>
      <c r="E992" s="2">
        <v>34425</v>
      </c>
      <c r="F992" s="2">
        <v>34515</v>
      </c>
      <c r="G992" s="1" t="s">
        <v>23929</v>
      </c>
      <c r="H992" s="1">
        <f>+Temporalidad[[#This Row],[ID]]</f>
        <v>981</v>
      </c>
    </row>
    <row r="993" spans="1:8" hidden="1" x14ac:dyDescent="0.25">
      <c r="A993">
        <v>982</v>
      </c>
      <c r="B993" t="s">
        <v>5443</v>
      </c>
      <c r="C993" s="1" t="s">
        <v>5376</v>
      </c>
      <c r="D993" s="1" t="s">
        <v>5377</v>
      </c>
      <c r="E993" s="2">
        <v>34790</v>
      </c>
      <c r="F993" s="2">
        <v>34880</v>
      </c>
      <c r="G993" s="1" t="s">
        <v>23930</v>
      </c>
      <c r="H993" s="1">
        <f>+Temporalidad[[#This Row],[ID]]</f>
        <v>982</v>
      </c>
    </row>
    <row r="994" spans="1:8" hidden="1" x14ac:dyDescent="0.25">
      <c r="A994">
        <v>983</v>
      </c>
      <c r="B994" t="s">
        <v>5444</v>
      </c>
      <c r="C994" s="1" t="s">
        <v>5376</v>
      </c>
      <c r="D994" s="1" t="s">
        <v>5377</v>
      </c>
      <c r="E994" s="2">
        <v>35156</v>
      </c>
      <c r="F994" s="2">
        <v>35246</v>
      </c>
      <c r="G994" s="1" t="s">
        <v>23931</v>
      </c>
      <c r="H994" s="1">
        <f>+Temporalidad[[#This Row],[ID]]</f>
        <v>983</v>
      </c>
    </row>
    <row r="995" spans="1:8" hidden="1" x14ac:dyDescent="0.25">
      <c r="A995">
        <v>984</v>
      </c>
      <c r="B995" t="s">
        <v>5445</v>
      </c>
      <c r="C995" s="1" t="s">
        <v>5376</v>
      </c>
      <c r="D995" s="1" t="s">
        <v>5377</v>
      </c>
      <c r="E995" s="2">
        <v>35521</v>
      </c>
      <c r="F995" s="2">
        <v>35611</v>
      </c>
      <c r="G995" s="1" t="s">
        <v>23932</v>
      </c>
      <c r="H995" s="1">
        <f>+Temporalidad[[#This Row],[ID]]</f>
        <v>984</v>
      </c>
    </row>
    <row r="996" spans="1:8" hidden="1" x14ac:dyDescent="0.25">
      <c r="A996">
        <v>985</v>
      </c>
      <c r="B996" t="s">
        <v>5446</v>
      </c>
      <c r="C996" s="1" t="s">
        <v>5376</v>
      </c>
      <c r="D996" s="1" t="s">
        <v>5377</v>
      </c>
      <c r="E996" s="2">
        <v>35886</v>
      </c>
      <c r="F996" s="2">
        <v>35976</v>
      </c>
      <c r="G996" s="1" t="s">
        <v>23933</v>
      </c>
      <c r="H996" s="1">
        <f>+Temporalidad[[#This Row],[ID]]</f>
        <v>985</v>
      </c>
    </row>
    <row r="997" spans="1:8" hidden="1" x14ac:dyDescent="0.25">
      <c r="A997">
        <v>986</v>
      </c>
      <c r="B997" t="s">
        <v>5447</v>
      </c>
      <c r="C997" s="1" t="s">
        <v>5376</v>
      </c>
      <c r="D997" s="1" t="s">
        <v>5377</v>
      </c>
      <c r="E997" s="2">
        <v>36251</v>
      </c>
      <c r="F997" s="2">
        <v>36341</v>
      </c>
      <c r="G997" s="1" t="s">
        <v>23934</v>
      </c>
      <c r="H997" s="1">
        <f>+Temporalidad[[#This Row],[ID]]</f>
        <v>986</v>
      </c>
    </row>
    <row r="998" spans="1:8" hidden="1" x14ac:dyDescent="0.25">
      <c r="A998">
        <v>987</v>
      </c>
      <c r="B998" t="s">
        <v>5448</v>
      </c>
      <c r="C998" s="1" t="s">
        <v>5376</v>
      </c>
      <c r="D998" s="1" t="s">
        <v>5377</v>
      </c>
      <c r="E998" s="2">
        <v>36617</v>
      </c>
      <c r="F998" s="2">
        <v>36707</v>
      </c>
      <c r="G998" s="1" t="s">
        <v>23935</v>
      </c>
      <c r="H998" s="1">
        <f>+Temporalidad[[#This Row],[ID]]</f>
        <v>987</v>
      </c>
    </row>
    <row r="999" spans="1:8" hidden="1" x14ac:dyDescent="0.25">
      <c r="A999">
        <v>988</v>
      </c>
      <c r="B999" t="s">
        <v>5449</v>
      </c>
      <c r="C999" s="1" t="s">
        <v>5376</v>
      </c>
      <c r="D999" s="1" t="s">
        <v>5377</v>
      </c>
      <c r="E999" s="2">
        <v>36982</v>
      </c>
      <c r="F999" s="2">
        <v>37072</v>
      </c>
      <c r="G999" s="1" t="s">
        <v>23936</v>
      </c>
      <c r="H999" s="1">
        <f>+Temporalidad[[#This Row],[ID]]</f>
        <v>988</v>
      </c>
    </row>
    <row r="1000" spans="1:8" hidden="1" x14ac:dyDescent="0.25">
      <c r="A1000">
        <v>989</v>
      </c>
      <c r="B1000" t="s">
        <v>5450</v>
      </c>
      <c r="C1000" s="1" t="s">
        <v>5376</v>
      </c>
      <c r="D1000" s="1" t="s">
        <v>5377</v>
      </c>
      <c r="E1000" s="2">
        <v>37347</v>
      </c>
      <c r="F1000" s="2">
        <v>37437</v>
      </c>
      <c r="G1000" s="1" t="s">
        <v>23937</v>
      </c>
      <c r="H1000" s="1">
        <f>+Temporalidad[[#This Row],[ID]]</f>
        <v>989</v>
      </c>
    </row>
    <row r="1001" spans="1:8" hidden="1" x14ac:dyDescent="0.25">
      <c r="A1001">
        <v>990</v>
      </c>
      <c r="B1001" t="s">
        <v>5451</v>
      </c>
      <c r="C1001" s="1" t="s">
        <v>5376</v>
      </c>
      <c r="D1001" s="1" t="s">
        <v>5377</v>
      </c>
      <c r="E1001" s="2">
        <v>37712</v>
      </c>
      <c r="F1001" s="2">
        <v>37802</v>
      </c>
      <c r="G1001" s="1" t="s">
        <v>23938</v>
      </c>
      <c r="H1001" s="1">
        <f>+Temporalidad[[#This Row],[ID]]</f>
        <v>990</v>
      </c>
    </row>
    <row r="1002" spans="1:8" hidden="1" x14ac:dyDescent="0.25">
      <c r="A1002">
        <v>991</v>
      </c>
      <c r="B1002" t="s">
        <v>5452</v>
      </c>
      <c r="C1002" s="1" t="s">
        <v>5376</v>
      </c>
      <c r="D1002" s="1" t="s">
        <v>5377</v>
      </c>
      <c r="E1002" s="2">
        <v>38078</v>
      </c>
      <c r="F1002" s="2">
        <v>38168</v>
      </c>
      <c r="G1002" s="1" t="s">
        <v>23939</v>
      </c>
      <c r="H1002" s="1">
        <f>+Temporalidad[[#This Row],[ID]]</f>
        <v>991</v>
      </c>
    </row>
    <row r="1003" spans="1:8" hidden="1" x14ac:dyDescent="0.25">
      <c r="A1003">
        <v>992</v>
      </c>
      <c r="B1003" t="s">
        <v>5453</v>
      </c>
      <c r="C1003" s="1" t="s">
        <v>5376</v>
      </c>
      <c r="D1003" s="1" t="s">
        <v>5377</v>
      </c>
      <c r="E1003" s="2">
        <v>38443</v>
      </c>
      <c r="F1003" s="2">
        <v>38533</v>
      </c>
      <c r="G1003" s="1" t="s">
        <v>23940</v>
      </c>
      <c r="H1003" s="1">
        <f>+Temporalidad[[#This Row],[ID]]</f>
        <v>992</v>
      </c>
    </row>
    <row r="1004" spans="1:8" hidden="1" x14ac:dyDescent="0.25">
      <c r="A1004">
        <v>993</v>
      </c>
      <c r="B1004" t="s">
        <v>5454</v>
      </c>
      <c r="C1004" s="1" t="s">
        <v>5376</v>
      </c>
      <c r="D1004" s="1" t="s">
        <v>5377</v>
      </c>
      <c r="E1004" s="2">
        <v>38808</v>
      </c>
      <c r="F1004" s="2">
        <v>38898</v>
      </c>
      <c r="G1004" s="1" t="s">
        <v>23941</v>
      </c>
      <c r="H1004" s="1">
        <f>+Temporalidad[[#This Row],[ID]]</f>
        <v>993</v>
      </c>
    </row>
    <row r="1005" spans="1:8" hidden="1" x14ac:dyDescent="0.25">
      <c r="A1005">
        <v>994</v>
      </c>
      <c r="B1005" t="s">
        <v>5455</v>
      </c>
      <c r="C1005" s="1" t="s">
        <v>5376</v>
      </c>
      <c r="D1005" s="1" t="s">
        <v>5377</v>
      </c>
      <c r="E1005" s="2">
        <v>39173</v>
      </c>
      <c r="F1005" s="2">
        <v>39263</v>
      </c>
      <c r="G1005" s="1" t="s">
        <v>23942</v>
      </c>
      <c r="H1005" s="1">
        <f>+Temporalidad[[#This Row],[ID]]</f>
        <v>994</v>
      </c>
    </row>
    <row r="1006" spans="1:8" hidden="1" x14ac:dyDescent="0.25">
      <c r="A1006">
        <v>995</v>
      </c>
      <c r="B1006" t="s">
        <v>5456</v>
      </c>
      <c r="C1006" s="1" t="s">
        <v>5376</v>
      </c>
      <c r="D1006" s="1" t="s">
        <v>5377</v>
      </c>
      <c r="E1006" s="2">
        <v>39539</v>
      </c>
      <c r="F1006" s="2">
        <v>39629</v>
      </c>
      <c r="G1006" s="1" t="s">
        <v>23943</v>
      </c>
      <c r="H1006" s="1">
        <f>+Temporalidad[[#This Row],[ID]]</f>
        <v>995</v>
      </c>
    </row>
    <row r="1007" spans="1:8" hidden="1" x14ac:dyDescent="0.25">
      <c r="A1007">
        <v>996</v>
      </c>
      <c r="B1007" t="s">
        <v>5457</v>
      </c>
      <c r="C1007" s="1" t="s">
        <v>5376</v>
      </c>
      <c r="D1007" s="1" t="s">
        <v>5377</v>
      </c>
      <c r="E1007" s="2">
        <v>39904</v>
      </c>
      <c r="F1007" s="2">
        <v>39994</v>
      </c>
      <c r="G1007" s="1" t="s">
        <v>23944</v>
      </c>
      <c r="H1007" s="1">
        <f>+Temporalidad[[#This Row],[ID]]</f>
        <v>996</v>
      </c>
    </row>
    <row r="1008" spans="1:8" hidden="1" x14ac:dyDescent="0.25">
      <c r="A1008">
        <v>997</v>
      </c>
      <c r="B1008" t="s">
        <v>5458</v>
      </c>
      <c r="C1008" s="1" t="s">
        <v>5376</v>
      </c>
      <c r="D1008" s="1" t="s">
        <v>5377</v>
      </c>
      <c r="E1008" s="2">
        <v>40269</v>
      </c>
      <c r="F1008" s="2">
        <v>40359</v>
      </c>
      <c r="G1008" s="1" t="s">
        <v>23945</v>
      </c>
      <c r="H1008" s="1">
        <f>+Temporalidad[[#This Row],[ID]]</f>
        <v>997</v>
      </c>
    </row>
    <row r="1009" spans="1:8" hidden="1" x14ac:dyDescent="0.25">
      <c r="A1009">
        <v>998</v>
      </c>
      <c r="B1009" t="s">
        <v>5459</v>
      </c>
      <c r="C1009" s="1" t="s">
        <v>5376</v>
      </c>
      <c r="D1009" s="1" t="s">
        <v>5377</v>
      </c>
      <c r="E1009" s="2">
        <v>40634</v>
      </c>
      <c r="F1009" s="2">
        <v>40724</v>
      </c>
      <c r="G1009" s="1" t="s">
        <v>23946</v>
      </c>
      <c r="H1009" s="1">
        <f>+Temporalidad[[#This Row],[ID]]</f>
        <v>998</v>
      </c>
    </row>
    <row r="1010" spans="1:8" hidden="1" x14ac:dyDescent="0.25">
      <c r="A1010">
        <v>999</v>
      </c>
      <c r="B1010" t="s">
        <v>5460</v>
      </c>
      <c r="C1010" s="1" t="s">
        <v>5376</v>
      </c>
      <c r="D1010" s="1" t="s">
        <v>5377</v>
      </c>
      <c r="E1010" s="2">
        <v>41000</v>
      </c>
      <c r="F1010" s="2">
        <v>41090</v>
      </c>
      <c r="G1010" s="1" t="s">
        <v>23947</v>
      </c>
      <c r="H1010" s="1">
        <f>+Temporalidad[[#This Row],[ID]]</f>
        <v>999</v>
      </c>
    </row>
    <row r="1011" spans="1:8" hidden="1" x14ac:dyDescent="0.25">
      <c r="A1011">
        <v>1000</v>
      </c>
      <c r="B1011" t="s">
        <v>5461</v>
      </c>
      <c r="C1011" s="1" t="s">
        <v>5376</v>
      </c>
      <c r="D1011" s="1" t="s">
        <v>5377</v>
      </c>
      <c r="E1011" s="2">
        <v>41365</v>
      </c>
      <c r="F1011" s="2">
        <v>41455</v>
      </c>
      <c r="G1011" s="1" t="s">
        <v>23948</v>
      </c>
      <c r="H1011" s="1">
        <f>+Temporalidad[[#This Row],[ID]]</f>
        <v>1000</v>
      </c>
    </row>
    <row r="1012" spans="1:8" hidden="1" x14ac:dyDescent="0.25">
      <c r="A1012">
        <v>1001</v>
      </c>
      <c r="B1012" t="s">
        <v>5462</v>
      </c>
      <c r="C1012" s="1" t="s">
        <v>5376</v>
      </c>
      <c r="D1012" s="1" t="s">
        <v>5377</v>
      </c>
      <c r="E1012" s="2">
        <v>41730</v>
      </c>
      <c r="F1012" s="2">
        <v>41820</v>
      </c>
      <c r="G1012" s="1" t="s">
        <v>23949</v>
      </c>
      <c r="H1012" s="1">
        <f>+Temporalidad[[#This Row],[ID]]</f>
        <v>1001</v>
      </c>
    </row>
    <row r="1013" spans="1:8" hidden="1" x14ac:dyDescent="0.25">
      <c r="A1013">
        <v>1002</v>
      </c>
      <c r="B1013" t="s">
        <v>5463</v>
      </c>
      <c r="C1013" s="1" t="s">
        <v>5376</v>
      </c>
      <c r="D1013" s="1" t="s">
        <v>5377</v>
      </c>
      <c r="E1013" s="2">
        <v>42095</v>
      </c>
      <c r="F1013" s="2">
        <v>42185</v>
      </c>
      <c r="G1013" s="1" t="s">
        <v>23950</v>
      </c>
      <c r="H1013" s="1">
        <f>+Temporalidad[[#This Row],[ID]]</f>
        <v>1002</v>
      </c>
    </row>
    <row r="1014" spans="1:8" hidden="1" x14ac:dyDescent="0.25">
      <c r="A1014">
        <v>1003</v>
      </c>
      <c r="B1014" t="s">
        <v>5464</v>
      </c>
      <c r="C1014" s="1" t="s">
        <v>5376</v>
      </c>
      <c r="D1014" s="1" t="s">
        <v>5377</v>
      </c>
      <c r="E1014" s="2">
        <v>42461</v>
      </c>
      <c r="F1014" s="2">
        <v>42551</v>
      </c>
      <c r="G1014" s="1" t="s">
        <v>23951</v>
      </c>
      <c r="H1014" s="1">
        <f>+Temporalidad[[#This Row],[ID]]</f>
        <v>1003</v>
      </c>
    </row>
    <row r="1015" spans="1:8" hidden="1" x14ac:dyDescent="0.25">
      <c r="A1015">
        <v>1004</v>
      </c>
      <c r="B1015" t="s">
        <v>5465</v>
      </c>
      <c r="C1015" s="1" t="s">
        <v>5376</v>
      </c>
      <c r="D1015" s="1" t="s">
        <v>5377</v>
      </c>
      <c r="E1015" s="2">
        <v>42826</v>
      </c>
      <c r="F1015" s="2">
        <v>42916</v>
      </c>
      <c r="G1015" s="1" t="s">
        <v>23952</v>
      </c>
      <c r="H1015" s="1">
        <f>+Temporalidad[[#This Row],[ID]]</f>
        <v>1004</v>
      </c>
    </row>
    <row r="1016" spans="1:8" hidden="1" x14ac:dyDescent="0.25">
      <c r="A1016">
        <v>1005</v>
      </c>
      <c r="B1016" t="s">
        <v>5466</v>
      </c>
      <c r="C1016" s="1" t="s">
        <v>5376</v>
      </c>
      <c r="D1016" s="1" t="s">
        <v>5377</v>
      </c>
      <c r="E1016" s="2">
        <v>43191</v>
      </c>
      <c r="F1016" s="2">
        <v>43281</v>
      </c>
      <c r="G1016" s="1" t="s">
        <v>23953</v>
      </c>
      <c r="H1016" s="1">
        <f>+Temporalidad[[#This Row],[ID]]</f>
        <v>1005</v>
      </c>
    </row>
    <row r="1017" spans="1:8" hidden="1" x14ac:dyDescent="0.25">
      <c r="A1017">
        <v>1006</v>
      </c>
      <c r="B1017" t="s">
        <v>5467</v>
      </c>
      <c r="C1017" s="1" t="s">
        <v>5376</v>
      </c>
      <c r="D1017" s="1" t="s">
        <v>5377</v>
      </c>
      <c r="E1017" s="2">
        <v>43556</v>
      </c>
      <c r="F1017" s="2">
        <v>43646</v>
      </c>
      <c r="G1017" s="1" t="s">
        <v>23954</v>
      </c>
      <c r="H1017" s="1">
        <f>+Temporalidad[[#This Row],[ID]]</f>
        <v>1006</v>
      </c>
    </row>
    <row r="1018" spans="1:8" hidden="1" x14ac:dyDescent="0.25">
      <c r="A1018">
        <v>1007</v>
      </c>
      <c r="B1018" t="s">
        <v>5468</v>
      </c>
      <c r="C1018" s="1" t="s">
        <v>5376</v>
      </c>
      <c r="D1018" s="1" t="s">
        <v>5377</v>
      </c>
      <c r="E1018" s="2">
        <v>43922</v>
      </c>
      <c r="F1018" s="2">
        <v>44012</v>
      </c>
      <c r="G1018" s="1" t="s">
        <v>23955</v>
      </c>
      <c r="H1018" s="1">
        <f>+Temporalidad[[#This Row],[ID]]</f>
        <v>1007</v>
      </c>
    </row>
    <row r="1019" spans="1:8" hidden="1" x14ac:dyDescent="0.25">
      <c r="A1019">
        <v>1008</v>
      </c>
      <c r="B1019" t="s">
        <v>5469</v>
      </c>
      <c r="C1019" s="1" t="s">
        <v>5376</v>
      </c>
      <c r="D1019" s="1" t="s">
        <v>5377</v>
      </c>
      <c r="E1019" s="2">
        <v>44287</v>
      </c>
      <c r="F1019" s="2">
        <v>44377</v>
      </c>
      <c r="G1019" s="1" t="s">
        <v>23956</v>
      </c>
      <c r="H1019" s="1">
        <f>+Temporalidad[[#This Row],[ID]]</f>
        <v>1008</v>
      </c>
    </row>
    <row r="1020" spans="1:8" hidden="1" x14ac:dyDescent="0.25">
      <c r="A1020">
        <v>1009</v>
      </c>
      <c r="B1020" t="s">
        <v>5470</v>
      </c>
      <c r="C1020" s="1" t="s">
        <v>5376</v>
      </c>
      <c r="D1020" s="1" t="s">
        <v>5377</v>
      </c>
      <c r="E1020" s="2">
        <v>44652</v>
      </c>
      <c r="F1020" s="2">
        <v>44742</v>
      </c>
      <c r="G1020" s="1" t="s">
        <v>23957</v>
      </c>
      <c r="H1020" s="1">
        <f>+Temporalidad[[#This Row],[ID]]</f>
        <v>1009</v>
      </c>
    </row>
    <row r="1021" spans="1:8" hidden="1" x14ac:dyDescent="0.25">
      <c r="A1021">
        <v>1010</v>
      </c>
      <c r="B1021" t="s">
        <v>5471</v>
      </c>
      <c r="C1021" s="1" t="s">
        <v>5376</v>
      </c>
      <c r="D1021" s="1" t="s">
        <v>5377</v>
      </c>
      <c r="E1021" s="2">
        <v>45017</v>
      </c>
      <c r="F1021" s="2">
        <v>45107</v>
      </c>
      <c r="G1021" s="1" t="s">
        <v>23958</v>
      </c>
      <c r="H1021" s="1">
        <f>+Temporalidad[[#This Row],[ID]]</f>
        <v>1010</v>
      </c>
    </row>
    <row r="1022" spans="1:8" hidden="1" x14ac:dyDescent="0.25">
      <c r="A1022">
        <v>1011</v>
      </c>
      <c r="B1022" t="s">
        <v>5472</v>
      </c>
      <c r="C1022" s="1" t="s">
        <v>5376</v>
      </c>
      <c r="D1022" s="1" t="s">
        <v>5377</v>
      </c>
      <c r="E1022" s="2">
        <v>45383</v>
      </c>
      <c r="F1022" s="2">
        <v>45473</v>
      </c>
      <c r="G1022" s="1" t="s">
        <v>23959</v>
      </c>
      <c r="H1022" s="1">
        <f>+Temporalidad[[#This Row],[ID]]</f>
        <v>1011</v>
      </c>
    </row>
    <row r="1023" spans="1:8" hidden="1" x14ac:dyDescent="0.25">
      <c r="A1023">
        <v>1012</v>
      </c>
      <c r="B1023" t="s">
        <v>5473</v>
      </c>
      <c r="C1023" s="1" t="s">
        <v>5376</v>
      </c>
      <c r="D1023" s="1" t="s">
        <v>5377</v>
      </c>
      <c r="E1023" s="2">
        <v>45748</v>
      </c>
      <c r="F1023" s="2">
        <v>45838</v>
      </c>
      <c r="G1023" s="1" t="s">
        <v>23960</v>
      </c>
      <c r="H1023" s="1">
        <f>+Temporalidad[[#This Row],[ID]]</f>
        <v>1012</v>
      </c>
    </row>
    <row r="1024" spans="1:8" hidden="1" x14ac:dyDescent="0.25">
      <c r="A1024">
        <v>1013</v>
      </c>
      <c r="B1024" t="s">
        <v>5474</v>
      </c>
      <c r="C1024" s="1" t="s">
        <v>5376</v>
      </c>
      <c r="D1024" s="1" t="s">
        <v>5377</v>
      </c>
      <c r="E1024" s="2">
        <v>46113</v>
      </c>
      <c r="F1024" s="2">
        <v>46203</v>
      </c>
      <c r="G1024" s="1" t="s">
        <v>23961</v>
      </c>
      <c r="H1024" s="1">
        <f>+Temporalidad[[#This Row],[ID]]</f>
        <v>1013</v>
      </c>
    </row>
    <row r="1025" spans="1:8" hidden="1" x14ac:dyDescent="0.25">
      <c r="A1025">
        <v>1014</v>
      </c>
      <c r="B1025" t="s">
        <v>5475</v>
      </c>
      <c r="C1025" s="1" t="s">
        <v>5376</v>
      </c>
      <c r="D1025" s="1" t="s">
        <v>5377</v>
      </c>
      <c r="E1025" s="2">
        <v>46478</v>
      </c>
      <c r="F1025" s="2">
        <v>46568</v>
      </c>
      <c r="G1025" s="1" t="s">
        <v>23962</v>
      </c>
      <c r="H1025" s="1">
        <f>+Temporalidad[[#This Row],[ID]]</f>
        <v>1014</v>
      </c>
    </row>
    <row r="1026" spans="1:8" hidden="1" x14ac:dyDescent="0.25">
      <c r="A1026">
        <v>1015</v>
      </c>
      <c r="B1026" t="s">
        <v>5476</v>
      </c>
      <c r="C1026" s="1" t="s">
        <v>5376</v>
      </c>
      <c r="D1026" s="1" t="s">
        <v>5377</v>
      </c>
      <c r="E1026" s="2">
        <v>46844</v>
      </c>
      <c r="F1026" s="2">
        <v>46934</v>
      </c>
      <c r="G1026" s="1" t="s">
        <v>23963</v>
      </c>
      <c r="H1026" s="1">
        <f>+Temporalidad[[#This Row],[ID]]</f>
        <v>1015</v>
      </c>
    </row>
    <row r="1027" spans="1:8" hidden="1" x14ac:dyDescent="0.25">
      <c r="A1027">
        <v>1016</v>
      </c>
      <c r="B1027" t="s">
        <v>5477</v>
      </c>
      <c r="C1027" s="1" t="s">
        <v>5376</v>
      </c>
      <c r="D1027" s="1" t="s">
        <v>5377</v>
      </c>
      <c r="E1027" s="2">
        <v>47209</v>
      </c>
      <c r="F1027" s="2">
        <v>47299</v>
      </c>
      <c r="G1027" s="1" t="s">
        <v>23964</v>
      </c>
      <c r="H1027" s="1">
        <f>+Temporalidad[[#This Row],[ID]]</f>
        <v>1016</v>
      </c>
    </row>
    <row r="1028" spans="1:8" hidden="1" x14ac:dyDescent="0.25">
      <c r="A1028">
        <v>1017</v>
      </c>
      <c r="B1028" t="s">
        <v>5478</v>
      </c>
      <c r="C1028" s="1" t="s">
        <v>5376</v>
      </c>
      <c r="D1028" s="1" t="s">
        <v>5377</v>
      </c>
      <c r="E1028" s="2">
        <v>47574</v>
      </c>
      <c r="F1028" s="2">
        <v>47664</v>
      </c>
      <c r="G1028" s="1" t="s">
        <v>23965</v>
      </c>
      <c r="H1028" s="1">
        <f>+Temporalidad[[#This Row],[ID]]</f>
        <v>1017</v>
      </c>
    </row>
    <row r="1029" spans="1:8" hidden="1" x14ac:dyDescent="0.25">
      <c r="A1029">
        <v>1018</v>
      </c>
      <c r="B1029" t="s">
        <v>5479</v>
      </c>
      <c r="C1029" s="1" t="s">
        <v>5376</v>
      </c>
      <c r="D1029" s="1" t="s">
        <v>5377</v>
      </c>
      <c r="E1029" s="2">
        <v>47939</v>
      </c>
      <c r="F1029" s="2">
        <v>48029</v>
      </c>
      <c r="G1029" s="1" t="s">
        <v>23966</v>
      </c>
      <c r="H1029" s="1">
        <f>+Temporalidad[[#This Row],[ID]]</f>
        <v>1018</v>
      </c>
    </row>
    <row r="1030" spans="1:8" hidden="1" x14ac:dyDescent="0.25">
      <c r="A1030">
        <v>1019</v>
      </c>
      <c r="B1030" t="s">
        <v>5480</v>
      </c>
      <c r="C1030" s="1" t="s">
        <v>5376</v>
      </c>
      <c r="D1030" s="1" t="s">
        <v>5377</v>
      </c>
      <c r="E1030" s="2">
        <v>48305</v>
      </c>
      <c r="F1030" s="2">
        <v>48395</v>
      </c>
      <c r="G1030" s="1" t="s">
        <v>23967</v>
      </c>
      <c r="H1030" s="1">
        <f>+Temporalidad[[#This Row],[ID]]</f>
        <v>1019</v>
      </c>
    </row>
    <row r="1031" spans="1:8" hidden="1" x14ac:dyDescent="0.25">
      <c r="A1031">
        <v>1020</v>
      </c>
      <c r="B1031" t="s">
        <v>5481</v>
      </c>
      <c r="C1031" s="1" t="s">
        <v>5376</v>
      </c>
      <c r="D1031" s="1" t="s">
        <v>5377</v>
      </c>
      <c r="E1031" s="2">
        <v>48670</v>
      </c>
      <c r="F1031" s="2">
        <v>48760</v>
      </c>
      <c r="G1031" s="1" t="s">
        <v>23968</v>
      </c>
      <c r="H1031" s="1">
        <f>+Temporalidad[[#This Row],[ID]]</f>
        <v>1020</v>
      </c>
    </row>
    <row r="1032" spans="1:8" hidden="1" x14ac:dyDescent="0.25">
      <c r="A1032">
        <v>1021</v>
      </c>
      <c r="B1032" t="s">
        <v>5482</v>
      </c>
      <c r="C1032" s="1" t="s">
        <v>5376</v>
      </c>
      <c r="D1032" s="1" t="s">
        <v>5377</v>
      </c>
      <c r="E1032" s="2">
        <v>49035</v>
      </c>
      <c r="F1032" s="2">
        <v>49125</v>
      </c>
      <c r="G1032" s="1" t="s">
        <v>23969</v>
      </c>
      <c r="H1032" s="1">
        <f>+Temporalidad[[#This Row],[ID]]</f>
        <v>1021</v>
      </c>
    </row>
    <row r="1033" spans="1:8" hidden="1" x14ac:dyDescent="0.25">
      <c r="A1033">
        <v>1022</v>
      </c>
      <c r="B1033" t="s">
        <v>5483</v>
      </c>
      <c r="C1033" s="1" t="s">
        <v>5376</v>
      </c>
      <c r="D1033" s="1" t="s">
        <v>5377</v>
      </c>
      <c r="E1033" s="2">
        <v>49400</v>
      </c>
      <c r="F1033" s="2">
        <v>49490</v>
      </c>
      <c r="G1033" s="1" t="s">
        <v>23970</v>
      </c>
      <c r="H1033" s="1">
        <f>+Temporalidad[[#This Row],[ID]]</f>
        <v>1022</v>
      </c>
    </row>
    <row r="1034" spans="1:8" hidden="1" x14ac:dyDescent="0.25">
      <c r="A1034">
        <v>1023</v>
      </c>
      <c r="B1034" t="s">
        <v>5484</v>
      </c>
      <c r="C1034" s="1" t="s">
        <v>5376</v>
      </c>
      <c r="D1034" s="1" t="s">
        <v>5377</v>
      </c>
      <c r="E1034" s="2">
        <v>49766</v>
      </c>
      <c r="F1034" s="2">
        <v>49856</v>
      </c>
      <c r="G1034" s="1" t="s">
        <v>23971</v>
      </c>
      <c r="H1034" s="1">
        <f>+Temporalidad[[#This Row],[ID]]</f>
        <v>1023</v>
      </c>
    </row>
    <row r="1035" spans="1:8" hidden="1" x14ac:dyDescent="0.25">
      <c r="A1035">
        <v>1024</v>
      </c>
      <c r="B1035" t="s">
        <v>5485</v>
      </c>
      <c r="C1035" s="1" t="s">
        <v>5376</v>
      </c>
      <c r="D1035" s="1" t="s">
        <v>5377</v>
      </c>
      <c r="E1035" s="2">
        <v>50131</v>
      </c>
      <c r="F1035" s="2">
        <v>50221</v>
      </c>
      <c r="G1035" s="1" t="s">
        <v>23972</v>
      </c>
      <c r="H1035" s="1">
        <f>+Temporalidad[[#This Row],[ID]]</f>
        <v>1024</v>
      </c>
    </row>
    <row r="1036" spans="1:8" hidden="1" x14ac:dyDescent="0.25">
      <c r="A1036">
        <v>1025</v>
      </c>
      <c r="B1036" t="s">
        <v>5486</v>
      </c>
      <c r="C1036" s="1" t="s">
        <v>5376</v>
      </c>
      <c r="D1036" s="1" t="s">
        <v>5377</v>
      </c>
      <c r="E1036" s="2">
        <v>50496</v>
      </c>
      <c r="F1036" s="2">
        <v>50586</v>
      </c>
      <c r="G1036" s="1" t="s">
        <v>23973</v>
      </c>
      <c r="H1036" s="1">
        <f>+Temporalidad[[#This Row],[ID]]</f>
        <v>1025</v>
      </c>
    </row>
    <row r="1037" spans="1:8" hidden="1" x14ac:dyDescent="0.25">
      <c r="A1037">
        <v>1026</v>
      </c>
      <c r="B1037" t="s">
        <v>5487</v>
      </c>
      <c r="C1037" s="1" t="s">
        <v>5376</v>
      </c>
      <c r="D1037" s="1" t="s">
        <v>5377</v>
      </c>
      <c r="E1037" s="2">
        <v>50861</v>
      </c>
      <c r="F1037" s="2">
        <v>50951</v>
      </c>
      <c r="G1037" s="1" t="s">
        <v>23974</v>
      </c>
      <c r="H1037" s="1">
        <f>+Temporalidad[[#This Row],[ID]]</f>
        <v>1026</v>
      </c>
    </row>
    <row r="1038" spans="1:8" hidden="1" x14ac:dyDescent="0.25">
      <c r="A1038">
        <v>1027</v>
      </c>
      <c r="B1038" t="s">
        <v>5488</v>
      </c>
      <c r="C1038" s="1" t="s">
        <v>5376</v>
      </c>
      <c r="D1038" s="1" t="s">
        <v>5377</v>
      </c>
      <c r="E1038" s="2">
        <v>51227</v>
      </c>
      <c r="F1038" s="2">
        <v>51317</v>
      </c>
      <c r="G1038" s="1" t="s">
        <v>23975</v>
      </c>
      <c r="H1038" s="1">
        <f>+Temporalidad[[#This Row],[ID]]</f>
        <v>1027</v>
      </c>
    </row>
    <row r="1039" spans="1:8" hidden="1" x14ac:dyDescent="0.25">
      <c r="A1039">
        <v>1028</v>
      </c>
      <c r="B1039" t="s">
        <v>5489</v>
      </c>
      <c r="C1039" s="1" t="s">
        <v>5376</v>
      </c>
      <c r="D1039" s="1" t="s">
        <v>5377</v>
      </c>
      <c r="E1039" s="2">
        <v>51592</v>
      </c>
      <c r="F1039" s="2">
        <v>51682</v>
      </c>
      <c r="G1039" s="1" t="s">
        <v>23976</v>
      </c>
      <c r="H1039" s="1">
        <f>+Temporalidad[[#This Row],[ID]]</f>
        <v>1028</v>
      </c>
    </row>
    <row r="1040" spans="1:8" hidden="1" x14ac:dyDescent="0.25">
      <c r="A1040">
        <v>1029</v>
      </c>
      <c r="B1040" t="s">
        <v>5490</v>
      </c>
      <c r="C1040" s="1" t="s">
        <v>5376</v>
      </c>
      <c r="D1040" s="1" t="s">
        <v>5377</v>
      </c>
      <c r="E1040" s="2">
        <v>51957</v>
      </c>
      <c r="F1040" s="2">
        <v>52047</v>
      </c>
      <c r="G1040" s="1" t="s">
        <v>23977</v>
      </c>
      <c r="H1040" s="1">
        <f>+Temporalidad[[#This Row],[ID]]</f>
        <v>1029</v>
      </c>
    </row>
    <row r="1041" spans="1:8" hidden="1" x14ac:dyDescent="0.25">
      <c r="A1041">
        <v>1030</v>
      </c>
      <c r="B1041" t="s">
        <v>5491</v>
      </c>
      <c r="C1041" s="1" t="s">
        <v>5376</v>
      </c>
      <c r="D1041" s="1" t="s">
        <v>5377</v>
      </c>
      <c r="E1041" s="2">
        <v>52322</v>
      </c>
      <c r="F1041" s="2">
        <v>52412</v>
      </c>
      <c r="G1041" s="1" t="s">
        <v>23978</v>
      </c>
      <c r="H1041" s="1">
        <f>+Temporalidad[[#This Row],[ID]]</f>
        <v>1030</v>
      </c>
    </row>
    <row r="1042" spans="1:8" hidden="1" x14ac:dyDescent="0.25">
      <c r="A1042">
        <v>1031</v>
      </c>
      <c r="B1042" t="s">
        <v>5492</v>
      </c>
      <c r="C1042" s="1" t="s">
        <v>5376</v>
      </c>
      <c r="D1042" s="1" t="s">
        <v>5377</v>
      </c>
      <c r="E1042" s="2">
        <v>52688</v>
      </c>
      <c r="F1042" s="2">
        <v>52778</v>
      </c>
      <c r="G1042" s="1" t="s">
        <v>23979</v>
      </c>
      <c r="H1042" s="1">
        <f>+Temporalidad[[#This Row],[ID]]</f>
        <v>1031</v>
      </c>
    </row>
    <row r="1043" spans="1:8" hidden="1" x14ac:dyDescent="0.25">
      <c r="A1043">
        <v>1032</v>
      </c>
      <c r="B1043" t="s">
        <v>5493</v>
      </c>
      <c r="C1043" s="1" t="s">
        <v>5376</v>
      </c>
      <c r="D1043" s="1" t="s">
        <v>5377</v>
      </c>
      <c r="E1043" s="2">
        <v>53053</v>
      </c>
      <c r="F1043" s="2">
        <v>53143</v>
      </c>
      <c r="G1043" s="1" t="s">
        <v>23980</v>
      </c>
      <c r="H1043" s="1">
        <f>+Temporalidad[[#This Row],[ID]]</f>
        <v>1032</v>
      </c>
    </row>
    <row r="1044" spans="1:8" hidden="1" x14ac:dyDescent="0.25">
      <c r="A1044">
        <v>1033</v>
      </c>
      <c r="B1044" t="s">
        <v>5494</v>
      </c>
      <c r="C1044" s="1" t="s">
        <v>5376</v>
      </c>
      <c r="D1044" s="1" t="s">
        <v>5377</v>
      </c>
      <c r="E1044" s="2">
        <v>53418</v>
      </c>
      <c r="F1044" s="2">
        <v>53508</v>
      </c>
      <c r="G1044" s="1" t="s">
        <v>23981</v>
      </c>
      <c r="H1044" s="1">
        <f>+Temporalidad[[#This Row],[ID]]</f>
        <v>1033</v>
      </c>
    </row>
    <row r="1045" spans="1:8" hidden="1" x14ac:dyDescent="0.25">
      <c r="A1045">
        <v>1034</v>
      </c>
      <c r="B1045" t="s">
        <v>5495</v>
      </c>
      <c r="C1045" s="1" t="s">
        <v>5376</v>
      </c>
      <c r="D1045" s="1" t="s">
        <v>5377</v>
      </c>
      <c r="E1045" s="2">
        <v>53783</v>
      </c>
      <c r="F1045" s="2">
        <v>53873</v>
      </c>
      <c r="G1045" s="1" t="s">
        <v>23982</v>
      </c>
      <c r="H1045" s="1">
        <f>+Temporalidad[[#This Row],[ID]]</f>
        <v>1034</v>
      </c>
    </row>
    <row r="1046" spans="1:8" hidden="1" x14ac:dyDescent="0.25">
      <c r="A1046">
        <v>1035</v>
      </c>
      <c r="B1046" t="s">
        <v>5496</v>
      </c>
      <c r="C1046" s="1" t="s">
        <v>5376</v>
      </c>
      <c r="D1046" s="1" t="s">
        <v>5377</v>
      </c>
      <c r="E1046" s="2">
        <v>54149</v>
      </c>
      <c r="F1046" s="2">
        <v>54239</v>
      </c>
      <c r="G1046" s="1" t="s">
        <v>23983</v>
      </c>
      <c r="H1046" s="1">
        <f>+Temporalidad[[#This Row],[ID]]</f>
        <v>1035</v>
      </c>
    </row>
    <row r="1047" spans="1:8" hidden="1" x14ac:dyDescent="0.25">
      <c r="A1047">
        <v>1036</v>
      </c>
      <c r="B1047" t="s">
        <v>5497</v>
      </c>
      <c r="C1047" s="1" t="s">
        <v>5376</v>
      </c>
      <c r="D1047" s="1" t="s">
        <v>5377</v>
      </c>
      <c r="E1047" s="2">
        <v>54514</v>
      </c>
      <c r="F1047" s="2">
        <v>54604</v>
      </c>
      <c r="G1047" s="1" t="s">
        <v>23984</v>
      </c>
      <c r="H1047" s="1">
        <f>+Temporalidad[[#This Row],[ID]]</f>
        <v>1036</v>
      </c>
    </row>
    <row r="1048" spans="1:8" hidden="1" x14ac:dyDescent="0.25">
      <c r="A1048">
        <v>1037</v>
      </c>
      <c r="B1048" t="s">
        <v>5498</v>
      </c>
      <c r="C1048" s="1" t="s">
        <v>5376</v>
      </c>
      <c r="D1048" s="1" t="s">
        <v>5377</v>
      </c>
      <c r="E1048" s="2">
        <v>54879</v>
      </c>
      <c r="F1048" s="2">
        <v>54969</v>
      </c>
      <c r="G1048" s="1" t="s">
        <v>23985</v>
      </c>
      <c r="H1048" s="1">
        <f>+Temporalidad[[#This Row],[ID]]</f>
        <v>1037</v>
      </c>
    </row>
    <row r="1049" spans="1:8" hidden="1" x14ac:dyDescent="0.25">
      <c r="A1049">
        <v>1038</v>
      </c>
      <c r="B1049" t="s">
        <v>5499</v>
      </c>
      <c r="C1049" s="1" t="s">
        <v>5376</v>
      </c>
      <c r="D1049" s="1" t="s">
        <v>5377</v>
      </c>
      <c r="E1049" s="2">
        <v>33055</v>
      </c>
      <c r="F1049" s="2">
        <v>33146</v>
      </c>
      <c r="G1049" s="1" t="s">
        <v>23986</v>
      </c>
      <c r="H1049" s="1">
        <f>+Temporalidad[[#This Row],[ID]]</f>
        <v>1038</v>
      </c>
    </row>
    <row r="1050" spans="1:8" hidden="1" x14ac:dyDescent="0.25">
      <c r="A1050">
        <v>1039</v>
      </c>
      <c r="B1050" t="s">
        <v>5500</v>
      </c>
      <c r="C1050" s="1" t="s">
        <v>5376</v>
      </c>
      <c r="D1050" s="1" t="s">
        <v>5377</v>
      </c>
      <c r="E1050" s="2">
        <v>33329</v>
      </c>
      <c r="F1050" s="2">
        <v>33511</v>
      </c>
      <c r="G1050" s="1" t="s">
        <v>23987</v>
      </c>
      <c r="H1050" s="1">
        <f>+Temporalidad[[#This Row],[ID]]</f>
        <v>1039</v>
      </c>
    </row>
    <row r="1051" spans="1:8" hidden="1" x14ac:dyDescent="0.25">
      <c r="A1051">
        <v>1040</v>
      </c>
      <c r="B1051" t="s">
        <v>5501</v>
      </c>
      <c r="C1051" s="1" t="s">
        <v>5376</v>
      </c>
      <c r="D1051" s="1" t="s">
        <v>5377</v>
      </c>
      <c r="E1051" s="2">
        <v>33695</v>
      </c>
      <c r="F1051" s="2">
        <v>33877</v>
      </c>
      <c r="G1051" s="1" t="s">
        <v>23988</v>
      </c>
      <c r="H1051" s="1">
        <f>+Temporalidad[[#This Row],[ID]]</f>
        <v>1040</v>
      </c>
    </row>
    <row r="1052" spans="1:8" hidden="1" x14ac:dyDescent="0.25">
      <c r="A1052">
        <v>1041</v>
      </c>
      <c r="B1052" t="s">
        <v>5502</v>
      </c>
      <c r="C1052" s="1" t="s">
        <v>5376</v>
      </c>
      <c r="D1052" s="1" t="s">
        <v>5377</v>
      </c>
      <c r="E1052" s="2">
        <v>34060</v>
      </c>
      <c r="F1052" s="2">
        <v>34242</v>
      </c>
      <c r="G1052" s="1" t="s">
        <v>23989</v>
      </c>
      <c r="H1052" s="1">
        <f>+Temporalidad[[#This Row],[ID]]</f>
        <v>1041</v>
      </c>
    </row>
    <row r="1053" spans="1:8" hidden="1" x14ac:dyDescent="0.25">
      <c r="A1053">
        <v>1042</v>
      </c>
      <c r="B1053" t="s">
        <v>5503</v>
      </c>
      <c r="C1053" s="1" t="s">
        <v>5376</v>
      </c>
      <c r="D1053" s="1" t="s">
        <v>5377</v>
      </c>
      <c r="E1053" s="2">
        <v>34425</v>
      </c>
      <c r="F1053" s="2">
        <v>34607</v>
      </c>
      <c r="G1053" s="1" t="s">
        <v>23990</v>
      </c>
      <c r="H1053" s="1">
        <f>+Temporalidad[[#This Row],[ID]]</f>
        <v>1042</v>
      </c>
    </row>
    <row r="1054" spans="1:8" hidden="1" x14ac:dyDescent="0.25">
      <c r="A1054">
        <v>1043</v>
      </c>
      <c r="B1054" t="s">
        <v>5504</v>
      </c>
      <c r="C1054" s="1" t="s">
        <v>5376</v>
      </c>
      <c r="D1054" s="1" t="s">
        <v>5377</v>
      </c>
      <c r="E1054" s="2">
        <v>34790</v>
      </c>
      <c r="F1054" s="2">
        <v>34972</v>
      </c>
      <c r="G1054" s="1" t="s">
        <v>23991</v>
      </c>
      <c r="H1054" s="1">
        <f>+Temporalidad[[#This Row],[ID]]</f>
        <v>1043</v>
      </c>
    </row>
    <row r="1055" spans="1:8" hidden="1" x14ac:dyDescent="0.25">
      <c r="A1055">
        <v>1044</v>
      </c>
      <c r="B1055" t="s">
        <v>5505</v>
      </c>
      <c r="C1055" s="1" t="s">
        <v>5376</v>
      </c>
      <c r="D1055" s="1" t="s">
        <v>5377</v>
      </c>
      <c r="E1055" s="2">
        <v>35156</v>
      </c>
      <c r="F1055" s="2">
        <v>35338</v>
      </c>
      <c r="G1055" s="1" t="s">
        <v>23992</v>
      </c>
      <c r="H1055" s="1">
        <f>+Temporalidad[[#This Row],[ID]]</f>
        <v>1044</v>
      </c>
    </row>
    <row r="1056" spans="1:8" hidden="1" x14ac:dyDescent="0.25">
      <c r="A1056">
        <v>1045</v>
      </c>
      <c r="B1056" t="s">
        <v>5506</v>
      </c>
      <c r="C1056" s="1" t="s">
        <v>5376</v>
      </c>
      <c r="D1056" s="1" t="s">
        <v>5377</v>
      </c>
      <c r="E1056" s="2">
        <v>35521</v>
      </c>
      <c r="F1056" s="2">
        <v>35703</v>
      </c>
      <c r="G1056" s="1" t="s">
        <v>23993</v>
      </c>
      <c r="H1056" s="1">
        <f>+Temporalidad[[#This Row],[ID]]</f>
        <v>1045</v>
      </c>
    </row>
    <row r="1057" spans="1:8" hidden="1" x14ac:dyDescent="0.25">
      <c r="A1057">
        <v>1046</v>
      </c>
      <c r="B1057" t="s">
        <v>5507</v>
      </c>
      <c r="C1057" s="1" t="s">
        <v>5376</v>
      </c>
      <c r="D1057" s="1" t="s">
        <v>5377</v>
      </c>
      <c r="E1057" s="2">
        <v>35886</v>
      </c>
      <c r="F1057" s="2">
        <v>36068</v>
      </c>
      <c r="G1057" s="1" t="s">
        <v>23994</v>
      </c>
      <c r="H1057" s="1">
        <f>+Temporalidad[[#This Row],[ID]]</f>
        <v>1046</v>
      </c>
    </row>
    <row r="1058" spans="1:8" hidden="1" x14ac:dyDescent="0.25">
      <c r="A1058">
        <v>1047</v>
      </c>
      <c r="B1058" t="s">
        <v>5508</v>
      </c>
      <c r="C1058" s="1" t="s">
        <v>5376</v>
      </c>
      <c r="D1058" s="1" t="s">
        <v>5377</v>
      </c>
      <c r="E1058" s="2">
        <v>36251</v>
      </c>
      <c r="F1058" s="2">
        <v>36433</v>
      </c>
      <c r="G1058" s="1" t="s">
        <v>23995</v>
      </c>
      <c r="H1058" s="1">
        <f>+Temporalidad[[#This Row],[ID]]</f>
        <v>1047</v>
      </c>
    </row>
    <row r="1059" spans="1:8" hidden="1" x14ac:dyDescent="0.25">
      <c r="A1059">
        <v>1048</v>
      </c>
      <c r="B1059" t="s">
        <v>5509</v>
      </c>
      <c r="C1059" s="1" t="s">
        <v>5376</v>
      </c>
      <c r="D1059" s="1" t="s">
        <v>5377</v>
      </c>
      <c r="E1059" s="2">
        <v>36617</v>
      </c>
      <c r="F1059" s="2">
        <v>36799</v>
      </c>
      <c r="G1059" s="1" t="s">
        <v>23996</v>
      </c>
      <c r="H1059" s="1">
        <f>+Temporalidad[[#This Row],[ID]]</f>
        <v>1048</v>
      </c>
    </row>
    <row r="1060" spans="1:8" hidden="1" x14ac:dyDescent="0.25">
      <c r="A1060">
        <v>1049</v>
      </c>
      <c r="B1060" t="s">
        <v>5510</v>
      </c>
      <c r="C1060" s="1" t="s">
        <v>5376</v>
      </c>
      <c r="D1060" s="1" t="s">
        <v>5377</v>
      </c>
      <c r="E1060" s="2">
        <v>36982</v>
      </c>
      <c r="F1060" s="2">
        <v>37164</v>
      </c>
      <c r="G1060" s="1" t="s">
        <v>23997</v>
      </c>
      <c r="H1060" s="1">
        <f>+Temporalidad[[#This Row],[ID]]</f>
        <v>1049</v>
      </c>
    </row>
    <row r="1061" spans="1:8" hidden="1" x14ac:dyDescent="0.25">
      <c r="A1061">
        <v>1050</v>
      </c>
      <c r="B1061" t="s">
        <v>5511</v>
      </c>
      <c r="C1061" s="1" t="s">
        <v>5376</v>
      </c>
      <c r="D1061" s="1" t="s">
        <v>5377</v>
      </c>
      <c r="E1061" s="2">
        <v>37347</v>
      </c>
      <c r="F1061" s="2">
        <v>37529</v>
      </c>
      <c r="G1061" s="1" t="s">
        <v>23998</v>
      </c>
      <c r="H1061" s="1">
        <f>+Temporalidad[[#This Row],[ID]]</f>
        <v>1050</v>
      </c>
    </row>
    <row r="1062" spans="1:8" hidden="1" x14ac:dyDescent="0.25">
      <c r="A1062">
        <v>1051</v>
      </c>
      <c r="B1062" t="s">
        <v>5512</v>
      </c>
      <c r="C1062" s="1" t="s">
        <v>5376</v>
      </c>
      <c r="D1062" s="1" t="s">
        <v>5377</v>
      </c>
      <c r="E1062" s="2">
        <v>37712</v>
      </c>
      <c r="F1062" s="2">
        <v>37894</v>
      </c>
      <c r="G1062" s="1" t="s">
        <v>23999</v>
      </c>
      <c r="H1062" s="1">
        <f>+Temporalidad[[#This Row],[ID]]</f>
        <v>1051</v>
      </c>
    </row>
    <row r="1063" spans="1:8" hidden="1" x14ac:dyDescent="0.25">
      <c r="A1063">
        <v>1052</v>
      </c>
      <c r="B1063" t="s">
        <v>5513</v>
      </c>
      <c r="C1063" s="1" t="s">
        <v>5376</v>
      </c>
      <c r="D1063" s="1" t="s">
        <v>5377</v>
      </c>
      <c r="E1063" s="2">
        <v>38078</v>
      </c>
      <c r="F1063" s="2">
        <v>38260</v>
      </c>
      <c r="G1063" s="1" t="s">
        <v>24000</v>
      </c>
      <c r="H1063" s="1">
        <f>+Temporalidad[[#This Row],[ID]]</f>
        <v>1052</v>
      </c>
    </row>
    <row r="1064" spans="1:8" hidden="1" x14ac:dyDescent="0.25">
      <c r="A1064">
        <v>1053</v>
      </c>
      <c r="B1064" t="s">
        <v>5514</v>
      </c>
      <c r="C1064" s="1" t="s">
        <v>5376</v>
      </c>
      <c r="D1064" s="1" t="s">
        <v>5377</v>
      </c>
      <c r="E1064" s="2">
        <v>38443</v>
      </c>
      <c r="F1064" s="2">
        <v>38625</v>
      </c>
      <c r="G1064" s="1" t="s">
        <v>24001</v>
      </c>
      <c r="H1064" s="1">
        <f>+Temporalidad[[#This Row],[ID]]</f>
        <v>1053</v>
      </c>
    </row>
    <row r="1065" spans="1:8" hidden="1" x14ac:dyDescent="0.25">
      <c r="A1065">
        <v>1054</v>
      </c>
      <c r="B1065" t="s">
        <v>5515</v>
      </c>
      <c r="C1065" s="1" t="s">
        <v>5376</v>
      </c>
      <c r="D1065" s="1" t="s">
        <v>5377</v>
      </c>
      <c r="E1065" s="2">
        <v>38808</v>
      </c>
      <c r="F1065" s="2">
        <v>38990</v>
      </c>
      <c r="G1065" s="1" t="s">
        <v>24002</v>
      </c>
      <c r="H1065" s="1">
        <f>+Temporalidad[[#This Row],[ID]]</f>
        <v>1054</v>
      </c>
    </row>
    <row r="1066" spans="1:8" hidden="1" x14ac:dyDescent="0.25">
      <c r="A1066">
        <v>1055</v>
      </c>
      <c r="B1066" t="s">
        <v>5516</v>
      </c>
      <c r="C1066" s="1" t="s">
        <v>5376</v>
      </c>
      <c r="D1066" s="1" t="s">
        <v>5377</v>
      </c>
      <c r="E1066" s="2">
        <v>39173</v>
      </c>
      <c r="F1066" s="2">
        <v>39355</v>
      </c>
      <c r="G1066" s="1" t="s">
        <v>24003</v>
      </c>
      <c r="H1066" s="1">
        <f>+Temporalidad[[#This Row],[ID]]</f>
        <v>1055</v>
      </c>
    </row>
    <row r="1067" spans="1:8" hidden="1" x14ac:dyDescent="0.25">
      <c r="A1067">
        <v>1056</v>
      </c>
      <c r="B1067" t="s">
        <v>5517</v>
      </c>
      <c r="C1067" s="1" t="s">
        <v>5376</v>
      </c>
      <c r="D1067" s="1" t="s">
        <v>5377</v>
      </c>
      <c r="E1067" s="2">
        <v>39539</v>
      </c>
      <c r="F1067" s="2">
        <v>39721</v>
      </c>
      <c r="G1067" s="1" t="s">
        <v>24004</v>
      </c>
      <c r="H1067" s="1">
        <f>+Temporalidad[[#This Row],[ID]]</f>
        <v>1056</v>
      </c>
    </row>
    <row r="1068" spans="1:8" hidden="1" x14ac:dyDescent="0.25">
      <c r="A1068">
        <v>1057</v>
      </c>
      <c r="B1068" t="s">
        <v>5518</v>
      </c>
      <c r="C1068" s="1" t="s">
        <v>5376</v>
      </c>
      <c r="D1068" s="1" t="s">
        <v>5377</v>
      </c>
      <c r="E1068" s="2">
        <v>39904</v>
      </c>
      <c r="F1068" s="2">
        <v>40086</v>
      </c>
      <c r="G1068" s="1" t="s">
        <v>24005</v>
      </c>
      <c r="H1068" s="1">
        <f>+Temporalidad[[#This Row],[ID]]</f>
        <v>1057</v>
      </c>
    </row>
    <row r="1069" spans="1:8" hidden="1" x14ac:dyDescent="0.25">
      <c r="A1069">
        <v>1058</v>
      </c>
      <c r="B1069" t="s">
        <v>5519</v>
      </c>
      <c r="C1069" s="1" t="s">
        <v>5376</v>
      </c>
      <c r="D1069" s="1" t="s">
        <v>5377</v>
      </c>
      <c r="E1069" s="2">
        <v>40269</v>
      </c>
      <c r="F1069" s="2">
        <v>40451</v>
      </c>
      <c r="G1069" s="1" t="s">
        <v>24006</v>
      </c>
      <c r="H1069" s="1">
        <f>+Temporalidad[[#This Row],[ID]]</f>
        <v>1058</v>
      </c>
    </row>
    <row r="1070" spans="1:8" hidden="1" x14ac:dyDescent="0.25">
      <c r="A1070">
        <v>1059</v>
      </c>
      <c r="B1070" t="s">
        <v>5520</v>
      </c>
      <c r="C1070" s="1" t="s">
        <v>5376</v>
      </c>
      <c r="D1070" s="1" t="s">
        <v>5377</v>
      </c>
      <c r="E1070" s="2">
        <v>40634</v>
      </c>
      <c r="F1070" s="2">
        <v>40816</v>
      </c>
      <c r="G1070" s="1" t="s">
        <v>24007</v>
      </c>
      <c r="H1070" s="1">
        <f>+Temporalidad[[#This Row],[ID]]</f>
        <v>1059</v>
      </c>
    </row>
    <row r="1071" spans="1:8" hidden="1" x14ac:dyDescent="0.25">
      <c r="A1071">
        <v>1060</v>
      </c>
      <c r="B1071" t="s">
        <v>5521</v>
      </c>
      <c r="C1071" s="1" t="s">
        <v>5376</v>
      </c>
      <c r="D1071" s="1" t="s">
        <v>5377</v>
      </c>
      <c r="E1071" s="2">
        <v>41000</v>
      </c>
      <c r="F1071" s="2">
        <v>41182</v>
      </c>
      <c r="G1071" s="1" t="s">
        <v>24008</v>
      </c>
      <c r="H1071" s="1">
        <f>+Temporalidad[[#This Row],[ID]]</f>
        <v>1060</v>
      </c>
    </row>
    <row r="1072" spans="1:8" hidden="1" x14ac:dyDescent="0.25">
      <c r="A1072">
        <v>1061</v>
      </c>
      <c r="B1072" t="s">
        <v>5522</v>
      </c>
      <c r="C1072" s="1" t="s">
        <v>5376</v>
      </c>
      <c r="D1072" s="1" t="s">
        <v>5377</v>
      </c>
      <c r="E1072" s="2">
        <v>41365</v>
      </c>
      <c r="F1072" s="2">
        <v>41547</v>
      </c>
      <c r="G1072" s="1" t="s">
        <v>24009</v>
      </c>
      <c r="H1072" s="1">
        <f>+Temporalidad[[#This Row],[ID]]</f>
        <v>1061</v>
      </c>
    </row>
    <row r="1073" spans="1:8" hidden="1" x14ac:dyDescent="0.25">
      <c r="A1073">
        <v>1062</v>
      </c>
      <c r="B1073" t="s">
        <v>5523</v>
      </c>
      <c r="C1073" s="1" t="s">
        <v>5376</v>
      </c>
      <c r="D1073" s="1" t="s">
        <v>5377</v>
      </c>
      <c r="E1073" s="2">
        <v>41730</v>
      </c>
      <c r="F1073" s="2">
        <v>41912</v>
      </c>
      <c r="G1073" s="1" t="s">
        <v>24010</v>
      </c>
      <c r="H1073" s="1">
        <f>+Temporalidad[[#This Row],[ID]]</f>
        <v>1062</v>
      </c>
    </row>
    <row r="1074" spans="1:8" hidden="1" x14ac:dyDescent="0.25">
      <c r="A1074">
        <v>1063</v>
      </c>
      <c r="B1074" t="s">
        <v>5524</v>
      </c>
      <c r="C1074" s="1" t="s">
        <v>5376</v>
      </c>
      <c r="D1074" s="1" t="s">
        <v>5377</v>
      </c>
      <c r="E1074" s="2">
        <v>42095</v>
      </c>
      <c r="F1074" s="2">
        <v>42277</v>
      </c>
      <c r="G1074" s="1" t="s">
        <v>24011</v>
      </c>
      <c r="H1074" s="1">
        <f>+Temporalidad[[#This Row],[ID]]</f>
        <v>1063</v>
      </c>
    </row>
    <row r="1075" spans="1:8" hidden="1" x14ac:dyDescent="0.25">
      <c r="A1075">
        <v>1064</v>
      </c>
      <c r="B1075" t="s">
        <v>5525</v>
      </c>
      <c r="C1075" s="1" t="s">
        <v>5376</v>
      </c>
      <c r="D1075" s="1" t="s">
        <v>5377</v>
      </c>
      <c r="E1075" s="2">
        <v>42461</v>
      </c>
      <c r="F1075" s="2">
        <v>42643</v>
      </c>
      <c r="G1075" s="1" t="s">
        <v>24012</v>
      </c>
      <c r="H1075" s="1">
        <f>+Temporalidad[[#This Row],[ID]]</f>
        <v>1064</v>
      </c>
    </row>
    <row r="1076" spans="1:8" hidden="1" x14ac:dyDescent="0.25">
      <c r="A1076">
        <v>1065</v>
      </c>
      <c r="B1076" t="s">
        <v>5526</v>
      </c>
      <c r="C1076" s="1" t="s">
        <v>5376</v>
      </c>
      <c r="D1076" s="1" t="s">
        <v>5377</v>
      </c>
      <c r="E1076" s="2">
        <v>42826</v>
      </c>
      <c r="F1076" s="2">
        <v>43008</v>
      </c>
      <c r="G1076" s="1" t="s">
        <v>24013</v>
      </c>
      <c r="H1076" s="1">
        <f>+Temporalidad[[#This Row],[ID]]</f>
        <v>1065</v>
      </c>
    </row>
    <row r="1077" spans="1:8" hidden="1" x14ac:dyDescent="0.25">
      <c r="A1077">
        <v>1066</v>
      </c>
      <c r="B1077" t="s">
        <v>5527</v>
      </c>
      <c r="C1077" s="1" t="s">
        <v>5376</v>
      </c>
      <c r="D1077" s="1" t="s">
        <v>5377</v>
      </c>
      <c r="E1077" s="2">
        <v>43191</v>
      </c>
      <c r="F1077" s="2">
        <v>43373</v>
      </c>
      <c r="G1077" s="1" t="s">
        <v>24014</v>
      </c>
      <c r="H1077" s="1">
        <f>+Temporalidad[[#This Row],[ID]]</f>
        <v>1066</v>
      </c>
    </row>
    <row r="1078" spans="1:8" hidden="1" x14ac:dyDescent="0.25">
      <c r="A1078">
        <v>1067</v>
      </c>
      <c r="B1078" t="s">
        <v>5528</v>
      </c>
      <c r="C1078" s="1" t="s">
        <v>5376</v>
      </c>
      <c r="D1078" s="1" t="s">
        <v>5377</v>
      </c>
      <c r="E1078" s="2">
        <v>43556</v>
      </c>
      <c r="F1078" s="2">
        <v>43738</v>
      </c>
      <c r="G1078" s="1" t="s">
        <v>24015</v>
      </c>
      <c r="H1078" s="1">
        <f>+Temporalidad[[#This Row],[ID]]</f>
        <v>1067</v>
      </c>
    </row>
    <row r="1079" spans="1:8" hidden="1" x14ac:dyDescent="0.25">
      <c r="A1079">
        <v>1068</v>
      </c>
      <c r="B1079" t="s">
        <v>5529</v>
      </c>
      <c r="C1079" s="1" t="s">
        <v>5376</v>
      </c>
      <c r="D1079" s="1" t="s">
        <v>5377</v>
      </c>
      <c r="E1079" s="2">
        <v>43922</v>
      </c>
      <c r="F1079" s="2">
        <v>44104</v>
      </c>
      <c r="G1079" s="1" t="s">
        <v>24016</v>
      </c>
      <c r="H1079" s="1">
        <f>+Temporalidad[[#This Row],[ID]]</f>
        <v>1068</v>
      </c>
    </row>
    <row r="1080" spans="1:8" hidden="1" x14ac:dyDescent="0.25">
      <c r="A1080">
        <v>1069</v>
      </c>
      <c r="B1080" t="s">
        <v>5530</v>
      </c>
      <c r="C1080" s="1" t="s">
        <v>5376</v>
      </c>
      <c r="D1080" s="1" t="s">
        <v>5377</v>
      </c>
      <c r="E1080" s="2">
        <v>44287</v>
      </c>
      <c r="F1080" s="2">
        <v>44469</v>
      </c>
      <c r="G1080" s="1" t="s">
        <v>24017</v>
      </c>
      <c r="H1080" s="1">
        <f>+Temporalidad[[#This Row],[ID]]</f>
        <v>1069</v>
      </c>
    </row>
    <row r="1081" spans="1:8" hidden="1" x14ac:dyDescent="0.25">
      <c r="A1081">
        <v>1070</v>
      </c>
      <c r="B1081" t="s">
        <v>5531</v>
      </c>
      <c r="C1081" s="1" t="s">
        <v>5376</v>
      </c>
      <c r="D1081" s="1" t="s">
        <v>5377</v>
      </c>
      <c r="E1081" s="2">
        <v>44652</v>
      </c>
      <c r="F1081" s="2">
        <v>44834</v>
      </c>
      <c r="G1081" s="1" t="s">
        <v>24018</v>
      </c>
      <c r="H1081" s="1">
        <f>+Temporalidad[[#This Row],[ID]]</f>
        <v>1070</v>
      </c>
    </row>
    <row r="1082" spans="1:8" hidden="1" x14ac:dyDescent="0.25">
      <c r="A1082">
        <v>1071</v>
      </c>
      <c r="B1082" t="s">
        <v>5532</v>
      </c>
      <c r="C1082" s="1" t="s">
        <v>5376</v>
      </c>
      <c r="D1082" s="1" t="s">
        <v>5377</v>
      </c>
      <c r="E1082" s="2">
        <v>45017</v>
      </c>
      <c r="F1082" s="2">
        <v>45199</v>
      </c>
      <c r="G1082" s="1" t="s">
        <v>24019</v>
      </c>
      <c r="H1082" s="1">
        <f>+Temporalidad[[#This Row],[ID]]</f>
        <v>1071</v>
      </c>
    </row>
    <row r="1083" spans="1:8" hidden="1" x14ac:dyDescent="0.25">
      <c r="A1083">
        <v>1072</v>
      </c>
      <c r="B1083" t="s">
        <v>5533</v>
      </c>
      <c r="C1083" s="1" t="s">
        <v>5376</v>
      </c>
      <c r="D1083" s="1" t="s">
        <v>5377</v>
      </c>
      <c r="E1083" s="2">
        <v>45383</v>
      </c>
      <c r="F1083" s="2">
        <v>45565</v>
      </c>
      <c r="G1083" s="1" t="s">
        <v>24020</v>
      </c>
      <c r="H1083" s="1">
        <f>+Temporalidad[[#This Row],[ID]]</f>
        <v>1072</v>
      </c>
    </row>
    <row r="1084" spans="1:8" hidden="1" x14ac:dyDescent="0.25">
      <c r="A1084">
        <v>1073</v>
      </c>
      <c r="B1084" t="s">
        <v>5534</v>
      </c>
      <c r="C1084" s="1" t="s">
        <v>5376</v>
      </c>
      <c r="D1084" s="1" t="s">
        <v>5377</v>
      </c>
      <c r="E1084" s="2">
        <v>45748</v>
      </c>
      <c r="F1084" s="2">
        <v>45930</v>
      </c>
      <c r="G1084" s="1" t="s">
        <v>24021</v>
      </c>
      <c r="H1084" s="1">
        <f>+Temporalidad[[#This Row],[ID]]</f>
        <v>1073</v>
      </c>
    </row>
    <row r="1085" spans="1:8" hidden="1" x14ac:dyDescent="0.25">
      <c r="A1085">
        <v>1074</v>
      </c>
      <c r="B1085" t="s">
        <v>5535</v>
      </c>
      <c r="C1085" s="1" t="s">
        <v>5376</v>
      </c>
      <c r="D1085" s="1" t="s">
        <v>5377</v>
      </c>
      <c r="E1085" s="2">
        <v>46113</v>
      </c>
      <c r="F1085" s="2">
        <v>46295</v>
      </c>
      <c r="G1085" s="1" t="s">
        <v>24022</v>
      </c>
      <c r="H1085" s="1">
        <f>+Temporalidad[[#This Row],[ID]]</f>
        <v>1074</v>
      </c>
    </row>
    <row r="1086" spans="1:8" hidden="1" x14ac:dyDescent="0.25">
      <c r="A1086">
        <v>1075</v>
      </c>
      <c r="B1086" t="s">
        <v>5536</v>
      </c>
      <c r="C1086" s="1" t="s">
        <v>5376</v>
      </c>
      <c r="D1086" s="1" t="s">
        <v>5377</v>
      </c>
      <c r="E1086" s="2">
        <v>46478</v>
      </c>
      <c r="F1086" s="2">
        <v>46660</v>
      </c>
      <c r="G1086" s="1" t="s">
        <v>24023</v>
      </c>
      <c r="H1086" s="1">
        <f>+Temporalidad[[#This Row],[ID]]</f>
        <v>1075</v>
      </c>
    </row>
    <row r="1087" spans="1:8" hidden="1" x14ac:dyDescent="0.25">
      <c r="A1087">
        <v>1076</v>
      </c>
      <c r="B1087" t="s">
        <v>5537</v>
      </c>
      <c r="C1087" s="1" t="s">
        <v>5376</v>
      </c>
      <c r="D1087" s="1" t="s">
        <v>5377</v>
      </c>
      <c r="E1087" s="2">
        <v>46844</v>
      </c>
      <c r="F1087" s="2">
        <v>47026</v>
      </c>
      <c r="G1087" s="1" t="s">
        <v>24024</v>
      </c>
      <c r="H1087" s="1">
        <f>+Temporalidad[[#This Row],[ID]]</f>
        <v>1076</v>
      </c>
    </row>
    <row r="1088" spans="1:8" hidden="1" x14ac:dyDescent="0.25">
      <c r="A1088">
        <v>1077</v>
      </c>
      <c r="B1088" t="s">
        <v>5538</v>
      </c>
      <c r="C1088" s="1" t="s">
        <v>5376</v>
      </c>
      <c r="D1088" s="1" t="s">
        <v>5377</v>
      </c>
      <c r="E1088" s="2">
        <v>47209</v>
      </c>
      <c r="F1088" s="2">
        <v>47391</v>
      </c>
      <c r="G1088" s="1" t="s">
        <v>24025</v>
      </c>
      <c r="H1088" s="1">
        <f>+Temporalidad[[#This Row],[ID]]</f>
        <v>1077</v>
      </c>
    </row>
    <row r="1089" spans="1:8" hidden="1" x14ac:dyDescent="0.25">
      <c r="A1089">
        <v>1078</v>
      </c>
      <c r="B1089" t="s">
        <v>5539</v>
      </c>
      <c r="C1089" s="1" t="s">
        <v>5376</v>
      </c>
      <c r="D1089" s="1" t="s">
        <v>5377</v>
      </c>
      <c r="E1089" s="2">
        <v>47574</v>
      </c>
      <c r="F1089" s="2">
        <v>47756</v>
      </c>
      <c r="G1089" s="1" t="s">
        <v>24026</v>
      </c>
      <c r="H1089" s="1">
        <f>+Temporalidad[[#This Row],[ID]]</f>
        <v>1078</v>
      </c>
    </row>
    <row r="1090" spans="1:8" hidden="1" x14ac:dyDescent="0.25">
      <c r="A1090">
        <v>1079</v>
      </c>
      <c r="B1090" t="s">
        <v>5540</v>
      </c>
      <c r="C1090" s="1" t="s">
        <v>5376</v>
      </c>
      <c r="D1090" s="1" t="s">
        <v>5377</v>
      </c>
      <c r="E1090" s="2">
        <v>47939</v>
      </c>
      <c r="F1090" s="2">
        <v>48121</v>
      </c>
      <c r="G1090" s="1" t="s">
        <v>24027</v>
      </c>
      <c r="H1090" s="1">
        <f>+Temporalidad[[#This Row],[ID]]</f>
        <v>1079</v>
      </c>
    </row>
    <row r="1091" spans="1:8" hidden="1" x14ac:dyDescent="0.25">
      <c r="A1091">
        <v>1080</v>
      </c>
      <c r="B1091" t="s">
        <v>5541</v>
      </c>
      <c r="C1091" s="1" t="s">
        <v>5376</v>
      </c>
      <c r="D1091" s="1" t="s">
        <v>5377</v>
      </c>
      <c r="E1091" s="2">
        <v>48305</v>
      </c>
      <c r="F1091" s="2">
        <v>48487</v>
      </c>
      <c r="G1091" s="1" t="s">
        <v>24028</v>
      </c>
      <c r="H1091" s="1">
        <f>+Temporalidad[[#This Row],[ID]]</f>
        <v>1080</v>
      </c>
    </row>
    <row r="1092" spans="1:8" hidden="1" x14ac:dyDescent="0.25">
      <c r="A1092">
        <v>1081</v>
      </c>
      <c r="B1092" t="s">
        <v>5542</v>
      </c>
      <c r="C1092" s="1" t="s">
        <v>5376</v>
      </c>
      <c r="D1092" s="1" t="s">
        <v>5377</v>
      </c>
      <c r="E1092" s="2">
        <v>48670</v>
      </c>
      <c r="F1092" s="2">
        <v>48852</v>
      </c>
      <c r="G1092" s="1" t="s">
        <v>24029</v>
      </c>
      <c r="H1092" s="1">
        <f>+Temporalidad[[#This Row],[ID]]</f>
        <v>1081</v>
      </c>
    </row>
    <row r="1093" spans="1:8" hidden="1" x14ac:dyDescent="0.25">
      <c r="A1093">
        <v>1082</v>
      </c>
      <c r="B1093" t="s">
        <v>5543</v>
      </c>
      <c r="C1093" s="1" t="s">
        <v>5376</v>
      </c>
      <c r="D1093" s="1" t="s">
        <v>5377</v>
      </c>
      <c r="E1093" s="2">
        <v>49035</v>
      </c>
      <c r="F1093" s="2">
        <v>49217</v>
      </c>
      <c r="G1093" s="1" t="s">
        <v>24030</v>
      </c>
      <c r="H1093" s="1">
        <f>+Temporalidad[[#This Row],[ID]]</f>
        <v>1082</v>
      </c>
    </row>
    <row r="1094" spans="1:8" hidden="1" x14ac:dyDescent="0.25">
      <c r="A1094">
        <v>1083</v>
      </c>
      <c r="B1094" t="s">
        <v>5544</v>
      </c>
      <c r="C1094" s="1" t="s">
        <v>5376</v>
      </c>
      <c r="D1094" s="1" t="s">
        <v>5377</v>
      </c>
      <c r="E1094" s="2">
        <v>49400</v>
      </c>
      <c r="F1094" s="2">
        <v>49582</v>
      </c>
      <c r="G1094" s="1" t="s">
        <v>24031</v>
      </c>
      <c r="H1094" s="1">
        <f>+Temporalidad[[#This Row],[ID]]</f>
        <v>1083</v>
      </c>
    </row>
    <row r="1095" spans="1:8" hidden="1" x14ac:dyDescent="0.25">
      <c r="A1095">
        <v>1084</v>
      </c>
      <c r="B1095" t="s">
        <v>5545</v>
      </c>
      <c r="C1095" s="1" t="s">
        <v>5376</v>
      </c>
      <c r="D1095" s="1" t="s">
        <v>5377</v>
      </c>
      <c r="E1095" s="2">
        <v>49766</v>
      </c>
      <c r="F1095" s="2">
        <v>49948</v>
      </c>
      <c r="G1095" s="1" t="s">
        <v>24032</v>
      </c>
      <c r="H1095" s="1">
        <f>+Temporalidad[[#This Row],[ID]]</f>
        <v>1084</v>
      </c>
    </row>
    <row r="1096" spans="1:8" hidden="1" x14ac:dyDescent="0.25">
      <c r="A1096">
        <v>1085</v>
      </c>
      <c r="B1096" t="s">
        <v>5546</v>
      </c>
      <c r="C1096" s="1" t="s">
        <v>5376</v>
      </c>
      <c r="D1096" s="1" t="s">
        <v>5377</v>
      </c>
      <c r="E1096" s="2">
        <v>50131</v>
      </c>
      <c r="F1096" s="2">
        <v>50313</v>
      </c>
      <c r="G1096" s="1" t="s">
        <v>24033</v>
      </c>
      <c r="H1096" s="1">
        <f>+Temporalidad[[#This Row],[ID]]</f>
        <v>1085</v>
      </c>
    </row>
    <row r="1097" spans="1:8" hidden="1" x14ac:dyDescent="0.25">
      <c r="A1097">
        <v>1086</v>
      </c>
      <c r="B1097" t="s">
        <v>5547</v>
      </c>
      <c r="C1097" s="1" t="s">
        <v>5376</v>
      </c>
      <c r="D1097" s="1" t="s">
        <v>5377</v>
      </c>
      <c r="E1097" s="2">
        <v>50496</v>
      </c>
      <c r="F1097" s="2">
        <v>50678</v>
      </c>
      <c r="G1097" s="1" t="s">
        <v>24034</v>
      </c>
      <c r="H1097" s="1">
        <f>+Temporalidad[[#This Row],[ID]]</f>
        <v>1086</v>
      </c>
    </row>
    <row r="1098" spans="1:8" hidden="1" x14ac:dyDescent="0.25">
      <c r="A1098">
        <v>1087</v>
      </c>
      <c r="B1098" t="s">
        <v>5548</v>
      </c>
      <c r="C1098" s="1" t="s">
        <v>5376</v>
      </c>
      <c r="D1098" s="1" t="s">
        <v>5377</v>
      </c>
      <c r="E1098" s="2">
        <v>50861</v>
      </c>
      <c r="F1098" s="2">
        <v>51043</v>
      </c>
      <c r="G1098" s="1" t="s">
        <v>24035</v>
      </c>
      <c r="H1098" s="1">
        <f>+Temporalidad[[#This Row],[ID]]</f>
        <v>1087</v>
      </c>
    </row>
    <row r="1099" spans="1:8" hidden="1" x14ac:dyDescent="0.25">
      <c r="A1099">
        <v>1088</v>
      </c>
      <c r="B1099" t="s">
        <v>5549</v>
      </c>
      <c r="C1099" s="1" t="s">
        <v>5376</v>
      </c>
      <c r="D1099" s="1" t="s">
        <v>5377</v>
      </c>
      <c r="E1099" s="2">
        <v>51227</v>
      </c>
      <c r="F1099" s="2">
        <v>51409</v>
      </c>
      <c r="G1099" s="1" t="s">
        <v>24036</v>
      </c>
      <c r="H1099" s="1">
        <f>+Temporalidad[[#This Row],[ID]]</f>
        <v>1088</v>
      </c>
    </row>
    <row r="1100" spans="1:8" hidden="1" x14ac:dyDescent="0.25">
      <c r="A1100">
        <v>1089</v>
      </c>
      <c r="B1100" t="s">
        <v>5550</v>
      </c>
      <c r="C1100" s="1" t="s">
        <v>5376</v>
      </c>
      <c r="D1100" s="1" t="s">
        <v>5377</v>
      </c>
      <c r="E1100" s="2">
        <v>51592</v>
      </c>
      <c r="F1100" s="2">
        <v>51774</v>
      </c>
      <c r="G1100" s="1" t="s">
        <v>24037</v>
      </c>
      <c r="H1100" s="1">
        <f>+Temporalidad[[#This Row],[ID]]</f>
        <v>1089</v>
      </c>
    </row>
    <row r="1101" spans="1:8" hidden="1" x14ac:dyDescent="0.25">
      <c r="A1101">
        <v>1090</v>
      </c>
      <c r="B1101" t="s">
        <v>5551</v>
      </c>
      <c r="C1101" s="1" t="s">
        <v>5376</v>
      </c>
      <c r="D1101" s="1" t="s">
        <v>5377</v>
      </c>
      <c r="E1101" s="2">
        <v>51957</v>
      </c>
      <c r="F1101" s="2">
        <v>52139</v>
      </c>
      <c r="G1101" s="1" t="s">
        <v>24038</v>
      </c>
      <c r="H1101" s="1">
        <f>+Temporalidad[[#This Row],[ID]]</f>
        <v>1090</v>
      </c>
    </row>
    <row r="1102" spans="1:8" hidden="1" x14ac:dyDescent="0.25">
      <c r="A1102">
        <v>1091</v>
      </c>
      <c r="B1102" t="s">
        <v>5552</v>
      </c>
      <c r="C1102" s="1" t="s">
        <v>5376</v>
      </c>
      <c r="D1102" s="1" t="s">
        <v>5377</v>
      </c>
      <c r="E1102" s="2">
        <v>52322</v>
      </c>
      <c r="F1102" s="2">
        <v>52504</v>
      </c>
      <c r="G1102" s="1" t="s">
        <v>24039</v>
      </c>
      <c r="H1102" s="1">
        <f>+Temporalidad[[#This Row],[ID]]</f>
        <v>1091</v>
      </c>
    </row>
    <row r="1103" spans="1:8" hidden="1" x14ac:dyDescent="0.25">
      <c r="A1103">
        <v>1092</v>
      </c>
      <c r="B1103" t="s">
        <v>5553</v>
      </c>
      <c r="C1103" s="1" t="s">
        <v>5376</v>
      </c>
      <c r="D1103" s="1" t="s">
        <v>5377</v>
      </c>
      <c r="E1103" s="2">
        <v>52688</v>
      </c>
      <c r="F1103" s="2">
        <v>52870</v>
      </c>
      <c r="G1103" s="1" t="s">
        <v>24040</v>
      </c>
      <c r="H1103" s="1">
        <f>+Temporalidad[[#This Row],[ID]]</f>
        <v>1092</v>
      </c>
    </row>
    <row r="1104" spans="1:8" hidden="1" x14ac:dyDescent="0.25">
      <c r="A1104">
        <v>1093</v>
      </c>
      <c r="B1104" t="s">
        <v>5554</v>
      </c>
      <c r="C1104" s="1" t="s">
        <v>5376</v>
      </c>
      <c r="D1104" s="1" t="s">
        <v>5377</v>
      </c>
      <c r="E1104" s="2">
        <v>53053</v>
      </c>
      <c r="F1104" s="2">
        <v>53235</v>
      </c>
      <c r="G1104" s="1" t="s">
        <v>24041</v>
      </c>
      <c r="H1104" s="1">
        <f>+Temporalidad[[#This Row],[ID]]</f>
        <v>1093</v>
      </c>
    </row>
    <row r="1105" spans="1:8" hidden="1" x14ac:dyDescent="0.25">
      <c r="A1105">
        <v>1094</v>
      </c>
      <c r="B1105" t="s">
        <v>5555</v>
      </c>
      <c r="C1105" s="1" t="s">
        <v>5376</v>
      </c>
      <c r="D1105" s="1" t="s">
        <v>5377</v>
      </c>
      <c r="E1105" s="2">
        <v>53418</v>
      </c>
      <c r="F1105" s="2">
        <v>53600</v>
      </c>
      <c r="G1105" s="1" t="s">
        <v>24042</v>
      </c>
      <c r="H1105" s="1">
        <f>+Temporalidad[[#This Row],[ID]]</f>
        <v>1094</v>
      </c>
    </row>
    <row r="1106" spans="1:8" hidden="1" x14ac:dyDescent="0.25">
      <c r="A1106">
        <v>1095</v>
      </c>
      <c r="B1106" t="s">
        <v>5556</v>
      </c>
      <c r="C1106" s="1" t="s">
        <v>5376</v>
      </c>
      <c r="D1106" s="1" t="s">
        <v>5377</v>
      </c>
      <c r="E1106" s="2">
        <v>53783</v>
      </c>
      <c r="F1106" s="2">
        <v>53965</v>
      </c>
      <c r="G1106" s="1" t="s">
        <v>24043</v>
      </c>
      <c r="H1106" s="1">
        <f>+Temporalidad[[#This Row],[ID]]</f>
        <v>1095</v>
      </c>
    </row>
    <row r="1107" spans="1:8" hidden="1" x14ac:dyDescent="0.25">
      <c r="A1107">
        <v>1096</v>
      </c>
      <c r="B1107" t="s">
        <v>5557</v>
      </c>
      <c r="C1107" s="1" t="s">
        <v>5376</v>
      </c>
      <c r="D1107" s="1" t="s">
        <v>5377</v>
      </c>
      <c r="E1107" s="2">
        <v>54149</v>
      </c>
      <c r="F1107" s="2">
        <v>54331</v>
      </c>
      <c r="G1107" s="1" t="s">
        <v>24044</v>
      </c>
      <c r="H1107" s="1">
        <f>+Temporalidad[[#This Row],[ID]]</f>
        <v>1096</v>
      </c>
    </row>
    <row r="1108" spans="1:8" hidden="1" x14ac:dyDescent="0.25">
      <c r="A1108">
        <v>1097</v>
      </c>
      <c r="B1108" t="s">
        <v>5558</v>
      </c>
      <c r="C1108" s="1" t="s">
        <v>5376</v>
      </c>
      <c r="D1108" s="1" t="s">
        <v>5377</v>
      </c>
      <c r="E1108" s="2">
        <v>54514</v>
      </c>
      <c r="F1108" s="2">
        <v>54696</v>
      </c>
      <c r="G1108" s="1" t="s">
        <v>24045</v>
      </c>
      <c r="H1108" s="1">
        <f>+Temporalidad[[#This Row],[ID]]</f>
        <v>1097</v>
      </c>
    </row>
    <row r="1109" spans="1:8" hidden="1" x14ac:dyDescent="0.25">
      <c r="A1109">
        <v>1098</v>
      </c>
      <c r="B1109" t="s">
        <v>5559</v>
      </c>
      <c r="C1109" s="1" t="s">
        <v>5376</v>
      </c>
      <c r="D1109" s="1" t="s">
        <v>5377</v>
      </c>
      <c r="E1109" s="2">
        <v>54879</v>
      </c>
      <c r="F1109" s="2">
        <v>55061</v>
      </c>
      <c r="G1109" s="1" t="s">
        <v>24046</v>
      </c>
      <c r="H1109" s="1">
        <f>+Temporalidad[[#This Row],[ID]]</f>
        <v>1098</v>
      </c>
    </row>
    <row r="1110" spans="1:8" hidden="1" x14ac:dyDescent="0.25">
      <c r="A1110">
        <v>1099</v>
      </c>
      <c r="B1110" t="s">
        <v>5560</v>
      </c>
      <c r="C1110" s="1" t="s">
        <v>5376</v>
      </c>
      <c r="D1110" s="1" t="s">
        <v>5377</v>
      </c>
      <c r="E1110" s="2">
        <v>33147</v>
      </c>
      <c r="F1110" s="2">
        <v>33238</v>
      </c>
      <c r="G1110" s="1" t="s">
        <v>24047</v>
      </c>
      <c r="H1110" s="1">
        <f>+Temporalidad[[#This Row],[ID]]</f>
        <v>1099</v>
      </c>
    </row>
    <row r="1111" spans="1:8" hidden="1" x14ac:dyDescent="0.25">
      <c r="A1111">
        <v>1100</v>
      </c>
      <c r="B1111" t="s">
        <v>5561</v>
      </c>
      <c r="C1111" s="1" t="s">
        <v>5376</v>
      </c>
      <c r="D1111" s="1" t="s">
        <v>5377</v>
      </c>
      <c r="E1111" s="2">
        <v>33512</v>
      </c>
      <c r="F1111" s="2">
        <v>33603</v>
      </c>
      <c r="G1111" s="1" t="s">
        <v>24048</v>
      </c>
      <c r="H1111" s="1">
        <f>+Temporalidad[[#This Row],[ID]]</f>
        <v>1100</v>
      </c>
    </row>
    <row r="1112" spans="1:8" hidden="1" x14ac:dyDescent="0.25">
      <c r="A1112">
        <v>1101</v>
      </c>
      <c r="B1112" t="s">
        <v>5562</v>
      </c>
      <c r="C1112" s="1" t="s">
        <v>5376</v>
      </c>
      <c r="D1112" s="1" t="s">
        <v>5377</v>
      </c>
      <c r="E1112" s="2">
        <v>33878</v>
      </c>
      <c r="F1112" s="2">
        <v>33969</v>
      </c>
      <c r="G1112" s="1" t="s">
        <v>24049</v>
      </c>
      <c r="H1112" s="1">
        <f>+Temporalidad[[#This Row],[ID]]</f>
        <v>1101</v>
      </c>
    </row>
    <row r="1113" spans="1:8" hidden="1" x14ac:dyDescent="0.25">
      <c r="A1113">
        <v>1102</v>
      </c>
      <c r="B1113" t="s">
        <v>5563</v>
      </c>
      <c r="C1113" s="1" t="s">
        <v>5376</v>
      </c>
      <c r="D1113" s="1" t="s">
        <v>5377</v>
      </c>
      <c r="E1113" s="2">
        <v>34243</v>
      </c>
      <c r="F1113" s="2">
        <v>34334</v>
      </c>
      <c r="G1113" s="1" t="s">
        <v>24050</v>
      </c>
      <c r="H1113" s="1">
        <f>+Temporalidad[[#This Row],[ID]]</f>
        <v>1102</v>
      </c>
    </row>
    <row r="1114" spans="1:8" hidden="1" x14ac:dyDescent="0.25">
      <c r="A1114">
        <v>1103</v>
      </c>
      <c r="B1114" t="s">
        <v>5564</v>
      </c>
      <c r="C1114" s="1" t="s">
        <v>5376</v>
      </c>
      <c r="D1114" s="1" t="s">
        <v>5377</v>
      </c>
      <c r="E1114" s="2">
        <v>34608</v>
      </c>
      <c r="F1114" s="2">
        <v>34699</v>
      </c>
      <c r="G1114" s="1" t="s">
        <v>24051</v>
      </c>
      <c r="H1114" s="1">
        <f>+Temporalidad[[#This Row],[ID]]</f>
        <v>1103</v>
      </c>
    </row>
    <row r="1115" spans="1:8" hidden="1" x14ac:dyDescent="0.25">
      <c r="A1115">
        <v>1104</v>
      </c>
      <c r="B1115" t="s">
        <v>5565</v>
      </c>
      <c r="C1115" s="1" t="s">
        <v>5376</v>
      </c>
      <c r="D1115" s="1" t="s">
        <v>5377</v>
      </c>
      <c r="E1115" s="2">
        <v>34973</v>
      </c>
      <c r="F1115" s="2">
        <v>35064</v>
      </c>
      <c r="G1115" s="1" t="s">
        <v>24052</v>
      </c>
      <c r="H1115" s="1">
        <f>+Temporalidad[[#This Row],[ID]]</f>
        <v>1104</v>
      </c>
    </row>
    <row r="1116" spans="1:8" hidden="1" x14ac:dyDescent="0.25">
      <c r="A1116">
        <v>1105</v>
      </c>
      <c r="B1116" t="s">
        <v>5566</v>
      </c>
      <c r="C1116" s="1" t="s">
        <v>5376</v>
      </c>
      <c r="D1116" s="1" t="s">
        <v>5377</v>
      </c>
      <c r="E1116" s="2">
        <v>35339</v>
      </c>
      <c r="F1116" s="2">
        <v>35430</v>
      </c>
      <c r="G1116" s="1" t="s">
        <v>24053</v>
      </c>
      <c r="H1116" s="1">
        <f>+Temporalidad[[#This Row],[ID]]</f>
        <v>1105</v>
      </c>
    </row>
    <row r="1117" spans="1:8" hidden="1" x14ac:dyDescent="0.25">
      <c r="A1117">
        <v>1106</v>
      </c>
      <c r="B1117" t="s">
        <v>5567</v>
      </c>
      <c r="C1117" s="1" t="s">
        <v>5376</v>
      </c>
      <c r="D1117" s="1" t="s">
        <v>5377</v>
      </c>
      <c r="E1117" s="2">
        <v>35704</v>
      </c>
      <c r="F1117" s="2">
        <v>35795</v>
      </c>
      <c r="G1117" s="1" t="s">
        <v>24054</v>
      </c>
      <c r="H1117" s="1">
        <f>+Temporalidad[[#This Row],[ID]]</f>
        <v>1106</v>
      </c>
    </row>
    <row r="1118" spans="1:8" hidden="1" x14ac:dyDescent="0.25">
      <c r="A1118">
        <v>1107</v>
      </c>
      <c r="B1118" t="s">
        <v>5568</v>
      </c>
      <c r="C1118" s="1" t="s">
        <v>5376</v>
      </c>
      <c r="D1118" s="1" t="s">
        <v>5377</v>
      </c>
      <c r="E1118" s="2">
        <v>36069</v>
      </c>
      <c r="F1118" s="2">
        <v>36160</v>
      </c>
      <c r="G1118" s="1" t="s">
        <v>24055</v>
      </c>
      <c r="H1118" s="1">
        <f>+Temporalidad[[#This Row],[ID]]</f>
        <v>1107</v>
      </c>
    </row>
    <row r="1119" spans="1:8" hidden="1" x14ac:dyDescent="0.25">
      <c r="A1119">
        <v>1108</v>
      </c>
      <c r="B1119" t="s">
        <v>5569</v>
      </c>
      <c r="C1119" s="1" t="s">
        <v>5376</v>
      </c>
      <c r="D1119" s="1" t="s">
        <v>5377</v>
      </c>
      <c r="E1119" s="2">
        <v>36434</v>
      </c>
      <c r="F1119" s="2">
        <v>36525</v>
      </c>
      <c r="G1119" s="1" t="s">
        <v>24056</v>
      </c>
      <c r="H1119" s="1">
        <f>+Temporalidad[[#This Row],[ID]]</f>
        <v>1108</v>
      </c>
    </row>
    <row r="1120" spans="1:8" hidden="1" x14ac:dyDescent="0.25">
      <c r="A1120">
        <v>1109</v>
      </c>
      <c r="B1120" t="s">
        <v>5570</v>
      </c>
      <c r="C1120" s="1" t="s">
        <v>5376</v>
      </c>
      <c r="D1120" s="1" t="s">
        <v>5377</v>
      </c>
      <c r="E1120" s="2">
        <v>36800</v>
      </c>
      <c r="F1120" s="2">
        <v>36891</v>
      </c>
      <c r="G1120" s="1" t="s">
        <v>24057</v>
      </c>
      <c r="H1120" s="1">
        <f>+Temporalidad[[#This Row],[ID]]</f>
        <v>1109</v>
      </c>
    </row>
    <row r="1121" spans="1:8" hidden="1" x14ac:dyDescent="0.25">
      <c r="A1121">
        <v>1110</v>
      </c>
      <c r="B1121" t="s">
        <v>5571</v>
      </c>
      <c r="C1121" s="1" t="s">
        <v>5376</v>
      </c>
      <c r="D1121" s="1" t="s">
        <v>5377</v>
      </c>
      <c r="E1121" s="2">
        <v>37165</v>
      </c>
      <c r="F1121" s="2">
        <v>37256</v>
      </c>
      <c r="G1121" s="1" t="s">
        <v>24058</v>
      </c>
      <c r="H1121" s="1">
        <f>+Temporalidad[[#This Row],[ID]]</f>
        <v>1110</v>
      </c>
    </row>
    <row r="1122" spans="1:8" hidden="1" x14ac:dyDescent="0.25">
      <c r="A1122">
        <v>1111</v>
      </c>
      <c r="B1122" t="s">
        <v>5572</v>
      </c>
      <c r="C1122" s="1" t="s">
        <v>5376</v>
      </c>
      <c r="D1122" s="1" t="s">
        <v>5377</v>
      </c>
      <c r="E1122" s="2">
        <v>37530</v>
      </c>
      <c r="F1122" s="2">
        <v>37621</v>
      </c>
      <c r="G1122" s="1" t="s">
        <v>24059</v>
      </c>
      <c r="H1122" s="1">
        <f>+Temporalidad[[#This Row],[ID]]</f>
        <v>1111</v>
      </c>
    </row>
    <row r="1123" spans="1:8" hidden="1" x14ac:dyDescent="0.25">
      <c r="A1123">
        <v>1112</v>
      </c>
      <c r="B1123" t="s">
        <v>5573</v>
      </c>
      <c r="C1123" s="1" t="s">
        <v>5376</v>
      </c>
      <c r="D1123" s="1" t="s">
        <v>5377</v>
      </c>
      <c r="E1123" s="2">
        <v>37895</v>
      </c>
      <c r="F1123" s="2">
        <v>37986</v>
      </c>
      <c r="G1123" s="1" t="s">
        <v>24060</v>
      </c>
      <c r="H1123" s="1">
        <f>+Temporalidad[[#This Row],[ID]]</f>
        <v>1112</v>
      </c>
    </row>
    <row r="1124" spans="1:8" hidden="1" x14ac:dyDescent="0.25">
      <c r="A1124">
        <v>1113</v>
      </c>
      <c r="B1124" t="s">
        <v>5574</v>
      </c>
      <c r="C1124" s="1" t="s">
        <v>5376</v>
      </c>
      <c r="D1124" s="1" t="s">
        <v>5377</v>
      </c>
      <c r="E1124" s="2">
        <v>38261</v>
      </c>
      <c r="F1124" s="2">
        <v>38352</v>
      </c>
      <c r="G1124" s="1" t="s">
        <v>24061</v>
      </c>
      <c r="H1124" s="1">
        <f>+Temporalidad[[#This Row],[ID]]</f>
        <v>1113</v>
      </c>
    </row>
    <row r="1125" spans="1:8" hidden="1" x14ac:dyDescent="0.25">
      <c r="A1125">
        <v>1114</v>
      </c>
      <c r="B1125" t="s">
        <v>5575</v>
      </c>
      <c r="C1125" s="1" t="s">
        <v>5376</v>
      </c>
      <c r="D1125" s="1" t="s">
        <v>5377</v>
      </c>
      <c r="E1125" s="2">
        <v>38626</v>
      </c>
      <c r="F1125" s="2">
        <v>38717</v>
      </c>
      <c r="G1125" s="1" t="s">
        <v>24062</v>
      </c>
      <c r="H1125" s="1">
        <f>+Temporalidad[[#This Row],[ID]]</f>
        <v>1114</v>
      </c>
    </row>
    <row r="1126" spans="1:8" hidden="1" x14ac:dyDescent="0.25">
      <c r="A1126">
        <v>1115</v>
      </c>
      <c r="B1126" t="s">
        <v>5576</v>
      </c>
      <c r="C1126" s="1" t="s">
        <v>5376</v>
      </c>
      <c r="D1126" s="1" t="s">
        <v>5377</v>
      </c>
      <c r="E1126" s="2">
        <v>38991</v>
      </c>
      <c r="F1126" s="2">
        <v>39082</v>
      </c>
      <c r="G1126" s="1" t="s">
        <v>24063</v>
      </c>
      <c r="H1126" s="1">
        <f>+Temporalidad[[#This Row],[ID]]</f>
        <v>1115</v>
      </c>
    </row>
    <row r="1127" spans="1:8" hidden="1" x14ac:dyDescent="0.25">
      <c r="A1127">
        <v>1116</v>
      </c>
      <c r="B1127" t="s">
        <v>5577</v>
      </c>
      <c r="C1127" s="1" t="s">
        <v>5376</v>
      </c>
      <c r="D1127" s="1" t="s">
        <v>5377</v>
      </c>
      <c r="E1127" s="2">
        <v>39356</v>
      </c>
      <c r="F1127" s="2">
        <v>39447</v>
      </c>
      <c r="G1127" s="1" t="s">
        <v>24064</v>
      </c>
      <c r="H1127" s="1">
        <f>+Temporalidad[[#This Row],[ID]]</f>
        <v>1116</v>
      </c>
    </row>
    <row r="1128" spans="1:8" hidden="1" x14ac:dyDescent="0.25">
      <c r="A1128">
        <v>1117</v>
      </c>
      <c r="B1128" t="s">
        <v>5578</v>
      </c>
      <c r="C1128" s="1" t="s">
        <v>5376</v>
      </c>
      <c r="D1128" s="1" t="s">
        <v>5377</v>
      </c>
      <c r="E1128" s="2">
        <v>39722</v>
      </c>
      <c r="F1128" s="2">
        <v>39813</v>
      </c>
      <c r="G1128" s="1" t="s">
        <v>24065</v>
      </c>
      <c r="H1128" s="1">
        <f>+Temporalidad[[#This Row],[ID]]</f>
        <v>1117</v>
      </c>
    </row>
    <row r="1129" spans="1:8" hidden="1" x14ac:dyDescent="0.25">
      <c r="A1129">
        <v>1118</v>
      </c>
      <c r="B1129" t="s">
        <v>5579</v>
      </c>
      <c r="C1129" s="1" t="s">
        <v>5376</v>
      </c>
      <c r="D1129" s="1" t="s">
        <v>5377</v>
      </c>
      <c r="E1129" s="2">
        <v>40087</v>
      </c>
      <c r="F1129" s="2">
        <v>40178</v>
      </c>
      <c r="G1129" s="1" t="s">
        <v>24066</v>
      </c>
      <c r="H1129" s="1">
        <f>+Temporalidad[[#This Row],[ID]]</f>
        <v>1118</v>
      </c>
    </row>
    <row r="1130" spans="1:8" hidden="1" x14ac:dyDescent="0.25">
      <c r="A1130">
        <v>1119</v>
      </c>
      <c r="B1130" t="s">
        <v>5580</v>
      </c>
      <c r="C1130" s="1" t="s">
        <v>5376</v>
      </c>
      <c r="D1130" s="1" t="s">
        <v>5377</v>
      </c>
      <c r="E1130" s="2">
        <v>40452</v>
      </c>
      <c r="F1130" s="2">
        <v>40543</v>
      </c>
      <c r="G1130" s="1" t="s">
        <v>24067</v>
      </c>
      <c r="H1130" s="1">
        <f>+Temporalidad[[#This Row],[ID]]</f>
        <v>1119</v>
      </c>
    </row>
    <row r="1131" spans="1:8" hidden="1" x14ac:dyDescent="0.25">
      <c r="A1131">
        <v>1120</v>
      </c>
      <c r="B1131" t="s">
        <v>5581</v>
      </c>
      <c r="C1131" s="1" t="s">
        <v>5376</v>
      </c>
      <c r="D1131" s="1" t="s">
        <v>5377</v>
      </c>
      <c r="E1131" s="2">
        <v>40817</v>
      </c>
      <c r="F1131" s="2">
        <v>40908</v>
      </c>
      <c r="G1131" s="1" t="s">
        <v>24068</v>
      </c>
      <c r="H1131" s="1">
        <f>+Temporalidad[[#This Row],[ID]]</f>
        <v>1120</v>
      </c>
    </row>
    <row r="1132" spans="1:8" hidden="1" x14ac:dyDescent="0.25">
      <c r="A1132">
        <v>1121</v>
      </c>
      <c r="B1132" t="s">
        <v>5582</v>
      </c>
      <c r="C1132" s="1" t="s">
        <v>5376</v>
      </c>
      <c r="D1132" s="1" t="s">
        <v>5377</v>
      </c>
      <c r="E1132" s="2">
        <v>41183</v>
      </c>
      <c r="F1132" s="2">
        <v>41274</v>
      </c>
      <c r="G1132" s="1" t="s">
        <v>24069</v>
      </c>
      <c r="H1132" s="1">
        <f>+Temporalidad[[#This Row],[ID]]</f>
        <v>1121</v>
      </c>
    </row>
    <row r="1133" spans="1:8" hidden="1" x14ac:dyDescent="0.25">
      <c r="A1133">
        <v>1122</v>
      </c>
      <c r="B1133" t="s">
        <v>5583</v>
      </c>
      <c r="C1133" s="1" t="s">
        <v>5376</v>
      </c>
      <c r="D1133" s="1" t="s">
        <v>5377</v>
      </c>
      <c r="E1133" s="2">
        <v>41548</v>
      </c>
      <c r="F1133" s="2">
        <v>41639</v>
      </c>
      <c r="G1133" s="1" t="s">
        <v>24070</v>
      </c>
      <c r="H1133" s="1">
        <f>+Temporalidad[[#This Row],[ID]]</f>
        <v>1122</v>
      </c>
    </row>
    <row r="1134" spans="1:8" hidden="1" x14ac:dyDescent="0.25">
      <c r="A1134">
        <v>1123</v>
      </c>
      <c r="B1134" t="s">
        <v>5584</v>
      </c>
      <c r="C1134" s="1" t="s">
        <v>5376</v>
      </c>
      <c r="D1134" s="1" t="s">
        <v>5377</v>
      </c>
      <c r="E1134" s="2">
        <v>41913</v>
      </c>
      <c r="F1134" s="2">
        <v>42004</v>
      </c>
      <c r="G1134" s="1" t="s">
        <v>24071</v>
      </c>
      <c r="H1134" s="1">
        <f>+Temporalidad[[#This Row],[ID]]</f>
        <v>1123</v>
      </c>
    </row>
    <row r="1135" spans="1:8" hidden="1" x14ac:dyDescent="0.25">
      <c r="A1135">
        <v>1124</v>
      </c>
      <c r="B1135" t="s">
        <v>5585</v>
      </c>
      <c r="C1135" s="1" t="s">
        <v>5376</v>
      </c>
      <c r="D1135" s="1" t="s">
        <v>5377</v>
      </c>
      <c r="E1135" s="2">
        <v>42278</v>
      </c>
      <c r="F1135" s="2">
        <v>42369</v>
      </c>
      <c r="G1135" s="1" t="s">
        <v>24072</v>
      </c>
      <c r="H1135" s="1">
        <f>+Temporalidad[[#This Row],[ID]]</f>
        <v>1124</v>
      </c>
    </row>
    <row r="1136" spans="1:8" hidden="1" x14ac:dyDescent="0.25">
      <c r="A1136">
        <v>1125</v>
      </c>
      <c r="B1136" t="s">
        <v>5586</v>
      </c>
      <c r="C1136" s="1" t="s">
        <v>5376</v>
      </c>
      <c r="D1136" s="1" t="s">
        <v>5377</v>
      </c>
      <c r="E1136" s="2">
        <v>42644</v>
      </c>
      <c r="F1136" s="2">
        <v>42735</v>
      </c>
      <c r="G1136" s="1" t="s">
        <v>24073</v>
      </c>
      <c r="H1136" s="1">
        <f>+Temporalidad[[#This Row],[ID]]</f>
        <v>1125</v>
      </c>
    </row>
    <row r="1137" spans="1:8" hidden="1" x14ac:dyDescent="0.25">
      <c r="A1137">
        <v>1126</v>
      </c>
      <c r="B1137" t="s">
        <v>5587</v>
      </c>
      <c r="C1137" s="1" t="s">
        <v>5376</v>
      </c>
      <c r="D1137" s="1" t="s">
        <v>5377</v>
      </c>
      <c r="E1137" s="2">
        <v>43009</v>
      </c>
      <c r="F1137" s="2">
        <v>43100</v>
      </c>
      <c r="G1137" s="1" t="s">
        <v>24074</v>
      </c>
      <c r="H1137" s="1">
        <f>+Temporalidad[[#This Row],[ID]]</f>
        <v>1126</v>
      </c>
    </row>
    <row r="1138" spans="1:8" hidden="1" x14ac:dyDescent="0.25">
      <c r="A1138">
        <v>1127</v>
      </c>
      <c r="B1138" t="s">
        <v>5588</v>
      </c>
      <c r="C1138" s="1" t="s">
        <v>5376</v>
      </c>
      <c r="D1138" s="1" t="s">
        <v>5377</v>
      </c>
      <c r="E1138" s="2">
        <v>43374</v>
      </c>
      <c r="F1138" s="2">
        <v>43465</v>
      </c>
      <c r="G1138" s="1" t="s">
        <v>24075</v>
      </c>
      <c r="H1138" s="1">
        <f>+Temporalidad[[#This Row],[ID]]</f>
        <v>1127</v>
      </c>
    </row>
    <row r="1139" spans="1:8" hidden="1" x14ac:dyDescent="0.25">
      <c r="A1139">
        <v>1128</v>
      </c>
      <c r="B1139" t="s">
        <v>5589</v>
      </c>
      <c r="C1139" s="1" t="s">
        <v>5376</v>
      </c>
      <c r="D1139" s="1" t="s">
        <v>5377</v>
      </c>
      <c r="E1139" s="2">
        <v>43739</v>
      </c>
      <c r="F1139" s="2">
        <v>43830</v>
      </c>
      <c r="G1139" s="1" t="s">
        <v>24076</v>
      </c>
      <c r="H1139" s="1">
        <f>+Temporalidad[[#This Row],[ID]]</f>
        <v>1128</v>
      </c>
    </row>
    <row r="1140" spans="1:8" hidden="1" x14ac:dyDescent="0.25">
      <c r="A1140">
        <v>1129</v>
      </c>
      <c r="B1140" t="s">
        <v>5590</v>
      </c>
      <c r="C1140" s="1" t="s">
        <v>5376</v>
      </c>
      <c r="D1140" s="1" t="s">
        <v>5377</v>
      </c>
      <c r="E1140" s="2">
        <v>44105</v>
      </c>
      <c r="F1140" s="2">
        <v>44196</v>
      </c>
      <c r="G1140" s="1" t="s">
        <v>24077</v>
      </c>
      <c r="H1140" s="1">
        <f>+Temporalidad[[#This Row],[ID]]</f>
        <v>1129</v>
      </c>
    </row>
    <row r="1141" spans="1:8" hidden="1" x14ac:dyDescent="0.25">
      <c r="A1141">
        <v>1130</v>
      </c>
      <c r="B1141" t="s">
        <v>5591</v>
      </c>
      <c r="C1141" s="1" t="s">
        <v>5376</v>
      </c>
      <c r="D1141" s="1" t="s">
        <v>5377</v>
      </c>
      <c r="E1141" s="2">
        <v>44470</v>
      </c>
      <c r="F1141" s="2">
        <v>44561</v>
      </c>
      <c r="G1141" s="1" t="s">
        <v>24078</v>
      </c>
      <c r="H1141" s="1">
        <f>+Temporalidad[[#This Row],[ID]]</f>
        <v>1130</v>
      </c>
    </row>
    <row r="1142" spans="1:8" hidden="1" x14ac:dyDescent="0.25">
      <c r="A1142">
        <v>1131</v>
      </c>
      <c r="B1142" t="s">
        <v>5592</v>
      </c>
      <c r="C1142" s="1" t="s">
        <v>5376</v>
      </c>
      <c r="D1142" s="1" t="s">
        <v>5377</v>
      </c>
      <c r="E1142" s="2">
        <v>44835</v>
      </c>
      <c r="F1142" s="2">
        <v>44926</v>
      </c>
      <c r="G1142" s="1" t="s">
        <v>24079</v>
      </c>
      <c r="H1142" s="1">
        <f>+Temporalidad[[#This Row],[ID]]</f>
        <v>1131</v>
      </c>
    </row>
    <row r="1143" spans="1:8" hidden="1" x14ac:dyDescent="0.25">
      <c r="A1143">
        <v>1132</v>
      </c>
      <c r="B1143" t="s">
        <v>5593</v>
      </c>
      <c r="C1143" s="1" t="s">
        <v>5376</v>
      </c>
      <c r="D1143" s="1" t="s">
        <v>5377</v>
      </c>
      <c r="E1143" s="2">
        <v>45200</v>
      </c>
      <c r="F1143" s="2">
        <v>45291</v>
      </c>
      <c r="G1143" s="1" t="s">
        <v>24080</v>
      </c>
      <c r="H1143" s="1">
        <f>+Temporalidad[[#This Row],[ID]]</f>
        <v>1132</v>
      </c>
    </row>
    <row r="1144" spans="1:8" hidden="1" x14ac:dyDescent="0.25">
      <c r="A1144">
        <v>1133</v>
      </c>
      <c r="B1144" t="s">
        <v>5594</v>
      </c>
      <c r="C1144" s="1" t="s">
        <v>5376</v>
      </c>
      <c r="D1144" s="1" t="s">
        <v>5377</v>
      </c>
      <c r="E1144" s="2">
        <v>45566</v>
      </c>
      <c r="F1144" s="2">
        <v>45657</v>
      </c>
      <c r="G1144" s="1" t="s">
        <v>24081</v>
      </c>
      <c r="H1144" s="1">
        <f>+Temporalidad[[#This Row],[ID]]</f>
        <v>1133</v>
      </c>
    </row>
    <row r="1145" spans="1:8" hidden="1" x14ac:dyDescent="0.25">
      <c r="A1145">
        <v>1134</v>
      </c>
      <c r="B1145" t="s">
        <v>5595</v>
      </c>
      <c r="C1145" s="1" t="s">
        <v>5376</v>
      </c>
      <c r="D1145" s="1" t="s">
        <v>5377</v>
      </c>
      <c r="E1145" s="2">
        <v>45931</v>
      </c>
      <c r="F1145" s="2">
        <v>46022</v>
      </c>
      <c r="G1145" s="1" t="s">
        <v>24082</v>
      </c>
      <c r="H1145" s="1">
        <f>+Temporalidad[[#This Row],[ID]]</f>
        <v>1134</v>
      </c>
    </row>
    <row r="1146" spans="1:8" hidden="1" x14ac:dyDescent="0.25">
      <c r="A1146">
        <v>1135</v>
      </c>
      <c r="B1146" t="s">
        <v>5596</v>
      </c>
      <c r="C1146" s="1" t="s">
        <v>5376</v>
      </c>
      <c r="D1146" s="1" t="s">
        <v>5377</v>
      </c>
      <c r="E1146" s="2">
        <v>46296</v>
      </c>
      <c r="F1146" s="2">
        <v>46387</v>
      </c>
      <c r="G1146" s="1" t="s">
        <v>24083</v>
      </c>
      <c r="H1146" s="1">
        <f>+Temporalidad[[#This Row],[ID]]</f>
        <v>1135</v>
      </c>
    </row>
    <row r="1147" spans="1:8" hidden="1" x14ac:dyDescent="0.25">
      <c r="A1147">
        <v>1136</v>
      </c>
      <c r="B1147" t="s">
        <v>5597</v>
      </c>
      <c r="C1147" s="1" t="s">
        <v>5376</v>
      </c>
      <c r="D1147" s="1" t="s">
        <v>5377</v>
      </c>
      <c r="E1147" s="2">
        <v>46661</v>
      </c>
      <c r="F1147" s="2">
        <v>46752</v>
      </c>
      <c r="G1147" s="1" t="s">
        <v>24084</v>
      </c>
      <c r="H1147" s="1">
        <f>+Temporalidad[[#This Row],[ID]]</f>
        <v>1136</v>
      </c>
    </row>
    <row r="1148" spans="1:8" hidden="1" x14ac:dyDescent="0.25">
      <c r="A1148">
        <v>1137</v>
      </c>
      <c r="B1148" t="s">
        <v>5598</v>
      </c>
      <c r="C1148" s="1" t="s">
        <v>5376</v>
      </c>
      <c r="D1148" s="1" t="s">
        <v>5377</v>
      </c>
      <c r="E1148" s="2">
        <v>47027</v>
      </c>
      <c r="F1148" s="2">
        <v>47118</v>
      </c>
      <c r="G1148" s="1" t="s">
        <v>24085</v>
      </c>
      <c r="H1148" s="1">
        <f>+Temporalidad[[#This Row],[ID]]</f>
        <v>1137</v>
      </c>
    </row>
    <row r="1149" spans="1:8" hidden="1" x14ac:dyDescent="0.25">
      <c r="A1149">
        <v>1138</v>
      </c>
      <c r="B1149" t="s">
        <v>5599</v>
      </c>
      <c r="C1149" s="1" t="s">
        <v>5376</v>
      </c>
      <c r="D1149" s="1" t="s">
        <v>5377</v>
      </c>
      <c r="E1149" s="2">
        <v>47392</v>
      </c>
      <c r="F1149" s="2">
        <v>47483</v>
      </c>
      <c r="G1149" s="1" t="s">
        <v>24086</v>
      </c>
      <c r="H1149" s="1">
        <f>+Temporalidad[[#This Row],[ID]]</f>
        <v>1138</v>
      </c>
    </row>
    <row r="1150" spans="1:8" hidden="1" x14ac:dyDescent="0.25">
      <c r="A1150">
        <v>1139</v>
      </c>
      <c r="B1150" t="s">
        <v>5600</v>
      </c>
      <c r="C1150" s="1" t="s">
        <v>5376</v>
      </c>
      <c r="D1150" s="1" t="s">
        <v>5377</v>
      </c>
      <c r="E1150" s="2">
        <v>47757</v>
      </c>
      <c r="F1150" s="2">
        <v>47848</v>
      </c>
      <c r="G1150" s="1" t="s">
        <v>24087</v>
      </c>
      <c r="H1150" s="1">
        <f>+Temporalidad[[#This Row],[ID]]</f>
        <v>1139</v>
      </c>
    </row>
    <row r="1151" spans="1:8" hidden="1" x14ac:dyDescent="0.25">
      <c r="A1151">
        <v>1140</v>
      </c>
      <c r="B1151" t="s">
        <v>5601</v>
      </c>
      <c r="C1151" s="1" t="s">
        <v>5376</v>
      </c>
      <c r="D1151" s="1" t="s">
        <v>5377</v>
      </c>
      <c r="E1151" s="2">
        <v>48122</v>
      </c>
      <c r="F1151" s="2">
        <v>48213</v>
      </c>
      <c r="G1151" s="1" t="s">
        <v>24088</v>
      </c>
      <c r="H1151" s="1">
        <f>+Temporalidad[[#This Row],[ID]]</f>
        <v>1140</v>
      </c>
    </row>
    <row r="1152" spans="1:8" hidden="1" x14ac:dyDescent="0.25">
      <c r="A1152">
        <v>1141</v>
      </c>
      <c r="B1152" t="s">
        <v>5602</v>
      </c>
      <c r="C1152" s="1" t="s">
        <v>5376</v>
      </c>
      <c r="D1152" s="1" t="s">
        <v>5377</v>
      </c>
      <c r="E1152" s="2">
        <v>48488</v>
      </c>
      <c r="F1152" s="2">
        <v>48579</v>
      </c>
      <c r="G1152" s="1" t="s">
        <v>24089</v>
      </c>
      <c r="H1152" s="1">
        <f>+Temporalidad[[#This Row],[ID]]</f>
        <v>1141</v>
      </c>
    </row>
    <row r="1153" spans="1:8" hidden="1" x14ac:dyDescent="0.25">
      <c r="A1153">
        <v>1142</v>
      </c>
      <c r="B1153" t="s">
        <v>5603</v>
      </c>
      <c r="C1153" s="1" t="s">
        <v>5376</v>
      </c>
      <c r="D1153" s="1" t="s">
        <v>5377</v>
      </c>
      <c r="E1153" s="2">
        <v>48853</v>
      </c>
      <c r="F1153" s="2">
        <v>48944</v>
      </c>
      <c r="G1153" s="1" t="s">
        <v>24090</v>
      </c>
      <c r="H1153" s="1">
        <f>+Temporalidad[[#This Row],[ID]]</f>
        <v>1142</v>
      </c>
    </row>
    <row r="1154" spans="1:8" hidden="1" x14ac:dyDescent="0.25">
      <c r="A1154">
        <v>1143</v>
      </c>
      <c r="B1154" t="s">
        <v>5604</v>
      </c>
      <c r="C1154" s="1" t="s">
        <v>5376</v>
      </c>
      <c r="D1154" s="1" t="s">
        <v>5377</v>
      </c>
      <c r="E1154" s="2">
        <v>49218</v>
      </c>
      <c r="F1154" s="2">
        <v>49309</v>
      </c>
      <c r="G1154" s="1" t="s">
        <v>24091</v>
      </c>
      <c r="H1154" s="1">
        <f>+Temporalidad[[#This Row],[ID]]</f>
        <v>1143</v>
      </c>
    </row>
    <row r="1155" spans="1:8" hidden="1" x14ac:dyDescent="0.25">
      <c r="A1155">
        <v>1144</v>
      </c>
      <c r="B1155" t="s">
        <v>5605</v>
      </c>
      <c r="C1155" s="1" t="s">
        <v>5376</v>
      </c>
      <c r="D1155" s="1" t="s">
        <v>5377</v>
      </c>
      <c r="E1155" s="2">
        <v>49583</v>
      </c>
      <c r="F1155" s="2">
        <v>49674</v>
      </c>
      <c r="G1155" s="1" t="s">
        <v>24092</v>
      </c>
      <c r="H1155" s="1">
        <f>+Temporalidad[[#This Row],[ID]]</f>
        <v>1144</v>
      </c>
    </row>
    <row r="1156" spans="1:8" hidden="1" x14ac:dyDescent="0.25">
      <c r="A1156">
        <v>1145</v>
      </c>
      <c r="B1156" t="s">
        <v>5606</v>
      </c>
      <c r="C1156" s="1" t="s">
        <v>5376</v>
      </c>
      <c r="D1156" s="1" t="s">
        <v>5377</v>
      </c>
      <c r="E1156" s="2">
        <v>49949</v>
      </c>
      <c r="F1156" s="2">
        <v>50040</v>
      </c>
      <c r="G1156" s="1" t="s">
        <v>24093</v>
      </c>
      <c r="H1156" s="1">
        <f>+Temporalidad[[#This Row],[ID]]</f>
        <v>1145</v>
      </c>
    </row>
    <row r="1157" spans="1:8" hidden="1" x14ac:dyDescent="0.25">
      <c r="A1157">
        <v>1146</v>
      </c>
      <c r="B1157" t="s">
        <v>5607</v>
      </c>
      <c r="C1157" s="1" t="s">
        <v>5376</v>
      </c>
      <c r="D1157" s="1" t="s">
        <v>5377</v>
      </c>
      <c r="E1157" s="2">
        <v>50314</v>
      </c>
      <c r="F1157" s="2">
        <v>50405</v>
      </c>
      <c r="G1157" s="1" t="s">
        <v>24094</v>
      </c>
      <c r="H1157" s="1">
        <f>+Temporalidad[[#This Row],[ID]]</f>
        <v>1146</v>
      </c>
    </row>
    <row r="1158" spans="1:8" hidden="1" x14ac:dyDescent="0.25">
      <c r="A1158">
        <v>1147</v>
      </c>
      <c r="B1158" t="s">
        <v>5608</v>
      </c>
      <c r="C1158" s="1" t="s">
        <v>5376</v>
      </c>
      <c r="D1158" s="1" t="s">
        <v>5377</v>
      </c>
      <c r="E1158" s="2">
        <v>50679</v>
      </c>
      <c r="F1158" s="2">
        <v>50770</v>
      </c>
      <c r="G1158" s="1" t="s">
        <v>24095</v>
      </c>
      <c r="H1158" s="1">
        <f>+Temporalidad[[#This Row],[ID]]</f>
        <v>1147</v>
      </c>
    </row>
    <row r="1159" spans="1:8" hidden="1" x14ac:dyDescent="0.25">
      <c r="A1159">
        <v>1148</v>
      </c>
      <c r="B1159" t="s">
        <v>5609</v>
      </c>
      <c r="C1159" s="1" t="s">
        <v>5376</v>
      </c>
      <c r="D1159" s="1" t="s">
        <v>5377</v>
      </c>
      <c r="E1159" s="2">
        <v>51044</v>
      </c>
      <c r="F1159" s="2">
        <v>51135</v>
      </c>
      <c r="G1159" s="1" t="s">
        <v>24096</v>
      </c>
      <c r="H1159" s="1">
        <f>+Temporalidad[[#This Row],[ID]]</f>
        <v>1148</v>
      </c>
    </row>
    <row r="1160" spans="1:8" hidden="1" x14ac:dyDescent="0.25">
      <c r="A1160">
        <v>1149</v>
      </c>
      <c r="B1160" t="s">
        <v>5610</v>
      </c>
      <c r="C1160" s="1" t="s">
        <v>5376</v>
      </c>
      <c r="D1160" s="1" t="s">
        <v>5377</v>
      </c>
      <c r="E1160" s="2">
        <v>51410</v>
      </c>
      <c r="F1160" s="2">
        <v>51501</v>
      </c>
      <c r="G1160" s="1" t="s">
        <v>24097</v>
      </c>
      <c r="H1160" s="1">
        <f>+Temporalidad[[#This Row],[ID]]</f>
        <v>1149</v>
      </c>
    </row>
    <row r="1161" spans="1:8" hidden="1" x14ac:dyDescent="0.25">
      <c r="A1161">
        <v>1150</v>
      </c>
      <c r="B1161" t="s">
        <v>5611</v>
      </c>
      <c r="C1161" s="1" t="s">
        <v>5376</v>
      </c>
      <c r="D1161" s="1" t="s">
        <v>5377</v>
      </c>
      <c r="E1161" s="2">
        <v>51775</v>
      </c>
      <c r="F1161" s="2">
        <v>51866</v>
      </c>
      <c r="G1161" s="1" t="s">
        <v>24098</v>
      </c>
      <c r="H1161" s="1">
        <f>+Temporalidad[[#This Row],[ID]]</f>
        <v>1150</v>
      </c>
    </row>
    <row r="1162" spans="1:8" hidden="1" x14ac:dyDescent="0.25">
      <c r="A1162">
        <v>1151</v>
      </c>
      <c r="B1162" t="s">
        <v>5612</v>
      </c>
      <c r="C1162" s="1" t="s">
        <v>5376</v>
      </c>
      <c r="D1162" s="1" t="s">
        <v>5377</v>
      </c>
      <c r="E1162" s="2">
        <v>52140</v>
      </c>
      <c r="F1162" s="2">
        <v>52231</v>
      </c>
      <c r="G1162" s="1" t="s">
        <v>24099</v>
      </c>
      <c r="H1162" s="1">
        <f>+Temporalidad[[#This Row],[ID]]</f>
        <v>1151</v>
      </c>
    </row>
    <row r="1163" spans="1:8" hidden="1" x14ac:dyDescent="0.25">
      <c r="A1163">
        <v>1152</v>
      </c>
      <c r="B1163" t="s">
        <v>5613</v>
      </c>
      <c r="C1163" s="1" t="s">
        <v>5376</v>
      </c>
      <c r="D1163" s="1" t="s">
        <v>5377</v>
      </c>
      <c r="E1163" s="2">
        <v>52505</v>
      </c>
      <c r="F1163" s="2">
        <v>52596</v>
      </c>
      <c r="G1163" s="1" t="s">
        <v>24100</v>
      </c>
      <c r="H1163" s="1">
        <f>+Temporalidad[[#This Row],[ID]]</f>
        <v>1152</v>
      </c>
    </row>
    <row r="1164" spans="1:8" hidden="1" x14ac:dyDescent="0.25">
      <c r="A1164">
        <v>1153</v>
      </c>
      <c r="B1164" t="s">
        <v>5614</v>
      </c>
      <c r="C1164" s="1" t="s">
        <v>5376</v>
      </c>
      <c r="D1164" s="1" t="s">
        <v>5377</v>
      </c>
      <c r="E1164" s="2">
        <v>52871</v>
      </c>
      <c r="F1164" s="2">
        <v>52962</v>
      </c>
      <c r="G1164" s="1" t="s">
        <v>24101</v>
      </c>
      <c r="H1164" s="1">
        <f>+Temporalidad[[#This Row],[ID]]</f>
        <v>1153</v>
      </c>
    </row>
    <row r="1165" spans="1:8" hidden="1" x14ac:dyDescent="0.25">
      <c r="A1165">
        <v>1154</v>
      </c>
      <c r="B1165" t="s">
        <v>5615</v>
      </c>
      <c r="C1165" s="1" t="s">
        <v>5376</v>
      </c>
      <c r="D1165" s="1" t="s">
        <v>5377</v>
      </c>
      <c r="E1165" s="2">
        <v>53236</v>
      </c>
      <c r="F1165" s="2">
        <v>53327</v>
      </c>
      <c r="G1165" s="1" t="s">
        <v>24102</v>
      </c>
      <c r="H1165" s="1">
        <f>+Temporalidad[[#This Row],[ID]]</f>
        <v>1154</v>
      </c>
    </row>
    <row r="1166" spans="1:8" hidden="1" x14ac:dyDescent="0.25">
      <c r="A1166">
        <v>1155</v>
      </c>
      <c r="B1166" t="s">
        <v>5616</v>
      </c>
      <c r="C1166" s="1" t="s">
        <v>5376</v>
      </c>
      <c r="D1166" s="1" t="s">
        <v>5377</v>
      </c>
      <c r="E1166" s="2">
        <v>53601</v>
      </c>
      <c r="F1166" s="2">
        <v>53692</v>
      </c>
      <c r="G1166" s="1" t="s">
        <v>24103</v>
      </c>
      <c r="H1166" s="1">
        <f>+Temporalidad[[#This Row],[ID]]</f>
        <v>1155</v>
      </c>
    </row>
    <row r="1167" spans="1:8" hidden="1" x14ac:dyDescent="0.25">
      <c r="A1167">
        <v>1156</v>
      </c>
      <c r="B1167" t="s">
        <v>5617</v>
      </c>
      <c r="C1167" s="1" t="s">
        <v>5376</v>
      </c>
      <c r="D1167" s="1" t="s">
        <v>5377</v>
      </c>
      <c r="E1167" s="2">
        <v>53966</v>
      </c>
      <c r="F1167" s="2">
        <v>54057</v>
      </c>
      <c r="G1167" s="1" t="s">
        <v>24104</v>
      </c>
      <c r="H1167" s="1">
        <f>+Temporalidad[[#This Row],[ID]]</f>
        <v>1156</v>
      </c>
    </row>
    <row r="1168" spans="1:8" hidden="1" x14ac:dyDescent="0.25">
      <c r="A1168">
        <v>1157</v>
      </c>
      <c r="B1168" t="s">
        <v>5618</v>
      </c>
      <c r="C1168" s="1" t="s">
        <v>5376</v>
      </c>
      <c r="D1168" s="1" t="s">
        <v>5377</v>
      </c>
      <c r="E1168" s="2">
        <v>54332</v>
      </c>
      <c r="F1168" s="2">
        <v>54423</v>
      </c>
      <c r="G1168" s="1" t="s">
        <v>24105</v>
      </c>
      <c r="H1168" s="1">
        <f>+Temporalidad[[#This Row],[ID]]</f>
        <v>1157</v>
      </c>
    </row>
    <row r="1169" spans="1:8" hidden="1" x14ac:dyDescent="0.25">
      <c r="A1169">
        <v>1158</v>
      </c>
      <c r="B1169" t="s">
        <v>5619</v>
      </c>
      <c r="C1169" s="1" t="s">
        <v>5376</v>
      </c>
      <c r="D1169" s="1" t="s">
        <v>5377</v>
      </c>
      <c r="E1169" s="2">
        <v>54697</v>
      </c>
      <c r="F1169" s="2">
        <v>54788</v>
      </c>
      <c r="G1169" s="1" t="s">
        <v>24106</v>
      </c>
      <c r="H1169" s="1">
        <f>+Temporalidad[[#This Row],[ID]]</f>
        <v>1158</v>
      </c>
    </row>
    <row r="1170" spans="1:8" hidden="1" x14ac:dyDescent="0.25">
      <c r="A1170">
        <v>1159</v>
      </c>
      <c r="B1170" t="s">
        <v>5620</v>
      </c>
      <c r="C1170" s="1" t="s">
        <v>5376</v>
      </c>
      <c r="D1170" s="1" t="s">
        <v>5377</v>
      </c>
      <c r="E1170" s="2">
        <v>55062</v>
      </c>
      <c r="F1170" s="2">
        <v>55153</v>
      </c>
      <c r="G1170" s="1" t="s">
        <v>24107</v>
      </c>
      <c r="H1170" s="1">
        <f>+Temporalidad[[#This Row],[ID]]</f>
        <v>1159</v>
      </c>
    </row>
    <row r="1171" spans="1:8" hidden="1" x14ac:dyDescent="0.25">
      <c r="A1171">
        <v>1160</v>
      </c>
      <c r="B1171" t="s">
        <v>5621</v>
      </c>
      <c r="C1171" s="1" t="s">
        <v>5622</v>
      </c>
      <c r="D1171" s="1" t="s">
        <v>5623</v>
      </c>
      <c r="E1171" s="2">
        <v>32874</v>
      </c>
      <c r="F1171" s="2">
        <v>32993</v>
      </c>
      <c r="G1171" s="1" t="s">
        <v>24108</v>
      </c>
      <c r="H1171" s="1">
        <f>+Temporalidad[[#This Row],[ID]]</f>
        <v>1160</v>
      </c>
    </row>
    <row r="1172" spans="1:8" hidden="1" x14ac:dyDescent="0.25">
      <c r="A1172">
        <v>1161</v>
      </c>
      <c r="B1172" t="s">
        <v>5624</v>
      </c>
      <c r="C1172" s="1" t="s">
        <v>5622</v>
      </c>
      <c r="D1172" s="1" t="s">
        <v>5623</v>
      </c>
      <c r="E1172" s="2">
        <v>33239</v>
      </c>
      <c r="F1172" s="2">
        <v>33358</v>
      </c>
      <c r="G1172" s="1" t="s">
        <v>24109</v>
      </c>
      <c r="H1172" s="1">
        <f>+Temporalidad[[#This Row],[ID]]</f>
        <v>1161</v>
      </c>
    </row>
    <row r="1173" spans="1:8" hidden="1" x14ac:dyDescent="0.25">
      <c r="A1173">
        <v>1162</v>
      </c>
      <c r="B1173" t="s">
        <v>5625</v>
      </c>
      <c r="C1173" s="1" t="s">
        <v>5622</v>
      </c>
      <c r="D1173" s="1" t="s">
        <v>5623</v>
      </c>
      <c r="E1173" s="2">
        <v>33604</v>
      </c>
      <c r="F1173" s="2">
        <v>33724</v>
      </c>
      <c r="G1173" s="1" t="s">
        <v>24110</v>
      </c>
      <c r="H1173" s="1">
        <f>+Temporalidad[[#This Row],[ID]]</f>
        <v>1162</v>
      </c>
    </row>
    <row r="1174" spans="1:8" hidden="1" x14ac:dyDescent="0.25">
      <c r="A1174">
        <v>1163</v>
      </c>
      <c r="B1174" t="s">
        <v>5626</v>
      </c>
      <c r="C1174" s="1" t="s">
        <v>5622</v>
      </c>
      <c r="D1174" s="1" t="s">
        <v>5623</v>
      </c>
      <c r="E1174" s="2">
        <v>33970</v>
      </c>
      <c r="F1174" s="2">
        <v>34089</v>
      </c>
      <c r="G1174" s="1" t="s">
        <v>24111</v>
      </c>
      <c r="H1174" s="1">
        <f>+Temporalidad[[#This Row],[ID]]</f>
        <v>1163</v>
      </c>
    </row>
    <row r="1175" spans="1:8" hidden="1" x14ac:dyDescent="0.25">
      <c r="A1175">
        <v>1164</v>
      </c>
      <c r="B1175" t="s">
        <v>5627</v>
      </c>
      <c r="C1175" s="1" t="s">
        <v>5622</v>
      </c>
      <c r="D1175" s="1" t="s">
        <v>5623</v>
      </c>
      <c r="E1175" s="2">
        <v>34335</v>
      </c>
      <c r="F1175" s="2">
        <v>34454</v>
      </c>
      <c r="G1175" s="1" t="s">
        <v>24112</v>
      </c>
      <c r="H1175" s="1">
        <f>+Temporalidad[[#This Row],[ID]]</f>
        <v>1164</v>
      </c>
    </row>
    <row r="1176" spans="1:8" hidden="1" x14ac:dyDescent="0.25">
      <c r="A1176">
        <v>1165</v>
      </c>
      <c r="B1176" t="s">
        <v>5628</v>
      </c>
      <c r="C1176" s="1" t="s">
        <v>5622</v>
      </c>
      <c r="D1176" s="1" t="s">
        <v>5623</v>
      </c>
      <c r="E1176" s="2">
        <v>34700</v>
      </c>
      <c r="F1176" s="2">
        <v>34819</v>
      </c>
      <c r="G1176" s="1" t="s">
        <v>24113</v>
      </c>
      <c r="H1176" s="1">
        <f>+Temporalidad[[#This Row],[ID]]</f>
        <v>1165</v>
      </c>
    </row>
    <row r="1177" spans="1:8" hidden="1" x14ac:dyDescent="0.25">
      <c r="A1177">
        <v>1166</v>
      </c>
      <c r="B1177" t="s">
        <v>5629</v>
      </c>
      <c r="C1177" s="1" t="s">
        <v>5622</v>
      </c>
      <c r="D1177" s="1" t="s">
        <v>5623</v>
      </c>
      <c r="E1177" s="2">
        <v>35065</v>
      </c>
      <c r="F1177" s="2">
        <v>35185</v>
      </c>
      <c r="G1177" s="1" t="s">
        <v>24114</v>
      </c>
      <c r="H1177" s="1">
        <f>+Temporalidad[[#This Row],[ID]]</f>
        <v>1166</v>
      </c>
    </row>
    <row r="1178" spans="1:8" hidden="1" x14ac:dyDescent="0.25">
      <c r="A1178">
        <v>1167</v>
      </c>
      <c r="B1178" t="s">
        <v>5630</v>
      </c>
      <c r="C1178" s="1" t="s">
        <v>5622</v>
      </c>
      <c r="D1178" s="1" t="s">
        <v>5623</v>
      </c>
      <c r="E1178" s="2">
        <v>35431</v>
      </c>
      <c r="F1178" s="2">
        <v>35550</v>
      </c>
      <c r="G1178" s="1" t="s">
        <v>24115</v>
      </c>
      <c r="H1178" s="1">
        <f>+Temporalidad[[#This Row],[ID]]</f>
        <v>1167</v>
      </c>
    </row>
    <row r="1179" spans="1:8" hidden="1" x14ac:dyDescent="0.25">
      <c r="A1179">
        <v>1168</v>
      </c>
      <c r="B1179" t="s">
        <v>5631</v>
      </c>
      <c r="C1179" s="1" t="s">
        <v>5622</v>
      </c>
      <c r="D1179" s="1" t="s">
        <v>5623</v>
      </c>
      <c r="E1179" s="2">
        <v>35796</v>
      </c>
      <c r="F1179" s="2">
        <v>35915</v>
      </c>
      <c r="G1179" s="1" t="s">
        <v>24116</v>
      </c>
      <c r="H1179" s="1">
        <f>+Temporalidad[[#This Row],[ID]]</f>
        <v>1168</v>
      </c>
    </row>
    <row r="1180" spans="1:8" hidden="1" x14ac:dyDescent="0.25">
      <c r="A1180">
        <v>1169</v>
      </c>
      <c r="B1180" t="s">
        <v>5632</v>
      </c>
      <c r="C1180" s="1" t="s">
        <v>5622</v>
      </c>
      <c r="D1180" s="1" t="s">
        <v>5623</v>
      </c>
      <c r="E1180" s="2">
        <v>36161</v>
      </c>
      <c r="F1180" s="2">
        <v>36280</v>
      </c>
      <c r="G1180" s="1" t="s">
        <v>24117</v>
      </c>
      <c r="H1180" s="1">
        <f>+Temporalidad[[#This Row],[ID]]</f>
        <v>1169</v>
      </c>
    </row>
    <row r="1181" spans="1:8" hidden="1" x14ac:dyDescent="0.25">
      <c r="A1181">
        <v>1170</v>
      </c>
      <c r="B1181" t="s">
        <v>5633</v>
      </c>
      <c r="C1181" s="1" t="s">
        <v>5622</v>
      </c>
      <c r="D1181" s="1" t="s">
        <v>5623</v>
      </c>
      <c r="E1181" s="2">
        <v>36526</v>
      </c>
      <c r="F1181" s="2">
        <v>36646</v>
      </c>
      <c r="G1181" s="1" t="s">
        <v>24118</v>
      </c>
      <c r="H1181" s="1">
        <f>+Temporalidad[[#This Row],[ID]]</f>
        <v>1170</v>
      </c>
    </row>
    <row r="1182" spans="1:8" hidden="1" x14ac:dyDescent="0.25">
      <c r="A1182">
        <v>1171</v>
      </c>
      <c r="B1182" t="s">
        <v>5634</v>
      </c>
      <c r="C1182" s="1" t="s">
        <v>5622</v>
      </c>
      <c r="D1182" s="1" t="s">
        <v>5623</v>
      </c>
      <c r="E1182" s="2">
        <v>36892</v>
      </c>
      <c r="F1182" s="2">
        <v>37011</v>
      </c>
      <c r="G1182" s="1" t="s">
        <v>24119</v>
      </c>
      <c r="H1182" s="1">
        <f>+Temporalidad[[#This Row],[ID]]</f>
        <v>1171</v>
      </c>
    </row>
    <row r="1183" spans="1:8" hidden="1" x14ac:dyDescent="0.25">
      <c r="A1183">
        <v>1172</v>
      </c>
      <c r="B1183" t="s">
        <v>5635</v>
      </c>
      <c r="C1183" s="1" t="s">
        <v>5622</v>
      </c>
      <c r="D1183" s="1" t="s">
        <v>5623</v>
      </c>
      <c r="E1183" s="2">
        <v>37257</v>
      </c>
      <c r="F1183" s="2">
        <v>37376</v>
      </c>
      <c r="G1183" s="1" t="s">
        <v>24120</v>
      </c>
      <c r="H1183" s="1">
        <f>+Temporalidad[[#This Row],[ID]]</f>
        <v>1172</v>
      </c>
    </row>
    <row r="1184" spans="1:8" hidden="1" x14ac:dyDescent="0.25">
      <c r="A1184">
        <v>1173</v>
      </c>
      <c r="B1184" t="s">
        <v>5636</v>
      </c>
      <c r="C1184" s="1" t="s">
        <v>5622</v>
      </c>
      <c r="D1184" s="1" t="s">
        <v>5623</v>
      </c>
      <c r="E1184" s="2">
        <v>37622</v>
      </c>
      <c r="F1184" s="2">
        <v>37741</v>
      </c>
      <c r="G1184" s="1" t="s">
        <v>24121</v>
      </c>
      <c r="H1184" s="1">
        <f>+Temporalidad[[#This Row],[ID]]</f>
        <v>1173</v>
      </c>
    </row>
    <row r="1185" spans="1:8" hidden="1" x14ac:dyDescent="0.25">
      <c r="A1185">
        <v>1174</v>
      </c>
      <c r="B1185" t="s">
        <v>5637</v>
      </c>
      <c r="C1185" s="1" t="s">
        <v>5622</v>
      </c>
      <c r="D1185" s="1" t="s">
        <v>5623</v>
      </c>
      <c r="E1185" s="2">
        <v>37987</v>
      </c>
      <c r="F1185" s="2">
        <v>38107</v>
      </c>
      <c r="G1185" s="1" t="s">
        <v>24122</v>
      </c>
      <c r="H1185" s="1">
        <f>+Temporalidad[[#This Row],[ID]]</f>
        <v>1174</v>
      </c>
    </row>
    <row r="1186" spans="1:8" hidden="1" x14ac:dyDescent="0.25">
      <c r="A1186">
        <v>1175</v>
      </c>
      <c r="B1186" t="s">
        <v>5638</v>
      </c>
      <c r="C1186" s="1" t="s">
        <v>5622</v>
      </c>
      <c r="D1186" s="1" t="s">
        <v>5623</v>
      </c>
      <c r="E1186" s="2">
        <v>38353</v>
      </c>
      <c r="F1186" s="2">
        <v>38472</v>
      </c>
      <c r="G1186" s="1" t="s">
        <v>24123</v>
      </c>
      <c r="H1186" s="1">
        <f>+Temporalidad[[#This Row],[ID]]</f>
        <v>1175</v>
      </c>
    </row>
    <row r="1187" spans="1:8" hidden="1" x14ac:dyDescent="0.25">
      <c r="A1187">
        <v>1176</v>
      </c>
      <c r="B1187" t="s">
        <v>5639</v>
      </c>
      <c r="C1187" s="1" t="s">
        <v>5622</v>
      </c>
      <c r="D1187" s="1" t="s">
        <v>5623</v>
      </c>
      <c r="E1187" s="2">
        <v>38718</v>
      </c>
      <c r="F1187" s="2">
        <v>38837</v>
      </c>
      <c r="G1187" s="1" t="s">
        <v>24124</v>
      </c>
      <c r="H1187" s="1">
        <f>+Temporalidad[[#This Row],[ID]]</f>
        <v>1176</v>
      </c>
    </row>
    <row r="1188" spans="1:8" hidden="1" x14ac:dyDescent="0.25">
      <c r="A1188">
        <v>1177</v>
      </c>
      <c r="B1188" t="s">
        <v>5640</v>
      </c>
      <c r="C1188" s="1" t="s">
        <v>5622</v>
      </c>
      <c r="D1188" s="1" t="s">
        <v>5623</v>
      </c>
      <c r="E1188" s="2">
        <v>39083</v>
      </c>
      <c r="F1188" s="2">
        <v>39202</v>
      </c>
      <c r="G1188" s="1" t="s">
        <v>24125</v>
      </c>
      <c r="H1188" s="1">
        <f>+Temporalidad[[#This Row],[ID]]</f>
        <v>1177</v>
      </c>
    </row>
    <row r="1189" spans="1:8" hidden="1" x14ac:dyDescent="0.25">
      <c r="A1189">
        <v>1178</v>
      </c>
      <c r="B1189" t="s">
        <v>5641</v>
      </c>
      <c r="C1189" s="1" t="s">
        <v>5622</v>
      </c>
      <c r="D1189" s="1" t="s">
        <v>5623</v>
      </c>
      <c r="E1189" s="2">
        <v>39448</v>
      </c>
      <c r="F1189" s="2">
        <v>39568</v>
      </c>
      <c r="G1189" s="1" t="s">
        <v>24126</v>
      </c>
      <c r="H1189" s="1">
        <f>+Temporalidad[[#This Row],[ID]]</f>
        <v>1178</v>
      </c>
    </row>
    <row r="1190" spans="1:8" hidden="1" x14ac:dyDescent="0.25">
      <c r="A1190">
        <v>1179</v>
      </c>
      <c r="B1190" t="s">
        <v>5642</v>
      </c>
      <c r="C1190" s="1" t="s">
        <v>5622</v>
      </c>
      <c r="D1190" s="1" t="s">
        <v>5623</v>
      </c>
      <c r="E1190" s="2">
        <v>39814</v>
      </c>
      <c r="F1190" s="2">
        <v>39933</v>
      </c>
      <c r="G1190" s="1" t="s">
        <v>24127</v>
      </c>
      <c r="H1190" s="1">
        <f>+Temporalidad[[#This Row],[ID]]</f>
        <v>1179</v>
      </c>
    </row>
    <row r="1191" spans="1:8" hidden="1" x14ac:dyDescent="0.25">
      <c r="A1191">
        <v>1180</v>
      </c>
      <c r="B1191" t="s">
        <v>5643</v>
      </c>
      <c r="C1191" s="1" t="s">
        <v>5622</v>
      </c>
      <c r="D1191" s="1" t="s">
        <v>5623</v>
      </c>
      <c r="E1191" s="2">
        <v>40179</v>
      </c>
      <c r="F1191" s="2">
        <v>40298</v>
      </c>
      <c r="G1191" s="1" t="s">
        <v>24128</v>
      </c>
      <c r="H1191" s="1">
        <f>+Temporalidad[[#This Row],[ID]]</f>
        <v>1180</v>
      </c>
    </row>
    <row r="1192" spans="1:8" hidden="1" x14ac:dyDescent="0.25">
      <c r="A1192">
        <v>1181</v>
      </c>
      <c r="B1192" t="s">
        <v>5644</v>
      </c>
      <c r="C1192" s="1" t="s">
        <v>5622</v>
      </c>
      <c r="D1192" s="1" t="s">
        <v>5623</v>
      </c>
      <c r="E1192" s="2">
        <v>40544</v>
      </c>
      <c r="F1192" s="2">
        <v>40663</v>
      </c>
      <c r="G1192" s="1" t="s">
        <v>24129</v>
      </c>
      <c r="H1192" s="1">
        <f>+Temporalidad[[#This Row],[ID]]</f>
        <v>1181</v>
      </c>
    </row>
    <row r="1193" spans="1:8" hidden="1" x14ac:dyDescent="0.25">
      <c r="A1193">
        <v>1182</v>
      </c>
      <c r="B1193" t="s">
        <v>5645</v>
      </c>
      <c r="C1193" s="1" t="s">
        <v>5622</v>
      </c>
      <c r="D1193" s="1" t="s">
        <v>5623</v>
      </c>
      <c r="E1193" s="2">
        <v>40909</v>
      </c>
      <c r="F1193" s="2">
        <v>41029</v>
      </c>
      <c r="G1193" s="1" t="s">
        <v>24130</v>
      </c>
      <c r="H1193" s="1">
        <f>+Temporalidad[[#This Row],[ID]]</f>
        <v>1182</v>
      </c>
    </row>
    <row r="1194" spans="1:8" hidden="1" x14ac:dyDescent="0.25">
      <c r="A1194">
        <v>1183</v>
      </c>
      <c r="B1194" t="s">
        <v>5646</v>
      </c>
      <c r="C1194" s="1" t="s">
        <v>5622</v>
      </c>
      <c r="D1194" s="1" t="s">
        <v>5623</v>
      </c>
      <c r="E1194" s="2">
        <v>41275</v>
      </c>
      <c r="F1194" s="2">
        <v>41394</v>
      </c>
      <c r="G1194" s="1" t="s">
        <v>24131</v>
      </c>
      <c r="H1194" s="1">
        <f>+Temporalidad[[#This Row],[ID]]</f>
        <v>1183</v>
      </c>
    </row>
    <row r="1195" spans="1:8" hidden="1" x14ac:dyDescent="0.25">
      <c r="A1195">
        <v>1184</v>
      </c>
      <c r="B1195" t="s">
        <v>5647</v>
      </c>
      <c r="C1195" s="1" t="s">
        <v>5622</v>
      </c>
      <c r="D1195" s="1" t="s">
        <v>5623</v>
      </c>
      <c r="E1195" s="2">
        <v>41640</v>
      </c>
      <c r="F1195" s="2">
        <v>41759</v>
      </c>
      <c r="G1195" s="1" t="s">
        <v>24132</v>
      </c>
      <c r="H1195" s="1">
        <f>+Temporalidad[[#This Row],[ID]]</f>
        <v>1184</v>
      </c>
    </row>
    <row r="1196" spans="1:8" hidden="1" x14ac:dyDescent="0.25">
      <c r="A1196">
        <v>1185</v>
      </c>
      <c r="B1196" t="s">
        <v>5648</v>
      </c>
      <c r="C1196" s="1" t="s">
        <v>5622</v>
      </c>
      <c r="D1196" s="1" t="s">
        <v>5623</v>
      </c>
      <c r="E1196" s="2">
        <v>42005</v>
      </c>
      <c r="F1196" s="2">
        <v>42124</v>
      </c>
      <c r="G1196" s="1" t="s">
        <v>24133</v>
      </c>
      <c r="H1196" s="1">
        <f>+Temporalidad[[#This Row],[ID]]</f>
        <v>1185</v>
      </c>
    </row>
    <row r="1197" spans="1:8" hidden="1" x14ac:dyDescent="0.25">
      <c r="A1197">
        <v>1186</v>
      </c>
      <c r="B1197" t="s">
        <v>5649</v>
      </c>
      <c r="C1197" s="1" t="s">
        <v>5622</v>
      </c>
      <c r="D1197" s="1" t="s">
        <v>5623</v>
      </c>
      <c r="E1197" s="2">
        <v>42370</v>
      </c>
      <c r="F1197" s="2">
        <v>42490</v>
      </c>
      <c r="G1197" s="1" t="s">
        <v>24134</v>
      </c>
      <c r="H1197" s="1">
        <f>+Temporalidad[[#This Row],[ID]]</f>
        <v>1186</v>
      </c>
    </row>
    <row r="1198" spans="1:8" hidden="1" x14ac:dyDescent="0.25">
      <c r="A1198">
        <v>1187</v>
      </c>
      <c r="B1198" t="s">
        <v>5650</v>
      </c>
      <c r="C1198" s="1" t="s">
        <v>5622</v>
      </c>
      <c r="D1198" s="1" t="s">
        <v>5623</v>
      </c>
      <c r="E1198" s="2">
        <v>42736</v>
      </c>
      <c r="F1198" s="2">
        <v>42855</v>
      </c>
      <c r="G1198" s="1" t="s">
        <v>24135</v>
      </c>
      <c r="H1198" s="1">
        <f>+Temporalidad[[#This Row],[ID]]</f>
        <v>1187</v>
      </c>
    </row>
    <row r="1199" spans="1:8" hidden="1" x14ac:dyDescent="0.25">
      <c r="A1199">
        <v>1188</v>
      </c>
      <c r="B1199" t="s">
        <v>5651</v>
      </c>
      <c r="C1199" s="1" t="s">
        <v>5622</v>
      </c>
      <c r="D1199" s="1" t="s">
        <v>5623</v>
      </c>
      <c r="E1199" s="2">
        <v>43101</v>
      </c>
      <c r="F1199" s="2">
        <v>43220</v>
      </c>
      <c r="G1199" s="1" t="s">
        <v>24136</v>
      </c>
      <c r="H1199" s="1">
        <f>+Temporalidad[[#This Row],[ID]]</f>
        <v>1188</v>
      </c>
    </row>
    <row r="1200" spans="1:8" hidden="1" x14ac:dyDescent="0.25">
      <c r="A1200">
        <v>1189</v>
      </c>
      <c r="B1200" t="s">
        <v>5652</v>
      </c>
      <c r="C1200" s="1" t="s">
        <v>5622</v>
      </c>
      <c r="D1200" s="1" t="s">
        <v>5623</v>
      </c>
      <c r="E1200" s="2">
        <v>43466</v>
      </c>
      <c r="F1200" s="2">
        <v>43585</v>
      </c>
      <c r="G1200" s="1" t="s">
        <v>24137</v>
      </c>
      <c r="H1200" s="1">
        <f>+Temporalidad[[#This Row],[ID]]</f>
        <v>1189</v>
      </c>
    </row>
    <row r="1201" spans="1:8" hidden="1" x14ac:dyDescent="0.25">
      <c r="A1201">
        <v>1190</v>
      </c>
      <c r="B1201" t="s">
        <v>5653</v>
      </c>
      <c r="C1201" s="1" t="s">
        <v>5622</v>
      </c>
      <c r="D1201" s="1" t="s">
        <v>5623</v>
      </c>
      <c r="E1201" s="2">
        <v>43831</v>
      </c>
      <c r="F1201" s="2">
        <v>43951</v>
      </c>
      <c r="G1201" s="1" t="s">
        <v>24138</v>
      </c>
      <c r="H1201" s="1">
        <f>+Temporalidad[[#This Row],[ID]]</f>
        <v>1190</v>
      </c>
    </row>
    <row r="1202" spans="1:8" hidden="1" x14ac:dyDescent="0.25">
      <c r="A1202">
        <v>1191</v>
      </c>
      <c r="B1202" t="s">
        <v>5654</v>
      </c>
      <c r="C1202" s="1" t="s">
        <v>5622</v>
      </c>
      <c r="D1202" s="1" t="s">
        <v>5623</v>
      </c>
      <c r="E1202" s="2">
        <v>44197</v>
      </c>
      <c r="F1202" s="2">
        <v>44316</v>
      </c>
      <c r="G1202" s="1" t="s">
        <v>24139</v>
      </c>
      <c r="H1202" s="1">
        <f>+Temporalidad[[#This Row],[ID]]</f>
        <v>1191</v>
      </c>
    </row>
    <row r="1203" spans="1:8" hidden="1" x14ac:dyDescent="0.25">
      <c r="A1203">
        <v>1192</v>
      </c>
      <c r="B1203" t="s">
        <v>5655</v>
      </c>
      <c r="C1203" s="1" t="s">
        <v>5622</v>
      </c>
      <c r="D1203" s="1" t="s">
        <v>5623</v>
      </c>
      <c r="E1203" s="2">
        <v>44562</v>
      </c>
      <c r="F1203" s="2">
        <v>44681</v>
      </c>
      <c r="G1203" s="1" t="s">
        <v>24140</v>
      </c>
      <c r="H1203" s="1">
        <f>+Temporalidad[[#This Row],[ID]]</f>
        <v>1192</v>
      </c>
    </row>
    <row r="1204" spans="1:8" hidden="1" x14ac:dyDescent="0.25">
      <c r="A1204">
        <v>1193</v>
      </c>
      <c r="B1204" t="s">
        <v>5656</v>
      </c>
      <c r="C1204" s="1" t="s">
        <v>5622</v>
      </c>
      <c r="D1204" s="1" t="s">
        <v>5623</v>
      </c>
      <c r="E1204" s="2">
        <v>44927</v>
      </c>
      <c r="F1204" s="2">
        <v>45046</v>
      </c>
      <c r="G1204" s="1" t="s">
        <v>24141</v>
      </c>
      <c r="H1204" s="1">
        <f>+Temporalidad[[#This Row],[ID]]</f>
        <v>1193</v>
      </c>
    </row>
    <row r="1205" spans="1:8" hidden="1" x14ac:dyDescent="0.25">
      <c r="A1205">
        <v>1194</v>
      </c>
      <c r="B1205" t="s">
        <v>5657</v>
      </c>
      <c r="C1205" s="1" t="s">
        <v>5622</v>
      </c>
      <c r="D1205" s="1" t="s">
        <v>5623</v>
      </c>
      <c r="E1205" s="2">
        <v>45292</v>
      </c>
      <c r="F1205" s="2">
        <v>45412</v>
      </c>
      <c r="G1205" s="1" t="s">
        <v>24142</v>
      </c>
      <c r="H1205" s="1">
        <f>+Temporalidad[[#This Row],[ID]]</f>
        <v>1194</v>
      </c>
    </row>
    <row r="1206" spans="1:8" hidden="1" x14ac:dyDescent="0.25">
      <c r="A1206">
        <v>1195</v>
      </c>
      <c r="B1206" t="s">
        <v>5658</v>
      </c>
      <c r="C1206" s="1" t="s">
        <v>5622</v>
      </c>
      <c r="D1206" s="1" t="s">
        <v>5623</v>
      </c>
      <c r="E1206" s="2">
        <v>45658</v>
      </c>
      <c r="F1206" s="2">
        <v>45777</v>
      </c>
      <c r="G1206" s="1" t="s">
        <v>24143</v>
      </c>
      <c r="H1206" s="1">
        <f>+Temporalidad[[#This Row],[ID]]</f>
        <v>1195</v>
      </c>
    </row>
    <row r="1207" spans="1:8" hidden="1" x14ac:dyDescent="0.25">
      <c r="A1207">
        <v>1196</v>
      </c>
      <c r="B1207" t="s">
        <v>5659</v>
      </c>
      <c r="C1207" s="1" t="s">
        <v>5622</v>
      </c>
      <c r="D1207" s="1" t="s">
        <v>5623</v>
      </c>
      <c r="E1207" s="2">
        <v>46023</v>
      </c>
      <c r="F1207" s="2">
        <v>46142</v>
      </c>
      <c r="G1207" s="1" t="s">
        <v>24144</v>
      </c>
      <c r="H1207" s="1">
        <f>+Temporalidad[[#This Row],[ID]]</f>
        <v>1196</v>
      </c>
    </row>
    <row r="1208" spans="1:8" hidden="1" x14ac:dyDescent="0.25">
      <c r="A1208">
        <v>1197</v>
      </c>
      <c r="B1208" t="s">
        <v>5660</v>
      </c>
      <c r="C1208" s="1" t="s">
        <v>5622</v>
      </c>
      <c r="D1208" s="1" t="s">
        <v>5623</v>
      </c>
      <c r="E1208" s="2">
        <v>46388</v>
      </c>
      <c r="F1208" s="2">
        <v>46507</v>
      </c>
      <c r="G1208" s="1" t="s">
        <v>24145</v>
      </c>
      <c r="H1208" s="1">
        <f>+Temporalidad[[#This Row],[ID]]</f>
        <v>1197</v>
      </c>
    </row>
    <row r="1209" spans="1:8" hidden="1" x14ac:dyDescent="0.25">
      <c r="A1209">
        <v>1198</v>
      </c>
      <c r="B1209" t="s">
        <v>5661</v>
      </c>
      <c r="C1209" s="1" t="s">
        <v>5622</v>
      </c>
      <c r="D1209" s="1" t="s">
        <v>5623</v>
      </c>
      <c r="E1209" s="2">
        <v>46753</v>
      </c>
      <c r="F1209" s="2">
        <v>46873</v>
      </c>
      <c r="G1209" s="1" t="s">
        <v>24146</v>
      </c>
      <c r="H1209" s="1">
        <f>+Temporalidad[[#This Row],[ID]]</f>
        <v>1198</v>
      </c>
    </row>
    <row r="1210" spans="1:8" hidden="1" x14ac:dyDescent="0.25">
      <c r="A1210">
        <v>1199</v>
      </c>
      <c r="B1210" t="s">
        <v>5662</v>
      </c>
      <c r="C1210" s="1" t="s">
        <v>5622</v>
      </c>
      <c r="D1210" s="1" t="s">
        <v>5623</v>
      </c>
      <c r="E1210" s="2">
        <v>47119</v>
      </c>
      <c r="F1210" s="2">
        <v>47238</v>
      </c>
      <c r="G1210" s="1" t="s">
        <v>24147</v>
      </c>
      <c r="H1210" s="1">
        <f>+Temporalidad[[#This Row],[ID]]</f>
        <v>1199</v>
      </c>
    </row>
    <row r="1211" spans="1:8" hidden="1" x14ac:dyDescent="0.25">
      <c r="A1211">
        <v>1200</v>
      </c>
      <c r="B1211" t="s">
        <v>5663</v>
      </c>
      <c r="C1211" s="1" t="s">
        <v>5622</v>
      </c>
      <c r="D1211" s="1" t="s">
        <v>5623</v>
      </c>
      <c r="E1211" s="2">
        <v>47484</v>
      </c>
      <c r="F1211" s="2">
        <v>47603</v>
      </c>
      <c r="G1211" s="1" t="s">
        <v>24148</v>
      </c>
      <c r="H1211" s="1">
        <f>+Temporalidad[[#This Row],[ID]]</f>
        <v>1200</v>
      </c>
    </row>
    <row r="1212" spans="1:8" hidden="1" x14ac:dyDescent="0.25">
      <c r="A1212">
        <v>1201</v>
      </c>
      <c r="B1212" t="s">
        <v>5664</v>
      </c>
      <c r="C1212" s="1" t="s">
        <v>5622</v>
      </c>
      <c r="D1212" s="1" t="s">
        <v>5623</v>
      </c>
      <c r="E1212" s="2">
        <v>47849</v>
      </c>
      <c r="F1212" s="2">
        <v>47968</v>
      </c>
      <c r="G1212" s="1" t="s">
        <v>24149</v>
      </c>
      <c r="H1212" s="1">
        <f>+Temporalidad[[#This Row],[ID]]</f>
        <v>1201</v>
      </c>
    </row>
    <row r="1213" spans="1:8" hidden="1" x14ac:dyDescent="0.25">
      <c r="A1213">
        <v>1202</v>
      </c>
      <c r="B1213" t="s">
        <v>5665</v>
      </c>
      <c r="C1213" s="1" t="s">
        <v>5622</v>
      </c>
      <c r="D1213" s="1" t="s">
        <v>5623</v>
      </c>
      <c r="E1213" s="2">
        <v>48214</v>
      </c>
      <c r="F1213" s="2">
        <v>48334</v>
      </c>
      <c r="G1213" s="1" t="s">
        <v>24150</v>
      </c>
      <c r="H1213" s="1">
        <f>+Temporalidad[[#This Row],[ID]]</f>
        <v>1202</v>
      </c>
    </row>
    <row r="1214" spans="1:8" hidden="1" x14ac:dyDescent="0.25">
      <c r="A1214">
        <v>1203</v>
      </c>
      <c r="B1214" t="s">
        <v>5666</v>
      </c>
      <c r="C1214" s="1" t="s">
        <v>5622</v>
      </c>
      <c r="D1214" s="1" t="s">
        <v>5623</v>
      </c>
      <c r="E1214" s="2">
        <v>48580</v>
      </c>
      <c r="F1214" s="2">
        <v>48699</v>
      </c>
      <c r="G1214" s="1" t="s">
        <v>24151</v>
      </c>
      <c r="H1214" s="1">
        <f>+Temporalidad[[#This Row],[ID]]</f>
        <v>1203</v>
      </c>
    </row>
    <row r="1215" spans="1:8" hidden="1" x14ac:dyDescent="0.25">
      <c r="A1215">
        <v>1204</v>
      </c>
      <c r="B1215" t="s">
        <v>5667</v>
      </c>
      <c r="C1215" s="1" t="s">
        <v>5622</v>
      </c>
      <c r="D1215" s="1" t="s">
        <v>5623</v>
      </c>
      <c r="E1215" s="2">
        <v>48945</v>
      </c>
      <c r="F1215" s="2">
        <v>49064</v>
      </c>
      <c r="G1215" s="1" t="s">
        <v>24152</v>
      </c>
      <c r="H1215" s="1">
        <f>+Temporalidad[[#This Row],[ID]]</f>
        <v>1204</v>
      </c>
    </row>
    <row r="1216" spans="1:8" hidden="1" x14ac:dyDescent="0.25">
      <c r="A1216">
        <v>1205</v>
      </c>
      <c r="B1216" t="s">
        <v>5668</v>
      </c>
      <c r="C1216" s="1" t="s">
        <v>5622</v>
      </c>
      <c r="D1216" s="1" t="s">
        <v>5623</v>
      </c>
      <c r="E1216" s="2">
        <v>49310</v>
      </c>
      <c r="F1216" s="2">
        <v>49429</v>
      </c>
      <c r="G1216" s="1" t="s">
        <v>24153</v>
      </c>
      <c r="H1216" s="1">
        <f>+Temporalidad[[#This Row],[ID]]</f>
        <v>1205</v>
      </c>
    </row>
    <row r="1217" spans="1:8" hidden="1" x14ac:dyDescent="0.25">
      <c r="A1217">
        <v>1206</v>
      </c>
      <c r="B1217" t="s">
        <v>5669</v>
      </c>
      <c r="C1217" s="1" t="s">
        <v>5622</v>
      </c>
      <c r="D1217" s="1" t="s">
        <v>5623</v>
      </c>
      <c r="E1217" s="2">
        <v>49675</v>
      </c>
      <c r="F1217" s="2">
        <v>49795</v>
      </c>
      <c r="G1217" s="1" t="s">
        <v>24154</v>
      </c>
      <c r="H1217" s="1">
        <f>+Temporalidad[[#This Row],[ID]]</f>
        <v>1206</v>
      </c>
    </row>
    <row r="1218" spans="1:8" hidden="1" x14ac:dyDescent="0.25">
      <c r="A1218">
        <v>1207</v>
      </c>
      <c r="B1218" t="s">
        <v>5670</v>
      </c>
      <c r="C1218" s="1" t="s">
        <v>5622</v>
      </c>
      <c r="D1218" s="1" t="s">
        <v>5623</v>
      </c>
      <c r="E1218" s="2">
        <v>50041</v>
      </c>
      <c r="F1218" s="2">
        <v>50160</v>
      </c>
      <c r="G1218" s="1" t="s">
        <v>24155</v>
      </c>
      <c r="H1218" s="1">
        <f>+Temporalidad[[#This Row],[ID]]</f>
        <v>1207</v>
      </c>
    </row>
    <row r="1219" spans="1:8" hidden="1" x14ac:dyDescent="0.25">
      <c r="A1219">
        <v>1208</v>
      </c>
      <c r="B1219" t="s">
        <v>5671</v>
      </c>
      <c r="C1219" s="1" t="s">
        <v>5622</v>
      </c>
      <c r="D1219" s="1" t="s">
        <v>5623</v>
      </c>
      <c r="E1219" s="2">
        <v>50406</v>
      </c>
      <c r="F1219" s="2">
        <v>50525</v>
      </c>
      <c r="G1219" s="1" t="s">
        <v>24156</v>
      </c>
      <c r="H1219" s="1">
        <f>+Temporalidad[[#This Row],[ID]]</f>
        <v>1208</v>
      </c>
    </row>
    <row r="1220" spans="1:8" hidden="1" x14ac:dyDescent="0.25">
      <c r="A1220">
        <v>1209</v>
      </c>
      <c r="B1220" t="s">
        <v>5672</v>
      </c>
      <c r="C1220" s="1" t="s">
        <v>5622</v>
      </c>
      <c r="D1220" s="1" t="s">
        <v>5623</v>
      </c>
      <c r="E1220" s="2">
        <v>50771</v>
      </c>
      <c r="F1220" s="2">
        <v>50890</v>
      </c>
      <c r="G1220" s="1" t="s">
        <v>24157</v>
      </c>
      <c r="H1220" s="1">
        <f>+Temporalidad[[#This Row],[ID]]</f>
        <v>1209</v>
      </c>
    </row>
    <row r="1221" spans="1:8" hidden="1" x14ac:dyDescent="0.25">
      <c r="A1221">
        <v>1210</v>
      </c>
      <c r="B1221" t="s">
        <v>5673</v>
      </c>
      <c r="C1221" s="1" t="s">
        <v>5622</v>
      </c>
      <c r="D1221" s="1" t="s">
        <v>5623</v>
      </c>
      <c r="E1221" s="2">
        <v>51136</v>
      </c>
      <c r="F1221" s="2">
        <v>51256</v>
      </c>
      <c r="G1221" s="1" t="s">
        <v>24158</v>
      </c>
      <c r="H1221" s="1">
        <f>+Temporalidad[[#This Row],[ID]]</f>
        <v>1210</v>
      </c>
    </row>
    <row r="1222" spans="1:8" hidden="1" x14ac:dyDescent="0.25">
      <c r="A1222">
        <v>1211</v>
      </c>
      <c r="B1222" t="s">
        <v>5674</v>
      </c>
      <c r="C1222" s="1" t="s">
        <v>5622</v>
      </c>
      <c r="D1222" s="1" t="s">
        <v>5623</v>
      </c>
      <c r="E1222" s="2">
        <v>51502</v>
      </c>
      <c r="F1222" s="2">
        <v>51621</v>
      </c>
      <c r="G1222" s="1" t="s">
        <v>24159</v>
      </c>
      <c r="H1222" s="1">
        <f>+Temporalidad[[#This Row],[ID]]</f>
        <v>1211</v>
      </c>
    </row>
    <row r="1223" spans="1:8" hidden="1" x14ac:dyDescent="0.25">
      <c r="A1223">
        <v>1212</v>
      </c>
      <c r="B1223" t="s">
        <v>5675</v>
      </c>
      <c r="C1223" s="1" t="s">
        <v>5622</v>
      </c>
      <c r="D1223" s="1" t="s">
        <v>5623</v>
      </c>
      <c r="E1223" s="2">
        <v>51867</v>
      </c>
      <c r="F1223" s="2">
        <v>51986</v>
      </c>
      <c r="G1223" s="1" t="s">
        <v>24160</v>
      </c>
      <c r="H1223" s="1">
        <f>+Temporalidad[[#This Row],[ID]]</f>
        <v>1212</v>
      </c>
    </row>
    <row r="1224" spans="1:8" hidden="1" x14ac:dyDescent="0.25">
      <c r="A1224">
        <v>1213</v>
      </c>
      <c r="B1224" t="s">
        <v>5676</v>
      </c>
      <c r="C1224" s="1" t="s">
        <v>5622</v>
      </c>
      <c r="D1224" s="1" t="s">
        <v>5623</v>
      </c>
      <c r="E1224" s="2">
        <v>52232</v>
      </c>
      <c r="F1224" s="2">
        <v>52351</v>
      </c>
      <c r="G1224" s="1" t="s">
        <v>24161</v>
      </c>
      <c r="H1224" s="1">
        <f>+Temporalidad[[#This Row],[ID]]</f>
        <v>1213</v>
      </c>
    </row>
    <row r="1225" spans="1:8" hidden="1" x14ac:dyDescent="0.25">
      <c r="A1225">
        <v>1214</v>
      </c>
      <c r="B1225" t="s">
        <v>5677</v>
      </c>
      <c r="C1225" s="1" t="s">
        <v>5622</v>
      </c>
      <c r="D1225" s="1" t="s">
        <v>5623</v>
      </c>
      <c r="E1225" s="2">
        <v>52597</v>
      </c>
      <c r="F1225" s="2">
        <v>52717</v>
      </c>
      <c r="G1225" s="1" t="s">
        <v>24162</v>
      </c>
      <c r="H1225" s="1">
        <f>+Temporalidad[[#This Row],[ID]]</f>
        <v>1214</v>
      </c>
    </row>
    <row r="1226" spans="1:8" hidden="1" x14ac:dyDescent="0.25">
      <c r="A1226">
        <v>1215</v>
      </c>
      <c r="B1226" t="s">
        <v>5678</v>
      </c>
      <c r="C1226" s="1" t="s">
        <v>5622</v>
      </c>
      <c r="D1226" s="1" t="s">
        <v>5623</v>
      </c>
      <c r="E1226" s="2">
        <v>52963</v>
      </c>
      <c r="F1226" s="2">
        <v>53082</v>
      </c>
      <c r="G1226" s="1" t="s">
        <v>24163</v>
      </c>
      <c r="H1226" s="1">
        <f>+Temporalidad[[#This Row],[ID]]</f>
        <v>1215</v>
      </c>
    </row>
    <row r="1227" spans="1:8" hidden="1" x14ac:dyDescent="0.25">
      <c r="A1227">
        <v>1216</v>
      </c>
      <c r="B1227" t="s">
        <v>5679</v>
      </c>
      <c r="C1227" s="1" t="s">
        <v>5622</v>
      </c>
      <c r="D1227" s="1" t="s">
        <v>5623</v>
      </c>
      <c r="E1227" s="2">
        <v>53328</v>
      </c>
      <c r="F1227" s="2">
        <v>53447</v>
      </c>
      <c r="G1227" s="1" t="s">
        <v>24164</v>
      </c>
      <c r="H1227" s="1">
        <f>+Temporalidad[[#This Row],[ID]]</f>
        <v>1216</v>
      </c>
    </row>
    <row r="1228" spans="1:8" hidden="1" x14ac:dyDescent="0.25">
      <c r="A1228">
        <v>1217</v>
      </c>
      <c r="B1228" t="s">
        <v>5680</v>
      </c>
      <c r="C1228" s="1" t="s">
        <v>5622</v>
      </c>
      <c r="D1228" s="1" t="s">
        <v>5623</v>
      </c>
      <c r="E1228" s="2">
        <v>53693</v>
      </c>
      <c r="F1228" s="2">
        <v>53812</v>
      </c>
      <c r="G1228" s="1" t="s">
        <v>24165</v>
      </c>
      <c r="H1228" s="1">
        <f>+Temporalidad[[#This Row],[ID]]</f>
        <v>1217</v>
      </c>
    </row>
    <row r="1229" spans="1:8" hidden="1" x14ac:dyDescent="0.25">
      <c r="A1229">
        <v>1218</v>
      </c>
      <c r="B1229" t="s">
        <v>5681</v>
      </c>
      <c r="C1229" s="1" t="s">
        <v>5622</v>
      </c>
      <c r="D1229" s="1" t="s">
        <v>5623</v>
      </c>
      <c r="E1229" s="2">
        <v>54058</v>
      </c>
      <c r="F1229" s="2">
        <v>54178</v>
      </c>
      <c r="G1229" s="1" t="s">
        <v>24166</v>
      </c>
      <c r="H1229" s="1">
        <f>+Temporalidad[[#This Row],[ID]]</f>
        <v>1218</v>
      </c>
    </row>
    <row r="1230" spans="1:8" hidden="1" x14ac:dyDescent="0.25">
      <c r="A1230">
        <v>1219</v>
      </c>
      <c r="B1230" t="s">
        <v>5682</v>
      </c>
      <c r="C1230" s="1" t="s">
        <v>5622</v>
      </c>
      <c r="D1230" s="1" t="s">
        <v>5623</v>
      </c>
      <c r="E1230" s="2">
        <v>54424</v>
      </c>
      <c r="F1230" s="2">
        <v>54543</v>
      </c>
      <c r="G1230" s="1" t="s">
        <v>24167</v>
      </c>
      <c r="H1230" s="1">
        <f>+Temporalidad[[#This Row],[ID]]</f>
        <v>1219</v>
      </c>
    </row>
    <row r="1231" spans="1:8" hidden="1" x14ac:dyDescent="0.25">
      <c r="A1231">
        <v>1220</v>
      </c>
      <c r="B1231" t="s">
        <v>5683</v>
      </c>
      <c r="C1231" s="1" t="s">
        <v>5622</v>
      </c>
      <c r="D1231" s="1" t="s">
        <v>5623</v>
      </c>
      <c r="E1231" s="2">
        <v>54789</v>
      </c>
      <c r="F1231" s="2">
        <v>54908</v>
      </c>
      <c r="G1231" s="1" t="s">
        <v>24168</v>
      </c>
      <c r="H1231" s="1">
        <f>+Temporalidad[[#This Row],[ID]]</f>
        <v>1220</v>
      </c>
    </row>
    <row r="1232" spans="1:8" hidden="1" x14ac:dyDescent="0.25">
      <c r="A1232">
        <v>1221</v>
      </c>
      <c r="B1232" t="s">
        <v>5684</v>
      </c>
      <c r="C1232" s="1" t="s">
        <v>5622</v>
      </c>
      <c r="D1232" s="1" t="s">
        <v>5623</v>
      </c>
      <c r="E1232" s="2">
        <v>32994</v>
      </c>
      <c r="F1232" s="2">
        <v>33116</v>
      </c>
      <c r="G1232" s="1" t="s">
        <v>24169</v>
      </c>
      <c r="H1232" s="1">
        <f>+Temporalidad[[#This Row],[ID]]</f>
        <v>1221</v>
      </c>
    </row>
    <row r="1233" spans="1:8" hidden="1" x14ac:dyDescent="0.25">
      <c r="A1233">
        <v>1222</v>
      </c>
      <c r="B1233" t="s">
        <v>5685</v>
      </c>
      <c r="C1233" s="1" t="s">
        <v>5622</v>
      </c>
      <c r="D1233" s="1" t="s">
        <v>5623</v>
      </c>
      <c r="E1233" s="2">
        <v>33359</v>
      </c>
      <c r="F1233" s="2">
        <v>33481</v>
      </c>
      <c r="G1233" s="1" t="s">
        <v>24170</v>
      </c>
      <c r="H1233" s="1">
        <f>+Temporalidad[[#This Row],[ID]]</f>
        <v>1222</v>
      </c>
    </row>
    <row r="1234" spans="1:8" hidden="1" x14ac:dyDescent="0.25">
      <c r="A1234">
        <v>1223</v>
      </c>
      <c r="B1234" t="s">
        <v>5686</v>
      </c>
      <c r="C1234" s="1" t="s">
        <v>5622</v>
      </c>
      <c r="D1234" s="1" t="s">
        <v>5623</v>
      </c>
      <c r="E1234" s="2">
        <v>33725</v>
      </c>
      <c r="F1234" s="2">
        <v>33847</v>
      </c>
      <c r="G1234" s="1" t="s">
        <v>24171</v>
      </c>
      <c r="H1234" s="1">
        <f>+Temporalidad[[#This Row],[ID]]</f>
        <v>1223</v>
      </c>
    </row>
    <row r="1235" spans="1:8" hidden="1" x14ac:dyDescent="0.25">
      <c r="A1235">
        <v>1224</v>
      </c>
      <c r="B1235" t="s">
        <v>5687</v>
      </c>
      <c r="C1235" s="1" t="s">
        <v>5622</v>
      </c>
      <c r="D1235" s="1" t="s">
        <v>5623</v>
      </c>
      <c r="E1235" s="2">
        <v>34090</v>
      </c>
      <c r="F1235" s="2">
        <v>34212</v>
      </c>
      <c r="G1235" s="1" t="s">
        <v>24172</v>
      </c>
      <c r="H1235" s="1">
        <f>+Temporalidad[[#This Row],[ID]]</f>
        <v>1224</v>
      </c>
    </row>
    <row r="1236" spans="1:8" hidden="1" x14ac:dyDescent="0.25">
      <c r="A1236">
        <v>1225</v>
      </c>
      <c r="B1236" t="s">
        <v>5688</v>
      </c>
      <c r="C1236" s="1" t="s">
        <v>5622</v>
      </c>
      <c r="D1236" s="1" t="s">
        <v>5623</v>
      </c>
      <c r="E1236" s="2">
        <v>34455</v>
      </c>
      <c r="F1236" s="2">
        <v>34577</v>
      </c>
      <c r="G1236" s="1" t="s">
        <v>24173</v>
      </c>
      <c r="H1236" s="1">
        <f>+Temporalidad[[#This Row],[ID]]</f>
        <v>1225</v>
      </c>
    </row>
    <row r="1237" spans="1:8" hidden="1" x14ac:dyDescent="0.25">
      <c r="A1237">
        <v>1226</v>
      </c>
      <c r="B1237" t="s">
        <v>5689</v>
      </c>
      <c r="C1237" s="1" t="s">
        <v>5622</v>
      </c>
      <c r="D1237" s="1" t="s">
        <v>5623</v>
      </c>
      <c r="E1237" s="2">
        <v>34820</v>
      </c>
      <c r="F1237" s="2">
        <v>34942</v>
      </c>
      <c r="G1237" s="1" t="s">
        <v>24174</v>
      </c>
      <c r="H1237" s="1">
        <f>+Temporalidad[[#This Row],[ID]]</f>
        <v>1226</v>
      </c>
    </row>
    <row r="1238" spans="1:8" hidden="1" x14ac:dyDescent="0.25">
      <c r="A1238">
        <v>1227</v>
      </c>
      <c r="B1238" t="s">
        <v>5690</v>
      </c>
      <c r="C1238" s="1" t="s">
        <v>5622</v>
      </c>
      <c r="D1238" s="1" t="s">
        <v>5623</v>
      </c>
      <c r="E1238" s="2">
        <v>35186</v>
      </c>
      <c r="F1238" s="2">
        <v>35308</v>
      </c>
      <c r="G1238" s="1" t="s">
        <v>24175</v>
      </c>
      <c r="H1238" s="1">
        <f>+Temporalidad[[#This Row],[ID]]</f>
        <v>1227</v>
      </c>
    </row>
    <row r="1239" spans="1:8" hidden="1" x14ac:dyDescent="0.25">
      <c r="A1239">
        <v>1228</v>
      </c>
      <c r="B1239" t="s">
        <v>5691</v>
      </c>
      <c r="C1239" s="1" t="s">
        <v>5622</v>
      </c>
      <c r="D1239" s="1" t="s">
        <v>5623</v>
      </c>
      <c r="E1239" s="2">
        <v>35551</v>
      </c>
      <c r="F1239" s="2">
        <v>35673</v>
      </c>
      <c r="G1239" s="1" t="s">
        <v>24176</v>
      </c>
      <c r="H1239" s="1">
        <f>+Temporalidad[[#This Row],[ID]]</f>
        <v>1228</v>
      </c>
    </row>
    <row r="1240" spans="1:8" hidden="1" x14ac:dyDescent="0.25">
      <c r="A1240">
        <v>1229</v>
      </c>
      <c r="B1240" t="s">
        <v>5692</v>
      </c>
      <c r="C1240" s="1" t="s">
        <v>5622</v>
      </c>
      <c r="D1240" s="1" t="s">
        <v>5623</v>
      </c>
      <c r="E1240" s="2">
        <v>35916</v>
      </c>
      <c r="F1240" s="2">
        <v>36038</v>
      </c>
      <c r="G1240" s="1" t="s">
        <v>24177</v>
      </c>
      <c r="H1240" s="1">
        <f>+Temporalidad[[#This Row],[ID]]</f>
        <v>1229</v>
      </c>
    </row>
    <row r="1241" spans="1:8" hidden="1" x14ac:dyDescent="0.25">
      <c r="A1241">
        <v>1230</v>
      </c>
      <c r="B1241" t="s">
        <v>5693</v>
      </c>
      <c r="C1241" s="1" t="s">
        <v>5622</v>
      </c>
      <c r="D1241" s="1" t="s">
        <v>5623</v>
      </c>
      <c r="E1241" s="2">
        <v>36281</v>
      </c>
      <c r="F1241" s="2">
        <v>36403</v>
      </c>
      <c r="G1241" s="1" t="s">
        <v>24178</v>
      </c>
      <c r="H1241" s="1">
        <f>+Temporalidad[[#This Row],[ID]]</f>
        <v>1230</v>
      </c>
    </row>
    <row r="1242" spans="1:8" hidden="1" x14ac:dyDescent="0.25">
      <c r="A1242">
        <v>1231</v>
      </c>
      <c r="B1242" t="s">
        <v>5694</v>
      </c>
      <c r="C1242" s="1" t="s">
        <v>5622</v>
      </c>
      <c r="D1242" s="1" t="s">
        <v>5623</v>
      </c>
      <c r="E1242" s="2">
        <v>36647</v>
      </c>
      <c r="F1242" s="2">
        <v>36769</v>
      </c>
      <c r="G1242" s="1" t="s">
        <v>24179</v>
      </c>
      <c r="H1242" s="1">
        <f>+Temporalidad[[#This Row],[ID]]</f>
        <v>1231</v>
      </c>
    </row>
    <row r="1243" spans="1:8" hidden="1" x14ac:dyDescent="0.25">
      <c r="A1243">
        <v>1232</v>
      </c>
      <c r="B1243" t="s">
        <v>5695</v>
      </c>
      <c r="C1243" s="1" t="s">
        <v>5622</v>
      </c>
      <c r="D1243" s="1" t="s">
        <v>5623</v>
      </c>
      <c r="E1243" s="2">
        <v>37012</v>
      </c>
      <c r="F1243" s="2">
        <v>37134</v>
      </c>
      <c r="G1243" s="1" t="s">
        <v>24180</v>
      </c>
      <c r="H1243" s="1">
        <f>+Temporalidad[[#This Row],[ID]]</f>
        <v>1232</v>
      </c>
    </row>
    <row r="1244" spans="1:8" hidden="1" x14ac:dyDescent="0.25">
      <c r="A1244">
        <v>1233</v>
      </c>
      <c r="B1244" t="s">
        <v>5696</v>
      </c>
      <c r="C1244" s="1" t="s">
        <v>5622</v>
      </c>
      <c r="D1244" s="1" t="s">
        <v>5623</v>
      </c>
      <c r="E1244" s="2">
        <v>37377</v>
      </c>
      <c r="F1244" s="2">
        <v>37499</v>
      </c>
      <c r="G1244" s="1" t="s">
        <v>24181</v>
      </c>
      <c r="H1244" s="1">
        <f>+Temporalidad[[#This Row],[ID]]</f>
        <v>1233</v>
      </c>
    </row>
    <row r="1245" spans="1:8" hidden="1" x14ac:dyDescent="0.25">
      <c r="A1245">
        <v>1234</v>
      </c>
      <c r="B1245" t="s">
        <v>5697</v>
      </c>
      <c r="C1245" s="1" t="s">
        <v>5622</v>
      </c>
      <c r="D1245" s="1" t="s">
        <v>5623</v>
      </c>
      <c r="E1245" s="2">
        <v>37742</v>
      </c>
      <c r="F1245" s="2">
        <v>37864</v>
      </c>
      <c r="G1245" s="1" t="s">
        <v>24182</v>
      </c>
      <c r="H1245" s="1">
        <f>+Temporalidad[[#This Row],[ID]]</f>
        <v>1234</v>
      </c>
    </row>
    <row r="1246" spans="1:8" hidden="1" x14ac:dyDescent="0.25">
      <c r="A1246">
        <v>1235</v>
      </c>
      <c r="B1246" t="s">
        <v>5698</v>
      </c>
      <c r="C1246" s="1" t="s">
        <v>5622</v>
      </c>
      <c r="D1246" s="1" t="s">
        <v>5623</v>
      </c>
      <c r="E1246" s="2">
        <v>38108</v>
      </c>
      <c r="F1246" s="2">
        <v>38230</v>
      </c>
      <c r="G1246" s="1" t="s">
        <v>24183</v>
      </c>
      <c r="H1246" s="1">
        <f>+Temporalidad[[#This Row],[ID]]</f>
        <v>1235</v>
      </c>
    </row>
    <row r="1247" spans="1:8" hidden="1" x14ac:dyDescent="0.25">
      <c r="A1247">
        <v>1236</v>
      </c>
      <c r="B1247" t="s">
        <v>5699</v>
      </c>
      <c r="C1247" s="1" t="s">
        <v>5622</v>
      </c>
      <c r="D1247" s="1" t="s">
        <v>5623</v>
      </c>
      <c r="E1247" s="2">
        <v>38473</v>
      </c>
      <c r="F1247" s="2">
        <v>38595</v>
      </c>
      <c r="G1247" s="1" t="s">
        <v>24184</v>
      </c>
      <c r="H1247" s="1">
        <f>+Temporalidad[[#This Row],[ID]]</f>
        <v>1236</v>
      </c>
    </row>
    <row r="1248" spans="1:8" hidden="1" x14ac:dyDescent="0.25">
      <c r="A1248">
        <v>1237</v>
      </c>
      <c r="B1248" t="s">
        <v>5700</v>
      </c>
      <c r="C1248" s="1" t="s">
        <v>5622</v>
      </c>
      <c r="D1248" s="1" t="s">
        <v>5623</v>
      </c>
      <c r="E1248" s="2">
        <v>38838</v>
      </c>
      <c r="F1248" s="2">
        <v>38960</v>
      </c>
      <c r="G1248" s="1" t="s">
        <v>24185</v>
      </c>
      <c r="H1248" s="1">
        <f>+Temporalidad[[#This Row],[ID]]</f>
        <v>1237</v>
      </c>
    </row>
    <row r="1249" spans="1:8" hidden="1" x14ac:dyDescent="0.25">
      <c r="A1249">
        <v>1238</v>
      </c>
      <c r="B1249" t="s">
        <v>5701</v>
      </c>
      <c r="C1249" s="1" t="s">
        <v>5622</v>
      </c>
      <c r="D1249" s="1" t="s">
        <v>5623</v>
      </c>
      <c r="E1249" s="2">
        <v>39203</v>
      </c>
      <c r="F1249" s="2">
        <v>39325</v>
      </c>
      <c r="G1249" s="1" t="s">
        <v>24186</v>
      </c>
      <c r="H1249" s="1">
        <f>+Temporalidad[[#This Row],[ID]]</f>
        <v>1238</v>
      </c>
    </row>
    <row r="1250" spans="1:8" hidden="1" x14ac:dyDescent="0.25">
      <c r="A1250">
        <v>1239</v>
      </c>
      <c r="B1250" t="s">
        <v>5702</v>
      </c>
      <c r="C1250" s="1" t="s">
        <v>5622</v>
      </c>
      <c r="D1250" s="1" t="s">
        <v>5623</v>
      </c>
      <c r="E1250" s="2">
        <v>39569</v>
      </c>
      <c r="F1250" s="2">
        <v>39691</v>
      </c>
      <c r="G1250" s="1" t="s">
        <v>24187</v>
      </c>
      <c r="H1250" s="1">
        <f>+Temporalidad[[#This Row],[ID]]</f>
        <v>1239</v>
      </c>
    </row>
    <row r="1251" spans="1:8" hidden="1" x14ac:dyDescent="0.25">
      <c r="A1251">
        <v>1240</v>
      </c>
      <c r="B1251" t="s">
        <v>5703</v>
      </c>
      <c r="C1251" s="1" t="s">
        <v>5622</v>
      </c>
      <c r="D1251" s="1" t="s">
        <v>5623</v>
      </c>
      <c r="E1251" s="2">
        <v>39934</v>
      </c>
      <c r="F1251" s="2">
        <v>40056</v>
      </c>
      <c r="G1251" s="1" t="s">
        <v>24188</v>
      </c>
      <c r="H1251" s="1">
        <f>+Temporalidad[[#This Row],[ID]]</f>
        <v>1240</v>
      </c>
    </row>
    <row r="1252" spans="1:8" hidden="1" x14ac:dyDescent="0.25">
      <c r="A1252">
        <v>1241</v>
      </c>
      <c r="B1252" t="s">
        <v>5704</v>
      </c>
      <c r="C1252" s="1" t="s">
        <v>5622</v>
      </c>
      <c r="D1252" s="1" t="s">
        <v>5623</v>
      </c>
      <c r="E1252" s="2">
        <v>40299</v>
      </c>
      <c r="F1252" s="2">
        <v>40421</v>
      </c>
      <c r="G1252" s="1" t="s">
        <v>24189</v>
      </c>
      <c r="H1252" s="1">
        <f>+Temporalidad[[#This Row],[ID]]</f>
        <v>1241</v>
      </c>
    </row>
    <row r="1253" spans="1:8" hidden="1" x14ac:dyDescent="0.25">
      <c r="A1253">
        <v>1242</v>
      </c>
      <c r="B1253" t="s">
        <v>5705</v>
      </c>
      <c r="C1253" s="1" t="s">
        <v>5622</v>
      </c>
      <c r="D1253" s="1" t="s">
        <v>5623</v>
      </c>
      <c r="E1253" s="2">
        <v>40664</v>
      </c>
      <c r="F1253" s="2">
        <v>40786</v>
      </c>
      <c r="G1253" s="1" t="s">
        <v>24190</v>
      </c>
      <c r="H1253" s="1">
        <f>+Temporalidad[[#This Row],[ID]]</f>
        <v>1242</v>
      </c>
    </row>
    <row r="1254" spans="1:8" hidden="1" x14ac:dyDescent="0.25">
      <c r="A1254">
        <v>1243</v>
      </c>
      <c r="B1254" t="s">
        <v>5706</v>
      </c>
      <c r="C1254" s="1" t="s">
        <v>5622</v>
      </c>
      <c r="D1254" s="1" t="s">
        <v>5623</v>
      </c>
      <c r="E1254" s="2">
        <v>41030</v>
      </c>
      <c r="F1254" s="2">
        <v>41152</v>
      </c>
      <c r="G1254" s="1" t="s">
        <v>24191</v>
      </c>
      <c r="H1254" s="1">
        <f>+Temporalidad[[#This Row],[ID]]</f>
        <v>1243</v>
      </c>
    </row>
    <row r="1255" spans="1:8" hidden="1" x14ac:dyDescent="0.25">
      <c r="A1255">
        <v>1244</v>
      </c>
      <c r="B1255" t="s">
        <v>5707</v>
      </c>
      <c r="C1255" s="1" t="s">
        <v>5622</v>
      </c>
      <c r="D1255" s="1" t="s">
        <v>5623</v>
      </c>
      <c r="E1255" s="2">
        <v>41395</v>
      </c>
      <c r="F1255" s="2">
        <v>41517</v>
      </c>
      <c r="G1255" s="1" t="s">
        <v>24192</v>
      </c>
      <c r="H1255" s="1">
        <f>+Temporalidad[[#This Row],[ID]]</f>
        <v>1244</v>
      </c>
    </row>
    <row r="1256" spans="1:8" hidden="1" x14ac:dyDescent="0.25">
      <c r="A1256">
        <v>1245</v>
      </c>
      <c r="B1256" t="s">
        <v>5708</v>
      </c>
      <c r="C1256" s="1" t="s">
        <v>5622</v>
      </c>
      <c r="D1256" s="1" t="s">
        <v>5623</v>
      </c>
      <c r="E1256" s="2">
        <v>41760</v>
      </c>
      <c r="F1256" s="2">
        <v>41882</v>
      </c>
      <c r="G1256" s="1" t="s">
        <v>24193</v>
      </c>
      <c r="H1256" s="1">
        <f>+Temporalidad[[#This Row],[ID]]</f>
        <v>1245</v>
      </c>
    </row>
    <row r="1257" spans="1:8" hidden="1" x14ac:dyDescent="0.25">
      <c r="A1257">
        <v>1246</v>
      </c>
      <c r="B1257" t="s">
        <v>5709</v>
      </c>
      <c r="C1257" s="1" t="s">
        <v>5622</v>
      </c>
      <c r="D1257" s="1" t="s">
        <v>5623</v>
      </c>
      <c r="E1257" s="2">
        <v>42125</v>
      </c>
      <c r="F1257" s="2">
        <v>42247</v>
      </c>
      <c r="G1257" s="1" t="s">
        <v>24194</v>
      </c>
      <c r="H1257" s="1">
        <f>+Temporalidad[[#This Row],[ID]]</f>
        <v>1246</v>
      </c>
    </row>
    <row r="1258" spans="1:8" hidden="1" x14ac:dyDescent="0.25">
      <c r="A1258">
        <v>1247</v>
      </c>
      <c r="B1258" t="s">
        <v>5710</v>
      </c>
      <c r="C1258" s="1" t="s">
        <v>5622</v>
      </c>
      <c r="D1258" s="1" t="s">
        <v>5623</v>
      </c>
      <c r="E1258" s="2">
        <v>42491</v>
      </c>
      <c r="F1258" s="2">
        <v>42613</v>
      </c>
      <c r="G1258" s="1" t="s">
        <v>24195</v>
      </c>
      <c r="H1258" s="1">
        <f>+Temporalidad[[#This Row],[ID]]</f>
        <v>1247</v>
      </c>
    </row>
    <row r="1259" spans="1:8" hidden="1" x14ac:dyDescent="0.25">
      <c r="A1259">
        <v>1248</v>
      </c>
      <c r="B1259" t="s">
        <v>5711</v>
      </c>
      <c r="C1259" s="1" t="s">
        <v>5622</v>
      </c>
      <c r="D1259" s="1" t="s">
        <v>5623</v>
      </c>
      <c r="E1259" s="2">
        <v>42856</v>
      </c>
      <c r="F1259" s="2">
        <v>42978</v>
      </c>
      <c r="G1259" s="1" t="s">
        <v>24196</v>
      </c>
      <c r="H1259" s="1">
        <f>+Temporalidad[[#This Row],[ID]]</f>
        <v>1248</v>
      </c>
    </row>
    <row r="1260" spans="1:8" hidden="1" x14ac:dyDescent="0.25">
      <c r="A1260">
        <v>1249</v>
      </c>
      <c r="B1260" t="s">
        <v>5712</v>
      </c>
      <c r="C1260" s="1" t="s">
        <v>5622</v>
      </c>
      <c r="D1260" s="1" t="s">
        <v>5623</v>
      </c>
      <c r="E1260" s="2">
        <v>43221</v>
      </c>
      <c r="F1260" s="2">
        <v>43343</v>
      </c>
      <c r="G1260" s="1" t="s">
        <v>24197</v>
      </c>
      <c r="H1260" s="1">
        <f>+Temporalidad[[#This Row],[ID]]</f>
        <v>1249</v>
      </c>
    </row>
    <row r="1261" spans="1:8" hidden="1" x14ac:dyDescent="0.25">
      <c r="A1261">
        <v>1250</v>
      </c>
      <c r="B1261" t="s">
        <v>5713</v>
      </c>
      <c r="C1261" s="1" t="s">
        <v>5622</v>
      </c>
      <c r="D1261" s="1" t="s">
        <v>5623</v>
      </c>
      <c r="E1261" s="2">
        <v>43586</v>
      </c>
      <c r="F1261" s="2">
        <v>43708</v>
      </c>
      <c r="G1261" s="1" t="s">
        <v>24198</v>
      </c>
      <c r="H1261" s="1">
        <f>+Temporalidad[[#This Row],[ID]]</f>
        <v>1250</v>
      </c>
    </row>
    <row r="1262" spans="1:8" hidden="1" x14ac:dyDescent="0.25">
      <c r="A1262">
        <v>1251</v>
      </c>
      <c r="B1262" t="s">
        <v>5714</v>
      </c>
      <c r="C1262" s="1" t="s">
        <v>5622</v>
      </c>
      <c r="D1262" s="1" t="s">
        <v>5623</v>
      </c>
      <c r="E1262" s="2">
        <v>43952</v>
      </c>
      <c r="F1262" s="2">
        <v>44074</v>
      </c>
      <c r="G1262" s="1" t="s">
        <v>24199</v>
      </c>
      <c r="H1262" s="1">
        <f>+Temporalidad[[#This Row],[ID]]</f>
        <v>1251</v>
      </c>
    </row>
    <row r="1263" spans="1:8" hidden="1" x14ac:dyDescent="0.25">
      <c r="A1263">
        <v>1252</v>
      </c>
      <c r="B1263" t="s">
        <v>5715</v>
      </c>
      <c r="C1263" s="1" t="s">
        <v>5622</v>
      </c>
      <c r="D1263" s="1" t="s">
        <v>5623</v>
      </c>
      <c r="E1263" s="2">
        <v>44317</v>
      </c>
      <c r="F1263" s="2">
        <v>44439</v>
      </c>
      <c r="G1263" s="1" t="s">
        <v>24200</v>
      </c>
      <c r="H1263" s="1">
        <f>+Temporalidad[[#This Row],[ID]]</f>
        <v>1252</v>
      </c>
    </row>
    <row r="1264" spans="1:8" hidden="1" x14ac:dyDescent="0.25">
      <c r="A1264">
        <v>1253</v>
      </c>
      <c r="B1264" t="s">
        <v>5716</v>
      </c>
      <c r="C1264" s="1" t="s">
        <v>5622</v>
      </c>
      <c r="D1264" s="1" t="s">
        <v>5623</v>
      </c>
      <c r="E1264" s="2">
        <v>44682</v>
      </c>
      <c r="F1264" s="2">
        <v>44804</v>
      </c>
      <c r="G1264" s="1" t="s">
        <v>24201</v>
      </c>
      <c r="H1264" s="1">
        <f>+Temporalidad[[#This Row],[ID]]</f>
        <v>1253</v>
      </c>
    </row>
    <row r="1265" spans="1:8" hidden="1" x14ac:dyDescent="0.25">
      <c r="A1265">
        <v>1254</v>
      </c>
      <c r="B1265" t="s">
        <v>5717</v>
      </c>
      <c r="C1265" s="1" t="s">
        <v>5622</v>
      </c>
      <c r="D1265" s="1" t="s">
        <v>5623</v>
      </c>
      <c r="E1265" s="2">
        <v>45047</v>
      </c>
      <c r="F1265" s="2">
        <v>45169</v>
      </c>
      <c r="G1265" s="1" t="s">
        <v>24202</v>
      </c>
      <c r="H1265" s="1">
        <f>+Temporalidad[[#This Row],[ID]]</f>
        <v>1254</v>
      </c>
    </row>
    <row r="1266" spans="1:8" hidden="1" x14ac:dyDescent="0.25">
      <c r="A1266">
        <v>1255</v>
      </c>
      <c r="B1266" t="s">
        <v>5718</v>
      </c>
      <c r="C1266" s="1" t="s">
        <v>5622</v>
      </c>
      <c r="D1266" s="1" t="s">
        <v>5623</v>
      </c>
      <c r="E1266" s="2">
        <v>45413</v>
      </c>
      <c r="F1266" s="2">
        <v>45535</v>
      </c>
      <c r="G1266" s="1" t="s">
        <v>24203</v>
      </c>
      <c r="H1266" s="1">
        <f>+Temporalidad[[#This Row],[ID]]</f>
        <v>1255</v>
      </c>
    </row>
    <row r="1267" spans="1:8" hidden="1" x14ac:dyDescent="0.25">
      <c r="A1267">
        <v>1256</v>
      </c>
      <c r="B1267" t="s">
        <v>5719</v>
      </c>
      <c r="C1267" s="1" t="s">
        <v>5622</v>
      </c>
      <c r="D1267" s="1" t="s">
        <v>5623</v>
      </c>
      <c r="E1267" s="2">
        <v>45778</v>
      </c>
      <c r="F1267" s="2">
        <v>45900</v>
      </c>
      <c r="G1267" s="1" t="s">
        <v>24204</v>
      </c>
      <c r="H1267" s="1">
        <f>+Temporalidad[[#This Row],[ID]]</f>
        <v>1256</v>
      </c>
    </row>
    <row r="1268" spans="1:8" hidden="1" x14ac:dyDescent="0.25">
      <c r="A1268">
        <v>1257</v>
      </c>
      <c r="B1268" t="s">
        <v>5720</v>
      </c>
      <c r="C1268" s="1" t="s">
        <v>5622</v>
      </c>
      <c r="D1268" s="1" t="s">
        <v>5623</v>
      </c>
      <c r="E1268" s="2">
        <v>46143</v>
      </c>
      <c r="F1268" s="2">
        <v>46265</v>
      </c>
      <c r="G1268" s="1" t="s">
        <v>24205</v>
      </c>
      <c r="H1268" s="1">
        <f>+Temporalidad[[#This Row],[ID]]</f>
        <v>1257</v>
      </c>
    </row>
    <row r="1269" spans="1:8" hidden="1" x14ac:dyDescent="0.25">
      <c r="A1269">
        <v>1258</v>
      </c>
      <c r="B1269" t="s">
        <v>5721</v>
      </c>
      <c r="C1269" s="1" t="s">
        <v>5622</v>
      </c>
      <c r="D1269" s="1" t="s">
        <v>5623</v>
      </c>
      <c r="E1269" s="2">
        <v>46508</v>
      </c>
      <c r="F1269" s="2">
        <v>46630</v>
      </c>
      <c r="G1269" s="1" t="s">
        <v>24206</v>
      </c>
      <c r="H1269" s="1">
        <f>+Temporalidad[[#This Row],[ID]]</f>
        <v>1258</v>
      </c>
    </row>
    <row r="1270" spans="1:8" hidden="1" x14ac:dyDescent="0.25">
      <c r="A1270">
        <v>1259</v>
      </c>
      <c r="B1270" t="s">
        <v>5722</v>
      </c>
      <c r="C1270" s="1" t="s">
        <v>5622</v>
      </c>
      <c r="D1270" s="1" t="s">
        <v>5623</v>
      </c>
      <c r="E1270" s="2">
        <v>46874</v>
      </c>
      <c r="F1270" s="2">
        <v>46996</v>
      </c>
      <c r="G1270" s="1" t="s">
        <v>24207</v>
      </c>
      <c r="H1270" s="1">
        <f>+Temporalidad[[#This Row],[ID]]</f>
        <v>1259</v>
      </c>
    </row>
    <row r="1271" spans="1:8" hidden="1" x14ac:dyDescent="0.25">
      <c r="A1271">
        <v>1260</v>
      </c>
      <c r="B1271" t="s">
        <v>5723</v>
      </c>
      <c r="C1271" s="1" t="s">
        <v>5622</v>
      </c>
      <c r="D1271" s="1" t="s">
        <v>5623</v>
      </c>
      <c r="E1271" s="2">
        <v>47239</v>
      </c>
      <c r="F1271" s="2">
        <v>47361</v>
      </c>
      <c r="G1271" s="1" t="s">
        <v>24208</v>
      </c>
      <c r="H1271" s="1">
        <f>+Temporalidad[[#This Row],[ID]]</f>
        <v>1260</v>
      </c>
    </row>
    <row r="1272" spans="1:8" hidden="1" x14ac:dyDescent="0.25">
      <c r="A1272">
        <v>1261</v>
      </c>
      <c r="B1272" t="s">
        <v>5724</v>
      </c>
      <c r="C1272" s="1" t="s">
        <v>5622</v>
      </c>
      <c r="D1272" s="1" t="s">
        <v>5623</v>
      </c>
      <c r="E1272" s="2">
        <v>47604</v>
      </c>
      <c r="F1272" s="2">
        <v>47726</v>
      </c>
      <c r="G1272" s="1" t="s">
        <v>24209</v>
      </c>
      <c r="H1272" s="1">
        <f>+Temporalidad[[#This Row],[ID]]</f>
        <v>1261</v>
      </c>
    </row>
    <row r="1273" spans="1:8" hidden="1" x14ac:dyDescent="0.25">
      <c r="A1273">
        <v>1262</v>
      </c>
      <c r="B1273" t="s">
        <v>5725</v>
      </c>
      <c r="C1273" s="1" t="s">
        <v>5622</v>
      </c>
      <c r="D1273" s="1" t="s">
        <v>5623</v>
      </c>
      <c r="E1273" s="2">
        <v>47969</v>
      </c>
      <c r="F1273" s="2">
        <v>48091</v>
      </c>
      <c r="G1273" s="1" t="s">
        <v>24210</v>
      </c>
      <c r="H1273" s="1">
        <f>+Temporalidad[[#This Row],[ID]]</f>
        <v>1262</v>
      </c>
    </row>
    <row r="1274" spans="1:8" hidden="1" x14ac:dyDescent="0.25">
      <c r="A1274">
        <v>1263</v>
      </c>
      <c r="B1274" t="s">
        <v>5726</v>
      </c>
      <c r="C1274" s="1" t="s">
        <v>5622</v>
      </c>
      <c r="D1274" s="1" t="s">
        <v>5623</v>
      </c>
      <c r="E1274" s="2">
        <v>48335</v>
      </c>
      <c r="F1274" s="2">
        <v>48457</v>
      </c>
      <c r="G1274" s="1" t="s">
        <v>24211</v>
      </c>
      <c r="H1274" s="1">
        <f>+Temporalidad[[#This Row],[ID]]</f>
        <v>1263</v>
      </c>
    </row>
    <row r="1275" spans="1:8" hidden="1" x14ac:dyDescent="0.25">
      <c r="A1275">
        <v>1264</v>
      </c>
      <c r="B1275" t="s">
        <v>5727</v>
      </c>
      <c r="C1275" s="1" t="s">
        <v>5622</v>
      </c>
      <c r="D1275" s="1" t="s">
        <v>5623</v>
      </c>
      <c r="E1275" s="2">
        <v>48700</v>
      </c>
      <c r="F1275" s="2">
        <v>48822</v>
      </c>
      <c r="G1275" s="1" t="s">
        <v>24212</v>
      </c>
      <c r="H1275" s="1">
        <f>+Temporalidad[[#This Row],[ID]]</f>
        <v>1264</v>
      </c>
    </row>
    <row r="1276" spans="1:8" hidden="1" x14ac:dyDescent="0.25">
      <c r="A1276">
        <v>1265</v>
      </c>
      <c r="B1276" t="s">
        <v>5728</v>
      </c>
      <c r="C1276" s="1" t="s">
        <v>5622</v>
      </c>
      <c r="D1276" s="1" t="s">
        <v>5623</v>
      </c>
      <c r="E1276" s="2">
        <v>49065</v>
      </c>
      <c r="F1276" s="2">
        <v>49187</v>
      </c>
      <c r="G1276" s="1" t="s">
        <v>24213</v>
      </c>
      <c r="H1276" s="1">
        <f>+Temporalidad[[#This Row],[ID]]</f>
        <v>1265</v>
      </c>
    </row>
    <row r="1277" spans="1:8" hidden="1" x14ac:dyDescent="0.25">
      <c r="A1277">
        <v>1266</v>
      </c>
      <c r="B1277" t="s">
        <v>5729</v>
      </c>
      <c r="C1277" s="1" t="s">
        <v>5622</v>
      </c>
      <c r="D1277" s="1" t="s">
        <v>5623</v>
      </c>
      <c r="E1277" s="2">
        <v>49430</v>
      </c>
      <c r="F1277" s="2">
        <v>49552</v>
      </c>
      <c r="G1277" s="1" t="s">
        <v>24214</v>
      </c>
      <c r="H1277" s="1">
        <f>+Temporalidad[[#This Row],[ID]]</f>
        <v>1266</v>
      </c>
    </row>
    <row r="1278" spans="1:8" hidden="1" x14ac:dyDescent="0.25">
      <c r="A1278">
        <v>1267</v>
      </c>
      <c r="B1278" t="s">
        <v>5730</v>
      </c>
      <c r="C1278" s="1" t="s">
        <v>5622</v>
      </c>
      <c r="D1278" s="1" t="s">
        <v>5623</v>
      </c>
      <c r="E1278" s="2">
        <v>49796</v>
      </c>
      <c r="F1278" s="2">
        <v>49918</v>
      </c>
      <c r="G1278" s="1" t="s">
        <v>24215</v>
      </c>
      <c r="H1278" s="1">
        <f>+Temporalidad[[#This Row],[ID]]</f>
        <v>1267</v>
      </c>
    </row>
    <row r="1279" spans="1:8" hidden="1" x14ac:dyDescent="0.25">
      <c r="A1279">
        <v>1268</v>
      </c>
      <c r="B1279" t="s">
        <v>5731</v>
      </c>
      <c r="C1279" s="1" t="s">
        <v>5622</v>
      </c>
      <c r="D1279" s="1" t="s">
        <v>5623</v>
      </c>
      <c r="E1279" s="2">
        <v>50161</v>
      </c>
      <c r="F1279" s="2">
        <v>50283</v>
      </c>
      <c r="G1279" s="1" t="s">
        <v>24216</v>
      </c>
      <c r="H1279" s="1">
        <f>+Temporalidad[[#This Row],[ID]]</f>
        <v>1268</v>
      </c>
    </row>
    <row r="1280" spans="1:8" hidden="1" x14ac:dyDescent="0.25">
      <c r="A1280">
        <v>1269</v>
      </c>
      <c r="B1280" t="s">
        <v>5732</v>
      </c>
      <c r="C1280" s="1" t="s">
        <v>5622</v>
      </c>
      <c r="D1280" s="1" t="s">
        <v>5623</v>
      </c>
      <c r="E1280" s="2">
        <v>50526</v>
      </c>
      <c r="F1280" s="2">
        <v>50648</v>
      </c>
      <c r="G1280" s="1" t="s">
        <v>24217</v>
      </c>
      <c r="H1280" s="1">
        <f>+Temporalidad[[#This Row],[ID]]</f>
        <v>1269</v>
      </c>
    </row>
    <row r="1281" spans="1:8" hidden="1" x14ac:dyDescent="0.25">
      <c r="A1281">
        <v>1270</v>
      </c>
      <c r="B1281" t="s">
        <v>5733</v>
      </c>
      <c r="C1281" s="1" t="s">
        <v>5622</v>
      </c>
      <c r="D1281" s="1" t="s">
        <v>5623</v>
      </c>
      <c r="E1281" s="2">
        <v>50891</v>
      </c>
      <c r="F1281" s="2">
        <v>51013</v>
      </c>
      <c r="G1281" s="1" t="s">
        <v>24218</v>
      </c>
      <c r="H1281" s="1">
        <f>+Temporalidad[[#This Row],[ID]]</f>
        <v>1270</v>
      </c>
    </row>
    <row r="1282" spans="1:8" hidden="1" x14ac:dyDescent="0.25">
      <c r="A1282">
        <v>1271</v>
      </c>
      <c r="B1282" t="s">
        <v>5734</v>
      </c>
      <c r="C1282" s="1" t="s">
        <v>5622</v>
      </c>
      <c r="D1282" s="1" t="s">
        <v>5623</v>
      </c>
      <c r="E1282" s="2">
        <v>51257</v>
      </c>
      <c r="F1282" s="2">
        <v>51379</v>
      </c>
      <c r="G1282" s="1" t="s">
        <v>24219</v>
      </c>
      <c r="H1282" s="1">
        <f>+Temporalidad[[#This Row],[ID]]</f>
        <v>1271</v>
      </c>
    </row>
    <row r="1283" spans="1:8" hidden="1" x14ac:dyDescent="0.25">
      <c r="A1283">
        <v>1272</v>
      </c>
      <c r="B1283" t="s">
        <v>5735</v>
      </c>
      <c r="C1283" s="1" t="s">
        <v>5622</v>
      </c>
      <c r="D1283" s="1" t="s">
        <v>5623</v>
      </c>
      <c r="E1283" s="2">
        <v>51622</v>
      </c>
      <c r="F1283" s="2">
        <v>51744</v>
      </c>
      <c r="G1283" s="1" t="s">
        <v>24220</v>
      </c>
      <c r="H1283" s="1">
        <f>+Temporalidad[[#This Row],[ID]]</f>
        <v>1272</v>
      </c>
    </row>
    <row r="1284" spans="1:8" hidden="1" x14ac:dyDescent="0.25">
      <c r="A1284">
        <v>1273</v>
      </c>
      <c r="B1284" t="s">
        <v>5736</v>
      </c>
      <c r="C1284" s="1" t="s">
        <v>5622</v>
      </c>
      <c r="D1284" s="1" t="s">
        <v>5623</v>
      </c>
      <c r="E1284" s="2">
        <v>51987</v>
      </c>
      <c r="F1284" s="2">
        <v>52109</v>
      </c>
      <c r="G1284" s="1" t="s">
        <v>24221</v>
      </c>
      <c r="H1284" s="1">
        <f>+Temporalidad[[#This Row],[ID]]</f>
        <v>1273</v>
      </c>
    </row>
    <row r="1285" spans="1:8" hidden="1" x14ac:dyDescent="0.25">
      <c r="A1285">
        <v>1274</v>
      </c>
      <c r="B1285" t="s">
        <v>5737</v>
      </c>
      <c r="C1285" s="1" t="s">
        <v>5622</v>
      </c>
      <c r="D1285" s="1" t="s">
        <v>5623</v>
      </c>
      <c r="E1285" s="2">
        <v>52352</v>
      </c>
      <c r="F1285" s="2">
        <v>52474</v>
      </c>
      <c r="G1285" s="1" t="s">
        <v>24222</v>
      </c>
      <c r="H1285" s="1">
        <f>+Temporalidad[[#This Row],[ID]]</f>
        <v>1274</v>
      </c>
    </row>
    <row r="1286" spans="1:8" hidden="1" x14ac:dyDescent="0.25">
      <c r="A1286">
        <v>1275</v>
      </c>
      <c r="B1286" t="s">
        <v>5738</v>
      </c>
      <c r="C1286" s="1" t="s">
        <v>5622</v>
      </c>
      <c r="D1286" s="1" t="s">
        <v>5623</v>
      </c>
      <c r="E1286" s="2">
        <v>52718</v>
      </c>
      <c r="F1286" s="2">
        <v>52840</v>
      </c>
      <c r="G1286" s="1" t="s">
        <v>24223</v>
      </c>
      <c r="H1286" s="1">
        <f>+Temporalidad[[#This Row],[ID]]</f>
        <v>1275</v>
      </c>
    </row>
    <row r="1287" spans="1:8" hidden="1" x14ac:dyDescent="0.25">
      <c r="A1287">
        <v>1276</v>
      </c>
      <c r="B1287" t="s">
        <v>5739</v>
      </c>
      <c r="C1287" s="1" t="s">
        <v>5622</v>
      </c>
      <c r="D1287" s="1" t="s">
        <v>5623</v>
      </c>
      <c r="E1287" s="2">
        <v>53083</v>
      </c>
      <c r="F1287" s="2">
        <v>53205</v>
      </c>
      <c r="G1287" s="1" t="s">
        <v>24224</v>
      </c>
      <c r="H1287" s="1">
        <f>+Temporalidad[[#This Row],[ID]]</f>
        <v>1276</v>
      </c>
    </row>
    <row r="1288" spans="1:8" hidden="1" x14ac:dyDescent="0.25">
      <c r="A1288">
        <v>1277</v>
      </c>
      <c r="B1288" t="s">
        <v>5740</v>
      </c>
      <c r="C1288" s="1" t="s">
        <v>5622</v>
      </c>
      <c r="D1288" s="1" t="s">
        <v>5623</v>
      </c>
      <c r="E1288" s="2">
        <v>53448</v>
      </c>
      <c r="F1288" s="2">
        <v>53570</v>
      </c>
      <c r="G1288" s="1" t="s">
        <v>24225</v>
      </c>
      <c r="H1288" s="1">
        <f>+Temporalidad[[#This Row],[ID]]</f>
        <v>1277</v>
      </c>
    </row>
    <row r="1289" spans="1:8" hidden="1" x14ac:dyDescent="0.25">
      <c r="A1289">
        <v>1278</v>
      </c>
      <c r="B1289" t="s">
        <v>5741</v>
      </c>
      <c r="C1289" s="1" t="s">
        <v>5622</v>
      </c>
      <c r="D1289" s="1" t="s">
        <v>5623</v>
      </c>
      <c r="E1289" s="2">
        <v>53813</v>
      </c>
      <c r="F1289" s="2">
        <v>53935</v>
      </c>
      <c r="G1289" s="1" t="s">
        <v>24226</v>
      </c>
      <c r="H1289" s="1">
        <f>+Temporalidad[[#This Row],[ID]]</f>
        <v>1278</v>
      </c>
    </row>
    <row r="1290" spans="1:8" hidden="1" x14ac:dyDescent="0.25">
      <c r="A1290">
        <v>1279</v>
      </c>
      <c r="B1290" t="s">
        <v>5742</v>
      </c>
      <c r="C1290" s="1" t="s">
        <v>5622</v>
      </c>
      <c r="D1290" s="1" t="s">
        <v>5623</v>
      </c>
      <c r="E1290" s="2">
        <v>54179</v>
      </c>
      <c r="F1290" s="2">
        <v>54301</v>
      </c>
      <c r="G1290" s="1" t="s">
        <v>24227</v>
      </c>
      <c r="H1290" s="1">
        <f>+Temporalidad[[#This Row],[ID]]</f>
        <v>1279</v>
      </c>
    </row>
    <row r="1291" spans="1:8" hidden="1" x14ac:dyDescent="0.25">
      <c r="A1291">
        <v>1280</v>
      </c>
      <c r="B1291" t="s">
        <v>5743</v>
      </c>
      <c r="C1291" s="1" t="s">
        <v>5622</v>
      </c>
      <c r="D1291" s="1" t="s">
        <v>5623</v>
      </c>
      <c r="E1291" s="2">
        <v>54544</v>
      </c>
      <c r="F1291" s="2">
        <v>54666</v>
      </c>
      <c r="G1291" s="1" t="s">
        <v>24228</v>
      </c>
      <c r="H1291" s="1">
        <f>+Temporalidad[[#This Row],[ID]]</f>
        <v>1280</v>
      </c>
    </row>
    <row r="1292" spans="1:8" hidden="1" x14ac:dyDescent="0.25">
      <c r="A1292">
        <v>1281</v>
      </c>
      <c r="B1292" t="s">
        <v>5744</v>
      </c>
      <c r="C1292" s="1" t="s">
        <v>5622</v>
      </c>
      <c r="D1292" s="1" t="s">
        <v>5623</v>
      </c>
      <c r="E1292" s="2">
        <v>54909</v>
      </c>
      <c r="F1292" s="2">
        <v>55031</v>
      </c>
      <c r="G1292" s="1" t="s">
        <v>24229</v>
      </c>
      <c r="H1292" s="1">
        <f>+Temporalidad[[#This Row],[ID]]</f>
        <v>1281</v>
      </c>
    </row>
    <row r="1293" spans="1:8" hidden="1" x14ac:dyDescent="0.25">
      <c r="A1293">
        <v>1282</v>
      </c>
      <c r="B1293" t="s">
        <v>5745</v>
      </c>
      <c r="C1293" s="1" t="s">
        <v>5622</v>
      </c>
      <c r="D1293" s="1" t="s">
        <v>5623</v>
      </c>
      <c r="E1293" s="2">
        <v>33117</v>
      </c>
      <c r="F1293" s="2">
        <v>33238</v>
      </c>
      <c r="G1293" s="1" t="s">
        <v>24230</v>
      </c>
      <c r="H1293" s="1">
        <f>+Temporalidad[[#This Row],[ID]]</f>
        <v>1282</v>
      </c>
    </row>
    <row r="1294" spans="1:8" hidden="1" x14ac:dyDescent="0.25">
      <c r="A1294">
        <v>1283</v>
      </c>
      <c r="B1294" t="s">
        <v>5746</v>
      </c>
      <c r="C1294" s="1" t="s">
        <v>5622</v>
      </c>
      <c r="D1294" s="1" t="s">
        <v>5623</v>
      </c>
      <c r="E1294" s="2">
        <v>33482</v>
      </c>
      <c r="F1294" s="2">
        <v>33603</v>
      </c>
      <c r="G1294" s="1" t="s">
        <v>24231</v>
      </c>
      <c r="H1294" s="1">
        <f>+Temporalidad[[#This Row],[ID]]</f>
        <v>1283</v>
      </c>
    </row>
    <row r="1295" spans="1:8" hidden="1" x14ac:dyDescent="0.25">
      <c r="A1295">
        <v>1284</v>
      </c>
      <c r="B1295" t="s">
        <v>5747</v>
      </c>
      <c r="C1295" s="1" t="s">
        <v>5622</v>
      </c>
      <c r="D1295" s="1" t="s">
        <v>5623</v>
      </c>
      <c r="E1295" s="2">
        <v>33848</v>
      </c>
      <c r="F1295" s="2">
        <v>33969</v>
      </c>
      <c r="G1295" s="1" t="s">
        <v>24232</v>
      </c>
      <c r="H1295" s="1">
        <f>+Temporalidad[[#This Row],[ID]]</f>
        <v>1284</v>
      </c>
    </row>
    <row r="1296" spans="1:8" hidden="1" x14ac:dyDescent="0.25">
      <c r="A1296">
        <v>1285</v>
      </c>
      <c r="B1296" t="s">
        <v>5748</v>
      </c>
      <c r="C1296" s="1" t="s">
        <v>5622</v>
      </c>
      <c r="D1296" s="1" t="s">
        <v>5623</v>
      </c>
      <c r="E1296" s="2">
        <v>34213</v>
      </c>
      <c r="F1296" s="2">
        <v>34334</v>
      </c>
      <c r="G1296" s="1" t="s">
        <v>24233</v>
      </c>
      <c r="H1296" s="1">
        <f>+Temporalidad[[#This Row],[ID]]</f>
        <v>1285</v>
      </c>
    </row>
    <row r="1297" spans="1:8" hidden="1" x14ac:dyDescent="0.25">
      <c r="A1297">
        <v>1286</v>
      </c>
      <c r="B1297" t="s">
        <v>5749</v>
      </c>
      <c r="C1297" s="1" t="s">
        <v>5622</v>
      </c>
      <c r="D1297" s="1" t="s">
        <v>5623</v>
      </c>
      <c r="E1297" s="2">
        <v>34578</v>
      </c>
      <c r="F1297" s="2">
        <v>34699</v>
      </c>
      <c r="G1297" s="1" t="s">
        <v>24234</v>
      </c>
      <c r="H1297" s="1">
        <f>+Temporalidad[[#This Row],[ID]]</f>
        <v>1286</v>
      </c>
    </row>
    <row r="1298" spans="1:8" hidden="1" x14ac:dyDescent="0.25">
      <c r="A1298">
        <v>1287</v>
      </c>
      <c r="B1298" t="s">
        <v>5750</v>
      </c>
      <c r="C1298" s="1" t="s">
        <v>5622</v>
      </c>
      <c r="D1298" s="1" t="s">
        <v>5623</v>
      </c>
      <c r="E1298" s="2">
        <v>34943</v>
      </c>
      <c r="F1298" s="2">
        <v>35064</v>
      </c>
      <c r="G1298" s="1" t="s">
        <v>24235</v>
      </c>
      <c r="H1298" s="1">
        <f>+Temporalidad[[#This Row],[ID]]</f>
        <v>1287</v>
      </c>
    </row>
    <row r="1299" spans="1:8" hidden="1" x14ac:dyDescent="0.25">
      <c r="A1299">
        <v>1288</v>
      </c>
      <c r="B1299" t="s">
        <v>5751</v>
      </c>
      <c r="C1299" s="1" t="s">
        <v>5622</v>
      </c>
      <c r="D1299" s="1" t="s">
        <v>5623</v>
      </c>
      <c r="E1299" s="2">
        <v>35309</v>
      </c>
      <c r="F1299" s="2">
        <v>35430</v>
      </c>
      <c r="G1299" s="1" t="s">
        <v>24236</v>
      </c>
      <c r="H1299" s="1">
        <f>+Temporalidad[[#This Row],[ID]]</f>
        <v>1288</v>
      </c>
    </row>
    <row r="1300" spans="1:8" hidden="1" x14ac:dyDescent="0.25">
      <c r="A1300">
        <v>1289</v>
      </c>
      <c r="B1300" t="s">
        <v>5752</v>
      </c>
      <c r="C1300" s="1" t="s">
        <v>5622</v>
      </c>
      <c r="D1300" s="1" t="s">
        <v>5623</v>
      </c>
      <c r="E1300" s="2">
        <v>35674</v>
      </c>
      <c r="F1300" s="2">
        <v>35795</v>
      </c>
      <c r="G1300" s="1" t="s">
        <v>24237</v>
      </c>
      <c r="H1300" s="1">
        <f>+Temporalidad[[#This Row],[ID]]</f>
        <v>1289</v>
      </c>
    </row>
    <row r="1301" spans="1:8" hidden="1" x14ac:dyDescent="0.25">
      <c r="A1301">
        <v>1290</v>
      </c>
      <c r="B1301" t="s">
        <v>5753</v>
      </c>
      <c r="C1301" s="1" t="s">
        <v>5622</v>
      </c>
      <c r="D1301" s="1" t="s">
        <v>5623</v>
      </c>
      <c r="E1301" s="2">
        <v>36039</v>
      </c>
      <c r="F1301" s="2">
        <v>36160</v>
      </c>
      <c r="G1301" s="1" t="s">
        <v>24238</v>
      </c>
      <c r="H1301" s="1">
        <f>+Temporalidad[[#This Row],[ID]]</f>
        <v>1290</v>
      </c>
    </row>
    <row r="1302" spans="1:8" hidden="1" x14ac:dyDescent="0.25">
      <c r="A1302">
        <v>1291</v>
      </c>
      <c r="B1302" t="s">
        <v>5754</v>
      </c>
      <c r="C1302" s="1" t="s">
        <v>5622</v>
      </c>
      <c r="D1302" s="1" t="s">
        <v>5623</v>
      </c>
      <c r="E1302" s="2">
        <v>36404</v>
      </c>
      <c r="F1302" s="2">
        <v>36525</v>
      </c>
      <c r="G1302" s="1" t="s">
        <v>24239</v>
      </c>
      <c r="H1302" s="1">
        <f>+Temporalidad[[#This Row],[ID]]</f>
        <v>1291</v>
      </c>
    </row>
    <row r="1303" spans="1:8" hidden="1" x14ac:dyDescent="0.25">
      <c r="A1303">
        <v>1292</v>
      </c>
      <c r="B1303" t="s">
        <v>5755</v>
      </c>
      <c r="C1303" s="1" t="s">
        <v>5622</v>
      </c>
      <c r="D1303" s="1" t="s">
        <v>5623</v>
      </c>
      <c r="E1303" s="2">
        <v>36770</v>
      </c>
      <c r="F1303" s="2">
        <v>36891</v>
      </c>
      <c r="G1303" s="1" t="s">
        <v>24240</v>
      </c>
      <c r="H1303" s="1">
        <f>+Temporalidad[[#This Row],[ID]]</f>
        <v>1292</v>
      </c>
    </row>
    <row r="1304" spans="1:8" hidden="1" x14ac:dyDescent="0.25">
      <c r="A1304">
        <v>1293</v>
      </c>
      <c r="B1304" t="s">
        <v>5756</v>
      </c>
      <c r="C1304" s="1" t="s">
        <v>5622</v>
      </c>
      <c r="D1304" s="1" t="s">
        <v>5623</v>
      </c>
      <c r="E1304" s="2">
        <v>37135</v>
      </c>
      <c r="F1304" s="2">
        <v>37256</v>
      </c>
      <c r="G1304" s="1" t="s">
        <v>24241</v>
      </c>
      <c r="H1304" s="1">
        <f>+Temporalidad[[#This Row],[ID]]</f>
        <v>1293</v>
      </c>
    </row>
    <row r="1305" spans="1:8" hidden="1" x14ac:dyDescent="0.25">
      <c r="A1305">
        <v>1294</v>
      </c>
      <c r="B1305" t="s">
        <v>5757</v>
      </c>
      <c r="C1305" s="1" t="s">
        <v>5622</v>
      </c>
      <c r="D1305" s="1" t="s">
        <v>5623</v>
      </c>
      <c r="E1305" s="2">
        <v>37500</v>
      </c>
      <c r="F1305" s="2">
        <v>37621</v>
      </c>
      <c r="G1305" s="1" t="s">
        <v>24242</v>
      </c>
      <c r="H1305" s="1">
        <f>+Temporalidad[[#This Row],[ID]]</f>
        <v>1294</v>
      </c>
    </row>
    <row r="1306" spans="1:8" hidden="1" x14ac:dyDescent="0.25">
      <c r="A1306">
        <v>1295</v>
      </c>
      <c r="B1306" t="s">
        <v>5758</v>
      </c>
      <c r="C1306" s="1" t="s">
        <v>5622</v>
      </c>
      <c r="D1306" s="1" t="s">
        <v>5623</v>
      </c>
      <c r="E1306" s="2">
        <v>37865</v>
      </c>
      <c r="F1306" s="2">
        <v>37986</v>
      </c>
      <c r="G1306" s="1" t="s">
        <v>24243</v>
      </c>
      <c r="H1306" s="1">
        <f>+Temporalidad[[#This Row],[ID]]</f>
        <v>1295</v>
      </c>
    </row>
    <row r="1307" spans="1:8" hidden="1" x14ac:dyDescent="0.25">
      <c r="A1307">
        <v>1296</v>
      </c>
      <c r="B1307" t="s">
        <v>5759</v>
      </c>
      <c r="C1307" s="1" t="s">
        <v>5622</v>
      </c>
      <c r="D1307" s="1" t="s">
        <v>5623</v>
      </c>
      <c r="E1307" s="2">
        <v>38231</v>
      </c>
      <c r="F1307" s="2">
        <v>38352</v>
      </c>
      <c r="G1307" s="1" t="s">
        <v>24244</v>
      </c>
      <c r="H1307" s="1">
        <f>+Temporalidad[[#This Row],[ID]]</f>
        <v>1296</v>
      </c>
    </row>
    <row r="1308" spans="1:8" hidden="1" x14ac:dyDescent="0.25">
      <c r="A1308">
        <v>1297</v>
      </c>
      <c r="B1308" t="s">
        <v>5760</v>
      </c>
      <c r="C1308" s="1" t="s">
        <v>5622</v>
      </c>
      <c r="D1308" s="1" t="s">
        <v>5623</v>
      </c>
      <c r="E1308" s="2">
        <v>38596</v>
      </c>
      <c r="F1308" s="2">
        <v>38717</v>
      </c>
      <c r="G1308" s="1" t="s">
        <v>24245</v>
      </c>
      <c r="H1308" s="1">
        <f>+Temporalidad[[#This Row],[ID]]</f>
        <v>1297</v>
      </c>
    </row>
    <row r="1309" spans="1:8" hidden="1" x14ac:dyDescent="0.25">
      <c r="A1309">
        <v>1298</v>
      </c>
      <c r="B1309" t="s">
        <v>5761</v>
      </c>
      <c r="C1309" s="1" t="s">
        <v>5622</v>
      </c>
      <c r="D1309" s="1" t="s">
        <v>5623</v>
      </c>
      <c r="E1309" s="2">
        <v>38961</v>
      </c>
      <c r="F1309" s="2">
        <v>39082</v>
      </c>
      <c r="G1309" s="1" t="s">
        <v>24246</v>
      </c>
      <c r="H1309" s="1">
        <f>+Temporalidad[[#This Row],[ID]]</f>
        <v>1298</v>
      </c>
    </row>
    <row r="1310" spans="1:8" hidden="1" x14ac:dyDescent="0.25">
      <c r="A1310">
        <v>1299</v>
      </c>
      <c r="B1310" t="s">
        <v>5762</v>
      </c>
      <c r="C1310" s="1" t="s">
        <v>5622</v>
      </c>
      <c r="D1310" s="1" t="s">
        <v>5623</v>
      </c>
      <c r="E1310" s="2">
        <v>39326</v>
      </c>
      <c r="F1310" s="2">
        <v>39447</v>
      </c>
      <c r="G1310" s="1" t="s">
        <v>24247</v>
      </c>
      <c r="H1310" s="1">
        <f>+Temporalidad[[#This Row],[ID]]</f>
        <v>1299</v>
      </c>
    </row>
    <row r="1311" spans="1:8" hidden="1" x14ac:dyDescent="0.25">
      <c r="A1311">
        <v>1300</v>
      </c>
      <c r="B1311" t="s">
        <v>5763</v>
      </c>
      <c r="C1311" s="1" t="s">
        <v>5622</v>
      </c>
      <c r="D1311" s="1" t="s">
        <v>5623</v>
      </c>
      <c r="E1311" s="2">
        <v>39692</v>
      </c>
      <c r="F1311" s="2">
        <v>39813</v>
      </c>
      <c r="G1311" s="1" t="s">
        <v>24248</v>
      </c>
      <c r="H1311" s="1">
        <f>+Temporalidad[[#This Row],[ID]]</f>
        <v>1300</v>
      </c>
    </row>
    <row r="1312" spans="1:8" hidden="1" x14ac:dyDescent="0.25">
      <c r="A1312">
        <v>1301</v>
      </c>
      <c r="B1312" t="s">
        <v>5764</v>
      </c>
      <c r="C1312" s="1" t="s">
        <v>5622</v>
      </c>
      <c r="D1312" s="1" t="s">
        <v>5623</v>
      </c>
      <c r="E1312" s="2">
        <v>40057</v>
      </c>
      <c r="F1312" s="2">
        <v>40178</v>
      </c>
      <c r="G1312" s="1" t="s">
        <v>24249</v>
      </c>
      <c r="H1312" s="1">
        <f>+Temporalidad[[#This Row],[ID]]</f>
        <v>1301</v>
      </c>
    </row>
    <row r="1313" spans="1:8" hidden="1" x14ac:dyDescent="0.25">
      <c r="A1313">
        <v>1302</v>
      </c>
      <c r="B1313" t="s">
        <v>5765</v>
      </c>
      <c r="C1313" s="1" t="s">
        <v>5622</v>
      </c>
      <c r="D1313" s="1" t="s">
        <v>5623</v>
      </c>
      <c r="E1313" s="2">
        <v>40422</v>
      </c>
      <c r="F1313" s="2">
        <v>40543</v>
      </c>
      <c r="G1313" s="1" t="s">
        <v>24250</v>
      </c>
      <c r="H1313" s="1">
        <f>+Temporalidad[[#This Row],[ID]]</f>
        <v>1302</v>
      </c>
    </row>
    <row r="1314" spans="1:8" hidden="1" x14ac:dyDescent="0.25">
      <c r="A1314">
        <v>1303</v>
      </c>
      <c r="B1314" t="s">
        <v>5766</v>
      </c>
      <c r="C1314" s="1" t="s">
        <v>5622</v>
      </c>
      <c r="D1314" s="1" t="s">
        <v>5623</v>
      </c>
      <c r="E1314" s="2">
        <v>40787</v>
      </c>
      <c r="F1314" s="2">
        <v>40908</v>
      </c>
      <c r="G1314" s="1" t="s">
        <v>24251</v>
      </c>
      <c r="H1314" s="1">
        <f>+Temporalidad[[#This Row],[ID]]</f>
        <v>1303</v>
      </c>
    </row>
    <row r="1315" spans="1:8" hidden="1" x14ac:dyDescent="0.25">
      <c r="A1315">
        <v>1304</v>
      </c>
      <c r="B1315" t="s">
        <v>5767</v>
      </c>
      <c r="C1315" s="1" t="s">
        <v>5622</v>
      </c>
      <c r="D1315" s="1" t="s">
        <v>5623</v>
      </c>
      <c r="E1315" s="2">
        <v>41153</v>
      </c>
      <c r="F1315" s="2">
        <v>41274</v>
      </c>
      <c r="G1315" s="1" t="s">
        <v>24252</v>
      </c>
      <c r="H1315" s="1">
        <f>+Temporalidad[[#This Row],[ID]]</f>
        <v>1304</v>
      </c>
    </row>
    <row r="1316" spans="1:8" hidden="1" x14ac:dyDescent="0.25">
      <c r="A1316">
        <v>1305</v>
      </c>
      <c r="B1316" t="s">
        <v>5768</v>
      </c>
      <c r="C1316" s="1" t="s">
        <v>5622</v>
      </c>
      <c r="D1316" s="1" t="s">
        <v>5623</v>
      </c>
      <c r="E1316" s="2">
        <v>41518</v>
      </c>
      <c r="F1316" s="2">
        <v>41639</v>
      </c>
      <c r="G1316" s="1" t="s">
        <v>24253</v>
      </c>
      <c r="H1316" s="1">
        <f>+Temporalidad[[#This Row],[ID]]</f>
        <v>1305</v>
      </c>
    </row>
    <row r="1317" spans="1:8" hidden="1" x14ac:dyDescent="0.25">
      <c r="A1317">
        <v>1306</v>
      </c>
      <c r="B1317" t="s">
        <v>5769</v>
      </c>
      <c r="C1317" s="1" t="s">
        <v>5622</v>
      </c>
      <c r="D1317" s="1" t="s">
        <v>5623</v>
      </c>
      <c r="E1317" s="2">
        <v>41883</v>
      </c>
      <c r="F1317" s="2">
        <v>42004</v>
      </c>
      <c r="G1317" s="1" t="s">
        <v>24254</v>
      </c>
      <c r="H1317" s="1">
        <f>+Temporalidad[[#This Row],[ID]]</f>
        <v>1306</v>
      </c>
    </row>
    <row r="1318" spans="1:8" hidden="1" x14ac:dyDescent="0.25">
      <c r="A1318">
        <v>1307</v>
      </c>
      <c r="B1318" t="s">
        <v>5770</v>
      </c>
      <c r="C1318" s="1" t="s">
        <v>5622</v>
      </c>
      <c r="D1318" s="1" t="s">
        <v>5623</v>
      </c>
      <c r="E1318" s="2">
        <v>42248</v>
      </c>
      <c r="F1318" s="2">
        <v>42369</v>
      </c>
      <c r="G1318" s="1" t="s">
        <v>24255</v>
      </c>
      <c r="H1318" s="1">
        <f>+Temporalidad[[#This Row],[ID]]</f>
        <v>1307</v>
      </c>
    </row>
    <row r="1319" spans="1:8" hidden="1" x14ac:dyDescent="0.25">
      <c r="A1319">
        <v>1308</v>
      </c>
      <c r="B1319" t="s">
        <v>5771</v>
      </c>
      <c r="C1319" s="1" t="s">
        <v>5622</v>
      </c>
      <c r="D1319" s="1" t="s">
        <v>5623</v>
      </c>
      <c r="E1319" s="2">
        <v>42614</v>
      </c>
      <c r="F1319" s="2">
        <v>42735</v>
      </c>
      <c r="G1319" s="1" t="s">
        <v>24256</v>
      </c>
      <c r="H1319" s="1">
        <f>+Temporalidad[[#This Row],[ID]]</f>
        <v>1308</v>
      </c>
    </row>
    <row r="1320" spans="1:8" hidden="1" x14ac:dyDescent="0.25">
      <c r="A1320">
        <v>1309</v>
      </c>
      <c r="B1320" t="s">
        <v>5772</v>
      </c>
      <c r="C1320" s="1" t="s">
        <v>5622</v>
      </c>
      <c r="D1320" s="1" t="s">
        <v>5623</v>
      </c>
      <c r="E1320" s="2">
        <v>42979</v>
      </c>
      <c r="F1320" s="2">
        <v>43100</v>
      </c>
      <c r="G1320" s="1" t="s">
        <v>24257</v>
      </c>
      <c r="H1320" s="1">
        <f>+Temporalidad[[#This Row],[ID]]</f>
        <v>1309</v>
      </c>
    </row>
    <row r="1321" spans="1:8" hidden="1" x14ac:dyDescent="0.25">
      <c r="A1321">
        <v>1310</v>
      </c>
      <c r="B1321" t="s">
        <v>5773</v>
      </c>
      <c r="C1321" s="1" t="s">
        <v>5622</v>
      </c>
      <c r="D1321" s="1" t="s">
        <v>5623</v>
      </c>
      <c r="E1321" s="2">
        <v>43344</v>
      </c>
      <c r="F1321" s="2">
        <v>43465</v>
      </c>
      <c r="G1321" s="1" t="s">
        <v>24258</v>
      </c>
      <c r="H1321" s="1">
        <f>+Temporalidad[[#This Row],[ID]]</f>
        <v>1310</v>
      </c>
    </row>
    <row r="1322" spans="1:8" hidden="1" x14ac:dyDescent="0.25">
      <c r="A1322">
        <v>1311</v>
      </c>
      <c r="B1322" t="s">
        <v>5774</v>
      </c>
      <c r="C1322" s="1" t="s">
        <v>5622</v>
      </c>
      <c r="D1322" s="1" t="s">
        <v>5623</v>
      </c>
      <c r="E1322" s="2">
        <v>43709</v>
      </c>
      <c r="F1322" s="2">
        <v>43830</v>
      </c>
      <c r="G1322" s="1" t="s">
        <v>24259</v>
      </c>
      <c r="H1322" s="1">
        <f>+Temporalidad[[#This Row],[ID]]</f>
        <v>1311</v>
      </c>
    </row>
    <row r="1323" spans="1:8" hidden="1" x14ac:dyDescent="0.25">
      <c r="A1323">
        <v>1312</v>
      </c>
      <c r="B1323" t="s">
        <v>5775</v>
      </c>
      <c r="C1323" s="1" t="s">
        <v>5622</v>
      </c>
      <c r="D1323" s="1" t="s">
        <v>5623</v>
      </c>
      <c r="E1323" s="2">
        <v>44075</v>
      </c>
      <c r="F1323" s="2">
        <v>44196</v>
      </c>
      <c r="G1323" s="1" t="s">
        <v>24260</v>
      </c>
      <c r="H1323" s="1">
        <f>+Temporalidad[[#This Row],[ID]]</f>
        <v>1312</v>
      </c>
    </row>
    <row r="1324" spans="1:8" hidden="1" x14ac:dyDescent="0.25">
      <c r="A1324">
        <v>1313</v>
      </c>
      <c r="B1324" t="s">
        <v>5776</v>
      </c>
      <c r="C1324" s="1" t="s">
        <v>5622</v>
      </c>
      <c r="D1324" s="1" t="s">
        <v>5623</v>
      </c>
      <c r="E1324" s="2">
        <v>44440</v>
      </c>
      <c r="F1324" s="2">
        <v>44561</v>
      </c>
      <c r="G1324" s="1" t="s">
        <v>24261</v>
      </c>
      <c r="H1324" s="1">
        <f>+Temporalidad[[#This Row],[ID]]</f>
        <v>1313</v>
      </c>
    </row>
    <row r="1325" spans="1:8" hidden="1" x14ac:dyDescent="0.25">
      <c r="A1325">
        <v>1314</v>
      </c>
      <c r="B1325" t="s">
        <v>5777</v>
      </c>
      <c r="C1325" s="1" t="s">
        <v>5622</v>
      </c>
      <c r="D1325" s="1" t="s">
        <v>5623</v>
      </c>
      <c r="E1325" s="2">
        <v>44805</v>
      </c>
      <c r="F1325" s="2">
        <v>44926</v>
      </c>
      <c r="G1325" s="1" t="s">
        <v>24262</v>
      </c>
      <c r="H1325" s="1">
        <f>+Temporalidad[[#This Row],[ID]]</f>
        <v>1314</v>
      </c>
    </row>
    <row r="1326" spans="1:8" hidden="1" x14ac:dyDescent="0.25">
      <c r="A1326">
        <v>1315</v>
      </c>
      <c r="B1326" t="s">
        <v>5778</v>
      </c>
      <c r="C1326" s="1" t="s">
        <v>5622</v>
      </c>
      <c r="D1326" s="1" t="s">
        <v>5623</v>
      </c>
      <c r="E1326" s="2">
        <v>45170</v>
      </c>
      <c r="F1326" s="2">
        <v>45291</v>
      </c>
      <c r="G1326" s="1" t="s">
        <v>24263</v>
      </c>
      <c r="H1326" s="1">
        <f>+Temporalidad[[#This Row],[ID]]</f>
        <v>1315</v>
      </c>
    </row>
    <row r="1327" spans="1:8" hidden="1" x14ac:dyDescent="0.25">
      <c r="A1327">
        <v>1316</v>
      </c>
      <c r="B1327" t="s">
        <v>5779</v>
      </c>
      <c r="C1327" s="1" t="s">
        <v>5622</v>
      </c>
      <c r="D1327" s="1" t="s">
        <v>5623</v>
      </c>
      <c r="E1327" s="2">
        <v>45536</v>
      </c>
      <c r="F1327" s="2">
        <v>45657</v>
      </c>
      <c r="G1327" s="1" t="s">
        <v>24264</v>
      </c>
      <c r="H1327" s="1">
        <f>+Temporalidad[[#This Row],[ID]]</f>
        <v>1316</v>
      </c>
    </row>
    <row r="1328" spans="1:8" hidden="1" x14ac:dyDescent="0.25">
      <c r="A1328">
        <v>1317</v>
      </c>
      <c r="B1328" t="s">
        <v>5780</v>
      </c>
      <c r="C1328" s="1" t="s">
        <v>5622</v>
      </c>
      <c r="D1328" s="1" t="s">
        <v>5623</v>
      </c>
      <c r="E1328" s="2">
        <v>45901</v>
      </c>
      <c r="F1328" s="2">
        <v>46022</v>
      </c>
      <c r="G1328" s="1" t="s">
        <v>24265</v>
      </c>
      <c r="H1328" s="1">
        <f>+Temporalidad[[#This Row],[ID]]</f>
        <v>1317</v>
      </c>
    </row>
    <row r="1329" spans="1:8" hidden="1" x14ac:dyDescent="0.25">
      <c r="A1329">
        <v>1318</v>
      </c>
      <c r="B1329" t="s">
        <v>5781</v>
      </c>
      <c r="C1329" s="1" t="s">
        <v>5622</v>
      </c>
      <c r="D1329" s="1" t="s">
        <v>5623</v>
      </c>
      <c r="E1329" s="2">
        <v>46266</v>
      </c>
      <c r="F1329" s="2">
        <v>46387</v>
      </c>
      <c r="G1329" s="1" t="s">
        <v>24266</v>
      </c>
      <c r="H1329" s="1">
        <f>+Temporalidad[[#This Row],[ID]]</f>
        <v>1318</v>
      </c>
    </row>
    <row r="1330" spans="1:8" hidden="1" x14ac:dyDescent="0.25">
      <c r="A1330">
        <v>1319</v>
      </c>
      <c r="B1330" t="s">
        <v>5782</v>
      </c>
      <c r="C1330" s="1" t="s">
        <v>5622</v>
      </c>
      <c r="D1330" s="1" t="s">
        <v>5623</v>
      </c>
      <c r="E1330" s="2">
        <v>46631</v>
      </c>
      <c r="F1330" s="2">
        <v>46752</v>
      </c>
      <c r="G1330" s="1" t="s">
        <v>24267</v>
      </c>
      <c r="H1330" s="1">
        <f>+Temporalidad[[#This Row],[ID]]</f>
        <v>1319</v>
      </c>
    </row>
    <row r="1331" spans="1:8" hidden="1" x14ac:dyDescent="0.25">
      <c r="A1331">
        <v>1320</v>
      </c>
      <c r="B1331" t="s">
        <v>5783</v>
      </c>
      <c r="C1331" s="1" t="s">
        <v>5622</v>
      </c>
      <c r="D1331" s="1" t="s">
        <v>5623</v>
      </c>
      <c r="E1331" s="2">
        <v>46997</v>
      </c>
      <c r="F1331" s="2">
        <v>47118</v>
      </c>
      <c r="G1331" s="1" t="s">
        <v>24268</v>
      </c>
      <c r="H1331" s="1">
        <f>+Temporalidad[[#This Row],[ID]]</f>
        <v>1320</v>
      </c>
    </row>
    <row r="1332" spans="1:8" hidden="1" x14ac:dyDescent="0.25">
      <c r="A1332">
        <v>1321</v>
      </c>
      <c r="B1332" t="s">
        <v>5784</v>
      </c>
      <c r="C1332" s="1" t="s">
        <v>5622</v>
      </c>
      <c r="D1332" s="1" t="s">
        <v>5623</v>
      </c>
      <c r="E1332" s="2">
        <v>47362</v>
      </c>
      <c r="F1332" s="2">
        <v>47483</v>
      </c>
      <c r="G1332" s="1" t="s">
        <v>24269</v>
      </c>
      <c r="H1332" s="1">
        <f>+Temporalidad[[#This Row],[ID]]</f>
        <v>1321</v>
      </c>
    </row>
    <row r="1333" spans="1:8" hidden="1" x14ac:dyDescent="0.25">
      <c r="A1333">
        <v>1322</v>
      </c>
      <c r="B1333" t="s">
        <v>5785</v>
      </c>
      <c r="C1333" s="1" t="s">
        <v>5622</v>
      </c>
      <c r="D1333" s="1" t="s">
        <v>5623</v>
      </c>
      <c r="E1333" s="2">
        <v>47727</v>
      </c>
      <c r="F1333" s="2">
        <v>47848</v>
      </c>
      <c r="G1333" s="1" t="s">
        <v>24270</v>
      </c>
      <c r="H1333" s="1">
        <f>+Temporalidad[[#This Row],[ID]]</f>
        <v>1322</v>
      </c>
    </row>
    <row r="1334" spans="1:8" hidden="1" x14ac:dyDescent="0.25">
      <c r="A1334">
        <v>1323</v>
      </c>
      <c r="B1334" t="s">
        <v>5786</v>
      </c>
      <c r="C1334" s="1" t="s">
        <v>5622</v>
      </c>
      <c r="D1334" s="1" t="s">
        <v>5623</v>
      </c>
      <c r="E1334" s="2">
        <v>48092</v>
      </c>
      <c r="F1334" s="2">
        <v>48213</v>
      </c>
      <c r="G1334" s="1" t="s">
        <v>24271</v>
      </c>
      <c r="H1334" s="1">
        <f>+Temporalidad[[#This Row],[ID]]</f>
        <v>1323</v>
      </c>
    </row>
    <row r="1335" spans="1:8" hidden="1" x14ac:dyDescent="0.25">
      <c r="A1335">
        <v>1324</v>
      </c>
      <c r="B1335" t="s">
        <v>5787</v>
      </c>
      <c r="C1335" s="1" t="s">
        <v>5622</v>
      </c>
      <c r="D1335" s="1" t="s">
        <v>5623</v>
      </c>
      <c r="E1335" s="2">
        <v>48458</v>
      </c>
      <c r="F1335" s="2">
        <v>48579</v>
      </c>
      <c r="G1335" s="1" t="s">
        <v>24272</v>
      </c>
      <c r="H1335" s="1">
        <f>+Temporalidad[[#This Row],[ID]]</f>
        <v>1324</v>
      </c>
    </row>
    <row r="1336" spans="1:8" hidden="1" x14ac:dyDescent="0.25">
      <c r="A1336">
        <v>1325</v>
      </c>
      <c r="B1336" t="s">
        <v>5788</v>
      </c>
      <c r="C1336" s="1" t="s">
        <v>5622</v>
      </c>
      <c r="D1336" s="1" t="s">
        <v>5623</v>
      </c>
      <c r="E1336" s="2">
        <v>48823</v>
      </c>
      <c r="F1336" s="2">
        <v>48944</v>
      </c>
      <c r="G1336" s="1" t="s">
        <v>24273</v>
      </c>
      <c r="H1336" s="1">
        <f>+Temporalidad[[#This Row],[ID]]</f>
        <v>1325</v>
      </c>
    </row>
    <row r="1337" spans="1:8" hidden="1" x14ac:dyDescent="0.25">
      <c r="A1337">
        <v>1326</v>
      </c>
      <c r="B1337" t="s">
        <v>5789</v>
      </c>
      <c r="C1337" s="1" t="s">
        <v>5622</v>
      </c>
      <c r="D1337" s="1" t="s">
        <v>5623</v>
      </c>
      <c r="E1337" s="2">
        <v>49188</v>
      </c>
      <c r="F1337" s="2">
        <v>49309</v>
      </c>
      <c r="G1337" s="1" t="s">
        <v>24274</v>
      </c>
      <c r="H1337" s="1">
        <f>+Temporalidad[[#This Row],[ID]]</f>
        <v>1326</v>
      </c>
    </row>
    <row r="1338" spans="1:8" hidden="1" x14ac:dyDescent="0.25">
      <c r="A1338">
        <v>1327</v>
      </c>
      <c r="B1338" t="s">
        <v>5790</v>
      </c>
      <c r="C1338" s="1" t="s">
        <v>5622</v>
      </c>
      <c r="D1338" s="1" t="s">
        <v>5623</v>
      </c>
      <c r="E1338" s="2">
        <v>49553</v>
      </c>
      <c r="F1338" s="2">
        <v>49674</v>
      </c>
      <c r="G1338" s="1" t="s">
        <v>24275</v>
      </c>
      <c r="H1338" s="1">
        <f>+Temporalidad[[#This Row],[ID]]</f>
        <v>1327</v>
      </c>
    </row>
    <row r="1339" spans="1:8" hidden="1" x14ac:dyDescent="0.25">
      <c r="A1339">
        <v>1328</v>
      </c>
      <c r="B1339" t="s">
        <v>5791</v>
      </c>
      <c r="C1339" s="1" t="s">
        <v>5622</v>
      </c>
      <c r="D1339" s="1" t="s">
        <v>5623</v>
      </c>
      <c r="E1339" s="2">
        <v>49919</v>
      </c>
      <c r="F1339" s="2">
        <v>50040</v>
      </c>
      <c r="G1339" s="1" t="s">
        <v>24276</v>
      </c>
      <c r="H1339" s="1">
        <f>+Temporalidad[[#This Row],[ID]]</f>
        <v>1328</v>
      </c>
    </row>
    <row r="1340" spans="1:8" hidden="1" x14ac:dyDescent="0.25">
      <c r="A1340">
        <v>1329</v>
      </c>
      <c r="B1340" t="s">
        <v>5792</v>
      </c>
      <c r="C1340" s="1" t="s">
        <v>5622</v>
      </c>
      <c r="D1340" s="1" t="s">
        <v>5623</v>
      </c>
      <c r="E1340" s="2">
        <v>50284</v>
      </c>
      <c r="F1340" s="2">
        <v>50405</v>
      </c>
      <c r="G1340" s="1" t="s">
        <v>24277</v>
      </c>
      <c r="H1340" s="1">
        <f>+Temporalidad[[#This Row],[ID]]</f>
        <v>1329</v>
      </c>
    </row>
    <row r="1341" spans="1:8" hidden="1" x14ac:dyDescent="0.25">
      <c r="A1341">
        <v>1330</v>
      </c>
      <c r="B1341" t="s">
        <v>5793</v>
      </c>
      <c r="C1341" s="1" t="s">
        <v>5622</v>
      </c>
      <c r="D1341" s="1" t="s">
        <v>5623</v>
      </c>
      <c r="E1341" s="2">
        <v>50649</v>
      </c>
      <c r="F1341" s="2">
        <v>50770</v>
      </c>
      <c r="G1341" s="1" t="s">
        <v>24278</v>
      </c>
      <c r="H1341" s="1">
        <f>+Temporalidad[[#This Row],[ID]]</f>
        <v>1330</v>
      </c>
    </row>
    <row r="1342" spans="1:8" hidden="1" x14ac:dyDescent="0.25">
      <c r="A1342">
        <v>1331</v>
      </c>
      <c r="B1342" t="s">
        <v>5794</v>
      </c>
      <c r="C1342" s="1" t="s">
        <v>5622</v>
      </c>
      <c r="D1342" s="1" t="s">
        <v>5623</v>
      </c>
      <c r="E1342" s="2">
        <v>51014</v>
      </c>
      <c r="F1342" s="2">
        <v>51135</v>
      </c>
      <c r="G1342" s="1" t="s">
        <v>24279</v>
      </c>
      <c r="H1342" s="1">
        <f>+Temporalidad[[#This Row],[ID]]</f>
        <v>1331</v>
      </c>
    </row>
    <row r="1343" spans="1:8" hidden="1" x14ac:dyDescent="0.25">
      <c r="A1343">
        <v>1332</v>
      </c>
      <c r="B1343" t="s">
        <v>5795</v>
      </c>
      <c r="C1343" s="1" t="s">
        <v>5622</v>
      </c>
      <c r="D1343" s="1" t="s">
        <v>5623</v>
      </c>
      <c r="E1343" s="2">
        <v>51380</v>
      </c>
      <c r="F1343" s="2">
        <v>51501</v>
      </c>
      <c r="G1343" s="1" t="s">
        <v>24280</v>
      </c>
      <c r="H1343" s="1">
        <f>+Temporalidad[[#This Row],[ID]]</f>
        <v>1332</v>
      </c>
    </row>
    <row r="1344" spans="1:8" hidden="1" x14ac:dyDescent="0.25">
      <c r="A1344">
        <v>1333</v>
      </c>
      <c r="B1344" t="s">
        <v>5796</v>
      </c>
      <c r="C1344" s="1" t="s">
        <v>5622</v>
      </c>
      <c r="D1344" s="1" t="s">
        <v>5623</v>
      </c>
      <c r="E1344" s="2">
        <v>51745</v>
      </c>
      <c r="F1344" s="2">
        <v>51866</v>
      </c>
      <c r="G1344" s="1" t="s">
        <v>24281</v>
      </c>
      <c r="H1344" s="1">
        <f>+Temporalidad[[#This Row],[ID]]</f>
        <v>1333</v>
      </c>
    </row>
    <row r="1345" spans="1:8" hidden="1" x14ac:dyDescent="0.25">
      <c r="A1345">
        <v>1334</v>
      </c>
      <c r="B1345" t="s">
        <v>5797</v>
      </c>
      <c r="C1345" s="1" t="s">
        <v>5622</v>
      </c>
      <c r="D1345" s="1" t="s">
        <v>5623</v>
      </c>
      <c r="E1345" s="2">
        <v>52110</v>
      </c>
      <c r="F1345" s="2">
        <v>52231</v>
      </c>
      <c r="G1345" s="1" t="s">
        <v>24282</v>
      </c>
      <c r="H1345" s="1">
        <f>+Temporalidad[[#This Row],[ID]]</f>
        <v>1334</v>
      </c>
    </row>
    <row r="1346" spans="1:8" hidden="1" x14ac:dyDescent="0.25">
      <c r="A1346">
        <v>1335</v>
      </c>
      <c r="B1346" t="s">
        <v>5798</v>
      </c>
      <c r="C1346" s="1" t="s">
        <v>5622</v>
      </c>
      <c r="D1346" s="1" t="s">
        <v>5623</v>
      </c>
      <c r="E1346" s="2">
        <v>52475</v>
      </c>
      <c r="F1346" s="2">
        <v>52596</v>
      </c>
      <c r="G1346" s="1" t="s">
        <v>24283</v>
      </c>
      <c r="H1346" s="1">
        <f>+Temporalidad[[#This Row],[ID]]</f>
        <v>1335</v>
      </c>
    </row>
    <row r="1347" spans="1:8" hidden="1" x14ac:dyDescent="0.25">
      <c r="A1347">
        <v>1336</v>
      </c>
      <c r="B1347" t="s">
        <v>5799</v>
      </c>
      <c r="C1347" s="1" t="s">
        <v>5622</v>
      </c>
      <c r="D1347" s="1" t="s">
        <v>5623</v>
      </c>
      <c r="E1347" s="2">
        <v>52841</v>
      </c>
      <c r="F1347" s="2">
        <v>52962</v>
      </c>
      <c r="G1347" s="1" t="s">
        <v>24284</v>
      </c>
      <c r="H1347" s="1">
        <f>+Temporalidad[[#This Row],[ID]]</f>
        <v>1336</v>
      </c>
    </row>
    <row r="1348" spans="1:8" hidden="1" x14ac:dyDescent="0.25">
      <c r="A1348">
        <v>1337</v>
      </c>
      <c r="B1348" t="s">
        <v>5800</v>
      </c>
      <c r="C1348" s="1" t="s">
        <v>5622</v>
      </c>
      <c r="D1348" s="1" t="s">
        <v>5623</v>
      </c>
      <c r="E1348" s="2">
        <v>53206</v>
      </c>
      <c r="F1348" s="2">
        <v>53327</v>
      </c>
      <c r="G1348" s="1" t="s">
        <v>24285</v>
      </c>
      <c r="H1348" s="1">
        <f>+Temporalidad[[#This Row],[ID]]</f>
        <v>1337</v>
      </c>
    </row>
    <row r="1349" spans="1:8" hidden="1" x14ac:dyDescent="0.25">
      <c r="A1349">
        <v>1338</v>
      </c>
      <c r="B1349" t="s">
        <v>5801</v>
      </c>
      <c r="C1349" s="1" t="s">
        <v>5622</v>
      </c>
      <c r="D1349" s="1" t="s">
        <v>5623</v>
      </c>
      <c r="E1349" s="2">
        <v>53571</v>
      </c>
      <c r="F1349" s="2">
        <v>53692</v>
      </c>
      <c r="G1349" s="1" t="s">
        <v>24286</v>
      </c>
      <c r="H1349" s="1">
        <f>+Temporalidad[[#This Row],[ID]]</f>
        <v>1338</v>
      </c>
    </row>
    <row r="1350" spans="1:8" hidden="1" x14ac:dyDescent="0.25">
      <c r="A1350">
        <v>1339</v>
      </c>
      <c r="B1350" t="s">
        <v>5802</v>
      </c>
      <c r="C1350" s="1" t="s">
        <v>5622</v>
      </c>
      <c r="D1350" s="1" t="s">
        <v>5623</v>
      </c>
      <c r="E1350" s="2">
        <v>53936</v>
      </c>
      <c r="F1350" s="2">
        <v>54057</v>
      </c>
      <c r="G1350" s="1" t="s">
        <v>24287</v>
      </c>
      <c r="H1350" s="1">
        <f>+Temporalidad[[#This Row],[ID]]</f>
        <v>1339</v>
      </c>
    </row>
    <row r="1351" spans="1:8" hidden="1" x14ac:dyDescent="0.25">
      <c r="A1351">
        <v>1340</v>
      </c>
      <c r="B1351" t="s">
        <v>5803</v>
      </c>
      <c r="C1351" s="1" t="s">
        <v>5622</v>
      </c>
      <c r="D1351" s="1" t="s">
        <v>5623</v>
      </c>
      <c r="E1351" s="2">
        <v>54302</v>
      </c>
      <c r="F1351" s="2">
        <v>54423</v>
      </c>
      <c r="G1351" s="1" t="s">
        <v>24288</v>
      </c>
      <c r="H1351" s="1">
        <f>+Temporalidad[[#This Row],[ID]]</f>
        <v>1340</v>
      </c>
    </row>
    <row r="1352" spans="1:8" hidden="1" x14ac:dyDescent="0.25">
      <c r="A1352">
        <v>1341</v>
      </c>
      <c r="B1352" t="s">
        <v>5804</v>
      </c>
      <c r="C1352" s="1" t="s">
        <v>5622</v>
      </c>
      <c r="D1352" s="1" t="s">
        <v>5623</v>
      </c>
      <c r="E1352" s="2">
        <v>54667</v>
      </c>
      <c r="F1352" s="2">
        <v>54788</v>
      </c>
      <c r="G1352" s="1" t="s">
        <v>24289</v>
      </c>
      <c r="H1352" s="1">
        <f>+Temporalidad[[#This Row],[ID]]</f>
        <v>1341</v>
      </c>
    </row>
    <row r="1353" spans="1:8" hidden="1" x14ac:dyDescent="0.25">
      <c r="A1353">
        <v>1342</v>
      </c>
      <c r="B1353" t="s">
        <v>5805</v>
      </c>
      <c r="C1353" s="1" t="s">
        <v>5622</v>
      </c>
      <c r="D1353" s="1" t="s">
        <v>5623</v>
      </c>
      <c r="E1353" s="2">
        <v>55032</v>
      </c>
      <c r="F1353" s="2">
        <v>55153</v>
      </c>
      <c r="G1353" s="1" t="s">
        <v>24290</v>
      </c>
      <c r="H1353" s="1">
        <f>+Temporalidad[[#This Row],[ID]]</f>
        <v>1342</v>
      </c>
    </row>
    <row r="1354" spans="1:8" hidden="1" x14ac:dyDescent="0.25">
      <c r="A1354">
        <v>1343</v>
      </c>
      <c r="B1354" t="s">
        <v>5806</v>
      </c>
      <c r="C1354" s="1" t="s">
        <v>5807</v>
      </c>
      <c r="D1354" s="1" t="s">
        <v>5807</v>
      </c>
      <c r="E1354" s="2">
        <v>32874</v>
      </c>
      <c r="F1354" s="2">
        <v>36525</v>
      </c>
      <c r="G1354" s="1" t="s">
        <v>24291</v>
      </c>
      <c r="H1354" s="1">
        <f>+Temporalidad[[#This Row],[ID]]</f>
        <v>1343</v>
      </c>
    </row>
    <row r="1355" spans="1:8" hidden="1" x14ac:dyDescent="0.25">
      <c r="A1355">
        <v>1344</v>
      </c>
      <c r="B1355" t="s">
        <v>5808</v>
      </c>
      <c r="C1355" s="1" t="s">
        <v>5807</v>
      </c>
      <c r="D1355" s="1" t="s">
        <v>5807</v>
      </c>
      <c r="E1355" s="2">
        <v>36526</v>
      </c>
      <c r="F1355" s="2">
        <v>40178</v>
      </c>
      <c r="G1355" s="1" t="s">
        <v>24292</v>
      </c>
      <c r="H1355" s="1">
        <f>+Temporalidad[[#This Row],[ID]]</f>
        <v>1344</v>
      </c>
    </row>
    <row r="1356" spans="1:8" hidden="1" x14ac:dyDescent="0.25">
      <c r="A1356">
        <v>1345</v>
      </c>
      <c r="B1356" t="s">
        <v>5809</v>
      </c>
      <c r="C1356" s="1" t="s">
        <v>5807</v>
      </c>
      <c r="D1356" s="1" t="s">
        <v>5807</v>
      </c>
      <c r="E1356" s="2">
        <v>40179</v>
      </c>
      <c r="F1356" s="2">
        <v>43830</v>
      </c>
      <c r="G1356" s="1" t="s">
        <v>24293</v>
      </c>
      <c r="H1356" s="1">
        <f>+Temporalidad[[#This Row],[ID]]</f>
        <v>1345</v>
      </c>
    </row>
    <row r="1357" spans="1:8" hidden="1" x14ac:dyDescent="0.25">
      <c r="A1357">
        <v>1346</v>
      </c>
      <c r="B1357" t="s">
        <v>5810</v>
      </c>
      <c r="C1357" s="1" t="s">
        <v>5807</v>
      </c>
      <c r="D1357" s="1" t="s">
        <v>5807</v>
      </c>
      <c r="E1357" s="2">
        <v>43831</v>
      </c>
      <c r="F1357" s="2">
        <v>47483</v>
      </c>
      <c r="G1357" s="1" t="s">
        <v>24294</v>
      </c>
      <c r="H1357" s="1">
        <f>+Temporalidad[[#This Row],[ID]]</f>
        <v>1346</v>
      </c>
    </row>
    <row r="1358" spans="1:8" hidden="1" x14ac:dyDescent="0.25">
      <c r="A1358">
        <v>1347</v>
      </c>
      <c r="B1358" t="s">
        <v>5811</v>
      </c>
      <c r="C1358" s="1" t="s">
        <v>5807</v>
      </c>
      <c r="D1358" s="1" t="s">
        <v>5807</v>
      </c>
      <c r="E1358" s="2">
        <v>47484</v>
      </c>
      <c r="F1358" s="2">
        <v>51135</v>
      </c>
      <c r="G1358" s="1" t="s">
        <v>24295</v>
      </c>
      <c r="H1358" s="1">
        <f>+Temporalidad[[#This Row],[ID]]</f>
        <v>1347</v>
      </c>
    </row>
    <row r="1359" spans="1:8" hidden="1" x14ac:dyDescent="0.25">
      <c r="A1359">
        <v>1348</v>
      </c>
      <c r="B1359" t="s">
        <v>5812</v>
      </c>
      <c r="C1359" s="1" t="s">
        <v>5807</v>
      </c>
      <c r="D1359" s="1" t="s">
        <v>5807</v>
      </c>
      <c r="E1359" s="2">
        <v>51136</v>
      </c>
      <c r="F1359" s="2">
        <v>54788</v>
      </c>
      <c r="G1359" s="1" t="s">
        <v>24296</v>
      </c>
      <c r="H1359" s="1">
        <f>+Temporalidad[[#This Row],[ID]]</f>
        <v>1348</v>
      </c>
    </row>
    <row r="1360" spans="1:8" hidden="1" x14ac:dyDescent="0.25">
      <c r="A1360">
        <v>1349</v>
      </c>
      <c r="B1360" t="s">
        <v>5813</v>
      </c>
      <c r="C1360" s="1" t="s">
        <v>5814</v>
      </c>
      <c r="D1360" s="1" t="s">
        <v>5815</v>
      </c>
      <c r="E1360" s="2">
        <v>32874</v>
      </c>
      <c r="F1360" s="2">
        <v>34699</v>
      </c>
      <c r="G1360" s="1" t="s">
        <v>24297</v>
      </c>
      <c r="H1360" s="1">
        <f>+Temporalidad[[#This Row],[ID]]</f>
        <v>1349</v>
      </c>
    </row>
    <row r="1361" spans="1:8" hidden="1" x14ac:dyDescent="0.25">
      <c r="A1361">
        <v>1350</v>
      </c>
      <c r="B1361" t="s">
        <v>5816</v>
      </c>
      <c r="C1361" s="1" t="s">
        <v>5814</v>
      </c>
      <c r="D1361" s="1" t="s">
        <v>5815</v>
      </c>
      <c r="E1361" s="2">
        <v>34700</v>
      </c>
      <c r="F1361" s="2">
        <v>36525</v>
      </c>
      <c r="G1361" s="1" t="s">
        <v>24298</v>
      </c>
      <c r="H1361" s="1">
        <f>+Temporalidad[[#This Row],[ID]]</f>
        <v>1350</v>
      </c>
    </row>
    <row r="1362" spans="1:8" hidden="1" x14ac:dyDescent="0.25">
      <c r="A1362">
        <v>1351</v>
      </c>
      <c r="B1362" t="s">
        <v>5817</v>
      </c>
      <c r="C1362" s="1" t="s">
        <v>5814</v>
      </c>
      <c r="D1362" s="1" t="s">
        <v>5815</v>
      </c>
      <c r="E1362" s="2">
        <v>36526</v>
      </c>
      <c r="F1362" s="2">
        <v>38352</v>
      </c>
      <c r="G1362" s="1" t="s">
        <v>24299</v>
      </c>
      <c r="H1362" s="1">
        <f>+Temporalidad[[#This Row],[ID]]</f>
        <v>1351</v>
      </c>
    </row>
    <row r="1363" spans="1:8" hidden="1" x14ac:dyDescent="0.25">
      <c r="A1363">
        <v>1352</v>
      </c>
      <c r="B1363" t="s">
        <v>5818</v>
      </c>
      <c r="C1363" s="1" t="s">
        <v>5814</v>
      </c>
      <c r="D1363" s="1" t="s">
        <v>5815</v>
      </c>
      <c r="E1363" s="2">
        <v>38353</v>
      </c>
      <c r="F1363" s="2">
        <v>40178</v>
      </c>
      <c r="G1363" s="1" t="s">
        <v>24300</v>
      </c>
      <c r="H1363" s="1">
        <f>+Temporalidad[[#This Row],[ID]]</f>
        <v>1352</v>
      </c>
    </row>
    <row r="1364" spans="1:8" hidden="1" x14ac:dyDescent="0.25">
      <c r="A1364">
        <v>1353</v>
      </c>
      <c r="B1364" t="s">
        <v>5819</v>
      </c>
      <c r="C1364" s="1" t="s">
        <v>5814</v>
      </c>
      <c r="D1364" s="1" t="s">
        <v>5815</v>
      </c>
      <c r="E1364" s="2">
        <v>40179</v>
      </c>
      <c r="F1364" s="2">
        <v>42004</v>
      </c>
      <c r="G1364" s="1" t="s">
        <v>24301</v>
      </c>
      <c r="H1364" s="1">
        <f>+Temporalidad[[#This Row],[ID]]</f>
        <v>1353</v>
      </c>
    </row>
    <row r="1365" spans="1:8" hidden="1" x14ac:dyDescent="0.25">
      <c r="A1365">
        <v>1354</v>
      </c>
      <c r="B1365" t="s">
        <v>5820</v>
      </c>
      <c r="C1365" s="1" t="s">
        <v>5814</v>
      </c>
      <c r="D1365" s="1" t="s">
        <v>5815</v>
      </c>
      <c r="E1365" s="2">
        <v>42005</v>
      </c>
      <c r="F1365" s="2">
        <v>43830</v>
      </c>
      <c r="G1365" s="1" t="s">
        <v>24302</v>
      </c>
      <c r="H1365" s="1">
        <f>+Temporalidad[[#This Row],[ID]]</f>
        <v>1354</v>
      </c>
    </row>
    <row r="1366" spans="1:8" hidden="1" x14ac:dyDescent="0.25">
      <c r="A1366">
        <v>1355</v>
      </c>
      <c r="B1366" t="s">
        <v>5821</v>
      </c>
      <c r="C1366" s="1" t="s">
        <v>5814</v>
      </c>
      <c r="D1366" s="1" t="s">
        <v>5815</v>
      </c>
      <c r="E1366" s="2">
        <v>43831</v>
      </c>
      <c r="F1366" s="2">
        <v>45657</v>
      </c>
      <c r="G1366" s="1" t="s">
        <v>24303</v>
      </c>
      <c r="H1366" s="1">
        <f>+Temporalidad[[#This Row],[ID]]</f>
        <v>1355</v>
      </c>
    </row>
    <row r="1367" spans="1:8" hidden="1" x14ac:dyDescent="0.25">
      <c r="A1367">
        <v>1356</v>
      </c>
      <c r="B1367" t="s">
        <v>5822</v>
      </c>
      <c r="C1367" s="1" t="s">
        <v>5814</v>
      </c>
      <c r="D1367" s="1" t="s">
        <v>5815</v>
      </c>
      <c r="E1367" s="2">
        <v>45658</v>
      </c>
      <c r="F1367" s="2">
        <v>47483</v>
      </c>
      <c r="G1367" s="1" t="s">
        <v>24304</v>
      </c>
      <c r="H1367" s="1">
        <f>+Temporalidad[[#This Row],[ID]]</f>
        <v>1356</v>
      </c>
    </row>
    <row r="1368" spans="1:8" hidden="1" x14ac:dyDescent="0.25">
      <c r="A1368">
        <v>1357</v>
      </c>
      <c r="B1368" t="s">
        <v>5823</v>
      </c>
      <c r="C1368" s="1" t="s">
        <v>5814</v>
      </c>
      <c r="D1368" s="1" t="s">
        <v>5815</v>
      </c>
      <c r="E1368" s="2">
        <v>47484</v>
      </c>
      <c r="F1368" s="2">
        <v>49309</v>
      </c>
      <c r="G1368" s="1" t="s">
        <v>24305</v>
      </c>
      <c r="H1368" s="1">
        <f>+Temporalidad[[#This Row],[ID]]</f>
        <v>1357</v>
      </c>
    </row>
    <row r="1369" spans="1:8" hidden="1" x14ac:dyDescent="0.25">
      <c r="A1369">
        <v>1358</v>
      </c>
      <c r="B1369" t="s">
        <v>5824</v>
      </c>
      <c r="C1369" s="1" t="s">
        <v>5814</v>
      </c>
      <c r="D1369" s="1" t="s">
        <v>5815</v>
      </c>
      <c r="E1369" s="2">
        <v>49310</v>
      </c>
      <c r="F1369" s="2">
        <v>51135</v>
      </c>
      <c r="G1369" s="1" t="s">
        <v>24306</v>
      </c>
      <c r="H1369" s="1">
        <f>+Temporalidad[[#This Row],[ID]]</f>
        <v>1358</v>
      </c>
    </row>
    <row r="1370" spans="1:8" hidden="1" x14ac:dyDescent="0.25">
      <c r="A1370">
        <v>1359</v>
      </c>
      <c r="B1370" t="s">
        <v>5825</v>
      </c>
      <c r="C1370" s="1" t="s">
        <v>5814</v>
      </c>
      <c r="D1370" s="1" t="s">
        <v>5815</v>
      </c>
      <c r="E1370" s="2">
        <v>51136</v>
      </c>
      <c r="F1370" s="2">
        <v>52962</v>
      </c>
      <c r="G1370" s="1" t="s">
        <v>24307</v>
      </c>
      <c r="H1370" s="1">
        <f>+Temporalidad[[#This Row],[ID]]</f>
        <v>1359</v>
      </c>
    </row>
    <row r="1371" spans="1:8" hidden="1" x14ac:dyDescent="0.25">
      <c r="A1371">
        <v>1360</v>
      </c>
      <c r="B1371" t="s">
        <v>5826</v>
      </c>
      <c r="C1371" s="1" t="s">
        <v>5814</v>
      </c>
      <c r="D1371" s="1" t="s">
        <v>5815</v>
      </c>
      <c r="E1371" s="2">
        <v>52963</v>
      </c>
      <c r="F1371" s="2">
        <v>54788</v>
      </c>
      <c r="G1371" s="1" t="s">
        <v>24308</v>
      </c>
      <c r="H1371" s="1">
        <f>+Temporalidad[[#This Row],[ID]]</f>
        <v>1360</v>
      </c>
    </row>
    <row r="1372" spans="1:8" hidden="1" x14ac:dyDescent="0.25">
      <c r="A1372">
        <v>1361</v>
      </c>
      <c r="B1372" t="s">
        <v>5827</v>
      </c>
      <c r="C1372" s="1" t="s">
        <v>5828</v>
      </c>
      <c r="D1372" s="1" t="s">
        <v>5829</v>
      </c>
      <c r="E1372" s="2">
        <v>32874</v>
      </c>
      <c r="F1372" s="2">
        <v>33603</v>
      </c>
      <c r="G1372" s="1" t="s">
        <v>24309</v>
      </c>
      <c r="H1372" s="1">
        <f>+Temporalidad[[#This Row],[ID]]</f>
        <v>1361</v>
      </c>
    </row>
    <row r="1373" spans="1:8" hidden="1" x14ac:dyDescent="0.25">
      <c r="A1373">
        <v>1362</v>
      </c>
      <c r="B1373" t="s">
        <v>5830</v>
      </c>
      <c r="C1373" s="1" t="s">
        <v>5828</v>
      </c>
      <c r="D1373" s="1" t="s">
        <v>5829</v>
      </c>
      <c r="E1373" s="2">
        <v>33604</v>
      </c>
      <c r="F1373" s="2">
        <v>34334</v>
      </c>
      <c r="G1373" s="1" t="s">
        <v>24310</v>
      </c>
      <c r="H1373" s="1">
        <f>+Temporalidad[[#This Row],[ID]]</f>
        <v>1362</v>
      </c>
    </row>
    <row r="1374" spans="1:8" hidden="1" x14ac:dyDescent="0.25">
      <c r="A1374">
        <v>1363</v>
      </c>
      <c r="B1374" t="s">
        <v>5831</v>
      </c>
      <c r="C1374" s="1" t="s">
        <v>5828</v>
      </c>
      <c r="D1374" s="1" t="s">
        <v>5829</v>
      </c>
      <c r="E1374" s="2">
        <v>34335</v>
      </c>
      <c r="F1374" s="2">
        <v>35064</v>
      </c>
      <c r="G1374" s="1" t="s">
        <v>24311</v>
      </c>
      <c r="H1374" s="1">
        <f>+Temporalidad[[#This Row],[ID]]</f>
        <v>1363</v>
      </c>
    </row>
    <row r="1375" spans="1:8" hidden="1" x14ac:dyDescent="0.25">
      <c r="A1375">
        <v>1364</v>
      </c>
      <c r="B1375" t="s">
        <v>5832</v>
      </c>
      <c r="C1375" s="1" t="s">
        <v>5828</v>
      </c>
      <c r="D1375" s="1" t="s">
        <v>5829</v>
      </c>
      <c r="E1375" s="2">
        <v>35065</v>
      </c>
      <c r="F1375" s="2">
        <v>35795</v>
      </c>
      <c r="G1375" s="1" t="s">
        <v>24312</v>
      </c>
      <c r="H1375" s="1">
        <f>+Temporalidad[[#This Row],[ID]]</f>
        <v>1364</v>
      </c>
    </row>
    <row r="1376" spans="1:8" hidden="1" x14ac:dyDescent="0.25">
      <c r="A1376">
        <v>1365</v>
      </c>
      <c r="B1376" t="s">
        <v>5833</v>
      </c>
      <c r="C1376" s="1" t="s">
        <v>5828</v>
      </c>
      <c r="D1376" s="1" t="s">
        <v>5829</v>
      </c>
      <c r="E1376" s="2">
        <v>35796</v>
      </c>
      <c r="F1376" s="2">
        <v>36525</v>
      </c>
      <c r="G1376" s="1" t="s">
        <v>24313</v>
      </c>
      <c r="H1376" s="1">
        <f>+Temporalidad[[#This Row],[ID]]</f>
        <v>1365</v>
      </c>
    </row>
    <row r="1377" spans="1:8" hidden="1" x14ac:dyDescent="0.25">
      <c r="A1377">
        <v>1366</v>
      </c>
      <c r="B1377" t="s">
        <v>5834</v>
      </c>
      <c r="C1377" s="1" t="s">
        <v>5828</v>
      </c>
      <c r="D1377" s="1" t="s">
        <v>5829</v>
      </c>
      <c r="E1377" s="2">
        <v>36526</v>
      </c>
      <c r="F1377" s="2">
        <v>37256</v>
      </c>
      <c r="G1377" s="1" t="s">
        <v>24314</v>
      </c>
      <c r="H1377" s="1">
        <f>+Temporalidad[[#This Row],[ID]]</f>
        <v>1366</v>
      </c>
    </row>
    <row r="1378" spans="1:8" hidden="1" x14ac:dyDescent="0.25">
      <c r="A1378">
        <v>1367</v>
      </c>
      <c r="B1378" t="s">
        <v>5835</v>
      </c>
      <c r="C1378" s="1" t="s">
        <v>5828</v>
      </c>
      <c r="D1378" s="1" t="s">
        <v>5829</v>
      </c>
      <c r="E1378" s="2">
        <v>37257</v>
      </c>
      <c r="F1378" s="2">
        <v>37986</v>
      </c>
      <c r="G1378" s="1" t="s">
        <v>24315</v>
      </c>
      <c r="H1378" s="1">
        <f>+Temporalidad[[#This Row],[ID]]</f>
        <v>1367</v>
      </c>
    </row>
    <row r="1379" spans="1:8" hidden="1" x14ac:dyDescent="0.25">
      <c r="A1379">
        <v>1368</v>
      </c>
      <c r="B1379" t="s">
        <v>5836</v>
      </c>
      <c r="C1379" s="1" t="s">
        <v>5828</v>
      </c>
      <c r="D1379" s="1" t="s">
        <v>5829</v>
      </c>
      <c r="E1379" s="2">
        <v>37987</v>
      </c>
      <c r="F1379" s="2">
        <v>38717</v>
      </c>
      <c r="G1379" s="1" t="s">
        <v>24316</v>
      </c>
      <c r="H1379" s="1">
        <f>+Temporalidad[[#This Row],[ID]]</f>
        <v>1368</v>
      </c>
    </row>
    <row r="1380" spans="1:8" hidden="1" x14ac:dyDescent="0.25">
      <c r="A1380">
        <v>1369</v>
      </c>
      <c r="B1380" t="s">
        <v>5837</v>
      </c>
      <c r="C1380" s="1" t="s">
        <v>5828</v>
      </c>
      <c r="D1380" s="1" t="s">
        <v>5829</v>
      </c>
      <c r="E1380" s="2">
        <v>38718</v>
      </c>
      <c r="F1380" s="2">
        <v>39447</v>
      </c>
      <c r="G1380" s="1" t="s">
        <v>24317</v>
      </c>
      <c r="H1380" s="1">
        <f>+Temporalidad[[#This Row],[ID]]</f>
        <v>1369</v>
      </c>
    </row>
    <row r="1381" spans="1:8" hidden="1" x14ac:dyDescent="0.25">
      <c r="A1381">
        <v>1370</v>
      </c>
      <c r="B1381" t="s">
        <v>5838</v>
      </c>
      <c r="C1381" s="1" t="s">
        <v>5828</v>
      </c>
      <c r="D1381" s="1" t="s">
        <v>5829</v>
      </c>
      <c r="E1381" s="2">
        <v>39448</v>
      </c>
      <c r="F1381" s="2">
        <v>40178</v>
      </c>
      <c r="G1381" s="1" t="s">
        <v>24318</v>
      </c>
      <c r="H1381" s="1">
        <f>+Temporalidad[[#This Row],[ID]]</f>
        <v>1370</v>
      </c>
    </row>
    <row r="1382" spans="1:8" hidden="1" x14ac:dyDescent="0.25">
      <c r="A1382">
        <v>1371</v>
      </c>
      <c r="B1382" t="s">
        <v>5839</v>
      </c>
      <c r="C1382" s="1" t="s">
        <v>5828</v>
      </c>
      <c r="D1382" s="1" t="s">
        <v>5829</v>
      </c>
      <c r="E1382" s="2">
        <v>40179</v>
      </c>
      <c r="F1382" s="2">
        <v>40908</v>
      </c>
      <c r="G1382" s="1" t="s">
        <v>24319</v>
      </c>
      <c r="H1382" s="1">
        <f>+Temporalidad[[#This Row],[ID]]</f>
        <v>1371</v>
      </c>
    </row>
    <row r="1383" spans="1:8" hidden="1" x14ac:dyDescent="0.25">
      <c r="A1383">
        <v>1372</v>
      </c>
      <c r="B1383" t="s">
        <v>5840</v>
      </c>
      <c r="C1383" s="1" t="s">
        <v>5828</v>
      </c>
      <c r="D1383" s="1" t="s">
        <v>5829</v>
      </c>
      <c r="E1383" s="2">
        <v>40909</v>
      </c>
      <c r="F1383" s="2">
        <v>41639</v>
      </c>
      <c r="G1383" s="1" t="s">
        <v>24320</v>
      </c>
      <c r="H1383" s="1">
        <f>+Temporalidad[[#This Row],[ID]]</f>
        <v>1372</v>
      </c>
    </row>
    <row r="1384" spans="1:8" hidden="1" x14ac:dyDescent="0.25">
      <c r="A1384">
        <v>1373</v>
      </c>
      <c r="B1384" t="s">
        <v>5841</v>
      </c>
      <c r="C1384" s="1" t="s">
        <v>5828</v>
      </c>
      <c r="D1384" s="1" t="s">
        <v>5829</v>
      </c>
      <c r="E1384" s="2">
        <v>41640</v>
      </c>
      <c r="F1384" s="2">
        <v>42369</v>
      </c>
      <c r="G1384" s="1" t="s">
        <v>24321</v>
      </c>
      <c r="H1384" s="1">
        <f>+Temporalidad[[#This Row],[ID]]</f>
        <v>1373</v>
      </c>
    </row>
    <row r="1385" spans="1:8" hidden="1" x14ac:dyDescent="0.25">
      <c r="A1385">
        <v>1374</v>
      </c>
      <c r="B1385" t="s">
        <v>5842</v>
      </c>
      <c r="C1385" s="1" t="s">
        <v>5828</v>
      </c>
      <c r="D1385" s="1" t="s">
        <v>5829</v>
      </c>
      <c r="E1385" s="2">
        <v>42370</v>
      </c>
      <c r="F1385" s="2">
        <v>43100</v>
      </c>
      <c r="G1385" s="1" t="s">
        <v>24322</v>
      </c>
      <c r="H1385" s="1">
        <f>+Temporalidad[[#This Row],[ID]]</f>
        <v>1374</v>
      </c>
    </row>
    <row r="1386" spans="1:8" hidden="1" x14ac:dyDescent="0.25">
      <c r="A1386">
        <v>1375</v>
      </c>
      <c r="B1386" t="s">
        <v>5843</v>
      </c>
      <c r="C1386" s="1" t="s">
        <v>5828</v>
      </c>
      <c r="D1386" s="1" t="s">
        <v>5829</v>
      </c>
      <c r="E1386" s="2">
        <v>43101</v>
      </c>
      <c r="F1386" s="2">
        <v>43830</v>
      </c>
      <c r="G1386" s="1" t="s">
        <v>24323</v>
      </c>
      <c r="H1386" s="1">
        <f>+Temporalidad[[#This Row],[ID]]</f>
        <v>1375</v>
      </c>
    </row>
    <row r="1387" spans="1:8" hidden="1" x14ac:dyDescent="0.25">
      <c r="A1387">
        <v>1376</v>
      </c>
      <c r="B1387" t="s">
        <v>5844</v>
      </c>
      <c r="C1387" s="1" t="s">
        <v>5828</v>
      </c>
      <c r="D1387" s="1" t="s">
        <v>5829</v>
      </c>
      <c r="E1387" s="2">
        <v>43831</v>
      </c>
      <c r="F1387" s="2">
        <v>44561</v>
      </c>
      <c r="G1387" s="1" t="s">
        <v>24324</v>
      </c>
      <c r="H1387" s="1">
        <f>+Temporalidad[[#This Row],[ID]]</f>
        <v>1376</v>
      </c>
    </row>
    <row r="1388" spans="1:8" hidden="1" x14ac:dyDescent="0.25">
      <c r="A1388">
        <v>1377</v>
      </c>
      <c r="B1388" t="s">
        <v>5845</v>
      </c>
      <c r="C1388" s="1" t="s">
        <v>5828</v>
      </c>
      <c r="D1388" s="1" t="s">
        <v>5829</v>
      </c>
      <c r="E1388" s="2">
        <v>44562</v>
      </c>
      <c r="F1388" s="2">
        <v>45291</v>
      </c>
      <c r="G1388" s="1" t="s">
        <v>24325</v>
      </c>
      <c r="H1388" s="1">
        <f>+Temporalidad[[#This Row],[ID]]</f>
        <v>1377</v>
      </c>
    </row>
    <row r="1389" spans="1:8" hidden="1" x14ac:dyDescent="0.25">
      <c r="A1389">
        <v>1378</v>
      </c>
      <c r="B1389" t="s">
        <v>5846</v>
      </c>
      <c r="C1389" s="1" t="s">
        <v>5828</v>
      </c>
      <c r="D1389" s="1" t="s">
        <v>5829</v>
      </c>
      <c r="E1389" s="2">
        <v>45292</v>
      </c>
      <c r="F1389" s="2">
        <v>46022</v>
      </c>
      <c r="G1389" s="1" t="s">
        <v>24326</v>
      </c>
      <c r="H1389" s="1">
        <f>+Temporalidad[[#This Row],[ID]]</f>
        <v>1378</v>
      </c>
    </row>
    <row r="1390" spans="1:8" hidden="1" x14ac:dyDescent="0.25">
      <c r="A1390">
        <v>1379</v>
      </c>
      <c r="B1390" t="s">
        <v>5847</v>
      </c>
      <c r="C1390" s="1" t="s">
        <v>5828</v>
      </c>
      <c r="D1390" s="1" t="s">
        <v>5829</v>
      </c>
      <c r="E1390" s="2">
        <v>46023</v>
      </c>
      <c r="F1390" s="2">
        <v>46752</v>
      </c>
      <c r="G1390" s="1" t="s">
        <v>24327</v>
      </c>
      <c r="H1390" s="1">
        <f>+Temporalidad[[#This Row],[ID]]</f>
        <v>1379</v>
      </c>
    </row>
    <row r="1391" spans="1:8" hidden="1" x14ac:dyDescent="0.25">
      <c r="A1391">
        <v>1380</v>
      </c>
      <c r="B1391" t="s">
        <v>5848</v>
      </c>
      <c r="C1391" s="1" t="s">
        <v>5828</v>
      </c>
      <c r="D1391" s="1" t="s">
        <v>5829</v>
      </c>
      <c r="E1391" s="2">
        <v>46753</v>
      </c>
      <c r="F1391" s="2">
        <v>47483</v>
      </c>
      <c r="G1391" s="1" t="s">
        <v>24328</v>
      </c>
      <c r="H1391" s="1">
        <f>+Temporalidad[[#This Row],[ID]]</f>
        <v>1380</v>
      </c>
    </row>
    <row r="1392" spans="1:8" hidden="1" x14ac:dyDescent="0.25">
      <c r="A1392">
        <v>1381</v>
      </c>
      <c r="B1392" t="s">
        <v>5849</v>
      </c>
      <c r="C1392" s="1" t="s">
        <v>5828</v>
      </c>
      <c r="D1392" s="1" t="s">
        <v>5829</v>
      </c>
      <c r="E1392" s="2">
        <v>47484</v>
      </c>
      <c r="F1392" s="2">
        <v>48213</v>
      </c>
      <c r="G1392" s="1" t="s">
        <v>24329</v>
      </c>
      <c r="H1392" s="1">
        <f>+Temporalidad[[#This Row],[ID]]</f>
        <v>1381</v>
      </c>
    </row>
    <row r="1393" spans="1:8" hidden="1" x14ac:dyDescent="0.25">
      <c r="A1393">
        <v>1382</v>
      </c>
      <c r="B1393" t="s">
        <v>5850</v>
      </c>
      <c r="C1393" s="1" t="s">
        <v>5828</v>
      </c>
      <c r="D1393" s="1" t="s">
        <v>5829</v>
      </c>
      <c r="E1393" s="2">
        <v>48214</v>
      </c>
      <c r="F1393" s="2">
        <v>48944</v>
      </c>
      <c r="G1393" s="1" t="s">
        <v>24330</v>
      </c>
      <c r="H1393" s="1">
        <f>+Temporalidad[[#This Row],[ID]]</f>
        <v>1382</v>
      </c>
    </row>
    <row r="1394" spans="1:8" hidden="1" x14ac:dyDescent="0.25">
      <c r="A1394">
        <v>1383</v>
      </c>
      <c r="B1394" t="s">
        <v>5851</v>
      </c>
      <c r="C1394" s="1" t="s">
        <v>5828</v>
      </c>
      <c r="D1394" s="1" t="s">
        <v>5829</v>
      </c>
      <c r="E1394" s="2">
        <v>48945</v>
      </c>
      <c r="F1394" s="2">
        <v>49674</v>
      </c>
      <c r="G1394" s="1" t="s">
        <v>24331</v>
      </c>
      <c r="H1394" s="1">
        <f>+Temporalidad[[#This Row],[ID]]</f>
        <v>1383</v>
      </c>
    </row>
    <row r="1395" spans="1:8" hidden="1" x14ac:dyDescent="0.25">
      <c r="A1395">
        <v>1384</v>
      </c>
      <c r="B1395" t="s">
        <v>5852</v>
      </c>
      <c r="C1395" s="1" t="s">
        <v>5828</v>
      </c>
      <c r="D1395" s="1" t="s">
        <v>5829</v>
      </c>
      <c r="E1395" s="2">
        <v>49675</v>
      </c>
      <c r="F1395" s="2">
        <v>50405</v>
      </c>
      <c r="G1395" s="1" t="s">
        <v>24332</v>
      </c>
      <c r="H1395" s="1">
        <f>+Temporalidad[[#This Row],[ID]]</f>
        <v>1384</v>
      </c>
    </row>
    <row r="1396" spans="1:8" hidden="1" x14ac:dyDescent="0.25">
      <c r="A1396">
        <v>1385</v>
      </c>
      <c r="B1396" t="s">
        <v>5853</v>
      </c>
      <c r="C1396" s="1" t="s">
        <v>5828</v>
      </c>
      <c r="D1396" s="1" t="s">
        <v>5829</v>
      </c>
      <c r="E1396" s="2">
        <v>50406</v>
      </c>
      <c r="F1396" s="2">
        <v>51135</v>
      </c>
      <c r="G1396" s="1" t="s">
        <v>24333</v>
      </c>
      <c r="H1396" s="1">
        <f>+Temporalidad[[#This Row],[ID]]</f>
        <v>1385</v>
      </c>
    </row>
    <row r="1397" spans="1:8" hidden="1" x14ac:dyDescent="0.25">
      <c r="A1397">
        <v>1386</v>
      </c>
      <c r="B1397" t="s">
        <v>5854</v>
      </c>
      <c r="C1397" s="1" t="s">
        <v>5828</v>
      </c>
      <c r="D1397" s="1" t="s">
        <v>5829</v>
      </c>
      <c r="E1397" s="2">
        <v>51136</v>
      </c>
      <c r="F1397" s="2">
        <v>51866</v>
      </c>
      <c r="G1397" s="1" t="s">
        <v>24334</v>
      </c>
      <c r="H1397" s="1">
        <f>+Temporalidad[[#This Row],[ID]]</f>
        <v>1386</v>
      </c>
    </row>
    <row r="1398" spans="1:8" hidden="1" x14ac:dyDescent="0.25">
      <c r="A1398">
        <v>1387</v>
      </c>
      <c r="B1398" t="s">
        <v>5855</v>
      </c>
      <c r="C1398" s="1" t="s">
        <v>5828</v>
      </c>
      <c r="D1398" s="1" t="s">
        <v>5829</v>
      </c>
      <c r="E1398" s="2">
        <v>51867</v>
      </c>
      <c r="F1398" s="2">
        <v>52596</v>
      </c>
      <c r="G1398" s="1" t="s">
        <v>24335</v>
      </c>
      <c r="H1398" s="1">
        <f>+Temporalidad[[#This Row],[ID]]</f>
        <v>1387</v>
      </c>
    </row>
    <row r="1399" spans="1:8" hidden="1" x14ac:dyDescent="0.25">
      <c r="A1399">
        <v>1388</v>
      </c>
      <c r="B1399" t="s">
        <v>5856</v>
      </c>
      <c r="C1399" s="1" t="s">
        <v>5828</v>
      </c>
      <c r="D1399" s="1" t="s">
        <v>5829</v>
      </c>
      <c r="E1399" s="2">
        <v>52597</v>
      </c>
      <c r="F1399" s="2">
        <v>53327</v>
      </c>
      <c r="G1399" s="1" t="s">
        <v>24336</v>
      </c>
      <c r="H1399" s="1">
        <f>+Temporalidad[[#This Row],[ID]]</f>
        <v>1388</v>
      </c>
    </row>
    <row r="1400" spans="1:8" hidden="1" x14ac:dyDescent="0.25">
      <c r="A1400">
        <v>1389</v>
      </c>
      <c r="B1400" t="s">
        <v>5857</v>
      </c>
      <c r="C1400" s="1" t="s">
        <v>5828</v>
      </c>
      <c r="D1400" s="1" t="s">
        <v>5829</v>
      </c>
      <c r="E1400" s="2">
        <v>53328</v>
      </c>
      <c r="F1400" s="2">
        <v>54057</v>
      </c>
      <c r="G1400" s="1" t="s">
        <v>24337</v>
      </c>
      <c r="H1400" s="1">
        <f>+Temporalidad[[#This Row],[ID]]</f>
        <v>1389</v>
      </c>
    </row>
    <row r="1401" spans="1:8" hidden="1" x14ac:dyDescent="0.25">
      <c r="A1401">
        <v>1390</v>
      </c>
      <c r="B1401" t="s">
        <v>5858</v>
      </c>
      <c r="C1401" s="1" t="s">
        <v>5828</v>
      </c>
      <c r="D1401" s="1" t="s">
        <v>5829</v>
      </c>
      <c r="E1401" s="2">
        <v>54058</v>
      </c>
      <c r="F1401" s="2">
        <v>54788</v>
      </c>
      <c r="G1401" s="1" t="s">
        <v>24338</v>
      </c>
      <c r="H1401" s="1">
        <f>+Temporalidad[[#This Row],[ID]]</f>
        <v>1390</v>
      </c>
    </row>
    <row r="1402" spans="1:8" hidden="1" x14ac:dyDescent="0.25">
      <c r="A1402">
        <v>1391</v>
      </c>
      <c r="B1402" t="s">
        <v>5859</v>
      </c>
      <c r="C1402" s="1" t="s">
        <v>5860</v>
      </c>
      <c r="D1402" s="1" t="s">
        <v>5860</v>
      </c>
      <c r="E1402" s="2">
        <v>32874</v>
      </c>
      <c r="F1402" s="2">
        <v>32932</v>
      </c>
      <c r="G1402" s="1" t="s">
        <v>24339</v>
      </c>
      <c r="H1402" s="1">
        <f>+Temporalidad[[#This Row],[ID]]</f>
        <v>1391</v>
      </c>
    </row>
    <row r="1403" spans="1:8" hidden="1" x14ac:dyDescent="0.25">
      <c r="A1403">
        <v>1392</v>
      </c>
      <c r="B1403" t="s">
        <v>5861</v>
      </c>
      <c r="C1403" s="1" t="s">
        <v>5860</v>
      </c>
      <c r="D1403" s="1" t="s">
        <v>5860</v>
      </c>
      <c r="E1403" s="2">
        <v>33239</v>
      </c>
      <c r="F1403" s="2">
        <v>33297</v>
      </c>
      <c r="G1403" s="1" t="s">
        <v>24340</v>
      </c>
      <c r="H1403" s="1">
        <f>+Temporalidad[[#This Row],[ID]]</f>
        <v>1392</v>
      </c>
    </row>
    <row r="1404" spans="1:8" hidden="1" x14ac:dyDescent="0.25">
      <c r="A1404">
        <v>1393</v>
      </c>
      <c r="B1404" t="s">
        <v>5862</v>
      </c>
      <c r="C1404" s="1" t="s">
        <v>5860</v>
      </c>
      <c r="D1404" s="1" t="s">
        <v>5860</v>
      </c>
      <c r="E1404" s="2">
        <v>33604</v>
      </c>
      <c r="F1404" s="2">
        <v>33662</v>
      </c>
      <c r="G1404" s="1" t="s">
        <v>24341</v>
      </c>
      <c r="H1404" s="1">
        <f>+Temporalidad[[#This Row],[ID]]</f>
        <v>1393</v>
      </c>
    </row>
    <row r="1405" spans="1:8" hidden="1" x14ac:dyDescent="0.25">
      <c r="A1405">
        <v>1394</v>
      </c>
      <c r="B1405" t="s">
        <v>5863</v>
      </c>
      <c r="C1405" s="1" t="s">
        <v>5860</v>
      </c>
      <c r="D1405" s="1" t="s">
        <v>5860</v>
      </c>
      <c r="E1405" s="2">
        <v>33970</v>
      </c>
      <c r="F1405" s="2">
        <v>34028</v>
      </c>
      <c r="G1405" s="1" t="s">
        <v>24342</v>
      </c>
      <c r="H1405" s="1">
        <f>+Temporalidad[[#This Row],[ID]]</f>
        <v>1394</v>
      </c>
    </row>
    <row r="1406" spans="1:8" hidden="1" x14ac:dyDescent="0.25">
      <c r="A1406">
        <v>1395</v>
      </c>
      <c r="B1406" t="s">
        <v>5864</v>
      </c>
      <c r="C1406" s="1" t="s">
        <v>5860</v>
      </c>
      <c r="D1406" s="1" t="s">
        <v>5860</v>
      </c>
      <c r="E1406" s="2">
        <v>34335</v>
      </c>
      <c r="F1406" s="2">
        <v>34393</v>
      </c>
      <c r="G1406" s="1" t="s">
        <v>24343</v>
      </c>
      <c r="H1406" s="1">
        <f>+Temporalidad[[#This Row],[ID]]</f>
        <v>1395</v>
      </c>
    </row>
    <row r="1407" spans="1:8" hidden="1" x14ac:dyDescent="0.25">
      <c r="A1407">
        <v>1396</v>
      </c>
      <c r="B1407" t="s">
        <v>5865</v>
      </c>
      <c r="C1407" s="1" t="s">
        <v>5860</v>
      </c>
      <c r="D1407" s="1" t="s">
        <v>5860</v>
      </c>
      <c r="E1407" s="2">
        <v>34700</v>
      </c>
      <c r="F1407" s="2">
        <v>34758</v>
      </c>
      <c r="G1407" s="1" t="s">
        <v>24344</v>
      </c>
      <c r="H1407" s="1">
        <f>+Temporalidad[[#This Row],[ID]]</f>
        <v>1396</v>
      </c>
    </row>
    <row r="1408" spans="1:8" hidden="1" x14ac:dyDescent="0.25">
      <c r="A1408">
        <v>1397</v>
      </c>
      <c r="B1408" t="s">
        <v>5866</v>
      </c>
      <c r="C1408" s="1" t="s">
        <v>5860</v>
      </c>
      <c r="D1408" s="1" t="s">
        <v>5860</v>
      </c>
      <c r="E1408" s="2">
        <v>35065</v>
      </c>
      <c r="F1408" s="2">
        <v>35123</v>
      </c>
      <c r="G1408" s="1" t="s">
        <v>24345</v>
      </c>
      <c r="H1408" s="1">
        <f>+Temporalidad[[#This Row],[ID]]</f>
        <v>1397</v>
      </c>
    </row>
    <row r="1409" spans="1:8" hidden="1" x14ac:dyDescent="0.25">
      <c r="A1409">
        <v>1398</v>
      </c>
      <c r="B1409" t="s">
        <v>5867</v>
      </c>
      <c r="C1409" s="1" t="s">
        <v>5860</v>
      </c>
      <c r="D1409" s="1" t="s">
        <v>5860</v>
      </c>
      <c r="E1409" s="2">
        <v>35431</v>
      </c>
      <c r="F1409" s="2">
        <v>35489</v>
      </c>
      <c r="G1409" s="1" t="s">
        <v>24346</v>
      </c>
      <c r="H1409" s="1">
        <f>+Temporalidad[[#This Row],[ID]]</f>
        <v>1398</v>
      </c>
    </row>
    <row r="1410" spans="1:8" hidden="1" x14ac:dyDescent="0.25">
      <c r="A1410">
        <v>1399</v>
      </c>
      <c r="B1410" t="s">
        <v>5868</v>
      </c>
      <c r="C1410" s="1" t="s">
        <v>5860</v>
      </c>
      <c r="D1410" s="1" t="s">
        <v>5860</v>
      </c>
      <c r="E1410" s="2">
        <v>35796</v>
      </c>
      <c r="F1410" s="2">
        <v>35854</v>
      </c>
      <c r="G1410" s="1" t="s">
        <v>24347</v>
      </c>
      <c r="H1410" s="1">
        <f>+Temporalidad[[#This Row],[ID]]</f>
        <v>1399</v>
      </c>
    </row>
    <row r="1411" spans="1:8" hidden="1" x14ac:dyDescent="0.25">
      <c r="A1411">
        <v>1400</v>
      </c>
      <c r="B1411" t="s">
        <v>5869</v>
      </c>
      <c r="C1411" s="1" t="s">
        <v>5860</v>
      </c>
      <c r="D1411" s="1" t="s">
        <v>5860</v>
      </c>
      <c r="E1411" s="2">
        <v>36161</v>
      </c>
      <c r="F1411" s="2">
        <v>36219</v>
      </c>
      <c r="G1411" s="1" t="s">
        <v>24348</v>
      </c>
      <c r="H1411" s="1">
        <f>+Temporalidad[[#This Row],[ID]]</f>
        <v>1400</v>
      </c>
    </row>
    <row r="1412" spans="1:8" hidden="1" x14ac:dyDescent="0.25">
      <c r="A1412">
        <v>1401</v>
      </c>
      <c r="B1412" t="s">
        <v>5870</v>
      </c>
      <c r="C1412" s="1" t="s">
        <v>5860</v>
      </c>
      <c r="D1412" s="1" t="s">
        <v>5860</v>
      </c>
      <c r="E1412" s="2">
        <v>36526</v>
      </c>
      <c r="F1412" s="2">
        <v>36584</v>
      </c>
      <c r="G1412" s="1" t="s">
        <v>24349</v>
      </c>
      <c r="H1412" s="1">
        <f>+Temporalidad[[#This Row],[ID]]</f>
        <v>1401</v>
      </c>
    </row>
    <row r="1413" spans="1:8" hidden="1" x14ac:dyDescent="0.25">
      <c r="A1413">
        <v>1402</v>
      </c>
      <c r="B1413" t="s">
        <v>5871</v>
      </c>
      <c r="C1413" s="1" t="s">
        <v>5860</v>
      </c>
      <c r="D1413" s="1" t="s">
        <v>5860</v>
      </c>
      <c r="E1413" s="2">
        <v>36892</v>
      </c>
      <c r="F1413" s="2">
        <v>36950</v>
      </c>
      <c r="G1413" s="1" t="s">
        <v>24350</v>
      </c>
      <c r="H1413" s="1">
        <f>+Temporalidad[[#This Row],[ID]]</f>
        <v>1402</v>
      </c>
    </row>
    <row r="1414" spans="1:8" hidden="1" x14ac:dyDescent="0.25">
      <c r="A1414">
        <v>1403</v>
      </c>
      <c r="B1414" t="s">
        <v>5872</v>
      </c>
      <c r="C1414" s="1" t="s">
        <v>5860</v>
      </c>
      <c r="D1414" s="1" t="s">
        <v>5860</v>
      </c>
      <c r="E1414" s="2">
        <v>37257</v>
      </c>
      <c r="F1414" s="2">
        <v>37315</v>
      </c>
      <c r="G1414" s="1" t="s">
        <v>24351</v>
      </c>
      <c r="H1414" s="1">
        <f>+Temporalidad[[#This Row],[ID]]</f>
        <v>1403</v>
      </c>
    </row>
    <row r="1415" spans="1:8" hidden="1" x14ac:dyDescent="0.25">
      <c r="A1415">
        <v>1404</v>
      </c>
      <c r="B1415" t="s">
        <v>5873</v>
      </c>
      <c r="C1415" s="1" t="s">
        <v>5860</v>
      </c>
      <c r="D1415" s="1" t="s">
        <v>5860</v>
      </c>
      <c r="E1415" s="2">
        <v>37622</v>
      </c>
      <c r="F1415" s="2">
        <v>37680</v>
      </c>
      <c r="G1415" s="1" t="s">
        <v>24352</v>
      </c>
      <c r="H1415" s="1">
        <f>+Temporalidad[[#This Row],[ID]]</f>
        <v>1404</v>
      </c>
    </row>
    <row r="1416" spans="1:8" hidden="1" x14ac:dyDescent="0.25">
      <c r="A1416">
        <v>1405</v>
      </c>
      <c r="B1416" t="s">
        <v>5874</v>
      </c>
      <c r="C1416" s="1" t="s">
        <v>5860</v>
      </c>
      <c r="D1416" s="1" t="s">
        <v>5860</v>
      </c>
      <c r="E1416" s="2">
        <v>37987</v>
      </c>
      <c r="F1416" s="2">
        <v>38045</v>
      </c>
      <c r="G1416" s="1" t="s">
        <v>24353</v>
      </c>
      <c r="H1416" s="1">
        <f>+Temporalidad[[#This Row],[ID]]</f>
        <v>1405</v>
      </c>
    </row>
    <row r="1417" spans="1:8" hidden="1" x14ac:dyDescent="0.25">
      <c r="A1417">
        <v>1406</v>
      </c>
      <c r="B1417" t="s">
        <v>5875</v>
      </c>
      <c r="C1417" s="1" t="s">
        <v>5860</v>
      </c>
      <c r="D1417" s="1" t="s">
        <v>5860</v>
      </c>
      <c r="E1417" s="2">
        <v>38353</v>
      </c>
      <c r="F1417" s="2">
        <v>38411</v>
      </c>
      <c r="G1417" s="1" t="s">
        <v>24354</v>
      </c>
      <c r="H1417" s="1">
        <f>+Temporalidad[[#This Row],[ID]]</f>
        <v>1406</v>
      </c>
    </row>
    <row r="1418" spans="1:8" hidden="1" x14ac:dyDescent="0.25">
      <c r="A1418">
        <v>1407</v>
      </c>
      <c r="B1418" t="s">
        <v>5876</v>
      </c>
      <c r="C1418" s="1" t="s">
        <v>5860</v>
      </c>
      <c r="D1418" s="1" t="s">
        <v>5860</v>
      </c>
      <c r="E1418" s="2">
        <v>38718</v>
      </c>
      <c r="F1418" s="2">
        <v>38776</v>
      </c>
      <c r="G1418" s="1" t="s">
        <v>24355</v>
      </c>
      <c r="H1418" s="1">
        <f>+Temporalidad[[#This Row],[ID]]</f>
        <v>1407</v>
      </c>
    </row>
    <row r="1419" spans="1:8" hidden="1" x14ac:dyDescent="0.25">
      <c r="A1419">
        <v>1408</v>
      </c>
      <c r="B1419" t="s">
        <v>5877</v>
      </c>
      <c r="C1419" s="1" t="s">
        <v>5860</v>
      </c>
      <c r="D1419" s="1" t="s">
        <v>5860</v>
      </c>
      <c r="E1419" s="2">
        <v>39083</v>
      </c>
      <c r="F1419" s="2">
        <v>39141</v>
      </c>
      <c r="G1419" s="1" t="s">
        <v>24356</v>
      </c>
      <c r="H1419" s="1">
        <f>+Temporalidad[[#This Row],[ID]]</f>
        <v>1408</v>
      </c>
    </row>
    <row r="1420" spans="1:8" hidden="1" x14ac:dyDescent="0.25">
      <c r="A1420">
        <v>1409</v>
      </c>
      <c r="B1420" t="s">
        <v>5878</v>
      </c>
      <c r="C1420" s="1" t="s">
        <v>5860</v>
      </c>
      <c r="D1420" s="1" t="s">
        <v>5860</v>
      </c>
      <c r="E1420" s="2">
        <v>39448</v>
      </c>
      <c r="F1420" s="2">
        <v>39506</v>
      </c>
      <c r="G1420" s="1" t="s">
        <v>24357</v>
      </c>
      <c r="H1420" s="1">
        <f>+Temporalidad[[#This Row],[ID]]</f>
        <v>1409</v>
      </c>
    </row>
    <row r="1421" spans="1:8" hidden="1" x14ac:dyDescent="0.25">
      <c r="A1421">
        <v>1410</v>
      </c>
      <c r="B1421" t="s">
        <v>5879</v>
      </c>
      <c r="C1421" s="1" t="s">
        <v>5860</v>
      </c>
      <c r="D1421" s="1" t="s">
        <v>5860</v>
      </c>
      <c r="E1421" s="2">
        <v>39814</v>
      </c>
      <c r="F1421" s="2">
        <v>39872</v>
      </c>
      <c r="G1421" s="1" t="s">
        <v>24358</v>
      </c>
      <c r="H1421" s="1">
        <f>+Temporalidad[[#This Row],[ID]]</f>
        <v>1410</v>
      </c>
    </row>
    <row r="1422" spans="1:8" hidden="1" x14ac:dyDescent="0.25">
      <c r="A1422">
        <v>1411</v>
      </c>
      <c r="B1422" t="s">
        <v>5880</v>
      </c>
      <c r="C1422" s="1" t="s">
        <v>5860</v>
      </c>
      <c r="D1422" s="1" t="s">
        <v>5860</v>
      </c>
      <c r="E1422" s="2">
        <v>40179</v>
      </c>
      <c r="F1422" s="2">
        <v>40237</v>
      </c>
      <c r="G1422" s="1" t="s">
        <v>24359</v>
      </c>
      <c r="H1422" s="1">
        <f>+Temporalidad[[#This Row],[ID]]</f>
        <v>1411</v>
      </c>
    </row>
    <row r="1423" spans="1:8" hidden="1" x14ac:dyDescent="0.25">
      <c r="A1423">
        <v>1412</v>
      </c>
      <c r="B1423" t="s">
        <v>5881</v>
      </c>
      <c r="C1423" s="1" t="s">
        <v>5860</v>
      </c>
      <c r="D1423" s="1" t="s">
        <v>5860</v>
      </c>
      <c r="E1423" s="2">
        <v>40544</v>
      </c>
      <c r="F1423" s="2">
        <v>40602</v>
      </c>
      <c r="G1423" s="1" t="s">
        <v>24360</v>
      </c>
      <c r="H1423" s="1">
        <f>+Temporalidad[[#This Row],[ID]]</f>
        <v>1412</v>
      </c>
    </row>
    <row r="1424" spans="1:8" hidden="1" x14ac:dyDescent="0.25">
      <c r="A1424">
        <v>1413</v>
      </c>
      <c r="B1424" t="s">
        <v>5882</v>
      </c>
      <c r="C1424" s="1" t="s">
        <v>5860</v>
      </c>
      <c r="D1424" s="1" t="s">
        <v>5860</v>
      </c>
      <c r="E1424" s="2">
        <v>40909</v>
      </c>
      <c r="F1424" s="2">
        <v>40967</v>
      </c>
      <c r="G1424" s="1" t="s">
        <v>24361</v>
      </c>
      <c r="H1424" s="1">
        <f>+Temporalidad[[#This Row],[ID]]</f>
        <v>1413</v>
      </c>
    </row>
    <row r="1425" spans="1:8" hidden="1" x14ac:dyDescent="0.25">
      <c r="A1425">
        <v>1414</v>
      </c>
      <c r="B1425" t="s">
        <v>5883</v>
      </c>
      <c r="C1425" s="1" t="s">
        <v>5860</v>
      </c>
      <c r="D1425" s="1" t="s">
        <v>5860</v>
      </c>
      <c r="E1425" s="2">
        <v>41275</v>
      </c>
      <c r="F1425" s="2">
        <v>41333</v>
      </c>
      <c r="G1425" s="1" t="s">
        <v>24362</v>
      </c>
      <c r="H1425" s="1">
        <f>+Temporalidad[[#This Row],[ID]]</f>
        <v>1414</v>
      </c>
    </row>
    <row r="1426" spans="1:8" hidden="1" x14ac:dyDescent="0.25">
      <c r="A1426">
        <v>1415</v>
      </c>
      <c r="B1426" t="s">
        <v>5884</v>
      </c>
      <c r="C1426" s="1" t="s">
        <v>5860</v>
      </c>
      <c r="D1426" s="1" t="s">
        <v>5860</v>
      </c>
      <c r="E1426" s="2">
        <v>41640</v>
      </c>
      <c r="F1426" s="2">
        <v>41698</v>
      </c>
      <c r="G1426" s="1" t="s">
        <v>24363</v>
      </c>
      <c r="H1426" s="1">
        <f>+Temporalidad[[#This Row],[ID]]</f>
        <v>1415</v>
      </c>
    </row>
    <row r="1427" spans="1:8" hidden="1" x14ac:dyDescent="0.25">
      <c r="A1427">
        <v>1416</v>
      </c>
      <c r="B1427" t="s">
        <v>5885</v>
      </c>
      <c r="C1427" s="1" t="s">
        <v>5860</v>
      </c>
      <c r="D1427" s="1" t="s">
        <v>5860</v>
      </c>
      <c r="E1427" s="2">
        <v>42005</v>
      </c>
      <c r="F1427" s="2">
        <v>42063</v>
      </c>
      <c r="G1427" s="1" t="s">
        <v>24364</v>
      </c>
      <c r="H1427" s="1">
        <f>+Temporalidad[[#This Row],[ID]]</f>
        <v>1416</v>
      </c>
    </row>
    <row r="1428" spans="1:8" hidden="1" x14ac:dyDescent="0.25">
      <c r="A1428">
        <v>1417</v>
      </c>
      <c r="B1428" t="s">
        <v>5886</v>
      </c>
      <c r="C1428" s="1" t="s">
        <v>5860</v>
      </c>
      <c r="D1428" s="1" t="s">
        <v>5860</v>
      </c>
      <c r="E1428" s="2">
        <v>42370</v>
      </c>
      <c r="F1428" s="2">
        <v>42428</v>
      </c>
      <c r="G1428" s="1" t="s">
        <v>24365</v>
      </c>
      <c r="H1428" s="1">
        <f>+Temporalidad[[#This Row],[ID]]</f>
        <v>1417</v>
      </c>
    </row>
    <row r="1429" spans="1:8" hidden="1" x14ac:dyDescent="0.25">
      <c r="A1429">
        <v>1418</v>
      </c>
      <c r="B1429" t="s">
        <v>5887</v>
      </c>
      <c r="C1429" s="1" t="s">
        <v>5860</v>
      </c>
      <c r="D1429" s="1" t="s">
        <v>5860</v>
      </c>
      <c r="E1429" s="2">
        <v>42736</v>
      </c>
      <c r="F1429" s="2">
        <v>42794</v>
      </c>
      <c r="G1429" s="1" t="s">
        <v>24366</v>
      </c>
      <c r="H1429" s="1">
        <f>+Temporalidad[[#This Row],[ID]]</f>
        <v>1418</v>
      </c>
    </row>
    <row r="1430" spans="1:8" hidden="1" x14ac:dyDescent="0.25">
      <c r="A1430">
        <v>1419</v>
      </c>
      <c r="B1430" t="s">
        <v>5888</v>
      </c>
      <c r="C1430" s="1" t="s">
        <v>5860</v>
      </c>
      <c r="D1430" s="1" t="s">
        <v>5860</v>
      </c>
      <c r="E1430" s="2">
        <v>43101</v>
      </c>
      <c r="F1430" s="2">
        <v>43159</v>
      </c>
      <c r="G1430" s="1" t="s">
        <v>24367</v>
      </c>
      <c r="H1430" s="1">
        <f>+Temporalidad[[#This Row],[ID]]</f>
        <v>1419</v>
      </c>
    </row>
    <row r="1431" spans="1:8" hidden="1" x14ac:dyDescent="0.25">
      <c r="A1431">
        <v>1420</v>
      </c>
      <c r="B1431" t="s">
        <v>5889</v>
      </c>
      <c r="C1431" s="1" t="s">
        <v>5860</v>
      </c>
      <c r="D1431" s="1" t="s">
        <v>5860</v>
      </c>
      <c r="E1431" s="2">
        <v>43466</v>
      </c>
      <c r="F1431" s="2">
        <v>43524</v>
      </c>
      <c r="G1431" s="1" t="s">
        <v>24368</v>
      </c>
      <c r="H1431" s="1">
        <f>+Temporalidad[[#This Row],[ID]]</f>
        <v>1420</v>
      </c>
    </row>
    <row r="1432" spans="1:8" hidden="1" x14ac:dyDescent="0.25">
      <c r="A1432">
        <v>1421</v>
      </c>
      <c r="B1432" t="s">
        <v>5890</v>
      </c>
      <c r="C1432" s="1" t="s">
        <v>5860</v>
      </c>
      <c r="D1432" s="1" t="s">
        <v>5860</v>
      </c>
      <c r="E1432" s="2">
        <v>43831</v>
      </c>
      <c r="F1432" s="2">
        <v>43889</v>
      </c>
      <c r="G1432" s="1" t="s">
        <v>24369</v>
      </c>
      <c r="H1432" s="1">
        <f>+Temporalidad[[#This Row],[ID]]</f>
        <v>1421</v>
      </c>
    </row>
    <row r="1433" spans="1:8" hidden="1" x14ac:dyDescent="0.25">
      <c r="A1433">
        <v>1422</v>
      </c>
      <c r="B1433" t="s">
        <v>5891</v>
      </c>
      <c r="C1433" s="1" t="s">
        <v>5860</v>
      </c>
      <c r="D1433" s="1" t="s">
        <v>5860</v>
      </c>
      <c r="E1433" s="2">
        <v>44197</v>
      </c>
      <c r="F1433" s="2">
        <v>44255</v>
      </c>
      <c r="G1433" s="1" t="s">
        <v>24370</v>
      </c>
      <c r="H1433" s="1">
        <f>+Temporalidad[[#This Row],[ID]]</f>
        <v>1422</v>
      </c>
    </row>
    <row r="1434" spans="1:8" hidden="1" x14ac:dyDescent="0.25">
      <c r="A1434">
        <v>1423</v>
      </c>
      <c r="B1434" t="s">
        <v>5892</v>
      </c>
      <c r="C1434" s="1" t="s">
        <v>5860</v>
      </c>
      <c r="D1434" s="1" t="s">
        <v>5860</v>
      </c>
      <c r="E1434" s="2">
        <v>44562</v>
      </c>
      <c r="F1434" s="2">
        <v>44620</v>
      </c>
      <c r="G1434" s="1" t="s">
        <v>24371</v>
      </c>
      <c r="H1434" s="1">
        <f>+Temporalidad[[#This Row],[ID]]</f>
        <v>1423</v>
      </c>
    </row>
    <row r="1435" spans="1:8" hidden="1" x14ac:dyDescent="0.25">
      <c r="A1435">
        <v>1424</v>
      </c>
      <c r="B1435" t="s">
        <v>5893</v>
      </c>
      <c r="C1435" s="1" t="s">
        <v>5860</v>
      </c>
      <c r="D1435" s="1" t="s">
        <v>5860</v>
      </c>
      <c r="E1435" s="2">
        <v>44927</v>
      </c>
      <c r="F1435" s="2">
        <v>44985</v>
      </c>
      <c r="G1435" s="1" t="s">
        <v>24372</v>
      </c>
      <c r="H1435" s="1">
        <f>+Temporalidad[[#This Row],[ID]]</f>
        <v>1424</v>
      </c>
    </row>
    <row r="1436" spans="1:8" hidden="1" x14ac:dyDescent="0.25">
      <c r="A1436">
        <v>1425</v>
      </c>
      <c r="B1436" t="s">
        <v>5894</v>
      </c>
      <c r="C1436" s="1" t="s">
        <v>5860</v>
      </c>
      <c r="D1436" s="1" t="s">
        <v>5860</v>
      </c>
      <c r="E1436" s="2">
        <v>45292</v>
      </c>
      <c r="F1436" s="2">
        <v>45350</v>
      </c>
      <c r="G1436" s="1" t="s">
        <v>24373</v>
      </c>
      <c r="H1436" s="1">
        <f>+Temporalidad[[#This Row],[ID]]</f>
        <v>1425</v>
      </c>
    </row>
    <row r="1437" spans="1:8" hidden="1" x14ac:dyDescent="0.25">
      <c r="A1437">
        <v>1426</v>
      </c>
      <c r="B1437" t="s">
        <v>5895</v>
      </c>
      <c r="C1437" s="1" t="s">
        <v>5860</v>
      </c>
      <c r="D1437" s="1" t="s">
        <v>5860</v>
      </c>
      <c r="E1437" s="2">
        <v>45658</v>
      </c>
      <c r="F1437" s="2">
        <v>45716</v>
      </c>
      <c r="G1437" s="1" t="s">
        <v>24374</v>
      </c>
      <c r="H1437" s="1">
        <f>+Temporalidad[[#This Row],[ID]]</f>
        <v>1426</v>
      </c>
    </row>
    <row r="1438" spans="1:8" hidden="1" x14ac:dyDescent="0.25">
      <c r="A1438">
        <v>1427</v>
      </c>
      <c r="B1438" t="s">
        <v>5896</v>
      </c>
      <c r="C1438" s="1" t="s">
        <v>5860</v>
      </c>
      <c r="D1438" s="1" t="s">
        <v>5860</v>
      </c>
      <c r="E1438" s="2">
        <v>46023</v>
      </c>
      <c r="F1438" s="2">
        <v>46081</v>
      </c>
      <c r="G1438" s="1" t="s">
        <v>24375</v>
      </c>
      <c r="H1438" s="1">
        <f>+Temporalidad[[#This Row],[ID]]</f>
        <v>1427</v>
      </c>
    </row>
    <row r="1439" spans="1:8" hidden="1" x14ac:dyDescent="0.25">
      <c r="A1439">
        <v>1428</v>
      </c>
      <c r="B1439" t="s">
        <v>5897</v>
      </c>
      <c r="C1439" s="1" t="s">
        <v>5860</v>
      </c>
      <c r="D1439" s="1" t="s">
        <v>5860</v>
      </c>
      <c r="E1439" s="2">
        <v>46388</v>
      </c>
      <c r="F1439" s="2">
        <v>46446</v>
      </c>
      <c r="G1439" s="1" t="s">
        <v>24376</v>
      </c>
      <c r="H1439" s="1">
        <f>+Temporalidad[[#This Row],[ID]]</f>
        <v>1428</v>
      </c>
    </row>
    <row r="1440" spans="1:8" hidden="1" x14ac:dyDescent="0.25">
      <c r="A1440">
        <v>1429</v>
      </c>
      <c r="B1440" t="s">
        <v>5898</v>
      </c>
      <c r="C1440" s="1" t="s">
        <v>5860</v>
      </c>
      <c r="D1440" s="1" t="s">
        <v>5860</v>
      </c>
      <c r="E1440" s="2">
        <v>46753</v>
      </c>
      <c r="F1440" s="2">
        <v>46811</v>
      </c>
      <c r="G1440" s="1" t="s">
        <v>24377</v>
      </c>
      <c r="H1440" s="1">
        <f>+Temporalidad[[#This Row],[ID]]</f>
        <v>1429</v>
      </c>
    </row>
    <row r="1441" spans="1:8" hidden="1" x14ac:dyDescent="0.25">
      <c r="A1441">
        <v>1430</v>
      </c>
      <c r="B1441" t="s">
        <v>5899</v>
      </c>
      <c r="C1441" s="1" t="s">
        <v>5860</v>
      </c>
      <c r="D1441" s="1" t="s">
        <v>5860</v>
      </c>
      <c r="E1441" s="2">
        <v>47119</v>
      </c>
      <c r="F1441" s="2">
        <v>47177</v>
      </c>
      <c r="G1441" s="1" t="s">
        <v>24378</v>
      </c>
      <c r="H1441" s="1">
        <f>+Temporalidad[[#This Row],[ID]]</f>
        <v>1430</v>
      </c>
    </row>
    <row r="1442" spans="1:8" hidden="1" x14ac:dyDescent="0.25">
      <c r="A1442">
        <v>1431</v>
      </c>
      <c r="B1442" t="s">
        <v>5900</v>
      </c>
      <c r="C1442" s="1" t="s">
        <v>5860</v>
      </c>
      <c r="D1442" s="1" t="s">
        <v>5860</v>
      </c>
      <c r="E1442" s="2">
        <v>47484</v>
      </c>
      <c r="F1442" s="2">
        <v>47542</v>
      </c>
      <c r="G1442" s="1" t="s">
        <v>24379</v>
      </c>
      <c r="H1442" s="1">
        <f>+Temporalidad[[#This Row],[ID]]</f>
        <v>1431</v>
      </c>
    </row>
    <row r="1443" spans="1:8" hidden="1" x14ac:dyDescent="0.25">
      <c r="A1443">
        <v>1432</v>
      </c>
      <c r="B1443" t="s">
        <v>5901</v>
      </c>
      <c r="C1443" s="1" t="s">
        <v>5860</v>
      </c>
      <c r="D1443" s="1" t="s">
        <v>5860</v>
      </c>
      <c r="E1443" s="2">
        <v>47849</v>
      </c>
      <c r="F1443" s="2">
        <v>47907</v>
      </c>
      <c r="G1443" s="1" t="s">
        <v>24380</v>
      </c>
      <c r="H1443" s="1">
        <f>+Temporalidad[[#This Row],[ID]]</f>
        <v>1432</v>
      </c>
    </row>
    <row r="1444" spans="1:8" hidden="1" x14ac:dyDescent="0.25">
      <c r="A1444">
        <v>1433</v>
      </c>
      <c r="B1444" t="s">
        <v>5902</v>
      </c>
      <c r="C1444" s="1" t="s">
        <v>5860</v>
      </c>
      <c r="D1444" s="1" t="s">
        <v>5860</v>
      </c>
      <c r="E1444" s="2">
        <v>48214</v>
      </c>
      <c r="F1444" s="2">
        <v>48272</v>
      </c>
      <c r="G1444" s="1" t="s">
        <v>24381</v>
      </c>
      <c r="H1444" s="1">
        <f>+Temporalidad[[#This Row],[ID]]</f>
        <v>1433</v>
      </c>
    </row>
    <row r="1445" spans="1:8" hidden="1" x14ac:dyDescent="0.25">
      <c r="A1445">
        <v>1434</v>
      </c>
      <c r="B1445" t="s">
        <v>5903</v>
      </c>
      <c r="C1445" s="1" t="s">
        <v>5860</v>
      </c>
      <c r="D1445" s="1" t="s">
        <v>5860</v>
      </c>
      <c r="E1445" s="2">
        <v>48580</v>
      </c>
      <c r="F1445" s="2">
        <v>48638</v>
      </c>
      <c r="G1445" s="1" t="s">
        <v>24382</v>
      </c>
      <c r="H1445" s="1">
        <f>+Temporalidad[[#This Row],[ID]]</f>
        <v>1434</v>
      </c>
    </row>
    <row r="1446" spans="1:8" hidden="1" x14ac:dyDescent="0.25">
      <c r="A1446">
        <v>1435</v>
      </c>
      <c r="B1446" t="s">
        <v>5904</v>
      </c>
      <c r="C1446" s="1" t="s">
        <v>5860</v>
      </c>
      <c r="D1446" s="1" t="s">
        <v>5860</v>
      </c>
      <c r="E1446" s="2">
        <v>48945</v>
      </c>
      <c r="F1446" s="2">
        <v>49003</v>
      </c>
      <c r="G1446" s="1" t="s">
        <v>24383</v>
      </c>
      <c r="H1446" s="1">
        <f>+Temporalidad[[#This Row],[ID]]</f>
        <v>1435</v>
      </c>
    </row>
    <row r="1447" spans="1:8" hidden="1" x14ac:dyDescent="0.25">
      <c r="A1447">
        <v>1436</v>
      </c>
      <c r="B1447" t="s">
        <v>5905</v>
      </c>
      <c r="C1447" s="1" t="s">
        <v>5860</v>
      </c>
      <c r="D1447" s="1" t="s">
        <v>5860</v>
      </c>
      <c r="E1447" s="2">
        <v>49310</v>
      </c>
      <c r="F1447" s="2">
        <v>49368</v>
      </c>
      <c r="G1447" s="1" t="s">
        <v>24384</v>
      </c>
      <c r="H1447" s="1">
        <f>+Temporalidad[[#This Row],[ID]]</f>
        <v>1436</v>
      </c>
    </row>
    <row r="1448" spans="1:8" hidden="1" x14ac:dyDescent="0.25">
      <c r="A1448">
        <v>1437</v>
      </c>
      <c r="B1448" t="s">
        <v>5906</v>
      </c>
      <c r="C1448" s="1" t="s">
        <v>5860</v>
      </c>
      <c r="D1448" s="1" t="s">
        <v>5860</v>
      </c>
      <c r="E1448" s="2">
        <v>49675</v>
      </c>
      <c r="F1448" s="2">
        <v>49733</v>
      </c>
      <c r="G1448" s="1" t="s">
        <v>24385</v>
      </c>
      <c r="H1448" s="1">
        <f>+Temporalidad[[#This Row],[ID]]</f>
        <v>1437</v>
      </c>
    </row>
    <row r="1449" spans="1:8" hidden="1" x14ac:dyDescent="0.25">
      <c r="A1449">
        <v>1438</v>
      </c>
      <c r="B1449" t="s">
        <v>5907</v>
      </c>
      <c r="C1449" s="1" t="s">
        <v>5860</v>
      </c>
      <c r="D1449" s="1" t="s">
        <v>5860</v>
      </c>
      <c r="E1449" s="2">
        <v>50041</v>
      </c>
      <c r="F1449" s="2">
        <v>50099</v>
      </c>
      <c r="G1449" s="1" t="s">
        <v>24386</v>
      </c>
      <c r="H1449" s="1">
        <f>+Temporalidad[[#This Row],[ID]]</f>
        <v>1438</v>
      </c>
    </row>
    <row r="1450" spans="1:8" hidden="1" x14ac:dyDescent="0.25">
      <c r="A1450">
        <v>1439</v>
      </c>
      <c r="B1450" t="s">
        <v>5908</v>
      </c>
      <c r="C1450" s="1" t="s">
        <v>5860</v>
      </c>
      <c r="D1450" s="1" t="s">
        <v>5860</v>
      </c>
      <c r="E1450" s="2">
        <v>50406</v>
      </c>
      <c r="F1450" s="2">
        <v>50464</v>
      </c>
      <c r="G1450" s="1" t="s">
        <v>24387</v>
      </c>
      <c r="H1450" s="1">
        <f>+Temporalidad[[#This Row],[ID]]</f>
        <v>1439</v>
      </c>
    </row>
    <row r="1451" spans="1:8" hidden="1" x14ac:dyDescent="0.25">
      <c r="A1451">
        <v>1440</v>
      </c>
      <c r="B1451" t="s">
        <v>5909</v>
      </c>
      <c r="C1451" s="1" t="s">
        <v>5860</v>
      </c>
      <c r="D1451" s="1" t="s">
        <v>5860</v>
      </c>
      <c r="E1451" s="2">
        <v>50771</v>
      </c>
      <c r="F1451" s="2">
        <v>50829</v>
      </c>
      <c r="G1451" s="1" t="s">
        <v>24388</v>
      </c>
      <c r="H1451" s="1">
        <f>+Temporalidad[[#This Row],[ID]]</f>
        <v>1440</v>
      </c>
    </row>
    <row r="1452" spans="1:8" hidden="1" x14ac:dyDescent="0.25">
      <c r="A1452">
        <v>1441</v>
      </c>
      <c r="B1452" t="s">
        <v>5910</v>
      </c>
      <c r="C1452" s="1" t="s">
        <v>5860</v>
      </c>
      <c r="D1452" s="1" t="s">
        <v>5860</v>
      </c>
      <c r="E1452" s="2">
        <v>51136</v>
      </c>
      <c r="F1452" s="2">
        <v>51194</v>
      </c>
      <c r="G1452" s="1" t="s">
        <v>24389</v>
      </c>
      <c r="H1452" s="1">
        <f>+Temporalidad[[#This Row],[ID]]</f>
        <v>1441</v>
      </c>
    </row>
    <row r="1453" spans="1:8" hidden="1" x14ac:dyDescent="0.25">
      <c r="A1453">
        <v>1442</v>
      </c>
      <c r="B1453" t="s">
        <v>5911</v>
      </c>
      <c r="C1453" s="1" t="s">
        <v>5860</v>
      </c>
      <c r="D1453" s="1" t="s">
        <v>5860</v>
      </c>
      <c r="E1453" s="2">
        <v>51502</v>
      </c>
      <c r="F1453" s="2">
        <v>51560</v>
      </c>
      <c r="G1453" s="1" t="s">
        <v>24390</v>
      </c>
      <c r="H1453" s="1">
        <f>+Temporalidad[[#This Row],[ID]]</f>
        <v>1442</v>
      </c>
    </row>
    <row r="1454" spans="1:8" hidden="1" x14ac:dyDescent="0.25">
      <c r="A1454">
        <v>1443</v>
      </c>
      <c r="B1454" t="s">
        <v>5912</v>
      </c>
      <c r="C1454" s="1" t="s">
        <v>5860</v>
      </c>
      <c r="D1454" s="1" t="s">
        <v>5860</v>
      </c>
      <c r="E1454" s="2">
        <v>51867</v>
      </c>
      <c r="F1454" s="2">
        <v>51925</v>
      </c>
      <c r="G1454" s="1" t="s">
        <v>24391</v>
      </c>
      <c r="H1454" s="1">
        <f>+Temporalidad[[#This Row],[ID]]</f>
        <v>1443</v>
      </c>
    </row>
    <row r="1455" spans="1:8" hidden="1" x14ac:dyDescent="0.25">
      <c r="A1455">
        <v>1444</v>
      </c>
      <c r="B1455" t="s">
        <v>5913</v>
      </c>
      <c r="C1455" s="1" t="s">
        <v>5860</v>
      </c>
      <c r="D1455" s="1" t="s">
        <v>5860</v>
      </c>
      <c r="E1455" s="2">
        <v>52232</v>
      </c>
      <c r="F1455" s="2">
        <v>52290</v>
      </c>
      <c r="G1455" s="1" t="s">
        <v>24392</v>
      </c>
      <c r="H1455" s="1">
        <f>+Temporalidad[[#This Row],[ID]]</f>
        <v>1444</v>
      </c>
    </row>
    <row r="1456" spans="1:8" hidden="1" x14ac:dyDescent="0.25">
      <c r="A1456">
        <v>1445</v>
      </c>
      <c r="B1456" t="s">
        <v>5914</v>
      </c>
      <c r="C1456" s="1" t="s">
        <v>5860</v>
      </c>
      <c r="D1456" s="1" t="s">
        <v>5860</v>
      </c>
      <c r="E1456" s="2">
        <v>52597</v>
      </c>
      <c r="F1456" s="2">
        <v>52655</v>
      </c>
      <c r="G1456" s="1" t="s">
        <v>24393</v>
      </c>
      <c r="H1456" s="1">
        <f>+Temporalidad[[#This Row],[ID]]</f>
        <v>1445</v>
      </c>
    </row>
    <row r="1457" spans="1:8" hidden="1" x14ac:dyDescent="0.25">
      <c r="A1457">
        <v>1446</v>
      </c>
      <c r="B1457" t="s">
        <v>5915</v>
      </c>
      <c r="C1457" s="1" t="s">
        <v>5860</v>
      </c>
      <c r="D1457" s="1" t="s">
        <v>5860</v>
      </c>
      <c r="E1457" s="2">
        <v>52963</v>
      </c>
      <c r="F1457" s="2">
        <v>53021</v>
      </c>
      <c r="G1457" s="1" t="s">
        <v>24394</v>
      </c>
      <c r="H1457" s="1">
        <f>+Temporalidad[[#This Row],[ID]]</f>
        <v>1446</v>
      </c>
    </row>
    <row r="1458" spans="1:8" hidden="1" x14ac:dyDescent="0.25">
      <c r="A1458">
        <v>1447</v>
      </c>
      <c r="B1458" t="s">
        <v>5916</v>
      </c>
      <c r="C1458" s="1" t="s">
        <v>5860</v>
      </c>
      <c r="D1458" s="1" t="s">
        <v>5860</v>
      </c>
      <c r="E1458" s="2">
        <v>53328</v>
      </c>
      <c r="F1458" s="2">
        <v>53386</v>
      </c>
      <c r="G1458" s="1" t="s">
        <v>24395</v>
      </c>
      <c r="H1458" s="1">
        <f>+Temporalidad[[#This Row],[ID]]</f>
        <v>1447</v>
      </c>
    </row>
    <row r="1459" spans="1:8" hidden="1" x14ac:dyDescent="0.25">
      <c r="A1459">
        <v>1448</v>
      </c>
      <c r="B1459" t="s">
        <v>5917</v>
      </c>
      <c r="C1459" s="1" t="s">
        <v>5860</v>
      </c>
      <c r="D1459" s="1" t="s">
        <v>5860</v>
      </c>
      <c r="E1459" s="2">
        <v>53693</v>
      </c>
      <c r="F1459" s="2">
        <v>53751</v>
      </c>
      <c r="G1459" s="1" t="s">
        <v>24396</v>
      </c>
      <c r="H1459" s="1">
        <f>+Temporalidad[[#This Row],[ID]]</f>
        <v>1448</v>
      </c>
    </row>
    <row r="1460" spans="1:8" hidden="1" x14ac:dyDescent="0.25">
      <c r="A1460">
        <v>1449</v>
      </c>
      <c r="B1460" t="s">
        <v>5918</v>
      </c>
      <c r="C1460" s="1" t="s">
        <v>5860</v>
      </c>
      <c r="D1460" s="1" t="s">
        <v>5860</v>
      </c>
      <c r="E1460" s="2">
        <v>54058</v>
      </c>
      <c r="F1460" s="2">
        <v>54116</v>
      </c>
      <c r="G1460" s="1" t="s">
        <v>24397</v>
      </c>
      <c r="H1460" s="1">
        <f>+Temporalidad[[#This Row],[ID]]</f>
        <v>1449</v>
      </c>
    </row>
    <row r="1461" spans="1:8" hidden="1" x14ac:dyDescent="0.25">
      <c r="A1461">
        <v>1450</v>
      </c>
      <c r="B1461" t="s">
        <v>5919</v>
      </c>
      <c r="C1461" s="1" t="s">
        <v>5860</v>
      </c>
      <c r="D1461" s="1" t="s">
        <v>5860</v>
      </c>
      <c r="E1461" s="2">
        <v>54424</v>
      </c>
      <c r="F1461" s="2">
        <v>54482</v>
      </c>
      <c r="G1461" s="1" t="s">
        <v>24398</v>
      </c>
      <c r="H1461" s="1">
        <f>+Temporalidad[[#This Row],[ID]]</f>
        <v>1450</v>
      </c>
    </row>
    <row r="1462" spans="1:8" hidden="1" x14ac:dyDescent="0.25">
      <c r="A1462">
        <v>1451</v>
      </c>
      <c r="B1462" t="s">
        <v>5920</v>
      </c>
      <c r="C1462" s="1" t="s">
        <v>5860</v>
      </c>
      <c r="D1462" s="1" t="s">
        <v>5860</v>
      </c>
      <c r="E1462" s="2">
        <v>54789</v>
      </c>
      <c r="F1462" s="2">
        <v>54847</v>
      </c>
      <c r="G1462" s="1" t="s">
        <v>24399</v>
      </c>
      <c r="H1462" s="1">
        <f>+Temporalidad[[#This Row],[ID]]</f>
        <v>1451</v>
      </c>
    </row>
    <row r="1463" spans="1:8" hidden="1" x14ac:dyDescent="0.25">
      <c r="A1463">
        <v>1452</v>
      </c>
      <c r="B1463" t="s">
        <v>5921</v>
      </c>
      <c r="C1463" s="1" t="s">
        <v>5860</v>
      </c>
      <c r="D1463" s="1" t="s">
        <v>5860</v>
      </c>
      <c r="E1463" s="2">
        <v>32933</v>
      </c>
      <c r="F1463" s="2">
        <v>32993</v>
      </c>
      <c r="G1463" s="1" t="s">
        <v>24400</v>
      </c>
      <c r="H1463" s="1">
        <f>+Temporalidad[[#This Row],[ID]]</f>
        <v>1452</v>
      </c>
    </row>
    <row r="1464" spans="1:8" hidden="1" x14ac:dyDescent="0.25">
      <c r="A1464">
        <v>1453</v>
      </c>
      <c r="B1464" t="s">
        <v>5922</v>
      </c>
      <c r="C1464" s="1" t="s">
        <v>5860</v>
      </c>
      <c r="D1464" s="1" t="s">
        <v>5860</v>
      </c>
      <c r="E1464" s="2">
        <v>33298</v>
      </c>
      <c r="F1464" s="2">
        <v>33358</v>
      </c>
      <c r="G1464" s="1" t="s">
        <v>24401</v>
      </c>
      <c r="H1464" s="1">
        <f>+Temporalidad[[#This Row],[ID]]</f>
        <v>1453</v>
      </c>
    </row>
    <row r="1465" spans="1:8" hidden="1" x14ac:dyDescent="0.25">
      <c r="A1465">
        <v>1454</v>
      </c>
      <c r="B1465" t="s">
        <v>5923</v>
      </c>
      <c r="C1465" s="1" t="s">
        <v>5860</v>
      </c>
      <c r="D1465" s="1" t="s">
        <v>5860</v>
      </c>
      <c r="E1465" s="2">
        <v>33664</v>
      </c>
      <c r="F1465" s="2">
        <v>33724</v>
      </c>
      <c r="G1465" s="1" t="s">
        <v>24402</v>
      </c>
      <c r="H1465" s="1">
        <f>+Temporalidad[[#This Row],[ID]]</f>
        <v>1454</v>
      </c>
    </row>
    <row r="1466" spans="1:8" hidden="1" x14ac:dyDescent="0.25">
      <c r="A1466">
        <v>1455</v>
      </c>
      <c r="B1466" t="s">
        <v>5924</v>
      </c>
      <c r="C1466" s="1" t="s">
        <v>5860</v>
      </c>
      <c r="D1466" s="1" t="s">
        <v>5860</v>
      </c>
      <c r="E1466" s="2">
        <v>34029</v>
      </c>
      <c r="F1466" s="2">
        <v>34089</v>
      </c>
      <c r="G1466" s="1" t="s">
        <v>24403</v>
      </c>
      <c r="H1466" s="1">
        <f>+Temporalidad[[#This Row],[ID]]</f>
        <v>1455</v>
      </c>
    </row>
    <row r="1467" spans="1:8" hidden="1" x14ac:dyDescent="0.25">
      <c r="A1467">
        <v>1456</v>
      </c>
      <c r="B1467" t="s">
        <v>5925</v>
      </c>
      <c r="C1467" s="1" t="s">
        <v>5860</v>
      </c>
      <c r="D1467" s="1" t="s">
        <v>5860</v>
      </c>
      <c r="E1467" s="2">
        <v>34394</v>
      </c>
      <c r="F1467" s="2">
        <v>34454</v>
      </c>
      <c r="G1467" s="1" t="s">
        <v>24404</v>
      </c>
      <c r="H1467" s="1">
        <f>+Temporalidad[[#This Row],[ID]]</f>
        <v>1456</v>
      </c>
    </row>
    <row r="1468" spans="1:8" hidden="1" x14ac:dyDescent="0.25">
      <c r="A1468">
        <v>1457</v>
      </c>
      <c r="B1468" t="s">
        <v>5926</v>
      </c>
      <c r="C1468" s="1" t="s">
        <v>5860</v>
      </c>
      <c r="D1468" s="1" t="s">
        <v>5860</v>
      </c>
      <c r="E1468" s="2">
        <v>34759</v>
      </c>
      <c r="F1468" s="2">
        <v>34819</v>
      </c>
      <c r="G1468" s="1" t="s">
        <v>24405</v>
      </c>
      <c r="H1468" s="1">
        <f>+Temporalidad[[#This Row],[ID]]</f>
        <v>1457</v>
      </c>
    </row>
    <row r="1469" spans="1:8" hidden="1" x14ac:dyDescent="0.25">
      <c r="A1469">
        <v>1458</v>
      </c>
      <c r="B1469" t="s">
        <v>5927</v>
      </c>
      <c r="C1469" s="1" t="s">
        <v>5860</v>
      </c>
      <c r="D1469" s="1" t="s">
        <v>5860</v>
      </c>
      <c r="E1469" s="2">
        <v>35125</v>
      </c>
      <c r="F1469" s="2">
        <v>35185</v>
      </c>
      <c r="G1469" s="1" t="s">
        <v>24406</v>
      </c>
      <c r="H1469" s="1">
        <f>+Temporalidad[[#This Row],[ID]]</f>
        <v>1458</v>
      </c>
    </row>
    <row r="1470" spans="1:8" hidden="1" x14ac:dyDescent="0.25">
      <c r="A1470">
        <v>1459</v>
      </c>
      <c r="B1470" t="s">
        <v>5928</v>
      </c>
      <c r="C1470" s="1" t="s">
        <v>5860</v>
      </c>
      <c r="D1470" s="1" t="s">
        <v>5860</v>
      </c>
      <c r="E1470" s="2">
        <v>35490</v>
      </c>
      <c r="F1470" s="2">
        <v>35550</v>
      </c>
      <c r="G1470" s="1" t="s">
        <v>24407</v>
      </c>
      <c r="H1470" s="1">
        <f>+Temporalidad[[#This Row],[ID]]</f>
        <v>1459</v>
      </c>
    </row>
    <row r="1471" spans="1:8" hidden="1" x14ac:dyDescent="0.25">
      <c r="A1471">
        <v>1460</v>
      </c>
      <c r="B1471" t="s">
        <v>5929</v>
      </c>
      <c r="C1471" s="1" t="s">
        <v>5860</v>
      </c>
      <c r="D1471" s="1" t="s">
        <v>5860</v>
      </c>
      <c r="E1471" s="2">
        <v>35855</v>
      </c>
      <c r="F1471" s="2">
        <v>35915</v>
      </c>
      <c r="G1471" s="1" t="s">
        <v>24408</v>
      </c>
      <c r="H1471" s="1">
        <f>+Temporalidad[[#This Row],[ID]]</f>
        <v>1460</v>
      </c>
    </row>
    <row r="1472" spans="1:8" hidden="1" x14ac:dyDescent="0.25">
      <c r="A1472">
        <v>1461</v>
      </c>
      <c r="B1472" t="s">
        <v>5930</v>
      </c>
      <c r="C1472" s="1" t="s">
        <v>5860</v>
      </c>
      <c r="D1472" s="1" t="s">
        <v>5860</v>
      </c>
      <c r="E1472" s="2">
        <v>36220</v>
      </c>
      <c r="F1472" s="2">
        <v>36280</v>
      </c>
      <c r="G1472" s="1" t="s">
        <v>24409</v>
      </c>
      <c r="H1472" s="1">
        <f>+Temporalidad[[#This Row],[ID]]</f>
        <v>1461</v>
      </c>
    </row>
    <row r="1473" spans="1:8" hidden="1" x14ac:dyDescent="0.25">
      <c r="A1473">
        <v>1462</v>
      </c>
      <c r="B1473" t="s">
        <v>5931</v>
      </c>
      <c r="C1473" s="1" t="s">
        <v>5860</v>
      </c>
      <c r="D1473" s="1" t="s">
        <v>5860</v>
      </c>
      <c r="E1473" s="2">
        <v>36586</v>
      </c>
      <c r="F1473" s="2">
        <v>36646</v>
      </c>
      <c r="G1473" s="1" t="s">
        <v>24410</v>
      </c>
      <c r="H1473" s="1">
        <f>+Temporalidad[[#This Row],[ID]]</f>
        <v>1462</v>
      </c>
    </row>
    <row r="1474" spans="1:8" hidden="1" x14ac:dyDescent="0.25">
      <c r="A1474">
        <v>1463</v>
      </c>
      <c r="B1474" t="s">
        <v>5932</v>
      </c>
      <c r="C1474" s="1" t="s">
        <v>5860</v>
      </c>
      <c r="D1474" s="1" t="s">
        <v>5860</v>
      </c>
      <c r="E1474" s="2">
        <v>36951</v>
      </c>
      <c r="F1474" s="2">
        <v>37011</v>
      </c>
      <c r="G1474" s="1" t="s">
        <v>24411</v>
      </c>
      <c r="H1474" s="1">
        <f>+Temporalidad[[#This Row],[ID]]</f>
        <v>1463</v>
      </c>
    </row>
    <row r="1475" spans="1:8" hidden="1" x14ac:dyDescent="0.25">
      <c r="A1475">
        <v>1464</v>
      </c>
      <c r="B1475" t="s">
        <v>5933</v>
      </c>
      <c r="C1475" s="1" t="s">
        <v>5860</v>
      </c>
      <c r="D1475" s="1" t="s">
        <v>5860</v>
      </c>
      <c r="E1475" s="2">
        <v>37316</v>
      </c>
      <c r="F1475" s="2">
        <v>37376</v>
      </c>
      <c r="G1475" s="1" t="s">
        <v>24412</v>
      </c>
      <c r="H1475" s="1">
        <f>+Temporalidad[[#This Row],[ID]]</f>
        <v>1464</v>
      </c>
    </row>
    <row r="1476" spans="1:8" hidden="1" x14ac:dyDescent="0.25">
      <c r="A1476">
        <v>1465</v>
      </c>
      <c r="B1476" t="s">
        <v>5934</v>
      </c>
      <c r="C1476" s="1" t="s">
        <v>5860</v>
      </c>
      <c r="D1476" s="1" t="s">
        <v>5860</v>
      </c>
      <c r="E1476" s="2">
        <v>37681</v>
      </c>
      <c r="F1476" s="2">
        <v>37741</v>
      </c>
      <c r="G1476" s="1" t="s">
        <v>24413</v>
      </c>
      <c r="H1476" s="1">
        <f>+Temporalidad[[#This Row],[ID]]</f>
        <v>1465</v>
      </c>
    </row>
    <row r="1477" spans="1:8" hidden="1" x14ac:dyDescent="0.25">
      <c r="A1477">
        <v>1466</v>
      </c>
      <c r="B1477" t="s">
        <v>5935</v>
      </c>
      <c r="C1477" s="1" t="s">
        <v>5860</v>
      </c>
      <c r="D1477" s="1" t="s">
        <v>5860</v>
      </c>
      <c r="E1477" s="2">
        <v>38047</v>
      </c>
      <c r="F1477" s="2">
        <v>38107</v>
      </c>
      <c r="G1477" s="1" t="s">
        <v>24414</v>
      </c>
      <c r="H1477" s="1">
        <f>+Temporalidad[[#This Row],[ID]]</f>
        <v>1466</v>
      </c>
    </row>
    <row r="1478" spans="1:8" hidden="1" x14ac:dyDescent="0.25">
      <c r="A1478">
        <v>1467</v>
      </c>
      <c r="B1478" t="s">
        <v>5936</v>
      </c>
      <c r="C1478" s="1" t="s">
        <v>5860</v>
      </c>
      <c r="D1478" s="1" t="s">
        <v>5860</v>
      </c>
      <c r="E1478" s="2">
        <v>38412</v>
      </c>
      <c r="F1478" s="2">
        <v>38472</v>
      </c>
      <c r="G1478" s="1" t="s">
        <v>24415</v>
      </c>
      <c r="H1478" s="1">
        <f>+Temporalidad[[#This Row],[ID]]</f>
        <v>1467</v>
      </c>
    </row>
    <row r="1479" spans="1:8" hidden="1" x14ac:dyDescent="0.25">
      <c r="A1479">
        <v>1468</v>
      </c>
      <c r="B1479" t="s">
        <v>5937</v>
      </c>
      <c r="C1479" s="1" t="s">
        <v>5860</v>
      </c>
      <c r="D1479" s="1" t="s">
        <v>5860</v>
      </c>
      <c r="E1479" s="2">
        <v>38777</v>
      </c>
      <c r="F1479" s="2">
        <v>38837</v>
      </c>
      <c r="G1479" s="1" t="s">
        <v>24416</v>
      </c>
      <c r="H1479" s="1">
        <f>+Temporalidad[[#This Row],[ID]]</f>
        <v>1468</v>
      </c>
    </row>
    <row r="1480" spans="1:8" hidden="1" x14ac:dyDescent="0.25">
      <c r="A1480">
        <v>1469</v>
      </c>
      <c r="B1480" t="s">
        <v>5938</v>
      </c>
      <c r="C1480" s="1" t="s">
        <v>5860</v>
      </c>
      <c r="D1480" s="1" t="s">
        <v>5860</v>
      </c>
      <c r="E1480" s="2">
        <v>39142</v>
      </c>
      <c r="F1480" s="2">
        <v>39202</v>
      </c>
      <c r="G1480" s="1" t="s">
        <v>24417</v>
      </c>
      <c r="H1480" s="1">
        <f>+Temporalidad[[#This Row],[ID]]</f>
        <v>1469</v>
      </c>
    </row>
    <row r="1481" spans="1:8" hidden="1" x14ac:dyDescent="0.25">
      <c r="A1481">
        <v>1470</v>
      </c>
      <c r="B1481" t="s">
        <v>5939</v>
      </c>
      <c r="C1481" s="1" t="s">
        <v>5860</v>
      </c>
      <c r="D1481" s="1" t="s">
        <v>5860</v>
      </c>
      <c r="E1481" s="2">
        <v>39508</v>
      </c>
      <c r="F1481" s="2">
        <v>39568</v>
      </c>
      <c r="G1481" s="1" t="s">
        <v>24418</v>
      </c>
      <c r="H1481" s="1">
        <f>+Temporalidad[[#This Row],[ID]]</f>
        <v>1470</v>
      </c>
    </row>
    <row r="1482" spans="1:8" hidden="1" x14ac:dyDescent="0.25">
      <c r="A1482">
        <v>1471</v>
      </c>
      <c r="B1482" t="s">
        <v>5940</v>
      </c>
      <c r="C1482" s="1" t="s">
        <v>5860</v>
      </c>
      <c r="D1482" s="1" t="s">
        <v>5860</v>
      </c>
      <c r="E1482" s="2">
        <v>39873</v>
      </c>
      <c r="F1482" s="2">
        <v>39933</v>
      </c>
      <c r="G1482" s="1" t="s">
        <v>24419</v>
      </c>
      <c r="H1482" s="1">
        <f>+Temporalidad[[#This Row],[ID]]</f>
        <v>1471</v>
      </c>
    </row>
    <row r="1483" spans="1:8" hidden="1" x14ac:dyDescent="0.25">
      <c r="A1483">
        <v>1472</v>
      </c>
      <c r="B1483" t="s">
        <v>5941</v>
      </c>
      <c r="C1483" s="1" t="s">
        <v>5860</v>
      </c>
      <c r="D1483" s="1" t="s">
        <v>5860</v>
      </c>
      <c r="E1483" s="2">
        <v>40238</v>
      </c>
      <c r="F1483" s="2">
        <v>40298</v>
      </c>
      <c r="G1483" s="1" t="s">
        <v>24420</v>
      </c>
      <c r="H1483" s="1">
        <f>+Temporalidad[[#This Row],[ID]]</f>
        <v>1472</v>
      </c>
    </row>
    <row r="1484" spans="1:8" hidden="1" x14ac:dyDescent="0.25">
      <c r="A1484">
        <v>1473</v>
      </c>
      <c r="B1484" t="s">
        <v>5942</v>
      </c>
      <c r="C1484" s="1" t="s">
        <v>5860</v>
      </c>
      <c r="D1484" s="1" t="s">
        <v>5860</v>
      </c>
      <c r="E1484" s="2">
        <v>40603</v>
      </c>
      <c r="F1484" s="2">
        <v>40663</v>
      </c>
      <c r="G1484" s="1" t="s">
        <v>24421</v>
      </c>
      <c r="H1484" s="1">
        <f>+Temporalidad[[#This Row],[ID]]</f>
        <v>1473</v>
      </c>
    </row>
    <row r="1485" spans="1:8" hidden="1" x14ac:dyDescent="0.25">
      <c r="A1485">
        <v>1474</v>
      </c>
      <c r="B1485" t="s">
        <v>5943</v>
      </c>
      <c r="C1485" s="1" t="s">
        <v>5860</v>
      </c>
      <c r="D1485" s="1" t="s">
        <v>5860</v>
      </c>
      <c r="E1485" s="2">
        <v>40969</v>
      </c>
      <c r="F1485" s="2">
        <v>41029</v>
      </c>
      <c r="G1485" s="1" t="s">
        <v>24422</v>
      </c>
      <c r="H1485" s="1">
        <f>+Temporalidad[[#This Row],[ID]]</f>
        <v>1474</v>
      </c>
    </row>
    <row r="1486" spans="1:8" hidden="1" x14ac:dyDescent="0.25">
      <c r="A1486">
        <v>1475</v>
      </c>
      <c r="B1486" t="s">
        <v>5944</v>
      </c>
      <c r="C1486" s="1" t="s">
        <v>5860</v>
      </c>
      <c r="D1486" s="1" t="s">
        <v>5860</v>
      </c>
      <c r="E1486" s="2">
        <v>41334</v>
      </c>
      <c r="F1486" s="2">
        <v>41394</v>
      </c>
      <c r="G1486" s="1" t="s">
        <v>24423</v>
      </c>
      <c r="H1486" s="1">
        <f>+Temporalidad[[#This Row],[ID]]</f>
        <v>1475</v>
      </c>
    </row>
    <row r="1487" spans="1:8" hidden="1" x14ac:dyDescent="0.25">
      <c r="A1487">
        <v>1476</v>
      </c>
      <c r="B1487" t="s">
        <v>5945</v>
      </c>
      <c r="C1487" s="1" t="s">
        <v>5860</v>
      </c>
      <c r="D1487" s="1" t="s">
        <v>5860</v>
      </c>
      <c r="E1487" s="2">
        <v>41699</v>
      </c>
      <c r="F1487" s="2">
        <v>41759</v>
      </c>
      <c r="G1487" s="1" t="s">
        <v>24424</v>
      </c>
      <c r="H1487" s="1">
        <f>+Temporalidad[[#This Row],[ID]]</f>
        <v>1476</v>
      </c>
    </row>
    <row r="1488" spans="1:8" hidden="1" x14ac:dyDescent="0.25">
      <c r="A1488">
        <v>1477</v>
      </c>
      <c r="B1488" t="s">
        <v>5946</v>
      </c>
      <c r="C1488" s="1" t="s">
        <v>5860</v>
      </c>
      <c r="D1488" s="1" t="s">
        <v>5860</v>
      </c>
      <c r="E1488" s="2">
        <v>42064</v>
      </c>
      <c r="F1488" s="2">
        <v>42124</v>
      </c>
      <c r="G1488" s="1" t="s">
        <v>24425</v>
      </c>
      <c r="H1488" s="1">
        <f>+Temporalidad[[#This Row],[ID]]</f>
        <v>1477</v>
      </c>
    </row>
    <row r="1489" spans="1:8" hidden="1" x14ac:dyDescent="0.25">
      <c r="A1489">
        <v>1478</v>
      </c>
      <c r="B1489" t="s">
        <v>5947</v>
      </c>
      <c r="C1489" s="1" t="s">
        <v>5860</v>
      </c>
      <c r="D1489" s="1" t="s">
        <v>5860</v>
      </c>
      <c r="E1489" s="2">
        <v>42430</v>
      </c>
      <c r="F1489" s="2">
        <v>42490</v>
      </c>
      <c r="G1489" s="1" t="s">
        <v>24426</v>
      </c>
      <c r="H1489" s="1">
        <f>+Temporalidad[[#This Row],[ID]]</f>
        <v>1478</v>
      </c>
    </row>
    <row r="1490" spans="1:8" hidden="1" x14ac:dyDescent="0.25">
      <c r="A1490">
        <v>1479</v>
      </c>
      <c r="B1490" t="s">
        <v>5948</v>
      </c>
      <c r="C1490" s="1" t="s">
        <v>5860</v>
      </c>
      <c r="D1490" s="1" t="s">
        <v>5860</v>
      </c>
      <c r="E1490" s="2">
        <v>42795</v>
      </c>
      <c r="F1490" s="2">
        <v>42855</v>
      </c>
      <c r="G1490" s="1" t="s">
        <v>24427</v>
      </c>
      <c r="H1490" s="1">
        <f>+Temporalidad[[#This Row],[ID]]</f>
        <v>1479</v>
      </c>
    </row>
    <row r="1491" spans="1:8" hidden="1" x14ac:dyDescent="0.25">
      <c r="A1491">
        <v>1480</v>
      </c>
      <c r="B1491" t="s">
        <v>5949</v>
      </c>
      <c r="C1491" s="1" t="s">
        <v>5860</v>
      </c>
      <c r="D1491" s="1" t="s">
        <v>5860</v>
      </c>
      <c r="E1491" s="2">
        <v>43160</v>
      </c>
      <c r="F1491" s="2">
        <v>43220</v>
      </c>
      <c r="G1491" s="1" t="s">
        <v>24428</v>
      </c>
      <c r="H1491" s="1">
        <f>+Temporalidad[[#This Row],[ID]]</f>
        <v>1480</v>
      </c>
    </row>
    <row r="1492" spans="1:8" hidden="1" x14ac:dyDescent="0.25">
      <c r="A1492">
        <v>1481</v>
      </c>
      <c r="B1492" t="s">
        <v>5950</v>
      </c>
      <c r="C1492" s="1" t="s">
        <v>5860</v>
      </c>
      <c r="D1492" s="1" t="s">
        <v>5860</v>
      </c>
      <c r="E1492" s="2">
        <v>43525</v>
      </c>
      <c r="F1492" s="2">
        <v>43585</v>
      </c>
      <c r="G1492" s="1" t="s">
        <v>24429</v>
      </c>
      <c r="H1492" s="1">
        <f>+Temporalidad[[#This Row],[ID]]</f>
        <v>1481</v>
      </c>
    </row>
    <row r="1493" spans="1:8" hidden="1" x14ac:dyDescent="0.25">
      <c r="A1493">
        <v>1482</v>
      </c>
      <c r="B1493" t="s">
        <v>5951</v>
      </c>
      <c r="C1493" s="1" t="s">
        <v>5860</v>
      </c>
      <c r="D1493" s="1" t="s">
        <v>5860</v>
      </c>
      <c r="E1493" s="2">
        <v>43891</v>
      </c>
      <c r="F1493" s="2">
        <v>43951</v>
      </c>
      <c r="G1493" s="1" t="s">
        <v>24430</v>
      </c>
      <c r="H1493" s="1">
        <f>+Temporalidad[[#This Row],[ID]]</f>
        <v>1482</v>
      </c>
    </row>
    <row r="1494" spans="1:8" hidden="1" x14ac:dyDescent="0.25">
      <c r="A1494">
        <v>1483</v>
      </c>
      <c r="B1494" t="s">
        <v>5952</v>
      </c>
      <c r="C1494" s="1" t="s">
        <v>5860</v>
      </c>
      <c r="D1494" s="1" t="s">
        <v>5860</v>
      </c>
      <c r="E1494" s="2">
        <v>44256</v>
      </c>
      <c r="F1494" s="2">
        <v>44316</v>
      </c>
      <c r="G1494" s="1" t="s">
        <v>24431</v>
      </c>
      <c r="H1494" s="1">
        <f>+Temporalidad[[#This Row],[ID]]</f>
        <v>1483</v>
      </c>
    </row>
    <row r="1495" spans="1:8" hidden="1" x14ac:dyDescent="0.25">
      <c r="A1495">
        <v>1484</v>
      </c>
      <c r="B1495" t="s">
        <v>5953</v>
      </c>
      <c r="C1495" s="1" t="s">
        <v>5860</v>
      </c>
      <c r="D1495" s="1" t="s">
        <v>5860</v>
      </c>
      <c r="E1495" s="2">
        <v>44621</v>
      </c>
      <c r="F1495" s="2">
        <v>44681</v>
      </c>
      <c r="G1495" s="1" t="s">
        <v>24432</v>
      </c>
      <c r="H1495" s="1">
        <f>+Temporalidad[[#This Row],[ID]]</f>
        <v>1484</v>
      </c>
    </row>
    <row r="1496" spans="1:8" hidden="1" x14ac:dyDescent="0.25">
      <c r="A1496">
        <v>1485</v>
      </c>
      <c r="B1496" t="s">
        <v>5954</v>
      </c>
      <c r="C1496" s="1" t="s">
        <v>5860</v>
      </c>
      <c r="D1496" s="1" t="s">
        <v>5860</v>
      </c>
      <c r="E1496" s="2">
        <v>44986</v>
      </c>
      <c r="F1496" s="2">
        <v>45046</v>
      </c>
      <c r="G1496" s="1" t="s">
        <v>24433</v>
      </c>
      <c r="H1496" s="1">
        <f>+Temporalidad[[#This Row],[ID]]</f>
        <v>1485</v>
      </c>
    </row>
    <row r="1497" spans="1:8" hidden="1" x14ac:dyDescent="0.25">
      <c r="A1497">
        <v>1486</v>
      </c>
      <c r="B1497" t="s">
        <v>5955</v>
      </c>
      <c r="C1497" s="1" t="s">
        <v>5860</v>
      </c>
      <c r="D1497" s="1" t="s">
        <v>5860</v>
      </c>
      <c r="E1497" s="2">
        <v>45352</v>
      </c>
      <c r="F1497" s="2">
        <v>45412</v>
      </c>
      <c r="G1497" s="1" t="s">
        <v>24434</v>
      </c>
      <c r="H1497" s="1">
        <f>+Temporalidad[[#This Row],[ID]]</f>
        <v>1486</v>
      </c>
    </row>
    <row r="1498" spans="1:8" hidden="1" x14ac:dyDescent="0.25">
      <c r="A1498">
        <v>1487</v>
      </c>
      <c r="B1498" t="s">
        <v>5956</v>
      </c>
      <c r="C1498" s="1" t="s">
        <v>5860</v>
      </c>
      <c r="D1498" s="1" t="s">
        <v>5860</v>
      </c>
      <c r="E1498" s="2">
        <v>45717</v>
      </c>
      <c r="F1498" s="2">
        <v>45777</v>
      </c>
      <c r="G1498" s="1" t="s">
        <v>24435</v>
      </c>
      <c r="H1498" s="1">
        <f>+Temporalidad[[#This Row],[ID]]</f>
        <v>1487</v>
      </c>
    </row>
    <row r="1499" spans="1:8" hidden="1" x14ac:dyDescent="0.25">
      <c r="A1499">
        <v>1488</v>
      </c>
      <c r="B1499" t="s">
        <v>5957</v>
      </c>
      <c r="C1499" s="1" t="s">
        <v>5860</v>
      </c>
      <c r="D1499" s="1" t="s">
        <v>5860</v>
      </c>
      <c r="E1499" s="2">
        <v>46082</v>
      </c>
      <c r="F1499" s="2">
        <v>46142</v>
      </c>
      <c r="G1499" s="1" t="s">
        <v>24436</v>
      </c>
      <c r="H1499" s="1">
        <f>+Temporalidad[[#This Row],[ID]]</f>
        <v>1488</v>
      </c>
    </row>
    <row r="1500" spans="1:8" hidden="1" x14ac:dyDescent="0.25">
      <c r="A1500">
        <v>1489</v>
      </c>
      <c r="B1500" t="s">
        <v>5958</v>
      </c>
      <c r="C1500" s="1" t="s">
        <v>5860</v>
      </c>
      <c r="D1500" s="1" t="s">
        <v>5860</v>
      </c>
      <c r="E1500" s="2">
        <v>46447</v>
      </c>
      <c r="F1500" s="2">
        <v>46507</v>
      </c>
      <c r="G1500" s="1" t="s">
        <v>24437</v>
      </c>
      <c r="H1500" s="1">
        <f>+Temporalidad[[#This Row],[ID]]</f>
        <v>1489</v>
      </c>
    </row>
    <row r="1501" spans="1:8" hidden="1" x14ac:dyDescent="0.25">
      <c r="A1501">
        <v>1490</v>
      </c>
      <c r="B1501" t="s">
        <v>5959</v>
      </c>
      <c r="C1501" s="1" t="s">
        <v>5860</v>
      </c>
      <c r="D1501" s="1" t="s">
        <v>5860</v>
      </c>
      <c r="E1501" s="2">
        <v>46813</v>
      </c>
      <c r="F1501" s="2">
        <v>46873</v>
      </c>
      <c r="G1501" s="1" t="s">
        <v>24438</v>
      </c>
      <c r="H1501" s="1">
        <f>+Temporalidad[[#This Row],[ID]]</f>
        <v>1490</v>
      </c>
    </row>
    <row r="1502" spans="1:8" hidden="1" x14ac:dyDescent="0.25">
      <c r="A1502">
        <v>1491</v>
      </c>
      <c r="B1502" t="s">
        <v>5960</v>
      </c>
      <c r="C1502" s="1" t="s">
        <v>5860</v>
      </c>
      <c r="D1502" s="1" t="s">
        <v>5860</v>
      </c>
      <c r="E1502" s="2">
        <v>47178</v>
      </c>
      <c r="F1502" s="2">
        <v>47238</v>
      </c>
      <c r="G1502" s="1" t="s">
        <v>24439</v>
      </c>
      <c r="H1502" s="1">
        <f>+Temporalidad[[#This Row],[ID]]</f>
        <v>1491</v>
      </c>
    </row>
    <row r="1503" spans="1:8" hidden="1" x14ac:dyDescent="0.25">
      <c r="A1503">
        <v>1492</v>
      </c>
      <c r="B1503" t="s">
        <v>5961</v>
      </c>
      <c r="C1503" s="1" t="s">
        <v>5860</v>
      </c>
      <c r="D1503" s="1" t="s">
        <v>5860</v>
      </c>
      <c r="E1503" s="2">
        <v>47543</v>
      </c>
      <c r="F1503" s="2">
        <v>47603</v>
      </c>
      <c r="G1503" s="1" t="s">
        <v>24440</v>
      </c>
      <c r="H1503" s="1">
        <f>+Temporalidad[[#This Row],[ID]]</f>
        <v>1492</v>
      </c>
    </row>
    <row r="1504" spans="1:8" hidden="1" x14ac:dyDescent="0.25">
      <c r="A1504">
        <v>1493</v>
      </c>
      <c r="B1504" t="s">
        <v>5962</v>
      </c>
      <c r="C1504" s="1" t="s">
        <v>5860</v>
      </c>
      <c r="D1504" s="1" t="s">
        <v>5860</v>
      </c>
      <c r="E1504" s="2">
        <v>47908</v>
      </c>
      <c r="F1504" s="2">
        <v>47968</v>
      </c>
      <c r="G1504" s="1" t="s">
        <v>24441</v>
      </c>
      <c r="H1504" s="1">
        <f>+Temporalidad[[#This Row],[ID]]</f>
        <v>1493</v>
      </c>
    </row>
    <row r="1505" spans="1:8" hidden="1" x14ac:dyDescent="0.25">
      <c r="A1505">
        <v>1494</v>
      </c>
      <c r="B1505" t="s">
        <v>5963</v>
      </c>
      <c r="C1505" s="1" t="s">
        <v>5860</v>
      </c>
      <c r="D1505" s="1" t="s">
        <v>5860</v>
      </c>
      <c r="E1505" s="2">
        <v>48274</v>
      </c>
      <c r="F1505" s="2">
        <v>48334</v>
      </c>
      <c r="G1505" s="1" t="s">
        <v>24442</v>
      </c>
      <c r="H1505" s="1">
        <f>+Temporalidad[[#This Row],[ID]]</f>
        <v>1494</v>
      </c>
    </row>
    <row r="1506" spans="1:8" hidden="1" x14ac:dyDescent="0.25">
      <c r="A1506">
        <v>1495</v>
      </c>
      <c r="B1506" t="s">
        <v>5964</v>
      </c>
      <c r="C1506" s="1" t="s">
        <v>5860</v>
      </c>
      <c r="D1506" s="1" t="s">
        <v>5860</v>
      </c>
      <c r="E1506" s="2">
        <v>48639</v>
      </c>
      <c r="F1506" s="2">
        <v>48699</v>
      </c>
      <c r="G1506" s="1" t="s">
        <v>24443</v>
      </c>
      <c r="H1506" s="1">
        <f>+Temporalidad[[#This Row],[ID]]</f>
        <v>1495</v>
      </c>
    </row>
    <row r="1507" spans="1:8" hidden="1" x14ac:dyDescent="0.25">
      <c r="A1507">
        <v>1496</v>
      </c>
      <c r="B1507" t="s">
        <v>5965</v>
      </c>
      <c r="C1507" s="1" t="s">
        <v>5860</v>
      </c>
      <c r="D1507" s="1" t="s">
        <v>5860</v>
      </c>
      <c r="E1507" s="2">
        <v>49004</v>
      </c>
      <c r="F1507" s="2">
        <v>49064</v>
      </c>
      <c r="G1507" s="1" t="s">
        <v>24444</v>
      </c>
      <c r="H1507" s="1">
        <f>+Temporalidad[[#This Row],[ID]]</f>
        <v>1496</v>
      </c>
    </row>
    <row r="1508" spans="1:8" hidden="1" x14ac:dyDescent="0.25">
      <c r="A1508">
        <v>1497</v>
      </c>
      <c r="B1508" t="s">
        <v>5966</v>
      </c>
      <c r="C1508" s="1" t="s">
        <v>5860</v>
      </c>
      <c r="D1508" s="1" t="s">
        <v>5860</v>
      </c>
      <c r="E1508" s="2">
        <v>49369</v>
      </c>
      <c r="F1508" s="2">
        <v>49429</v>
      </c>
      <c r="G1508" s="1" t="s">
        <v>24445</v>
      </c>
      <c r="H1508" s="1">
        <f>+Temporalidad[[#This Row],[ID]]</f>
        <v>1497</v>
      </c>
    </row>
    <row r="1509" spans="1:8" hidden="1" x14ac:dyDescent="0.25">
      <c r="A1509">
        <v>1498</v>
      </c>
      <c r="B1509" t="s">
        <v>5967</v>
      </c>
      <c r="C1509" s="1" t="s">
        <v>5860</v>
      </c>
      <c r="D1509" s="1" t="s">
        <v>5860</v>
      </c>
      <c r="E1509" s="2">
        <v>49735</v>
      </c>
      <c r="F1509" s="2">
        <v>49795</v>
      </c>
      <c r="G1509" s="1" t="s">
        <v>24446</v>
      </c>
      <c r="H1509" s="1">
        <f>+Temporalidad[[#This Row],[ID]]</f>
        <v>1498</v>
      </c>
    </row>
    <row r="1510" spans="1:8" hidden="1" x14ac:dyDescent="0.25">
      <c r="A1510">
        <v>1499</v>
      </c>
      <c r="B1510" t="s">
        <v>5968</v>
      </c>
      <c r="C1510" s="1" t="s">
        <v>5860</v>
      </c>
      <c r="D1510" s="1" t="s">
        <v>5860</v>
      </c>
      <c r="E1510" s="2">
        <v>50100</v>
      </c>
      <c r="F1510" s="2">
        <v>50160</v>
      </c>
      <c r="G1510" s="1" t="s">
        <v>24447</v>
      </c>
      <c r="H1510" s="1">
        <f>+Temporalidad[[#This Row],[ID]]</f>
        <v>1499</v>
      </c>
    </row>
    <row r="1511" spans="1:8" hidden="1" x14ac:dyDescent="0.25">
      <c r="A1511">
        <v>1500</v>
      </c>
      <c r="B1511" t="s">
        <v>5969</v>
      </c>
      <c r="C1511" s="1" t="s">
        <v>5860</v>
      </c>
      <c r="D1511" s="1" t="s">
        <v>5860</v>
      </c>
      <c r="E1511" s="2">
        <v>50465</v>
      </c>
      <c r="F1511" s="2">
        <v>50525</v>
      </c>
      <c r="G1511" s="1" t="s">
        <v>24448</v>
      </c>
      <c r="H1511" s="1">
        <f>+Temporalidad[[#This Row],[ID]]</f>
        <v>1500</v>
      </c>
    </row>
    <row r="1512" spans="1:8" hidden="1" x14ac:dyDescent="0.25">
      <c r="A1512">
        <v>1501</v>
      </c>
      <c r="B1512" t="s">
        <v>5970</v>
      </c>
      <c r="C1512" s="1" t="s">
        <v>5860</v>
      </c>
      <c r="D1512" s="1" t="s">
        <v>5860</v>
      </c>
      <c r="E1512" s="2">
        <v>50830</v>
      </c>
      <c r="F1512" s="2">
        <v>50890</v>
      </c>
      <c r="G1512" s="1" t="s">
        <v>24449</v>
      </c>
      <c r="H1512" s="1">
        <f>+Temporalidad[[#This Row],[ID]]</f>
        <v>1501</v>
      </c>
    </row>
    <row r="1513" spans="1:8" hidden="1" x14ac:dyDescent="0.25">
      <c r="A1513">
        <v>1502</v>
      </c>
      <c r="B1513" t="s">
        <v>5971</v>
      </c>
      <c r="C1513" s="1" t="s">
        <v>5860</v>
      </c>
      <c r="D1513" s="1" t="s">
        <v>5860</v>
      </c>
      <c r="E1513" s="2">
        <v>51196</v>
      </c>
      <c r="F1513" s="2">
        <v>51256</v>
      </c>
      <c r="G1513" s="1" t="s">
        <v>24450</v>
      </c>
      <c r="H1513" s="1">
        <f>+Temporalidad[[#This Row],[ID]]</f>
        <v>1502</v>
      </c>
    </row>
    <row r="1514" spans="1:8" hidden="1" x14ac:dyDescent="0.25">
      <c r="A1514">
        <v>1503</v>
      </c>
      <c r="B1514" t="s">
        <v>5972</v>
      </c>
      <c r="C1514" s="1" t="s">
        <v>5860</v>
      </c>
      <c r="D1514" s="1" t="s">
        <v>5860</v>
      </c>
      <c r="E1514" s="2">
        <v>51561</v>
      </c>
      <c r="F1514" s="2">
        <v>51621</v>
      </c>
      <c r="G1514" s="1" t="s">
        <v>24451</v>
      </c>
      <c r="H1514" s="1">
        <f>+Temporalidad[[#This Row],[ID]]</f>
        <v>1503</v>
      </c>
    </row>
    <row r="1515" spans="1:8" hidden="1" x14ac:dyDescent="0.25">
      <c r="A1515">
        <v>1504</v>
      </c>
      <c r="B1515" t="s">
        <v>5973</v>
      </c>
      <c r="C1515" s="1" t="s">
        <v>5860</v>
      </c>
      <c r="D1515" s="1" t="s">
        <v>5860</v>
      </c>
      <c r="E1515" s="2">
        <v>51926</v>
      </c>
      <c r="F1515" s="2">
        <v>51986</v>
      </c>
      <c r="G1515" s="1" t="s">
        <v>24452</v>
      </c>
      <c r="H1515" s="1">
        <f>+Temporalidad[[#This Row],[ID]]</f>
        <v>1504</v>
      </c>
    </row>
    <row r="1516" spans="1:8" hidden="1" x14ac:dyDescent="0.25">
      <c r="A1516">
        <v>1505</v>
      </c>
      <c r="B1516" t="s">
        <v>5974</v>
      </c>
      <c r="C1516" s="1" t="s">
        <v>5860</v>
      </c>
      <c r="D1516" s="1" t="s">
        <v>5860</v>
      </c>
      <c r="E1516" s="2">
        <v>52291</v>
      </c>
      <c r="F1516" s="2">
        <v>52351</v>
      </c>
      <c r="G1516" s="1" t="s">
        <v>24453</v>
      </c>
      <c r="H1516" s="1">
        <f>+Temporalidad[[#This Row],[ID]]</f>
        <v>1505</v>
      </c>
    </row>
    <row r="1517" spans="1:8" hidden="1" x14ac:dyDescent="0.25">
      <c r="A1517">
        <v>1506</v>
      </c>
      <c r="B1517" t="s">
        <v>5975</v>
      </c>
      <c r="C1517" s="1" t="s">
        <v>5860</v>
      </c>
      <c r="D1517" s="1" t="s">
        <v>5860</v>
      </c>
      <c r="E1517" s="2">
        <v>52657</v>
      </c>
      <c r="F1517" s="2">
        <v>52717</v>
      </c>
      <c r="G1517" s="1" t="s">
        <v>24454</v>
      </c>
      <c r="H1517" s="1">
        <f>+Temporalidad[[#This Row],[ID]]</f>
        <v>1506</v>
      </c>
    </row>
    <row r="1518" spans="1:8" hidden="1" x14ac:dyDescent="0.25">
      <c r="A1518">
        <v>1507</v>
      </c>
      <c r="B1518" t="s">
        <v>5976</v>
      </c>
      <c r="C1518" s="1" t="s">
        <v>5860</v>
      </c>
      <c r="D1518" s="1" t="s">
        <v>5860</v>
      </c>
      <c r="E1518" s="2">
        <v>53022</v>
      </c>
      <c r="F1518" s="2">
        <v>53082</v>
      </c>
      <c r="G1518" s="1" t="s">
        <v>24455</v>
      </c>
      <c r="H1518" s="1">
        <f>+Temporalidad[[#This Row],[ID]]</f>
        <v>1507</v>
      </c>
    </row>
    <row r="1519" spans="1:8" hidden="1" x14ac:dyDescent="0.25">
      <c r="A1519">
        <v>1508</v>
      </c>
      <c r="B1519" t="s">
        <v>5977</v>
      </c>
      <c r="C1519" s="1" t="s">
        <v>5860</v>
      </c>
      <c r="D1519" s="1" t="s">
        <v>5860</v>
      </c>
      <c r="E1519" s="2">
        <v>53387</v>
      </c>
      <c r="F1519" s="2">
        <v>53447</v>
      </c>
      <c r="G1519" s="1" t="s">
        <v>24456</v>
      </c>
      <c r="H1519" s="1">
        <f>+Temporalidad[[#This Row],[ID]]</f>
        <v>1508</v>
      </c>
    </row>
    <row r="1520" spans="1:8" hidden="1" x14ac:dyDescent="0.25">
      <c r="A1520">
        <v>1509</v>
      </c>
      <c r="B1520" t="s">
        <v>5978</v>
      </c>
      <c r="C1520" s="1" t="s">
        <v>5860</v>
      </c>
      <c r="D1520" s="1" t="s">
        <v>5860</v>
      </c>
      <c r="E1520" s="2">
        <v>53752</v>
      </c>
      <c r="F1520" s="2">
        <v>53812</v>
      </c>
      <c r="G1520" s="1" t="s">
        <v>24457</v>
      </c>
      <c r="H1520" s="1">
        <f>+Temporalidad[[#This Row],[ID]]</f>
        <v>1509</v>
      </c>
    </row>
    <row r="1521" spans="1:8" hidden="1" x14ac:dyDescent="0.25">
      <c r="A1521">
        <v>1510</v>
      </c>
      <c r="B1521" t="s">
        <v>5979</v>
      </c>
      <c r="C1521" s="1" t="s">
        <v>5860</v>
      </c>
      <c r="D1521" s="1" t="s">
        <v>5860</v>
      </c>
      <c r="E1521" s="2">
        <v>54118</v>
      </c>
      <c r="F1521" s="2">
        <v>54178</v>
      </c>
      <c r="G1521" s="1" t="s">
        <v>24458</v>
      </c>
      <c r="H1521" s="1">
        <f>+Temporalidad[[#This Row],[ID]]</f>
        <v>1510</v>
      </c>
    </row>
    <row r="1522" spans="1:8" hidden="1" x14ac:dyDescent="0.25">
      <c r="A1522">
        <v>1511</v>
      </c>
      <c r="B1522" t="s">
        <v>5980</v>
      </c>
      <c r="C1522" s="1" t="s">
        <v>5860</v>
      </c>
      <c r="D1522" s="1" t="s">
        <v>5860</v>
      </c>
      <c r="E1522" s="2">
        <v>54483</v>
      </c>
      <c r="F1522" s="2">
        <v>54543</v>
      </c>
      <c r="G1522" s="1" t="s">
        <v>24459</v>
      </c>
      <c r="H1522" s="1">
        <f>+Temporalidad[[#This Row],[ID]]</f>
        <v>1511</v>
      </c>
    </row>
    <row r="1523" spans="1:8" hidden="1" x14ac:dyDescent="0.25">
      <c r="A1523">
        <v>1512</v>
      </c>
      <c r="B1523" t="s">
        <v>5981</v>
      </c>
      <c r="C1523" s="1" t="s">
        <v>5860</v>
      </c>
      <c r="D1523" s="1" t="s">
        <v>5860</v>
      </c>
      <c r="E1523" s="2">
        <v>54848</v>
      </c>
      <c r="F1523" s="2">
        <v>54908</v>
      </c>
      <c r="G1523" s="1" t="s">
        <v>24460</v>
      </c>
      <c r="H1523" s="1">
        <f>+Temporalidad[[#This Row],[ID]]</f>
        <v>1512</v>
      </c>
    </row>
    <row r="1524" spans="1:8" hidden="1" x14ac:dyDescent="0.25">
      <c r="A1524">
        <v>1513</v>
      </c>
      <c r="B1524" t="s">
        <v>5982</v>
      </c>
      <c r="C1524" s="1" t="s">
        <v>5860</v>
      </c>
      <c r="D1524" s="1" t="s">
        <v>5860</v>
      </c>
      <c r="E1524" s="2">
        <v>32994</v>
      </c>
      <c r="F1524" s="2">
        <v>33054</v>
      </c>
      <c r="G1524" s="1" t="s">
        <v>24461</v>
      </c>
      <c r="H1524" s="1">
        <f>+Temporalidad[[#This Row],[ID]]</f>
        <v>1513</v>
      </c>
    </row>
    <row r="1525" spans="1:8" hidden="1" x14ac:dyDescent="0.25">
      <c r="A1525">
        <v>1514</v>
      </c>
      <c r="B1525" t="s">
        <v>5983</v>
      </c>
      <c r="C1525" s="1" t="s">
        <v>5860</v>
      </c>
      <c r="D1525" s="1" t="s">
        <v>5860</v>
      </c>
      <c r="E1525" s="2">
        <v>33359</v>
      </c>
      <c r="F1525" s="2">
        <v>33419</v>
      </c>
      <c r="G1525" s="1" t="s">
        <v>24462</v>
      </c>
      <c r="H1525" s="1">
        <f>+Temporalidad[[#This Row],[ID]]</f>
        <v>1514</v>
      </c>
    </row>
    <row r="1526" spans="1:8" hidden="1" x14ac:dyDescent="0.25">
      <c r="A1526">
        <v>1515</v>
      </c>
      <c r="B1526" t="s">
        <v>5984</v>
      </c>
      <c r="C1526" s="1" t="s">
        <v>5860</v>
      </c>
      <c r="D1526" s="1" t="s">
        <v>5860</v>
      </c>
      <c r="E1526" s="2">
        <v>33725</v>
      </c>
      <c r="F1526" s="2">
        <v>33785</v>
      </c>
      <c r="G1526" s="1" t="s">
        <v>24463</v>
      </c>
      <c r="H1526" s="1">
        <f>+Temporalidad[[#This Row],[ID]]</f>
        <v>1515</v>
      </c>
    </row>
    <row r="1527" spans="1:8" hidden="1" x14ac:dyDescent="0.25">
      <c r="A1527">
        <v>1516</v>
      </c>
      <c r="B1527" t="s">
        <v>5985</v>
      </c>
      <c r="C1527" s="1" t="s">
        <v>5860</v>
      </c>
      <c r="D1527" s="1" t="s">
        <v>5860</v>
      </c>
      <c r="E1527" s="2">
        <v>34090</v>
      </c>
      <c r="F1527" s="2">
        <v>34150</v>
      </c>
      <c r="G1527" s="1" t="s">
        <v>24464</v>
      </c>
      <c r="H1527" s="1">
        <f>+Temporalidad[[#This Row],[ID]]</f>
        <v>1516</v>
      </c>
    </row>
    <row r="1528" spans="1:8" hidden="1" x14ac:dyDescent="0.25">
      <c r="A1528">
        <v>1517</v>
      </c>
      <c r="B1528" t="s">
        <v>5986</v>
      </c>
      <c r="C1528" s="1" t="s">
        <v>5860</v>
      </c>
      <c r="D1528" s="1" t="s">
        <v>5860</v>
      </c>
      <c r="E1528" s="2">
        <v>34455</v>
      </c>
      <c r="F1528" s="2">
        <v>34515</v>
      </c>
      <c r="G1528" s="1" t="s">
        <v>24465</v>
      </c>
      <c r="H1528" s="1">
        <f>+Temporalidad[[#This Row],[ID]]</f>
        <v>1517</v>
      </c>
    </row>
    <row r="1529" spans="1:8" hidden="1" x14ac:dyDescent="0.25">
      <c r="A1529">
        <v>1518</v>
      </c>
      <c r="B1529" t="s">
        <v>5987</v>
      </c>
      <c r="C1529" s="1" t="s">
        <v>5860</v>
      </c>
      <c r="D1529" s="1" t="s">
        <v>5860</v>
      </c>
      <c r="E1529" s="2">
        <v>34820</v>
      </c>
      <c r="F1529" s="2">
        <v>34880</v>
      </c>
      <c r="G1529" s="1" t="s">
        <v>24466</v>
      </c>
      <c r="H1529" s="1">
        <f>+Temporalidad[[#This Row],[ID]]</f>
        <v>1518</v>
      </c>
    </row>
    <row r="1530" spans="1:8" hidden="1" x14ac:dyDescent="0.25">
      <c r="A1530">
        <v>1519</v>
      </c>
      <c r="B1530" t="s">
        <v>5988</v>
      </c>
      <c r="C1530" s="1" t="s">
        <v>5860</v>
      </c>
      <c r="D1530" s="1" t="s">
        <v>5860</v>
      </c>
      <c r="E1530" s="2">
        <v>35186</v>
      </c>
      <c r="F1530" s="2">
        <v>35246</v>
      </c>
      <c r="G1530" s="1" t="s">
        <v>24467</v>
      </c>
      <c r="H1530" s="1">
        <f>+Temporalidad[[#This Row],[ID]]</f>
        <v>1519</v>
      </c>
    </row>
    <row r="1531" spans="1:8" hidden="1" x14ac:dyDescent="0.25">
      <c r="A1531">
        <v>1520</v>
      </c>
      <c r="B1531" t="s">
        <v>5989</v>
      </c>
      <c r="C1531" s="1" t="s">
        <v>5860</v>
      </c>
      <c r="D1531" s="1" t="s">
        <v>5860</v>
      </c>
      <c r="E1531" s="2">
        <v>35551</v>
      </c>
      <c r="F1531" s="2">
        <v>35611</v>
      </c>
      <c r="G1531" s="1" t="s">
        <v>24468</v>
      </c>
      <c r="H1531" s="1">
        <f>+Temporalidad[[#This Row],[ID]]</f>
        <v>1520</v>
      </c>
    </row>
    <row r="1532" spans="1:8" hidden="1" x14ac:dyDescent="0.25">
      <c r="A1532">
        <v>1521</v>
      </c>
      <c r="B1532" t="s">
        <v>5990</v>
      </c>
      <c r="C1532" s="1" t="s">
        <v>5860</v>
      </c>
      <c r="D1532" s="1" t="s">
        <v>5860</v>
      </c>
      <c r="E1532" s="2">
        <v>35916</v>
      </c>
      <c r="F1532" s="2">
        <v>35976</v>
      </c>
      <c r="G1532" s="1" t="s">
        <v>24469</v>
      </c>
      <c r="H1532" s="1">
        <f>+Temporalidad[[#This Row],[ID]]</f>
        <v>1521</v>
      </c>
    </row>
    <row r="1533" spans="1:8" hidden="1" x14ac:dyDescent="0.25">
      <c r="A1533">
        <v>1522</v>
      </c>
      <c r="B1533" t="s">
        <v>5991</v>
      </c>
      <c r="C1533" s="1" t="s">
        <v>5860</v>
      </c>
      <c r="D1533" s="1" t="s">
        <v>5860</v>
      </c>
      <c r="E1533" s="2">
        <v>36281</v>
      </c>
      <c r="F1533" s="2">
        <v>36341</v>
      </c>
      <c r="G1533" s="1" t="s">
        <v>24470</v>
      </c>
      <c r="H1533" s="1">
        <f>+Temporalidad[[#This Row],[ID]]</f>
        <v>1522</v>
      </c>
    </row>
    <row r="1534" spans="1:8" hidden="1" x14ac:dyDescent="0.25">
      <c r="A1534">
        <v>1523</v>
      </c>
      <c r="B1534" t="s">
        <v>5992</v>
      </c>
      <c r="C1534" s="1" t="s">
        <v>5860</v>
      </c>
      <c r="D1534" s="1" t="s">
        <v>5860</v>
      </c>
      <c r="E1534" s="2">
        <v>36647</v>
      </c>
      <c r="F1534" s="2">
        <v>36707</v>
      </c>
      <c r="G1534" s="1" t="s">
        <v>24471</v>
      </c>
      <c r="H1534" s="1">
        <f>+Temporalidad[[#This Row],[ID]]</f>
        <v>1523</v>
      </c>
    </row>
    <row r="1535" spans="1:8" hidden="1" x14ac:dyDescent="0.25">
      <c r="A1535">
        <v>1524</v>
      </c>
      <c r="B1535" t="s">
        <v>5993</v>
      </c>
      <c r="C1535" s="1" t="s">
        <v>5860</v>
      </c>
      <c r="D1535" s="1" t="s">
        <v>5860</v>
      </c>
      <c r="E1535" s="2">
        <v>37012</v>
      </c>
      <c r="F1535" s="2">
        <v>37072</v>
      </c>
      <c r="G1535" s="1" t="s">
        <v>24472</v>
      </c>
      <c r="H1535" s="1">
        <f>+Temporalidad[[#This Row],[ID]]</f>
        <v>1524</v>
      </c>
    </row>
    <row r="1536" spans="1:8" hidden="1" x14ac:dyDescent="0.25">
      <c r="A1536">
        <v>1525</v>
      </c>
      <c r="B1536" t="s">
        <v>5994</v>
      </c>
      <c r="C1536" s="1" t="s">
        <v>5860</v>
      </c>
      <c r="D1536" s="1" t="s">
        <v>5860</v>
      </c>
      <c r="E1536" s="2">
        <v>37377</v>
      </c>
      <c r="F1536" s="2">
        <v>37437</v>
      </c>
      <c r="G1536" s="1" t="s">
        <v>24473</v>
      </c>
      <c r="H1536" s="1">
        <f>+Temporalidad[[#This Row],[ID]]</f>
        <v>1525</v>
      </c>
    </row>
    <row r="1537" spans="1:8" hidden="1" x14ac:dyDescent="0.25">
      <c r="A1537">
        <v>1526</v>
      </c>
      <c r="B1537" t="s">
        <v>5995</v>
      </c>
      <c r="C1537" s="1" t="s">
        <v>5860</v>
      </c>
      <c r="D1537" s="1" t="s">
        <v>5860</v>
      </c>
      <c r="E1537" s="2">
        <v>37742</v>
      </c>
      <c r="F1537" s="2">
        <v>37802</v>
      </c>
      <c r="G1537" s="1" t="s">
        <v>24474</v>
      </c>
      <c r="H1537" s="1">
        <f>+Temporalidad[[#This Row],[ID]]</f>
        <v>1526</v>
      </c>
    </row>
    <row r="1538" spans="1:8" hidden="1" x14ac:dyDescent="0.25">
      <c r="A1538">
        <v>1527</v>
      </c>
      <c r="B1538" t="s">
        <v>5996</v>
      </c>
      <c r="C1538" s="1" t="s">
        <v>5860</v>
      </c>
      <c r="D1538" s="1" t="s">
        <v>5860</v>
      </c>
      <c r="E1538" s="2">
        <v>38108</v>
      </c>
      <c r="F1538" s="2">
        <v>38168</v>
      </c>
      <c r="G1538" s="1" t="s">
        <v>24475</v>
      </c>
      <c r="H1538" s="1">
        <f>+Temporalidad[[#This Row],[ID]]</f>
        <v>1527</v>
      </c>
    </row>
    <row r="1539" spans="1:8" hidden="1" x14ac:dyDescent="0.25">
      <c r="A1539">
        <v>1528</v>
      </c>
      <c r="B1539" t="s">
        <v>5997</v>
      </c>
      <c r="C1539" s="1" t="s">
        <v>5860</v>
      </c>
      <c r="D1539" s="1" t="s">
        <v>5860</v>
      </c>
      <c r="E1539" s="2">
        <v>38473</v>
      </c>
      <c r="F1539" s="2">
        <v>38533</v>
      </c>
      <c r="G1539" s="1" t="s">
        <v>24476</v>
      </c>
      <c r="H1539" s="1">
        <f>+Temporalidad[[#This Row],[ID]]</f>
        <v>1528</v>
      </c>
    </row>
    <row r="1540" spans="1:8" hidden="1" x14ac:dyDescent="0.25">
      <c r="A1540">
        <v>1529</v>
      </c>
      <c r="B1540" t="s">
        <v>5998</v>
      </c>
      <c r="C1540" s="1" t="s">
        <v>5860</v>
      </c>
      <c r="D1540" s="1" t="s">
        <v>5860</v>
      </c>
      <c r="E1540" s="2">
        <v>38838</v>
      </c>
      <c r="F1540" s="2">
        <v>38898</v>
      </c>
      <c r="G1540" s="1" t="s">
        <v>24477</v>
      </c>
      <c r="H1540" s="1">
        <f>+Temporalidad[[#This Row],[ID]]</f>
        <v>1529</v>
      </c>
    </row>
    <row r="1541" spans="1:8" hidden="1" x14ac:dyDescent="0.25">
      <c r="A1541">
        <v>1530</v>
      </c>
      <c r="B1541" t="s">
        <v>5999</v>
      </c>
      <c r="C1541" s="1" t="s">
        <v>5860</v>
      </c>
      <c r="D1541" s="1" t="s">
        <v>5860</v>
      </c>
      <c r="E1541" s="2">
        <v>39203</v>
      </c>
      <c r="F1541" s="2">
        <v>39263</v>
      </c>
      <c r="G1541" s="1" t="s">
        <v>24478</v>
      </c>
      <c r="H1541" s="1">
        <f>+Temporalidad[[#This Row],[ID]]</f>
        <v>1530</v>
      </c>
    </row>
    <row r="1542" spans="1:8" hidden="1" x14ac:dyDescent="0.25">
      <c r="A1542">
        <v>1531</v>
      </c>
      <c r="B1542" t="s">
        <v>6000</v>
      </c>
      <c r="C1542" s="1" t="s">
        <v>5860</v>
      </c>
      <c r="D1542" s="1" t="s">
        <v>5860</v>
      </c>
      <c r="E1542" s="2">
        <v>39569</v>
      </c>
      <c r="F1542" s="2">
        <v>39629</v>
      </c>
      <c r="G1542" s="1" t="s">
        <v>24479</v>
      </c>
      <c r="H1542" s="1">
        <f>+Temporalidad[[#This Row],[ID]]</f>
        <v>1531</v>
      </c>
    </row>
    <row r="1543" spans="1:8" hidden="1" x14ac:dyDescent="0.25">
      <c r="A1543">
        <v>1532</v>
      </c>
      <c r="B1543" t="s">
        <v>6001</v>
      </c>
      <c r="C1543" s="1" t="s">
        <v>5860</v>
      </c>
      <c r="D1543" s="1" t="s">
        <v>5860</v>
      </c>
      <c r="E1543" s="2">
        <v>39934</v>
      </c>
      <c r="F1543" s="2">
        <v>39994</v>
      </c>
      <c r="G1543" s="1" t="s">
        <v>24480</v>
      </c>
      <c r="H1543" s="1">
        <f>+Temporalidad[[#This Row],[ID]]</f>
        <v>1532</v>
      </c>
    </row>
    <row r="1544" spans="1:8" hidden="1" x14ac:dyDescent="0.25">
      <c r="A1544">
        <v>1533</v>
      </c>
      <c r="B1544" t="s">
        <v>6002</v>
      </c>
      <c r="C1544" s="1" t="s">
        <v>5860</v>
      </c>
      <c r="D1544" s="1" t="s">
        <v>5860</v>
      </c>
      <c r="E1544" s="2">
        <v>40299</v>
      </c>
      <c r="F1544" s="2">
        <v>40359</v>
      </c>
      <c r="G1544" s="1" t="s">
        <v>24481</v>
      </c>
      <c r="H1544" s="1">
        <f>+Temporalidad[[#This Row],[ID]]</f>
        <v>1533</v>
      </c>
    </row>
    <row r="1545" spans="1:8" hidden="1" x14ac:dyDescent="0.25">
      <c r="A1545">
        <v>1534</v>
      </c>
      <c r="B1545" t="s">
        <v>6003</v>
      </c>
      <c r="C1545" s="1" t="s">
        <v>5860</v>
      </c>
      <c r="D1545" s="1" t="s">
        <v>5860</v>
      </c>
      <c r="E1545" s="2">
        <v>40664</v>
      </c>
      <c r="F1545" s="2">
        <v>40724</v>
      </c>
      <c r="G1545" s="1" t="s">
        <v>24482</v>
      </c>
      <c r="H1545" s="1">
        <f>+Temporalidad[[#This Row],[ID]]</f>
        <v>1534</v>
      </c>
    </row>
    <row r="1546" spans="1:8" hidden="1" x14ac:dyDescent="0.25">
      <c r="A1546">
        <v>1535</v>
      </c>
      <c r="B1546" t="s">
        <v>6004</v>
      </c>
      <c r="C1546" s="1" t="s">
        <v>5860</v>
      </c>
      <c r="D1546" s="1" t="s">
        <v>5860</v>
      </c>
      <c r="E1546" s="2">
        <v>41030</v>
      </c>
      <c r="F1546" s="2">
        <v>41090</v>
      </c>
      <c r="G1546" s="1" t="s">
        <v>24483</v>
      </c>
      <c r="H1546" s="1">
        <f>+Temporalidad[[#This Row],[ID]]</f>
        <v>1535</v>
      </c>
    </row>
    <row r="1547" spans="1:8" hidden="1" x14ac:dyDescent="0.25">
      <c r="A1547">
        <v>1536</v>
      </c>
      <c r="B1547" t="s">
        <v>6005</v>
      </c>
      <c r="C1547" s="1" t="s">
        <v>5860</v>
      </c>
      <c r="D1547" s="1" t="s">
        <v>5860</v>
      </c>
      <c r="E1547" s="2">
        <v>41395</v>
      </c>
      <c r="F1547" s="2">
        <v>41455</v>
      </c>
      <c r="G1547" s="1" t="s">
        <v>24484</v>
      </c>
      <c r="H1547" s="1">
        <f>+Temporalidad[[#This Row],[ID]]</f>
        <v>1536</v>
      </c>
    </row>
    <row r="1548" spans="1:8" hidden="1" x14ac:dyDescent="0.25">
      <c r="A1548">
        <v>1537</v>
      </c>
      <c r="B1548" t="s">
        <v>6006</v>
      </c>
      <c r="C1548" s="1" t="s">
        <v>5860</v>
      </c>
      <c r="D1548" s="1" t="s">
        <v>5860</v>
      </c>
      <c r="E1548" s="2">
        <v>41760</v>
      </c>
      <c r="F1548" s="2">
        <v>41820</v>
      </c>
      <c r="G1548" s="1" t="s">
        <v>24485</v>
      </c>
      <c r="H1548" s="1">
        <f>+Temporalidad[[#This Row],[ID]]</f>
        <v>1537</v>
      </c>
    </row>
    <row r="1549" spans="1:8" hidden="1" x14ac:dyDescent="0.25">
      <c r="A1549">
        <v>1538</v>
      </c>
      <c r="B1549" t="s">
        <v>6007</v>
      </c>
      <c r="C1549" s="1" t="s">
        <v>5860</v>
      </c>
      <c r="D1549" s="1" t="s">
        <v>5860</v>
      </c>
      <c r="E1549" s="2">
        <v>42125</v>
      </c>
      <c r="F1549" s="2">
        <v>42185</v>
      </c>
      <c r="G1549" s="1" t="s">
        <v>24486</v>
      </c>
      <c r="H1549" s="1">
        <f>+Temporalidad[[#This Row],[ID]]</f>
        <v>1538</v>
      </c>
    </row>
    <row r="1550" spans="1:8" hidden="1" x14ac:dyDescent="0.25">
      <c r="A1550">
        <v>1539</v>
      </c>
      <c r="B1550" t="s">
        <v>6008</v>
      </c>
      <c r="C1550" s="1" t="s">
        <v>5860</v>
      </c>
      <c r="D1550" s="1" t="s">
        <v>5860</v>
      </c>
      <c r="E1550" s="2">
        <v>42491</v>
      </c>
      <c r="F1550" s="2">
        <v>42551</v>
      </c>
      <c r="G1550" s="1" t="s">
        <v>24487</v>
      </c>
      <c r="H1550" s="1">
        <f>+Temporalidad[[#This Row],[ID]]</f>
        <v>1539</v>
      </c>
    </row>
    <row r="1551" spans="1:8" hidden="1" x14ac:dyDescent="0.25">
      <c r="A1551">
        <v>1540</v>
      </c>
      <c r="B1551" t="s">
        <v>6009</v>
      </c>
      <c r="C1551" s="1" t="s">
        <v>5860</v>
      </c>
      <c r="D1551" s="1" t="s">
        <v>5860</v>
      </c>
      <c r="E1551" s="2">
        <v>42856</v>
      </c>
      <c r="F1551" s="2">
        <v>42916</v>
      </c>
      <c r="G1551" s="1" t="s">
        <v>24488</v>
      </c>
      <c r="H1551" s="1">
        <f>+Temporalidad[[#This Row],[ID]]</f>
        <v>1540</v>
      </c>
    </row>
    <row r="1552" spans="1:8" hidden="1" x14ac:dyDescent="0.25">
      <c r="A1552">
        <v>1541</v>
      </c>
      <c r="B1552" t="s">
        <v>6010</v>
      </c>
      <c r="C1552" s="1" t="s">
        <v>5860</v>
      </c>
      <c r="D1552" s="1" t="s">
        <v>5860</v>
      </c>
      <c r="E1552" s="2">
        <v>43221</v>
      </c>
      <c r="F1552" s="2">
        <v>43281</v>
      </c>
      <c r="G1552" s="1" t="s">
        <v>24489</v>
      </c>
      <c r="H1552" s="1">
        <f>+Temporalidad[[#This Row],[ID]]</f>
        <v>1541</v>
      </c>
    </row>
    <row r="1553" spans="1:8" hidden="1" x14ac:dyDescent="0.25">
      <c r="A1553">
        <v>1542</v>
      </c>
      <c r="B1553" t="s">
        <v>6011</v>
      </c>
      <c r="C1553" s="1" t="s">
        <v>5860</v>
      </c>
      <c r="D1553" s="1" t="s">
        <v>5860</v>
      </c>
      <c r="E1553" s="2">
        <v>43586</v>
      </c>
      <c r="F1553" s="2">
        <v>43646</v>
      </c>
      <c r="G1553" s="1" t="s">
        <v>24490</v>
      </c>
      <c r="H1553" s="1">
        <f>+Temporalidad[[#This Row],[ID]]</f>
        <v>1542</v>
      </c>
    </row>
    <row r="1554" spans="1:8" hidden="1" x14ac:dyDescent="0.25">
      <c r="A1554">
        <v>1543</v>
      </c>
      <c r="B1554" t="s">
        <v>6012</v>
      </c>
      <c r="C1554" s="1" t="s">
        <v>5860</v>
      </c>
      <c r="D1554" s="1" t="s">
        <v>5860</v>
      </c>
      <c r="E1554" s="2">
        <v>43952</v>
      </c>
      <c r="F1554" s="2">
        <v>44012</v>
      </c>
      <c r="G1554" s="1" t="s">
        <v>24491</v>
      </c>
      <c r="H1554" s="1">
        <f>+Temporalidad[[#This Row],[ID]]</f>
        <v>1543</v>
      </c>
    </row>
    <row r="1555" spans="1:8" hidden="1" x14ac:dyDescent="0.25">
      <c r="A1555">
        <v>1544</v>
      </c>
      <c r="B1555" t="s">
        <v>6013</v>
      </c>
      <c r="C1555" s="1" t="s">
        <v>5860</v>
      </c>
      <c r="D1555" s="1" t="s">
        <v>5860</v>
      </c>
      <c r="E1555" s="2">
        <v>44317</v>
      </c>
      <c r="F1555" s="2">
        <v>44377</v>
      </c>
      <c r="G1555" s="1" t="s">
        <v>24492</v>
      </c>
      <c r="H1555" s="1">
        <f>+Temporalidad[[#This Row],[ID]]</f>
        <v>1544</v>
      </c>
    </row>
    <row r="1556" spans="1:8" hidden="1" x14ac:dyDescent="0.25">
      <c r="A1556">
        <v>1545</v>
      </c>
      <c r="B1556" t="s">
        <v>6014</v>
      </c>
      <c r="C1556" s="1" t="s">
        <v>5860</v>
      </c>
      <c r="D1556" s="1" t="s">
        <v>5860</v>
      </c>
      <c r="E1556" s="2">
        <v>44682</v>
      </c>
      <c r="F1556" s="2">
        <v>44742</v>
      </c>
      <c r="G1556" s="1" t="s">
        <v>24493</v>
      </c>
      <c r="H1556" s="1">
        <f>+Temporalidad[[#This Row],[ID]]</f>
        <v>1545</v>
      </c>
    </row>
    <row r="1557" spans="1:8" hidden="1" x14ac:dyDescent="0.25">
      <c r="A1557">
        <v>1546</v>
      </c>
      <c r="B1557" t="s">
        <v>6015</v>
      </c>
      <c r="C1557" s="1" t="s">
        <v>5860</v>
      </c>
      <c r="D1557" s="1" t="s">
        <v>5860</v>
      </c>
      <c r="E1557" s="2">
        <v>45047</v>
      </c>
      <c r="F1557" s="2">
        <v>45107</v>
      </c>
      <c r="G1557" s="1" t="s">
        <v>24494</v>
      </c>
      <c r="H1557" s="1">
        <f>+Temporalidad[[#This Row],[ID]]</f>
        <v>1546</v>
      </c>
    </row>
    <row r="1558" spans="1:8" hidden="1" x14ac:dyDescent="0.25">
      <c r="A1558">
        <v>1547</v>
      </c>
      <c r="B1558" t="s">
        <v>6016</v>
      </c>
      <c r="C1558" s="1" t="s">
        <v>5860</v>
      </c>
      <c r="D1558" s="1" t="s">
        <v>5860</v>
      </c>
      <c r="E1558" s="2">
        <v>45413</v>
      </c>
      <c r="F1558" s="2">
        <v>45473</v>
      </c>
      <c r="G1558" s="1" t="s">
        <v>24495</v>
      </c>
      <c r="H1558" s="1">
        <f>+Temporalidad[[#This Row],[ID]]</f>
        <v>1547</v>
      </c>
    </row>
    <row r="1559" spans="1:8" hidden="1" x14ac:dyDescent="0.25">
      <c r="A1559">
        <v>1548</v>
      </c>
      <c r="B1559" t="s">
        <v>6017</v>
      </c>
      <c r="C1559" s="1" t="s">
        <v>5860</v>
      </c>
      <c r="D1559" s="1" t="s">
        <v>5860</v>
      </c>
      <c r="E1559" s="2">
        <v>45778</v>
      </c>
      <c r="F1559" s="2">
        <v>45838</v>
      </c>
      <c r="G1559" s="1" t="s">
        <v>24496</v>
      </c>
      <c r="H1559" s="1">
        <f>+Temporalidad[[#This Row],[ID]]</f>
        <v>1548</v>
      </c>
    </row>
    <row r="1560" spans="1:8" hidden="1" x14ac:dyDescent="0.25">
      <c r="A1560">
        <v>1549</v>
      </c>
      <c r="B1560" t="s">
        <v>6018</v>
      </c>
      <c r="C1560" s="1" t="s">
        <v>5860</v>
      </c>
      <c r="D1560" s="1" t="s">
        <v>5860</v>
      </c>
      <c r="E1560" s="2">
        <v>46143</v>
      </c>
      <c r="F1560" s="2">
        <v>46203</v>
      </c>
      <c r="G1560" s="1" t="s">
        <v>24497</v>
      </c>
      <c r="H1560" s="1">
        <f>+Temporalidad[[#This Row],[ID]]</f>
        <v>1549</v>
      </c>
    </row>
    <row r="1561" spans="1:8" hidden="1" x14ac:dyDescent="0.25">
      <c r="A1561">
        <v>1550</v>
      </c>
      <c r="B1561" t="s">
        <v>6019</v>
      </c>
      <c r="C1561" s="1" t="s">
        <v>5860</v>
      </c>
      <c r="D1561" s="1" t="s">
        <v>5860</v>
      </c>
      <c r="E1561" s="2">
        <v>46508</v>
      </c>
      <c r="F1561" s="2">
        <v>46568</v>
      </c>
      <c r="G1561" s="1" t="s">
        <v>24498</v>
      </c>
      <c r="H1561" s="1">
        <f>+Temporalidad[[#This Row],[ID]]</f>
        <v>1550</v>
      </c>
    </row>
    <row r="1562" spans="1:8" hidden="1" x14ac:dyDescent="0.25">
      <c r="A1562">
        <v>1551</v>
      </c>
      <c r="B1562" t="s">
        <v>6020</v>
      </c>
      <c r="C1562" s="1" t="s">
        <v>5860</v>
      </c>
      <c r="D1562" s="1" t="s">
        <v>5860</v>
      </c>
      <c r="E1562" s="2">
        <v>46874</v>
      </c>
      <c r="F1562" s="2">
        <v>46934</v>
      </c>
      <c r="G1562" s="1" t="s">
        <v>24499</v>
      </c>
      <c r="H1562" s="1">
        <f>+Temporalidad[[#This Row],[ID]]</f>
        <v>1551</v>
      </c>
    </row>
    <row r="1563" spans="1:8" hidden="1" x14ac:dyDescent="0.25">
      <c r="A1563">
        <v>1552</v>
      </c>
      <c r="B1563" t="s">
        <v>6021</v>
      </c>
      <c r="C1563" s="1" t="s">
        <v>5860</v>
      </c>
      <c r="D1563" s="1" t="s">
        <v>5860</v>
      </c>
      <c r="E1563" s="2">
        <v>47239</v>
      </c>
      <c r="F1563" s="2">
        <v>47299</v>
      </c>
      <c r="G1563" s="1" t="s">
        <v>24500</v>
      </c>
      <c r="H1563" s="1">
        <f>+Temporalidad[[#This Row],[ID]]</f>
        <v>1552</v>
      </c>
    </row>
    <row r="1564" spans="1:8" hidden="1" x14ac:dyDescent="0.25">
      <c r="A1564">
        <v>1553</v>
      </c>
      <c r="B1564" t="s">
        <v>6022</v>
      </c>
      <c r="C1564" s="1" t="s">
        <v>5860</v>
      </c>
      <c r="D1564" s="1" t="s">
        <v>5860</v>
      </c>
      <c r="E1564" s="2">
        <v>47604</v>
      </c>
      <c r="F1564" s="2">
        <v>47664</v>
      </c>
      <c r="G1564" s="1" t="s">
        <v>24501</v>
      </c>
      <c r="H1564" s="1">
        <f>+Temporalidad[[#This Row],[ID]]</f>
        <v>1553</v>
      </c>
    </row>
    <row r="1565" spans="1:8" hidden="1" x14ac:dyDescent="0.25">
      <c r="A1565">
        <v>1554</v>
      </c>
      <c r="B1565" t="s">
        <v>6023</v>
      </c>
      <c r="C1565" s="1" t="s">
        <v>5860</v>
      </c>
      <c r="D1565" s="1" t="s">
        <v>5860</v>
      </c>
      <c r="E1565" s="2">
        <v>47969</v>
      </c>
      <c r="F1565" s="2">
        <v>48029</v>
      </c>
      <c r="G1565" s="1" t="s">
        <v>24502</v>
      </c>
      <c r="H1565" s="1">
        <f>+Temporalidad[[#This Row],[ID]]</f>
        <v>1554</v>
      </c>
    </row>
    <row r="1566" spans="1:8" hidden="1" x14ac:dyDescent="0.25">
      <c r="A1566">
        <v>1555</v>
      </c>
      <c r="B1566" t="s">
        <v>6024</v>
      </c>
      <c r="C1566" s="1" t="s">
        <v>5860</v>
      </c>
      <c r="D1566" s="1" t="s">
        <v>5860</v>
      </c>
      <c r="E1566" s="2">
        <v>48335</v>
      </c>
      <c r="F1566" s="2">
        <v>48395</v>
      </c>
      <c r="G1566" s="1" t="s">
        <v>24503</v>
      </c>
      <c r="H1566" s="1">
        <f>+Temporalidad[[#This Row],[ID]]</f>
        <v>1555</v>
      </c>
    </row>
    <row r="1567" spans="1:8" hidden="1" x14ac:dyDescent="0.25">
      <c r="A1567">
        <v>1556</v>
      </c>
      <c r="B1567" t="s">
        <v>6025</v>
      </c>
      <c r="C1567" s="1" t="s">
        <v>5860</v>
      </c>
      <c r="D1567" s="1" t="s">
        <v>5860</v>
      </c>
      <c r="E1567" s="2">
        <v>48700</v>
      </c>
      <c r="F1567" s="2">
        <v>48760</v>
      </c>
      <c r="G1567" s="1" t="s">
        <v>24504</v>
      </c>
      <c r="H1567" s="1">
        <f>+Temporalidad[[#This Row],[ID]]</f>
        <v>1556</v>
      </c>
    </row>
    <row r="1568" spans="1:8" hidden="1" x14ac:dyDescent="0.25">
      <c r="A1568">
        <v>1557</v>
      </c>
      <c r="B1568" t="s">
        <v>6026</v>
      </c>
      <c r="C1568" s="1" t="s">
        <v>5860</v>
      </c>
      <c r="D1568" s="1" t="s">
        <v>5860</v>
      </c>
      <c r="E1568" s="2">
        <v>49065</v>
      </c>
      <c r="F1568" s="2">
        <v>49125</v>
      </c>
      <c r="G1568" s="1" t="s">
        <v>24505</v>
      </c>
      <c r="H1568" s="1">
        <f>+Temporalidad[[#This Row],[ID]]</f>
        <v>1557</v>
      </c>
    </row>
    <row r="1569" spans="1:8" hidden="1" x14ac:dyDescent="0.25">
      <c r="A1569">
        <v>1558</v>
      </c>
      <c r="B1569" t="s">
        <v>6027</v>
      </c>
      <c r="C1569" s="1" t="s">
        <v>5860</v>
      </c>
      <c r="D1569" s="1" t="s">
        <v>5860</v>
      </c>
      <c r="E1569" s="2">
        <v>49430</v>
      </c>
      <c r="F1569" s="2">
        <v>49490</v>
      </c>
      <c r="G1569" s="1" t="s">
        <v>24506</v>
      </c>
      <c r="H1569" s="1">
        <f>+Temporalidad[[#This Row],[ID]]</f>
        <v>1558</v>
      </c>
    </row>
    <row r="1570" spans="1:8" hidden="1" x14ac:dyDescent="0.25">
      <c r="A1570">
        <v>1559</v>
      </c>
      <c r="B1570" t="s">
        <v>6028</v>
      </c>
      <c r="C1570" s="1" t="s">
        <v>5860</v>
      </c>
      <c r="D1570" s="1" t="s">
        <v>5860</v>
      </c>
      <c r="E1570" s="2">
        <v>49796</v>
      </c>
      <c r="F1570" s="2">
        <v>49856</v>
      </c>
      <c r="G1570" s="1" t="s">
        <v>24507</v>
      </c>
      <c r="H1570" s="1">
        <f>+Temporalidad[[#This Row],[ID]]</f>
        <v>1559</v>
      </c>
    </row>
    <row r="1571" spans="1:8" hidden="1" x14ac:dyDescent="0.25">
      <c r="A1571">
        <v>1560</v>
      </c>
      <c r="B1571" t="s">
        <v>6029</v>
      </c>
      <c r="C1571" s="1" t="s">
        <v>5860</v>
      </c>
      <c r="D1571" s="1" t="s">
        <v>5860</v>
      </c>
      <c r="E1571" s="2">
        <v>50161</v>
      </c>
      <c r="F1571" s="2">
        <v>50221</v>
      </c>
      <c r="G1571" s="1" t="s">
        <v>24508</v>
      </c>
      <c r="H1571" s="1">
        <f>+Temporalidad[[#This Row],[ID]]</f>
        <v>1560</v>
      </c>
    </row>
    <row r="1572" spans="1:8" hidden="1" x14ac:dyDescent="0.25">
      <c r="A1572">
        <v>1561</v>
      </c>
      <c r="B1572" t="s">
        <v>6030</v>
      </c>
      <c r="C1572" s="1" t="s">
        <v>5860</v>
      </c>
      <c r="D1572" s="1" t="s">
        <v>5860</v>
      </c>
      <c r="E1572" s="2">
        <v>50526</v>
      </c>
      <c r="F1572" s="2">
        <v>50586</v>
      </c>
      <c r="G1572" s="1" t="s">
        <v>24509</v>
      </c>
      <c r="H1572" s="1">
        <f>+Temporalidad[[#This Row],[ID]]</f>
        <v>1561</v>
      </c>
    </row>
    <row r="1573" spans="1:8" hidden="1" x14ac:dyDescent="0.25">
      <c r="A1573">
        <v>1562</v>
      </c>
      <c r="B1573" t="s">
        <v>6031</v>
      </c>
      <c r="C1573" s="1" t="s">
        <v>5860</v>
      </c>
      <c r="D1573" s="1" t="s">
        <v>5860</v>
      </c>
      <c r="E1573" s="2">
        <v>50891</v>
      </c>
      <c r="F1573" s="2">
        <v>50951</v>
      </c>
      <c r="G1573" s="1" t="s">
        <v>24510</v>
      </c>
      <c r="H1573" s="1">
        <f>+Temporalidad[[#This Row],[ID]]</f>
        <v>1562</v>
      </c>
    </row>
    <row r="1574" spans="1:8" hidden="1" x14ac:dyDescent="0.25">
      <c r="A1574">
        <v>1563</v>
      </c>
      <c r="B1574" t="s">
        <v>6032</v>
      </c>
      <c r="C1574" s="1" t="s">
        <v>5860</v>
      </c>
      <c r="D1574" s="1" t="s">
        <v>5860</v>
      </c>
      <c r="E1574" s="2">
        <v>51257</v>
      </c>
      <c r="F1574" s="2">
        <v>51317</v>
      </c>
      <c r="G1574" s="1" t="s">
        <v>24511</v>
      </c>
      <c r="H1574" s="1">
        <f>+Temporalidad[[#This Row],[ID]]</f>
        <v>1563</v>
      </c>
    </row>
    <row r="1575" spans="1:8" hidden="1" x14ac:dyDescent="0.25">
      <c r="A1575">
        <v>1564</v>
      </c>
      <c r="B1575" t="s">
        <v>6033</v>
      </c>
      <c r="C1575" s="1" t="s">
        <v>5860</v>
      </c>
      <c r="D1575" s="1" t="s">
        <v>5860</v>
      </c>
      <c r="E1575" s="2">
        <v>51622</v>
      </c>
      <c r="F1575" s="2">
        <v>51682</v>
      </c>
      <c r="G1575" s="1" t="s">
        <v>24512</v>
      </c>
      <c r="H1575" s="1">
        <f>+Temporalidad[[#This Row],[ID]]</f>
        <v>1564</v>
      </c>
    </row>
    <row r="1576" spans="1:8" hidden="1" x14ac:dyDescent="0.25">
      <c r="A1576">
        <v>1565</v>
      </c>
      <c r="B1576" t="s">
        <v>6034</v>
      </c>
      <c r="C1576" s="1" t="s">
        <v>5860</v>
      </c>
      <c r="D1576" s="1" t="s">
        <v>5860</v>
      </c>
      <c r="E1576" s="2">
        <v>51987</v>
      </c>
      <c r="F1576" s="2">
        <v>52047</v>
      </c>
      <c r="G1576" s="1" t="s">
        <v>24513</v>
      </c>
      <c r="H1576" s="1">
        <f>+Temporalidad[[#This Row],[ID]]</f>
        <v>1565</v>
      </c>
    </row>
    <row r="1577" spans="1:8" hidden="1" x14ac:dyDescent="0.25">
      <c r="A1577">
        <v>1566</v>
      </c>
      <c r="B1577" t="s">
        <v>6035</v>
      </c>
      <c r="C1577" s="1" t="s">
        <v>5860</v>
      </c>
      <c r="D1577" s="1" t="s">
        <v>5860</v>
      </c>
      <c r="E1577" s="2">
        <v>52352</v>
      </c>
      <c r="F1577" s="2">
        <v>52412</v>
      </c>
      <c r="G1577" s="1" t="s">
        <v>24514</v>
      </c>
      <c r="H1577" s="1">
        <f>+Temporalidad[[#This Row],[ID]]</f>
        <v>1566</v>
      </c>
    </row>
    <row r="1578" spans="1:8" hidden="1" x14ac:dyDescent="0.25">
      <c r="A1578">
        <v>1567</v>
      </c>
      <c r="B1578" t="s">
        <v>6036</v>
      </c>
      <c r="C1578" s="1" t="s">
        <v>5860</v>
      </c>
      <c r="D1578" s="1" t="s">
        <v>5860</v>
      </c>
      <c r="E1578" s="2">
        <v>52718</v>
      </c>
      <c r="F1578" s="2">
        <v>52778</v>
      </c>
      <c r="G1578" s="1" t="s">
        <v>24515</v>
      </c>
      <c r="H1578" s="1">
        <f>+Temporalidad[[#This Row],[ID]]</f>
        <v>1567</v>
      </c>
    </row>
    <row r="1579" spans="1:8" hidden="1" x14ac:dyDescent="0.25">
      <c r="A1579">
        <v>1568</v>
      </c>
      <c r="B1579" t="s">
        <v>6037</v>
      </c>
      <c r="C1579" s="1" t="s">
        <v>5860</v>
      </c>
      <c r="D1579" s="1" t="s">
        <v>5860</v>
      </c>
      <c r="E1579" s="2">
        <v>53083</v>
      </c>
      <c r="F1579" s="2">
        <v>53143</v>
      </c>
      <c r="G1579" s="1" t="s">
        <v>24516</v>
      </c>
      <c r="H1579" s="1">
        <f>+Temporalidad[[#This Row],[ID]]</f>
        <v>1568</v>
      </c>
    </row>
    <row r="1580" spans="1:8" hidden="1" x14ac:dyDescent="0.25">
      <c r="A1580">
        <v>1569</v>
      </c>
      <c r="B1580" t="s">
        <v>6038</v>
      </c>
      <c r="C1580" s="1" t="s">
        <v>5860</v>
      </c>
      <c r="D1580" s="1" t="s">
        <v>5860</v>
      </c>
      <c r="E1580" s="2">
        <v>53448</v>
      </c>
      <c r="F1580" s="2">
        <v>53508</v>
      </c>
      <c r="G1580" s="1" t="s">
        <v>24517</v>
      </c>
      <c r="H1580" s="1">
        <f>+Temporalidad[[#This Row],[ID]]</f>
        <v>1569</v>
      </c>
    </row>
    <row r="1581" spans="1:8" hidden="1" x14ac:dyDescent="0.25">
      <c r="A1581">
        <v>1570</v>
      </c>
      <c r="B1581" t="s">
        <v>6039</v>
      </c>
      <c r="C1581" s="1" t="s">
        <v>5860</v>
      </c>
      <c r="D1581" s="1" t="s">
        <v>5860</v>
      </c>
      <c r="E1581" s="2">
        <v>53813</v>
      </c>
      <c r="F1581" s="2">
        <v>53873</v>
      </c>
      <c r="G1581" s="1" t="s">
        <v>24518</v>
      </c>
      <c r="H1581" s="1">
        <f>+Temporalidad[[#This Row],[ID]]</f>
        <v>1570</v>
      </c>
    </row>
    <row r="1582" spans="1:8" hidden="1" x14ac:dyDescent="0.25">
      <c r="A1582">
        <v>1571</v>
      </c>
      <c r="B1582" t="s">
        <v>6040</v>
      </c>
      <c r="C1582" s="1" t="s">
        <v>5860</v>
      </c>
      <c r="D1582" s="1" t="s">
        <v>5860</v>
      </c>
      <c r="E1582" s="2">
        <v>54179</v>
      </c>
      <c r="F1582" s="2">
        <v>54239</v>
      </c>
      <c r="G1582" s="1" t="s">
        <v>24519</v>
      </c>
      <c r="H1582" s="1">
        <f>+Temporalidad[[#This Row],[ID]]</f>
        <v>1571</v>
      </c>
    </row>
    <row r="1583" spans="1:8" hidden="1" x14ac:dyDescent="0.25">
      <c r="A1583">
        <v>1572</v>
      </c>
      <c r="B1583" t="s">
        <v>6041</v>
      </c>
      <c r="C1583" s="1" t="s">
        <v>5860</v>
      </c>
      <c r="D1583" s="1" t="s">
        <v>5860</v>
      </c>
      <c r="E1583" s="2">
        <v>54544</v>
      </c>
      <c r="F1583" s="2">
        <v>54604</v>
      </c>
      <c r="G1583" s="1" t="s">
        <v>24520</v>
      </c>
      <c r="H1583" s="1">
        <f>+Temporalidad[[#This Row],[ID]]</f>
        <v>1572</v>
      </c>
    </row>
    <row r="1584" spans="1:8" hidden="1" x14ac:dyDescent="0.25">
      <c r="A1584">
        <v>1573</v>
      </c>
      <c r="B1584" t="s">
        <v>6042</v>
      </c>
      <c r="C1584" s="1" t="s">
        <v>5860</v>
      </c>
      <c r="D1584" s="1" t="s">
        <v>5860</v>
      </c>
      <c r="E1584" s="2">
        <v>54909</v>
      </c>
      <c r="F1584" s="2">
        <v>54969</v>
      </c>
      <c r="G1584" s="1" t="s">
        <v>24521</v>
      </c>
      <c r="H1584" s="1">
        <f>+Temporalidad[[#This Row],[ID]]</f>
        <v>1573</v>
      </c>
    </row>
    <row r="1585" spans="1:8" hidden="1" x14ac:dyDescent="0.25">
      <c r="A1585">
        <v>1574</v>
      </c>
      <c r="B1585" t="s">
        <v>6043</v>
      </c>
      <c r="C1585" s="1" t="s">
        <v>5860</v>
      </c>
      <c r="D1585" s="1" t="s">
        <v>5860</v>
      </c>
      <c r="E1585" s="2">
        <v>33055</v>
      </c>
      <c r="F1585" s="2">
        <v>33116</v>
      </c>
      <c r="G1585" s="1" t="s">
        <v>24522</v>
      </c>
      <c r="H1585" s="1">
        <f>+Temporalidad[[#This Row],[ID]]</f>
        <v>1574</v>
      </c>
    </row>
    <row r="1586" spans="1:8" hidden="1" x14ac:dyDescent="0.25">
      <c r="A1586">
        <v>1575</v>
      </c>
      <c r="B1586" t="s">
        <v>6044</v>
      </c>
      <c r="C1586" s="1" t="s">
        <v>5860</v>
      </c>
      <c r="D1586" s="1" t="s">
        <v>5860</v>
      </c>
      <c r="E1586" s="2">
        <v>33420</v>
      </c>
      <c r="F1586" s="2">
        <v>33481</v>
      </c>
      <c r="G1586" s="1" t="s">
        <v>24523</v>
      </c>
      <c r="H1586" s="1">
        <f>+Temporalidad[[#This Row],[ID]]</f>
        <v>1575</v>
      </c>
    </row>
    <row r="1587" spans="1:8" hidden="1" x14ac:dyDescent="0.25">
      <c r="A1587">
        <v>1576</v>
      </c>
      <c r="B1587" t="s">
        <v>6045</v>
      </c>
      <c r="C1587" s="1" t="s">
        <v>5860</v>
      </c>
      <c r="D1587" s="1" t="s">
        <v>5860</v>
      </c>
      <c r="E1587" s="2">
        <v>33786</v>
      </c>
      <c r="F1587" s="2">
        <v>33847</v>
      </c>
      <c r="G1587" s="1" t="s">
        <v>24524</v>
      </c>
      <c r="H1587" s="1">
        <f>+Temporalidad[[#This Row],[ID]]</f>
        <v>1576</v>
      </c>
    </row>
    <row r="1588" spans="1:8" hidden="1" x14ac:dyDescent="0.25">
      <c r="A1588">
        <v>1577</v>
      </c>
      <c r="B1588" t="s">
        <v>6046</v>
      </c>
      <c r="C1588" s="1" t="s">
        <v>5860</v>
      </c>
      <c r="D1588" s="1" t="s">
        <v>5860</v>
      </c>
      <c r="E1588" s="2">
        <v>34151</v>
      </c>
      <c r="F1588" s="2">
        <v>34212</v>
      </c>
      <c r="G1588" s="1" t="s">
        <v>24525</v>
      </c>
      <c r="H1588" s="1">
        <f>+Temporalidad[[#This Row],[ID]]</f>
        <v>1577</v>
      </c>
    </row>
    <row r="1589" spans="1:8" hidden="1" x14ac:dyDescent="0.25">
      <c r="A1589">
        <v>1578</v>
      </c>
      <c r="B1589" t="s">
        <v>6047</v>
      </c>
      <c r="C1589" s="1" t="s">
        <v>5860</v>
      </c>
      <c r="D1589" s="1" t="s">
        <v>5860</v>
      </c>
      <c r="E1589" s="2">
        <v>34516</v>
      </c>
      <c r="F1589" s="2">
        <v>34577</v>
      </c>
      <c r="G1589" s="1" t="s">
        <v>24526</v>
      </c>
      <c r="H1589" s="1">
        <f>+Temporalidad[[#This Row],[ID]]</f>
        <v>1578</v>
      </c>
    </row>
    <row r="1590" spans="1:8" hidden="1" x14ac:dyDescent="0.25">
      <c r="A1590">
        <v>1579</v>
      </c>
      <c r="B1590" t="s">
        <v>6048</v>
      </c>
      <c r="C1590" s="1" t="s">
        <v>5860</v>
      </c>
      <c r="D1590" s="1" t="s">
        <v>5860</v>
      </c>
      <c r="E1590" s="2">
        <v>34881</v>
      </c>
      <c r="F1590" s="2">
        <v>34942</v>
      </c>
      <c r="G1590" s="1" t="s">
        <v>24527</v>
      </c>
      <c r="H1590" s="1">
        <f>+Temporalidad[[#This Row],[ID]]</f>
        <v>1579</v>
      </c>
    </row>
    <row r="1591" spans="1:8" hidden="1" x14ac:dyDescent="0.25">
      <c r="A1591">
        <v>1580</v>
      </c>
      <c r="B1591" t="s">
        <v>6049</v>
      </c>
      <c r="C1591" s="1" t="s">
        <v>5860</v>
      </c>
      <c r="D1591" s="1" t="s">
        <v>5860</v>
      </c>
      <c r="E1591" s="2">
        <v>35247</v>
      </c>
      <c r="F1591" s="2">
        <v>35308</v>
      </c>
      <c r="G1591" s="1" t="s">
        <v>24528</v>
      </c>
      <c r="H1591" s="1">
        <f>+Temporalidad[[#This Row],[ID]]</f>
        <v>1580</v>
      </c>
    </row>
    <row r="1592" spans="1:8" hidden="1" x14ac:dyDescent="0.25">
      <c r="A1592">
        <v>1581</v>
      </c>
      <c r="B1592" t="s">
        <v>6050</v>
      </c>
      <c r="C1592" s="1" t="s">
        <v>5860</v>
      </c>
      <c r="D1592" s="1" t="s">
        <v>5860</v>
      </c>
      <c r="E1592" s="2">
        <v>35612</v>
      </c>
      <c r="F1592" s="2">
        <v>35673</v>
      </c>
      <c r="G1592" s="1" t="s">
        <v>24529</v>
      </c>
      <c r="H1592" s="1">
        <f>+Temporalidad[[#This Row],[ID]]</f>
        <v>1581</v>
      </c>
    </row>
    <row r="1593" spans="1:8" hidden="1" x14ac:dyDescent="0.25">
      <c r="A1593">
        <v>1582</v>
      </c>
      <c r="B1593" t="s">
        <v>6051</v>
      </c>
      <c r="C1593" s="1" t="s">
        <v>5860</v>
      </c>
      <c r="D1593" s="1" t="s">
        <v>5860</v>
      </c>
      <c r="E1593" s="2">
        <v>35977</v>
      </c>
      <c r="F1593" s="2">
        <v>36038</v>
      </c>
      <c r="G1593" s="1" t="s">
        <v>24530</v>
      </c>
      <c r="H1593" s="1">
        <f>+Temporalidad[[#This Row],[ID]]</f>
        <v>1582</v>
      </c>
    </row>
    <row r="1594" spans="1:8" hidden="1" x14ac:dyDescent="0.25">
      <c r="A1594">
        <v>1583</v>
      </c>
      <c r="B1594" t="s">
        <v>6052</v>
      </c>
      <c r="C1594" s="1" t="s">
        <v>5860</v>
      </c>
      <c r="D1594" s="1" t="s">
        <v>5860</v>
      </c>
      <c r="E1594" s="2">
        <v>36342</v>
      </c>
      <c r="F1594" s="2">
        <v>36403</v>
      </c>
      <c r="G1594" s="1" t="s">
        <v>24531</v>
      </c>
      <c r="H1594" s="1">
        <f>+Temporalidad[[#This Row],[ID]]</f>
        <v>1583</v>
      </c>
    </row>
    <row r="1595" spans="1:8" hidden="1" x14ac:dyDescent="0.25">
      <c r="A1595">
        <v>1584</v>
      </c>
      <c r="B1595" t="s">
        <v>6053</v>
      </c>
      <c r="C1595" s="1" t="s">
        <v>5860</v>
      </c>
      <c r="D1595" s="1" t="s">
        <v>5860</v>
      </c>
      <c r="E1595" s="2">
        <v>36708</v>
      </c>
      <c r="F1595" s="2">
        <v>36769</v>
      </c>
      <c r="G1595" s="1" t="s">
        <v>24532</v>
      </c>
      <c r="H1595" s="1">
        <f>+Temporalidad[[#This Row],[ID]]</f>
        <v>1584</v>
      </c>
    </row>
    <row r="1596" spans="1:8" hidden="1" x14ac:dyDescent="0.25">
      <c r="A1596">
        <v>1585</v>
      </c>
      <c r="B1596" t="s">
        <v>6054</v>
      </c>
      <c r="C1596" s="1" t="s">
        <v>5860</v>
      </c>
      <c r="D1596" s="1" t="s">
        <v>5860</v>
      </c>
      <c r="E1596" s="2">
        <v>37073</v>
      </c>
      <c r="F1596" s="2">
        <v>37134</v>
      </c>
      <c r="G1596" s="1" t="s">
        <v>24533</v>
      </c>
      <c r="H1596" s="1">
        <f>+Temporalidad[[#This Row],[ID]]</f>
        <v>1585</v>
      </c>
    </row>
    <row r="1597" spans="1:8" hidden="1" x14ac:dyDescent="0.25">
      <c r="A1597">
        <v>1586</v>
      </c>
      <c r="B1597" t="s">
        <v>6055</v>
      </c>
      <c r="C1597" s="1" t="s">
        <v>5860</v>
      </c>
      <c r="D1597" s="1" t="s">
        <v>5860</v>
      </c>
      <c r="E1597" s="2">
        <v>37438</v>
      </c>
      <c r="F1597" s="2">
        <v>37499</v>
      </c>
      <c r="G1597" s="1" t="s">
        <v>24534</v>
      </c>
      <c r="H1597" s="1">
        <f>+Temporalidad[[#This Row],[ID]]</f>
        <v>1586</v>
      </c>
    </row>
    <row r="1598" spans="1:8" hidden="1" x14ac:dyDescent="0.25">
      <c r="A1598">
        <v>1587</v>
      </c>
      <c r="B1598" t="s">
        <v>6056</v>
      </c>
      <c r="C1598" s="1" t="s">
        <v>5860</v>
      </c>
      <c r="D1598" s="1" t="s">
        <v>5860</v>
      </c>
      <c r="E1598" s="2">
        <v>37803</v>
      </c>
      <c r="F1598" s="2">
        <v>37864</v>
      </c>
      <c r="G1598" s="1" t="s">
        <v>24535</v>
      </c>
      <c r="H1598" s="1">
        <f>+Temporalidad[[#This Row],[ID]]</f>
        <v>1587</v>
      </c>
    </row>
    <row r="1599" spans="1:8" hidden="1" x14ac:dyDescent="0.25">
      <c r="A1599">
        <v>1588</v>
      </c>
      <c r="B1599" t="s">
        <v>6057</v>
      </c>
      <c r="C1599" s="1" t="s">
        <v>5860</v>
      </c>
      <c r="D1599" s="1" t="s">
        <v>5860</v>
      </c>
      <c r="E1599" s="2">
        <v>38169</v>
      </c>
      <c r="F1599" s="2">
        <v>38230</v>
      </c>
      <c r="G1599" s="1" t="s">
        <v>24536</v>
      </c>
      <c r="H1599" s="1">
        <f>+Temporalidad[[#This Row],[ID]]</f>
        <v>1588</v>
      </c>
    </row>
    <row r="1600" spans="1:8" hidden="1" x14ac:dyDescent="0.25">
      <c r="A1600">
        <v>1589</v>
      </c>
      <c r="B1600" t="s">
        <v>6058</v>
      </c>
      <c r="C1600" s="1" t="s">
        <v>5860</v>
      </c>
      <c r="D1600" s="1" t="s">
        <v>5860</v>
      </c>
      <c r="E1600" s="2">
        <v>38534</v>
      </c>
      <c r="F1600" s="2">
        <v>38595</v>
      </c>
      <c r="G1600" s="1" t="s">
        <v>24537</v>
      </c>
      <c r="H1600" s="1">
        <f>+Temporalidad[[#This Row],[ID]]</f>
        <v>1589</v>
      </c>
    </row>
    <row r="1601" spans="1:8" hidden="1" x14ac:dyDescent="0.25">
      <c r="A1601">
        <v>1590</v>
      </c>
      <c r="B1601" t="s">
        <v>6059</v>
      </c>
      <c r="C1601" s="1" t="s">
        <v>5860</v>
      </c>
      <c r="D1601" s="1" t="s">
        <v>5860</v>
      </c>
      <c r="E1601" s="2">
        <v>38899</v>
      </c>
      <c r="F1601" s="2">
        <v>38960</v>
      </c>
      <c r="G1601" s="1" t="s">
        <v>24538</v>
      </c>
      <c r="H1601" s="1">
        <f>+Temporalidad[[#This Row],[ID]]</f>
        <v>1590</v>
      </c>
    </row>
    <row r="1602" spans="1:8" hidden="1" x14ac:dyDescent="0.25">
      <c r="A1602">
        <v>1591</v>
      </c>
      <c r="B1602" t="s">
        <v>6060</v>
      </c>
      <c r="C1602" s="1" t="s">
        <v>5860</v>
      </c>
      <c r="D1602" s="1" t="s">
        <v>5860</v>
      </c>
      <c r="E1602" s="2">
        <v>39264</v>
      </c>
      <c r="F1602" s="2">
        <v>39325</v>
      </c>
      <c r="G1602" s="1" t="s">
        <v>24539</v>
      </c>
      <c r="H1602" s="1">
        <f>+Temporalidad[[#This Row],[ID]]</f>
        <v>1591</v>
      </c>
    </row>
    <row r="1603" spans="1:8" hidden="1" x14ac:dyDescent="0.25">
      <c r="A1603">
        <v>1592</v>
      </c>
      <c r="B1603" t="s">
        <v>6061</v>
      </c>
      <c r="C1603" s="1" t="s">
        <v>5860</v>
      </c>
      <c r="D1603" s="1" t="s">
        <v>5860</v>
      </c>
      <c r="E1603" s="2">
        <v>39630</v>
      </c>
      <c r="F1603" s="2">
        <v>39691</v>
      </c>
      <c r="G1603" s="1" t="s">
        <v>24540</v>
      </c>
      <c r="H1603" s="1">
        <f>+Temporalidad[[#This Row],[ID]]</f>
        <v>1592</v>
      </c>
    </row>
    <row r="1604" spans="1:8" hidden="1" x14ac:dyDescent="0.25">
      <c r="A1604">
        <v>1593</v>
      </c>
      <c r="B1604" t="s">
        <v>6062</v>
      </c>
      <c r="C1604" s="1" t="s">
        <v>5860</v>
      </c>
      <c r="D1604" s="1" t="s">
        <v>5860</v>
      </c>
      <c r="E1604" s="2">
        <v>39995</v>
      </c>
      <c r="F1604" s="2">
        <v>40056</v>
      </c>
      <c r="G1604" s="1" t="s">
        <v>24541</v>
      </c>
      <c r="H1604" s="1">
        <f>+Temporalidad[[#This Row],[ID]]</f>
        <v>1593</v>
      </c>
    </row>
    <row r="1605" spans="1:8" hidden="1" x14ac:dyDescent="0.25">
      <c r="A1605">
        <v>1594</v>
      </c>
      <c r="B1605" t="s">
        <v>6063</v>
      </c>
      <c r="C1605" s="1" t="s">
        <v>5860</v>
      </c>
      <c r="D1605" s="1" t="s">
        <v>5860</v>
      </c>
      <c r="E1605" s="2">
        <v>40360</v>
      </c>
      <c r="F1605" s="2">
        <v>40421</v>
      </c>
      <c r="G1605" s="1" t="s">
        <v>24542</v>
      </c>
      <c r="H1605" s="1">
        <f>+Temporalidad[[#This Row],[ID]]</f>
        <v>1594</v>
      </c>
    </row>
    <row r="1606" spans="1:8" hidden="1" x14ac:dyDescent="0.25">
      <c r="A1606">
        <v>1595</v>
      </c>
      <c r="B1606" t="s">
        <v>6064</v>
      </c>
      <c r="C1606" s="1" t="s">
        <v>5860</v>
      </c>
      <c r="D1606" s="1" t="s">
        <v>5860</v>
      </c>
      <c r="E1606" s="2">
        <v>40725</v>
      </c>
      <c r="F1606" s="2">
        <v>40786</v>
      </c>
      <c r="G1606" s="1" t="s">
        <v>24543</v>
      </c>
      <c r="H1606" s="1">
        <f>+Temporalidad[[#This Row],[ID]]</f>
        <v>1595</v>
      </c>
    </row>
    <row r="1607" spans="1:8" hidden="1" x14ac:dyDescent="0.25">
      <c r="A1607">
        <v>1596</v>
      </c>
      <c r="B1607" t="s">
        <v>6065</v>
      </c>
      <c r="C1607" s="1" t="s">
        <v>5860</v>
      </c>
      <c r="D1607" s="1" t="s">
        <v>5860</v>
      </c>
      <c r="E1607" s="2">
        <v>41091</v>
      </c>
      <c r="F1607" s="2">
        <v>41152</v>
      </c>
      <c r="G1607" s="1" t="s">
        <v>24544</v>
      </c>
      <c r="H1607" s="1">
        <f>+Temporalidad[[#This Row],[ID]]</f>
        <v>1596</v>
      </c>
    </row>
    <row r="1608" spans="1:8" hidden="1" x14ac:dyDescent="0.25">
      <c r="A1608">
        <v>1597</v>
      </c>
      <c r="B1608" t="s">
        <v>6066</v>
      </c>
      <c r="C1608" s="1" t="s">
        <v>5860</v>
      </c>
      <c r="D1608" s="1" t="s">
        <v>5860</v>
      </c>
      <c r="E1608" s="2">
        <v>41456</v>
      </c>
      <c r="F1608" s="2">
        <v>41517</v>
      </c>
      <c r="G1608" s="1" t="s">
        <v>24545</v>
      </c>
      <c r="H1608" s="1">
        <f>+Temporalidad[[#This Row],[ID]]</f>
        <v>1597</v>
      </c>
    </row>
    <row r="1609" spans="1:8" hidden="1" x14ac:dyDescent="0.25">
      <c r="A1609">
        <v>1598</v>
      </c>
      <c r="B1609" t="s">
        <v>6067</v>
      </c>
      <c r="C1609" s="1" t="s">
        <v>5860</v>
      </c>
      <c r="D1609" s="1" t="s">
        <v>5860</v>
      </c>
      <c r="E1609" s="2">
        <v>41821</v>
      </c>
      <c r="F1609" s="2">
        <v>41882</v>
      </c>
      <c r="G1609" s="1" t="s">
        <v>24546</v>
      </c>
      <c r="H1609" s="1">
        <f>+Temporalidad[[#This Row],[ID]]</f>
        <v>1598</v>
      </c>
    </row>
    <row r="1610" spans="1:8" hidden="1" x14ac:dyDescent="0.25">
      <c r="A1610">
        <v>1599</v>
      </c>
      <c r="B1610" t="s">
        <v>6068</v>
      </c>
      <c r="C1610" s="1" t="s">
        <v>5860</v>
      </c>
      <c r="D1610" s="1" t="s">
        <v>5860</v>
      </c>
      <c r="E1610" s="2">
        <v>42186</v>
      </c>
      <c r="F1610" s="2">
        <v>42247</v>
      </c>
      <c r="G1610" s="1" t="s">
        <v>24547</v>
      </c>
      <c r="H1610" s="1">
        <f>+Temporalidad[[#This Row],[ID]]</f>
        <v>1599</v>
      </c>
    </row>
    <row r="1611" spans="1:8" hidden="1" x14ac:dyDescent="0.25">
      <c r="A1611">
        <v>1600</v>
      </c>
      <c r="B1611" t="s">
        <v>6069</v>
      </c>
      <c r="C1611" s="1" t="s">
        <v>5860</v>
      </c>
      <c r="D1611" s="1" t="s">
        <v>5860</v>
      </c>
      <c r="E1611" s="2">
        <v>42552</v>
      </c>
      <c r="F1611" s="2">
        <v>42613</v>
      </c>
      <c r="G1611" s="1" t="s">
        <v>24548</v>
      </c>
      <c r="H1611" s="1">
        <f>+Temporalidad[[#This Row],[ID]]</f>
        <v>1600</v>
      </c>
    </row>
    <row r="1612" spans="1:8" hidden="1" x14ac:dyDescent="0.25">
      <c r="A1612">
        <v>1601</v>
      </c>
      <c r="B1612" t="s">
        <v>6070</v>
      </c>
      <c r="C1612" s="1" t="s">
        <v>5860</v>
      </c>
      <c r="D1612" s="1" t="s">
        <v>5860</v>
      </c>
      <c r="E1612" s="2">
        <v>42917</v>
      </c>
      <c r="F1612" s="2">
        <v>42978</v>
      </c>
      <c r="G1612" s="1" t="s">
        <v>24549</v>
      </c>
      <c r="H1612" s="1">
        <f>+Temporalidad[[#This Row],[ID]]</f>
        <v>1601</v>
      </c>
    </row>
    <row r="1613" spans="1:8" hidden="1" x14ac:dyDescent="0.25">
      <c r="A1613">
        <v>1602</v>
      </c>
      <c r="B1613" t="s">
        <v>6071</v>
      </c>
      <c r="C1613" s="1" t="s">
        <v>5860</v>
      </c>
      <c r="D1613" s="1" t="s">
        <v>5860</v>
      </c>
      <c r="E1613" s="2">
        <v>43282</v>
      </c>
      <c r="F1613" s="2">
        <v>43343</v>
      </c>
      <c r="G1613" s="1" t="s">
        <v>24550</v>
      </c>
      <c r="H1613" s="1">
        <f>+Temporalidad[[#This Row],[ID]]</f>
        <v>1602</v>
      </c>
    </row>
    <row r="1614" spans="1:8" hidden="1" x14ac:dyDescent="0.25">
      <c r="A1614">
        <v>1603</v>
      </c>
      <c r="B1614" t="s">
        <v>6072</v>
      </c>
      <c r="C1614" s="1" t="s">
        <v>5860</v>
      </c>
      <c r="D1614" s="1" t="s">
        <v>5860</v>
      </c>
      <c r="E1614" s="2">
        <v>43647</v>
      </c>
      <c r="F1614" s="2">
        <v>43708</v>
      </c>
      <c r="G1614" s="1" t="s">
        <v>24551</v>
      </c>
      <c r="H1614" s="1">
        <f>+Temporalidad[[#This Row],[ID]]</f>
        <v>1603</v>
      </c>
    </row>
    <row r="1615" spans="1:8" hidden="1" x14ac:dyDescent="0.25">
      <c r="A1615">
        <v>1604</v>
      </c>
      <c r="B1615" t="s">
        <v>6073</v>
      </c>
      <c r="C1615" s="1" t="s">
        <v>5860</v>
      </c>
      <c r="D1615" s="1" t="s">
        <v>5860</v>
      </c>
      <c r="E1615" s="2">
        <v>44013</v>
      </c>
      <c r="F1615" s="2">
        <v>44074</v>
      </c>
      <c r="G1615" s="1" t="s">
        <v>24552</v>
      </c>
      <c r="H1615" s="1">
        <f>+Temporalidad[[#This Row],[ID]]</f>
        <v>1604</v>
      </c>
    </row>
    <row r="1616" spans="1:8" hidden="1" x14ac:dyDescent="0.25">
      <c r="A1616">
        <v>1605</v>
      </c>
      <c r="B1616" t="s">
        <v>6074</v>
      </c>
      <c r="C1616" s="1" t="s">
        <v>5860</v>
      </c>
      <c r="D1616" s="1" t="s">
        <v>5860</v>
      </c>
      <c r="E1616" s="2">
        <v>44378</v>
      </c>
      <c r="F1616" s="2">
        <v>44439</v>
      </c>
      <c r="G1616" s="1" t="s">
        <v>24553</v>
      </c>
      <c r="H1616" s="1">
        <f>+Temporalidad[[#This Row],[ID]]</f>
        <v>1605</v>
      </c>
    </row>
    <row r="1617" spans="1:8" hidden="1" x14ac:dyDescent="0.25">
      <c r="A1617">
        <v>1606</v>
      </c>
      <c r="B1617" t="s">
        <v>6075</v>
      </c>
      <c r="C1617" s="1" t="s">
        <v>5860</v>
      </c>
      <c r="D1617" s="1" t="s">
        <v>5860</v>
      </c>
      <c r="E1617" s="2">
        <v>44743</v>
      </c>
      <c r="F1617" s="2">
        <v>44804</v>
      </c>
      <c r="G1617" s="1" t="s">
        <v>24554</v>
      </c>
      <c r="H1617" s="1">
        <f>+Temporalidad[[#This Row],[ID]]</f>
        <v>1606</v>
      </c>
    </row>
    <row r="1618" spans="1:8" hidden="1" x14ac:dyDescent="0.25">
      <c r="A1618">
        <v>1607</v>
      </c>
      <c r="B1618" t="s">
        <v>6076</v>
      </c>
      <c r="C1618" s="1" t="s">
        <v>5860</v>
      </c>
      <c r="D1618" s="1" t="s">
        <v>5860</v>
      </c>
      <c r="E1618" s="2">
        <v>45108</v>
      </c>
      <c r="F1618" s="2">
        <v>45169</v>
      </c>
      <c r="G1618" s="1" t="s">
        <v>24555</v>
      </c>
      <c r="H1618" s="1">
        <f>+Temporalidad[[#This Row],[ID]]</f>
        <v>1607</v>
      </c>
    </row>
    <row r="1619" spans="1:8" hidden="1" x14ac:dyDescent="0.25">
      <c r="A1619">
        <v>1608</v>
      </c>
      <c r="B1619" t="s">
        <v>6077</v>
      </c>
      <c r="C1619" s="1" t="s">
        <v>5860</v>
      </c>
      <c r="D1619" s="1" t="s">
        <v>5860</v>
      </c>
      <c r="E1619" s="2">
        <v>45474</v>
      </c>
      <c r="F1619" s="2">
        <v>45535</v>
      </c>
      <c r="G1619" s="1" t="s">
        <v>24556</v>
      </c>
      <c r="H1619" s="1">
        <f>+Temporalidad[[#This Row],[ID]]</f>
        <v>1608</v>
      </c>
    </row>
    <row r="1620" spans="1:8" hidden="1" x14ac:dyDescent="0.25">
      <c r="A1620">
        <v>1609</v>
      </c>
      <c r="B1620" t="s">
        <v>6078</v>
      </c>
      <c r="C1620" s="1" t="s">
        <v>5860</v>
      </c>
      <c r="D1620" s="1" t="s">
        <v>5860</v>
      </c>
      <c r="E1620" s="2">
        <v>45839</v>
      </c>
      <c r="F1620" s="2">
        <v>45900</v>
      </c>
      <c r="G1620" s="1" t="s">
        <v>24557</v>
      </c>
      <c r="H1620" s="1">
        <f>+Temporalidad[[#This Row],[ID]]</f>
        <v>1609</v>
      </c>
    </row>
    <row r="1621" spans="1:8" hidden="1" x14ac:dyDescent="0.25">
      <c r="A1621">
        <v>1610</v>
      </c>
      <c r="B1621" t="s">
        <v>6079</v>
      </c>
      <c r="C1621" s="1" t="s">
        <v>5860</v>
      </c>
      <c r="D1621" s="1" t="s">
        <v>5860</v>
      </c>
      <c r="E1621" s="2">
        <v>46204</v>
      </c>
      <c r="F1621" s="2">
        <v>46265</v>
      </c>
      <c r="G1621" s="1" t="s">
        <v>24558</v>
      </c>
      <c r="H1621" s="1">
        <f>+Temporalidad[[#This Row],[ID]]</f>
        <v>1610</v>
      </c>
    </row>
    <row r="1622" spans="1:8" hidden="1" x14ac:dyDescent="0.25">
      <c r="A1622">
        <v>1611</v>
      </c>
      <c r="B1622" t="s">
        <v>6080</v>
      </c>
      <c r="C1622" s="1" t="s">
        <v>5860</v>
      </c>
      <c r="D1622" s="1" t="s">
        <v>5860</v>
      </c>
      <c r="E1622" s="2">
        <v>46569</v>
      </c>
      <c r="F1622" s="2">
        <v>46630</v>
      </c>
      <c r="G1622" s="1" t="s">
        <v>24559</v>
      </c>
      <c r="H1622" s="1">
        <f>+Temporalidad[[#This Row],[ID]]</f>
        <v>1611</v>
      </c>
    </row>
    <row r="1623" spans="1:8" hidden="1" x14ac:dyDescent="0.25">
      <c r="A1623">
        <v>1612</v>
      </c>
      <c r="B1623" t="s">
        <v>6081</v>
      </c>
      <c r="C1623" s="1" t="s">
        <v>5860</v>
      </c>
      <c r="D1623" s="1" t="s">
        <v>5860</v>
      </c>
      <c r="E1623" s="2">
        <v>46935</v>
      </c>
      <c r="F1623" s="2">
        <v>46996</v>
      </c>
      <c r="G1623" s="1" t="s">
        <v>24560</v>
      </c>
      <c r="H1623" s="1">
        <f>+Temporalidad[[#This Row],[ID]]</f>
        <v>1612</v>
      </c>
    </row>
    <row r="1624" spans="1:8" hidden="1" x14ac:dyDescent="0.25">
      <c r="A1624">
        <v>1613</v>
      </c>
      <c r="B1624" t="s">
        <v>6082</v>
      </c>
      <c r="C1624" s="1" t="s">
        <v>5860</v>
      </c>
      <c r="D1624" s="1" t="s">
        <v>5860</v>
      </c>
      <c r="E1624" s="2">
        <v>47300</v>
      </c>
      <c r="F1624" s="2">
        <v>47361</v>
      </c>
      <c r="G1624" s="1" t="s">
        <v>24561</v>
      </c>
      <c r="H1624" s="1">
        <f>+Temporalidad[[#This Row],[ID]]</f>
        <v>1613</v>
      </c>
    </row>
    <row r="1625" spans="1:8" hidden="1" x14ac:dyDescent="0.25">
      <c r="A1625">
        <v>1614</v>
      </c>
      <c r="B1625" t="s">
        <v>6083</v>
      </c>
      <c r="C1625" s="1" t="s">
        <v>5860</v>
      </c>
      <c r="D1625" s="1" t="s">
        <v>5860</v>
      </c>
      <c r="E1625" s="2">
        <v>47665</v>
      </c>
      <c r="F1625" s="2">
        <v>47726</v>
      </c>
      <c r="G1625" s="1" t="s">
        <v>24562</v>
      </c>
      <c r="H1625" s="1">
        <f>+Temporalidad[[#This Row],[ID]]</f>
        <v>1614</v>
      </c>
    </row>
    <row r="1626" spans="1:8" hidden="1" x14ac:dyDescent="0.25">
      <c r="A1626">
        <v>1615</v>
      </c>
      <c r="B1626" t="s">
        <v>6084</v>
      </c>
      <c r="C1626" s="1" t="s">
        <v>5860</v>
      </c>
      <c r="D1626" s="1" t="s">
        <v>5860</v>
      </c>
      <c r="E1626" s="2">
        <v>48030</v>
      </c>
      <c r="F1626" s="2">
        <v>48091</v>
      </c>
      <c r="G1626" s="1" t="s">
        <v>24563</v>
      </c>
      <c r="H1626" s="1">
        <f>+Temporalidad[[#This Row],[ID]]</f>
        <v>1615</v>
      </c>
    </row>
    <row r="1627" spans="1:8" hidden="1" x14ac:dyDescent="0.25">
      <c r="A1627">
        <v>1616</v>
      </c>
      <c r="B1627" t="s">
        <v>6085</v>
      </c>
      <c r="C1627" s="1" t="s">
        <v>5860</v>
      </c>
      <c r="D1627" s="1" t="s">
        <v>5860</v>
      </c>
      <c r="E1627" s="2">
        <v>48396</v>
      </c>
      <c r="F1627" s="2">
        <v>48457</v>
      </c>
      <c r="G1627" s="1" t="s">
        <v>24564</v>
      </c>
      <c r="H1627" s="1">
        <f>+Temporalidad[[#This Row],[ID]]</f>
        <v>1616</v>
      </c>
    </row>
    <row r="1628" spans="1:8" hidden="1" x14ac:dyDescent="0.25">
      <c r="A1628">
        <v>1617</v>
      </c>
      <c r="B1628" t="s">
        <v>6086</v>
      </c>
      <c r="C1628" s="1" t="s">
        <v>5860</v>
      </c>
      <c r="D1628" s="1" t="s">
        <v>5860</v>
      </c>
      <c r="E1628" s="2">
        <v>48761</v>
      </c>
      <c r="F1628" s="2">
        <v>48822</v>
      </c>
      <c r="G1628" s="1" t="s">
        <v>24565</v>
      </c>
      <c r="H1628" s="1">
        <f>+Temporalidad[[#This Row],[ID]]</f>
        <v>1617</v>
      </c>
    </row>
    <row r="1629" spans="1:8" hidden="1" x14ac:dyDescent="0.25">
      <c r="A1629">
        <v>1618</v>
      </c>
      <c r="B1629" t="s">
        <v>6087</v>
      </c>
      <c r="C1629" s="1" t="s">
        <v>5860</v>
      </c>
      <c r="D1629" s="1" t="s">
        <v>5860</v>
      </c>
      <c r="E1629" s="2">
        <v>49126</v>
      </c>
      <c r="F1629" s="2">
        <v>49187</v>
      </c>
      <c r="G1629" s="1" t="s">
        <v>24566</v>
      </c>
      <c r="H1629" s="1">
        <f>+Temporalidad[[#This Row],[ID]]</f>
        <v>1618</v>
      </c>
    </row>
    <row r="1630" spans="1:8" hidden="1" x14ac:dyDescent="0.25">
      <c r="A1630">
        <v>1619</v>
      </c>
      <c r="B1630" t="s">
        <v>6088</v>
      </c>
      <c r="C1630" s="1" t="s">
        <v>5860</v>
      </c>
      <c r="D1630" s="1" t="s">
        <v>5860</v>
      </c>
      <c r="E1630" s="2">
        <v>49491</v>
      </c>
      <c r="F1630" s="2">
        <v>49552</v>
      </c>
      <c r="G1630" s="1" t="s">
        <v>24567</v>
      </c>
      <c r="H1630" s="1">
        <f>+Temporalidad[[#This Row],[ID]]</f>
        <v>1619</v>
      </c>
    </row>
    <row r="1631" spans="1:8" hidden="1" x14ac:dyDescent="0.25">
      <c r="A1631">
        <v>1620</v>
      </c>
      <c r="B1631" t="s">
        <v>6089</v>
      </c>
      <c r="C1631" s="1" t="s">
        <v>5860</v>
      </c>
      <c r="D1631" s="1" t="s">
        <v>5860</v>
      </c>
      <c r="E1631" s="2">
        <v>49857</v>
      </c>
      <c r="F1631" s="2">
        <v>49918</v>
      </c>
      <c r="G1631" s="1" t="s">
        <v>24568</v>
      </c>
      <c r="H1631" s="1">
        <f>+Temporalidad[[#This Row],[ID]]</f>
        <v>1620</v>
      </c>
    </row>
    <row r="1632" spans="1:8" hidden="1" x14ac:dyDescent="0.25">
      <c r="A1632">
        <v>1621</v>
      </c>
      <c r="B1632" t="s">
        <v>6090</v>
      </c>
      <c r="C1632" s="1" t="s">
        <v>5860</v>
      </c>
      <c r="D1632" s="1" t="s">
        <v>5860</v>
      </c>
      <c r="E1632" s="2">
        <v>50222</v>
      </c>
      <c r="F1632" s="2">
        <v>50283</v>
      </c>
      <c r="G1632" s="1" t="s">
        <v>24569</v>
      </c>
      <c r="H1632" s="1">
        <f>+Temporalidad[[#This Row],[ID]]</f>
        <v>1621</v>
      </c>
    </row>
    <row r="1633" spans="1:8" hidden="1" x14ac:dyDescent="0.25">
      <c r="A1633">
        <v>1622</v>
      </c>
      <c r="B1633" t="s">
        <v>6091</v>
      </c>
      <c r="C1633" s="1" t="s">
        <v>5860</v>
      </c>
      <c r="D1633" s="1" t="s">
        <v>5860</v>
      </c>
      <c r="E1633" s="2">
        <v>50587</v>
      </c>
      <c r="F1633" s="2">
        <v>50648</v>
      </c>
      <c r="G1633" s="1" t="s">
        <v>24570</v>
      </c>
      <c r="H1633" s="1">
        <f>+Temporalidad[[#This Row],[ID]]</f>
        <v>1622</v>
      </c>
    </row>
    <row r="1634" spans="1:8" hidden="1" x14ac:dyDescent="0.25">
      <c r="A1634">
        <v>1623</v>
      </c>
      <c r="B1634" t="s">
        <v>6092</v>
      </c>
      <c r="C1634" s="1" t="s">
        <v>5860</v>
      </c>
      <c r="D1634" s="1" t="s">
        <v>5860</v>
      </c>
      <c r="E1634" s="2">
        <v>50952</v>
      </c>
      <c r="F1634" s="2">
        <v>51013</v>
      </c>
      <c r="G1634" s="1" t="s">
        <v>24571</v>
      </c>
      <c r="H1634" s="1">
        <f>+Temporalidad[[#This Row],[ID]]</f>
        <v>1623</v>
      </c>
    </row>
    <row r="1635" spans="1:8" hidden="1" x14ac:dyDescent="0.25">
      <c r="A1635">
        <v>1624</v>
      </c>
      <c r="B1635" t="s">
        <v>6093</v>
      </c>
      <c r="C1635" s="1" t="s">
        <v>5860</v>
      </c>
      <c r="D1635" s="1" t="s">
        <v>5860</v>
      </c>
      <c r="E1635" s="2">
        <v>51318</v>
      </c>
      <c r="F1635" s="2">
        <v>51379</v>
      </c>
      <c r="G1635" s="1" t="s">
        <v>24572</v>
      </c>
      <c r="H1635" s="1">
        <f>+Temporalidad[[#This Row],[ID]]</f>
        <v>1624</v>
      </c>
    </row>
    <row r="1636" spans="1:8" hidden="1" x14ac:dyDescent="0.25">
      <c r="A1636">
        <v>1625</v>
      </c>
      <c r="B1636" t="s">
        <v>6094</v>
      </c>
      <c r="C1636" s="1" t="s">
        <v>5860</v>
      </c>
      <c r="D1636" s="1" t="s">
        <v>5860</v>
      </c>
      <c r="E1636" s="2">
        <v>51683</v>
      </c>
      <c r="F1636" s="2">
        <v>51744</v>
      </c>
      <c r="G1636" s="1" t="s">
        <v>24573</v>
      </c>
      <c r="H1636" s="1">
        <f>+Temporalidad[[#This Row],[ID]]</f>
        <v>1625</v>
      </c>
    </row>
    <row r="1637" spans="1:8" hidden="1" x14ac:dyDescent="0.25">
      <c r="A1637">
        <v>1626</v>
      </c>
      <c r="B1637" t="s">
        <v>6095</v>
      </c>
      <c r="C1637" s="1" t="s">
        <v>5860</v>
      </c>
      <c r="D1637" s="1" t="s">
        <v>5860</v>
      </c>
      <c r="E1637" s="2">
        <v>52048</v>
      </c>
      <c r="F1637" s="2">
        <v>52109</v>
      </c>
      <c r="G1637" s="1" t="s">
        <v>24574</v>
      </c>
      <c r="H1637" s="1">
        <f>+Temporalidad[[#This Row],[ID]]</f>
        <v>1626</v>
      </c>
    </row>
    <row r="1638" spans="1:8" hidden="1" x14ac:dyDescent="0.25">
      <c r="A1638">
        <v>1627</v>
      </c>
      <c r="B1638" t="s">
        <v>6096</v>
      </c>
      <c r="C1638" s="1" t="s">
        <v>5860</v>
      </c>
      <c r="D1638" s="1" t="s">
        <v>5860</v>
      </c>
      <c r="E1638" s="2">
        <v>52413</v>
      </c>
      <c r="F1638" s="2">
        <v>52474</v>
      </c>
      <c r="G1638" s="1" t="s">
        <v>24575</v>
      </c>
      <c r="H1638" s="1">
        <f>+Temporalidad[[#This Row],[ID]]</f>
        <v>1627</v>
      </c>
    </row>
    <row r="1639" spans="1:8" hidden="1" x14ac:dyDescent="0.25">
      <c r="A1639">
        <v>1628</v>
      </c>
      <c r="B1639" t="s">
        <v>6097</v>
      </c>
      <c r="C1639" s="1" t="s">
        <v>5860</v>
      </c>
      <c r="D1639" s="1" t="s">
        <v>5860</v>
      </c>
      <c r="E1639" s="2">
        <v>52779</v>
      </c>
      <c r="F1639" s="2">
        <v>52840</v>
      </c>
      <c r="G1639" s="1" t="s">
        <v>24576</v>
      </c>
      <c r="H1639" s="1">
        <f>+Temporalidad[[#This Row],[ID]]</f>
        <v>1628</v>
      </c>
    </row>
    <row r="1640" spans="1:8" hidden="1" x14ac:dyDescent="0.25">
      <c r="A1640">
        <v>1629</v>
      </c>
      <c r="B1640" t="s">
        <v>6098</v>
      </c>
      <c r="C1640" s="1" t="s">
        <v>5860</v>
      </c>
      <c r="D1640" s="1" t="s">
        <v>5860</v>
      </c>
      <c r="E1640" s="2">
        <v>53144</v>
      </c>
      <c r="F1640" s="2">
        <v>53205</v>
      </c>
      <c r="G1640" s="1" t="s">
        <v>24577</v>
      </c>
      <c r="H1640" s="1">
        <f>+Temporalidad[[#This Row],[ID]]</f>
        <v>1629</v>
      </c>
    </row>
    <row r="1641" spans="1:8" hidden="1" x14ac:dyDescent="0.25">
      <c r="A1641">
        <v>1630</v>
      </c>
      <c r="B1641" t="s">
        <v>6099</v>
      </c>
      <c r="C1641" s="1" t="s">
        <v>5860</v>
      </c>
      <c r="D1641" s="1" t="s">
        <v>5860</v>
      </c>
      <c r="E1641" s="2">
        <v>53509</v>
      </c>
      <c r="F1641" s="2">
        <v>53570</v>
      </c>
      <c r="G1641" s="1" t="s">
        <v>24578</v>
      </c>
      <c r="H1641" s="1">
        <f>+Temporalidad[[#This Row],[ID]]</f>
        <v>1630</v>
      </c>
    </row>
    <row r="1642" spans="1:8" hidden="1" x14ac:dyDescent="0.25">
      <c r="A1642">
        <v>1631</v>
      </c>
      <c r="B1642" t="s">
        <v>6100</v>
      </c>
      <c r="C1642" s="1" t="s">
        <v>5860</v>
      </c>
      <c r="D1642" s="1" t="s">
        <v>5860</v>
      </c>
      <c r="E1642" s="2">
        <v>53874</v>
      </c>
      <c r="F1642" s="2">
        <v>53935</v>
      </c>
      <c r="G1642" s="1" t="s">
        <v>24579</v>
      </c>
      <c r="H1642" s="1">
        <f>+Temporalidad[[#This Row],[ID]]</f>
        <v>1631</v>
      </c>
    </row>
    <row r="1643" spans="1:8" hidden="1" x14ac:dyDescent="0.25">
      <c r="A1643">
        <v>1632</v>
      </c>
      <c r="B1643" t="s">
        <v>6101</v>
      </c>
      <c r="C1643" s="1" t="s">
        <v>5860</v>
      </c>
      <c r="D1643" s="1" t="s">
        <v>5860</v>
      </c>
      <c r="E1643" s="2">
        <v>54240</v>
      </c>
      <c r="F1643" s="2">
        <v>54301</v>
      </c>
      <c r="G1643" s="1" t="s">
        <v>24580</v>
      </c>
      <c r="H1643" s="1">
        <f>+Temporalidad[[#This Row],[ID]]</f>
        <v>1632</v>
      </c>
    </row>
    <row r="1644" spans="1:8" hidden="1" x14ac:dyDescent="0.25">
      <c r="A1644">
        <v>1633</v>
      </c>
      <c r="B1644" t="s">
        <v>6102</v>
      </c>
      <c r="C1644" s="1" t="s">
        <v>5860</v>
      </c>
      <c r="D1644" s="1" t="s">
        <v>5860</v>
      </c>
      <c r="E1644" s="2">
        <v>54605</v>
      </c>
      <c r="F1644" s="2">
        <v>54666</v>
      </c>
      <c r="G1644" s="1" t="s">
        <v>24581</v>
      </c>
      <c r="H1644" s="1">
        <f>+Temporalidad[[#This Row],[ID]]</f>
        <v>1633</v>
      </c>
    </row>
    <row r="1645" spans="1:8" hidden="1" x14ac:dyDescent="0.25">
      <c r="A1645">
        <v>1634</v>
      </c>
      <c r="B1645" t="s">
        <v>6103</v>
      </c>
      <c r="C1645" s="1" t="s">
        <v>5860</v>
      </c>
      <c r="D1645" s="1" t="s">
        <v>5860</v>
      </c>
      <c r="E1645" s="2">
        <v>54970</v>
      </c>
      <c r="F1645" s="2">
        <v>55031</v>
      </c>
      <c r="G1645" s="1" t="s">
        <v>24582</v>
      </c>
      <c r="H1645" s="1">
        <f>+Temporalidad[[#This Row],[ID]]</f>
        <v>1634</v>
      </c>
    </row>
    <row r="1646" spans="1:8" hidden="1" x14ac:dyDescent="0.25">
      <c r="A1646">
        <v>1635</v>
      </c>
      <c r="B1646" t="s">
        <v>6104</v>
      </c>
      <c r="C1646" s="1" t="s">
        <v>5860</v>
      </c>
      <c r="D1646" s="1" t="s">
        <v>5860</v>
      </c>
      <c r="E1646" s="2">
        <v>33117</v>
      </c>
      <c r="F1646" s="2">
        <v>33177</v>
      </c>
      <c r="G1646" s="1" t="s">
        <v>24583</v>
      </c>
      <c r="H1646" s="1">
        <f>+Temporalidad[[#This Row],[ID]]</f>
        <v>1635</v>
      </c>
    </row>
    <row r="1647" spans="1:8" hidden="1" x14ac:dyDescent="0.25">
      <c r="A1647">
        <v>1636</v>
      </c>
      <c r="B1647" t="s">
        <v>6105</v>
      </c>
      <c r="C1647" s="1" t="s">
        <v>5860</v>
      </c>
      <c r="D1647" s="1" t="s">
        <v>5860</v>
      </c>
      <c r="E1647" s="2">
        <v>33482</v>
      </c>
      <c r="F1647" s="2">
        <v>33542</v>
      </c>
      <c r="G1647" s="1" t="s">
        <v>24584</v>
      </c>
      <c r="H1647" s="1">
        <f>+Temporalidad[[#This Row],[ID]]</f>
        <v>1636</v>
      </c>
    </row>
    <row r="1648" spans="1:8" hidden="1" x14ac:dyDescent="0.25">
      <c r="A1648">
        <v>1637</v>
      </c>
      <c r="B1648" t="s">
        <v>6106</v>
      </c>
      <c r="C1648" s="1" t="s">
        <v>5860</v>
      </c>
      <c r="D1648" s="1" t="s">
        <v>5860</v>
      </c>
      <c r="E1648" s="2">
        <v>33848</v>
      </c>
      <c r="F1648" s="2">
        <v>33908</v>
      </c>
      <c r="G1648" s="1" t="s">
        <v>24585</v>
      </c>
      <c r="H1648" s="1">
        <f>+Temporalidad[[#This Row],[ID]]</f>
        <v>1637</v>
      </c>
    </row>
    <row r="1649" spans="1:8" hidden="1" x14ac:dyDescent="0.25">
      <c r="A1649">
        <v>1638</v>
      </c>
      <c r="B1649" t="s">
        <v>6107</v>
      </c>
      <c r="C1649" s="1" t="s">
        <v>5860</v>
      </c>
      <c r="D1649" s="1" t="s">
        <v>5860</v>
      </c>
      <c r="E1649" s="2">
        <v>34213</v>
      </c>
      <c r="F1649" s="2">
        <v>34273</v>
      </c>
      <c r="G1649" s="1" t="s">
        <v>24586</v>
      </c>
      <c r="H1649" s="1">
        <f>+Temporalidad[[#This Row],[ID]]</f>
        <v>1638</v>
      </c>
    </row>
    <row r="1650" spans="1:8" hidden="1" x14ac:dyDescent="0.25">
      <c r="A1650">
        <v>1639</v>
      </c>
      <c r="B1650" t="s">
        <v>6108</v>
      </c>
      <c r="C1650" s="1" t="s">
        <v>5860</v>
      </c>
      <c r="D1650" s="1" t="s">
        <v>5860</v>
      </c>
      <c r="E1650" s="2">
        <v>34578</v>
      </c>
      <c r="F1650" s="2">
        <v>34638</v>
      </c>
      <c r="G1650" s="1" t="s">
        <v>24587</v>
      </c>
      <c r="H1650" s="1">
        <f>+Temporalidad[[#This Row],[ID]]</f>
        <v>1639</v>
      </c>
    </row>
    <row r="1651" spans="1:8" hidden="1" x14ac:dyDescent="0.25">
      <c r="A1651">
        <v>1640</v>
      </c>
      <c r="B1651" t="s">
        <v>6109</v>
      </c>
      <c r="C1651" s="1" t="s">
        <v>5860</v>
      </c>
      <c r="D1651" s="1" t="s">
        <v>5860</v>
      </c>
      <c r="E1651" s="2">
        <v>34943</v>
      </c>
      <c r="F1651" s="2">
        <v>35003</v>
      </c>
      <c r="G1651" s="1" t="s">
        <v>24588</v>
      </c>
      <c r="H1651" s="1">
        <f>+Temporalidad[[#This Row],[ID]]</f>
        <v>1640</v>
      </c>
    </row>
    <row r="1652" spans="1:8" hidden="1" x14ac:dyDescent="0.25">
      <c r="A1652">
        <v>1641</v>
      </c>
      <c r="B1652" t="s">
        <v>6110</v>
      </c>
      <c r="C1652" s="1" t="s">
        <v>5860</v>
      </c>
      <c r="D1652" s="1" t="s">
        <v>5860</v>
      </c>
      <c r="E1652" s="2">
        <v>35309</v>
      </c>
      <c r="F1652" s="2">
        <v>35369</v>
      </c>
      <c r="G1652" s="1" t="s">
        <v>24589</v>
      </c>
      <c r="H1652" s="1">
        <f>+Temporalidad[[#This Row],[ID]]</f>
        <v>1641</v>
      </c>
    </row>
    <row r="1653" spans="1:8" hidden="1" x14ac:dyDescent="0.25">
      <c r="A1653">
        <v>1642</v>
      </c>
      <c r="B1653" t="s">
        <v>6111</v>
      </c>
      <c r="C1653" s="1" t="s">
        <v>5860</v>
      </c>
      <c r="D1653" s="1" t="s">
        <v>5860</v>
      </c>
      <c r="E1653" s="2">
        <v>35674</v>
      </c>
      <c r="F1653" s="2">
        <v>35734</v>
      </c>
      <c r="G1653" s="1" t="s">
        <v>24590</v>
      </c>
      <c r="H1653" s="1">
        <f>+Temporalidad[[#This Row],[ID]]</f>
        <v>1642</v>
      </c>
    </row>
    <row r="1654" spans="1:8" hidden="1" x14ac:dyDescent="0.25">
      <c r="A1654">
        <v>1643</v>
      </c>
      <c r="B1654" t="s">
        <v>6112</v>
      </c>
      <c r="C1654" s="1" t="s">
        <v>5860</v>
      </c>
      <c r="D1654" s="1" t="s">
        <v>5860</v>
      </c>
      <c r="E1654" s="2">
        <v>36039</v>
      </c>
      <c r="F1654" s="2">
        <v>36099</v>
      </c>
      <c r="G1654" s="1" t="s">
        <v>24591</v>
      </c>
      <c r="H1654" s="1">
        <f>+Temporalidad[[#This Row],[ID]]</f>
        <v>1643</v>
      </c>
    </row>
    <row r="1655" spans="1:8" hidden="1" x14ac:dyDescent="0.25">
      <c r="A1655">
        <v>1644</v>
      </c>
      <c r="B1655" t="s">
        <v>6113</v>
      </c>
      <c r="C1655" s="1" t="s">
        <v>5860</v>
      </c>
      <c r="D1655" s="1" t="s">
        <v>5860</v>
      </c>
      <c r="E1655" s="2">
        <v>36404</v>
      </c>
      <c r="F1655" s="2">
        <v>36464</v>
      </c>
      <c r="G1655" s="1" t="s">
        <v>24592</v>
      </c>
      <c r="H1655" s="1">
        <f>+Temporalidad[[#This Row],[ID]]</f>
        <v>1644</v>
      </c>
    </row>
    <row r="1656" spans="1:8" hidden="1" x14ac:dyDescent="0.25">
      <c r="A1656">
        <v>1645</v>
      </c>
      <c r="B1656" t="s">
        <v>6114</v>
      </c>
      <c r="C1656" s="1" t="s">
        <v>5860</v>
      </c>
      <c r="D1656" s="1" t="s">
        <v>5860</v>
      </c>
      <c r="E1656" s="2">
        <v>36770</v>
      </c>
      <c r="F1656" s="2">
        <v>36830</v>
      </c>
      <c r="G1656" s="1" t="s">
        <v>24593</v>
      </c>
      <c r="H1656" s="1">
        <f>+Temporalidad[[#This Row],[ID]]</f>
        <v>1645</v>
      </c>
    </row>
    <row r="1657" spans="1:8" hidden="1" x14ac:dyDescent="0.25">
      <c r="A1657">
        <v>1646</v>
      </c>
      <c r="B1657" t="s">
        <v>6115</v>
      </c>
      <c r="C1657" s="1" t="s">
        <v>5860</v>
      </c>
      <c r="D1657" s="1" t="s">
        <v>5860</v>
      </c>
      <c r="E1657" s="2">
        <v>37135</v>
      </c>
      <c r="F1657" s="2">
        <v>37195</v>
      </c>
      <c r="G1657" s="1" t="s">
        <v>24594</v>
      </c>
      <c r="H1657" s="1">
        <f>+Temporalidad[[#This Row],[ID]]</f>
        <v>1646</v>
      </c>
    </row>
    <row r="1658" spans="1:8" hidden="1" x14ac:dyDescent="0.25">
      <c r="A1658">
        <v>1647</v>
      </c>
      <c r="B1658" t="s">
        <v>6116</v>
      </c>
      <c r="C1658" s="1" t="s">
        <v>5860</v>
      </c>
      <c r="D1658" s="1" t="s">
        <v>5860</v>
      </c>
      <c r="E1658" s="2">
        <v>37500</v>
      </c>
      <c r="F1658" s="2">
        <v>37560</v>
      </c>
      <c r="G1658" s="1" t="s">
        <v>24595</v>
      </c>
      <c r="H1658" s="1">
        <f>+Temporalidad[[#This Row],[ID]]</f>
        <v>1647</v>
      </c>
    </row>
    <row r="1659" spans="1:8" hidden="1" x14ac:dyDescent="0.25">
      <c r="A1659">
        <v>1648</v>
      </c>
      <c r="B1659" t="s">
        <v>6117</v>
      </c>
      <c r="C1659" s="1" t="s">
        <v>5860</v>
      </c>
      <c r="D1659" s="1" t="s">
        <v>5860</v>
      </c>
      <c r="E1659" s="2">
        <v>37865</v>
      </c>
      <c r="F1659" s="2">
        <v>37925</v>
      </c>
      <c r="G1659" s="1" t="s">
        <v>24596</v>
      </c>
      <c r="H1659" s="1">
        <f>+Temporalidad[[#This Row],[ID]]</f>
        <v>1648</v>
      </c>
    </row>
    <row r="1660" spans="1:8" hidden="1" x14ac:dyDescent="0.25">
      <c r="A1660">
        <v>1649</v>
      </c>
      <c r="B1660" t="s">
        <v>6118</v>
      </c>
      <c r="C1660" s="1" t="s">
        <v>5860</v>
      </c>
      <c r="D1660" s="1" t="s">
        <v>5860</v>
      </c>
      <c r="E1660" s="2">
        <v>38231</v>
      </c>
      <c r="F1660" s="2">
        <v>38291</v>
      </c>
      <c r="G1660" s="1" t="s">
        <v>24597</v>
      </c>
      <c r="H1660" s="1">
        <f>+Temporalidad[[#This Row],[ID]]</f>
        <v>1649</v>
      </c>
    </row>
    <row r="1661" spans="1:8" hidden="1" x14ac:dyDescent="0.25">
      <c r="A1661">
        <v>1650</v>
      </c>
      <c r="B1661" t="s">
        <v>6119</v>
      </c>
      <c r="C1661" s="1" t="s">
        <v>5860</v>
      </c>
      <c r="D1661" s="1" t="s">
        <v>5860</v>
      </c>
      <c r="E1661" s="2">
        <v>38596</v>
      </c>
      <c r="F1661" s="2">
        <v>38656</v>
      </c>
      <c r="G1661" s="1" t="s">
        <v>24598</v>
      </c>
      <c r="H1661" s="1">
        <f>+Temporalidad[[#This Row],[ID]]</f>
        <v>1650</v>
      </c>
    </row>
    <row r="1662" spans="1:8" hidden="1" x14ac:dyDescent="0.25">
      <c r="A1662">
        <v>1651</v>
      </c>
      <c r="B1662" t="s">
        <v>6120</v>
      </c>
      <c r="C1662" s="1" t="s">
        <v>5860</v>
      </c>
      <c r="D1662" s="1" t="s">
        <v>5860</v>
      </c>
      <c r="E1662" s="2">
        <v>38961</v>
      </c>
      <c r="F1662" s="2">
        <v>39021</v>
      </c>
      <c r="G1662" s="1" t="s">
        <v>24599</v>
      </c>
      <c r="H1662" s="1">
        <f>+Temporalidad[[#This Row],[ID]]</f>
        <v>1651</v>
      </c>
    </row>
    <row r="1663" spans="1:8" hidden="1" x14ac:dyDescent="0.25">
      <c r="A1663">
        <v>1652</v>
      </c>
      <c r="B1663" t="s">
        <v>6121</v>
      </c>
      <c r="C1663" s="1" t="s">
        <v>5860</v>
      </c>
      <c r="D1663" s="1" t="s">
        <v>5860</v>
      </c>
      <c r="E1663" s="2">
        <v>39326</v>
      </c>
      <c r="F1663" s="2">
        <v>39386</v>
      </c>
      <c r="G1663" s="1" t="s">
        <v>24600</v>
      </c>
      <c r="H1663" s="1">
        <f>+Temporalidad[[#This Row],[ID]]</f>
        <v>1652</v>
      </c>
    </row>
    <row r="1664" spans="1:8" hidden="1" x14ac:dyDescent="0.25">
      <c r="A1664">
        <v>1653</v>
      </c>
      <c r="B1664" t="s">
        <v>6122</v>
      </c>
      <c r="C1664" s="1" t="s">
        <v>5860</v>
      </c>
      <c r="D1664" s="1" t="s">
        <v>5860</v>
      </c>
      <c r="E1664" s="2">
        <v>39692</v>
      </c>
      <c r="F1664" s="2">
        <v>39752</v>
      </c>
      <c r="G1664" s="1" t="s">
        <v>24601</v>
      </c>
      <c r="H1664" s="1">
        <f>+Temporalidad[[#This Row],[ID]]</f>
        <v>1653</v>
      </c>
    </row>
    <row r="1665" spans="1:8" hidden="1" x14ac:dyDescent="0.25">
      <c r="A1665">
        <v>1654</v>
      </c>
      <c r="B1665" t="s">
        <v>6123</v>
      </c>
      <c r="C1665" s="1" t="s">
        <v>5860</v>
      </c>
      <c r="D1665" s="1" t="s">
        <v>5860</v>
      </c>
      <c r="E1665" s="2">
        <v>40057</v>
      </c>
      <c r="F1665" s="2">
        <v>40117</v>
      </c>
      <c r="G1665" s="1" t="s">
        <v>24602</v>
      </c>
      <c r="H1665" s="1">
        <f>+Temporalidad[[#This Row],[ID]]</f>
        <v>1654</v>
      </c>
    </row>
    <row r="1666" spans="1:8" hidden="1" x14ac:dyDescent="0.25">
      <c r="A1666">
        <v>1655</v>
      </c>
      <c r="B1666" t="s">
        <v>6124</v>
      </c>
      <c r="C1666" s="1" t="s">
        <v>5860</v>
      </c>
      <c r="D1666" s="1" t="s">
        <v>5860</v>
      </c>
      <c r="E1666" s="2">
        <v>40422</v>
      </c>
      <c r="F1666" s="2">
        <v>40482</v>
      </c>
      <c r="G1666" s="1" t="s">
        <v>24603</v>
      </c>
      <c r="H1666" s="1">
        <f>+Temporalidad[[#This Row],[ID]]</f>
        <v>1655</v>
      </c>
    </row>
    <row r="1667" spans="1:8" hidden="1" x14ac:dyDescent="0.25">
      <c r="A1667">
        <v>1656</v>
      </c>
      <c r="B1667" t="s">
        <v>6125</v>
      </c>
      <c r="C1667" s="1" t="s">
        <v>5860</v>
      </c>
      <c r="D1667" s="1" t="s">
        <v>5860</v>
      </c>
      <c r="E1667" s="2">
        <v>40787</v>
      </c>
      <c r="F1667" s="2">
        <v>40847</v>
      </c>
      <c r="G1667" s="1" t="s">
        <v>24604</v>
      </c>
      <c r="H1667" s="1">
        <f>+Temporalidad[[#This Row],[ID]]</f>
        <v>1656</v>
      </c>
    </row>
    <row r="1668" spans="1:8" hidden="1" x14ac:dyDescent="0.25">
      <c r="A1668">
        <v>1657</v>
      </c>
      <c r="B1668" t="s">
        <v>6126</v>
      </c>
      <c r="C1668" s="1" t="s">
        <v>5860</v>
      </c>
      <c r="D1668" s="1" t="s">
        <v>5860</v>
      </c>
      <c r="E1668" s="2">
        <v>41153</v>
      </c>
      <c r="F1668" s="2">
        <v>41213</v>
      </c>
      <c r="G1668" s="1" t="s">
        <v>24605</v>
      </c>
      <c r="H1668" s="1">
        <f>+Temporalidad[[#This Row],[ID]]</f>
        <v>1657</v>
      </c>
    </row>
    <row r="1669" spans="1:8" hidden="1" x14ac:dyDescent="0.25">
      <c r="A1669">
        <v>1658</v>
      </c>
      <c r="B1669" t="s">
        <v>6127</v>
      </c>
      <c r="C1669" s="1" t="s">
        <v>5860</v>
      </c>
      <c r="D1669" s="1" t="s">
        <v>5860</v>
      </c>
      <c r="E1669" s="2">
        <v>41518</v>
      </c>
      <c r="F1669" s="2">
        <v>41578</v>
      </c>
      <c r="G1669" s="1" t="s">
        <v>24606</v>
      </c>
      <c r="H1669" s="1">
        <f>+Temporalidad[[#This Row],[ID]]</f>
        <v>1658</v>
      </c>
    </row>
    <row r="1670" spans="1:8" hidden="1" x14ac:dyDescent="0.25">
      <c r="A1670">
        <v>1659</v>
      </c>
      <c r="B1670" t="s">
        <v>6128</v>
      </c>
      <c r="C1670" s="1" t="s">
        <v>5860</v>
      </c>
      <c r="D1670" s="1" t="s">
        <v>5860</v>
      </c>
      <c r="E1670" s="2">
        <v>41883</v>
      </c>
      <c r="F1670" s="2">
        <v>41943</v>
      </c>
      <c r="G1670" s="1" t="s">
        <v>24607</v>
      </c>
      <c r="H1670" s="1">
        <f>+Temporalidad[[#This Row],[ID]]</f>
        <v>1659</v>
      </c>
    </row>
    <row r="1671" spans="1:8" hidden="1" x14ac:dyDescent="0.25">
      <c r="A1671">
        <v>1660</v>
      </c>
      <c r="B1671" t="s">
        <v>6129</v>
      </c>
      <c r="C1671" s="1" t="s">
        <v>5860</v>
      </c>
      <c r="D1671" s="1" t="s">
        <v>5860</v>
      </c>
      <c r="E1671" s="2">
        <v>42248</v>
      </c>
      <c r="F1671" s="2">
        <v>42308</v>
      </c>
      <c r="G1671" s="1" t="s">
        <v>24608</v>
      </c>
      <c r="H1671" s="1">
        <f>+Temporalidad[[#This Row],[ID]]</f>
        <v>1660</v>
      </c>
    </row>
    <row r="1672" spans="1:8" hidden="1" x14ac:dyDescent="0.25">
      <c r="A1672">
        <v>1661</v>
      </c>
      <c r="B1672" t="s">
        <v>6130</v>
      </c>
      <c r="C1672" s="1" t="s">
        <v>5860</v>
      </c>
      <c r="D1672" s="1" t="s">
        <v>5860</v>
      </c>
      <c r="E1672" s="2">
        <v>42614</v>
      </c>
      <c r="F1672" s="2">
        <v>42674</v>
      </c>
      <c r="G1672" s="1" t="s">
        <v>24609</v>
      </c>
      <c r="H1672" s="1">
        <f>+Temporalidad[[#This Row],[ID]]</f>
        <v>1661</v>
      </c>
    </row>
    <row r="1673" spans="1:8" hidden="1" x14ac:dyDescent="0.25">
      <c r="A1673">
        <v>1662</v>
      </c>
      <c r="B1673" t="s">
        <v>6131</v>
      </c>
      <c r="C1673" s="1" t="s">
        <v>5860</v>
      </c>
      <c r="D1673" s="1" t="s">
        <v>5860</v>
      </c>
      <c r="E1673" s="2">
        <v>42979</v>
      </c>
      <c r="F1673" s="2">
        <v>43039</v>
      </c>
      <c r="G1673" s="1" t="s">
        <v>24610</v>
      </c>
      <c r="H1673" s="1">
        <f>+Temporalidad[[#This Row],[ID]]</f>
        <v>1662</v>
      </c>
    </row>
    <row r="1674" spans="1:8" hidden="1" x14ac:dyDescent="0.25">
      <c r="A1674">
        <v>1663</v>
      </c>
      <c r="B1674" t="s">
        <v>6132</v>
      </c>
      <c r="C1674" s="1" t="s">
        <v>5860</v>
      </c>
      <c r="D1674" s="1" t="s">
        <v>5860</v>
      </c>
      <c r="E1674" s="2">
        <v>43344</v>
      </c>
      <c r="F1674" s="2">
        <v>43404</v>
      </c>
      <c r="G1674" s="1" t="s">
        <v>24611</v>
      </c>
      <c r="H1674" s="1">
        <f>+Temporalidad[[#This Row],[ID]]</f>
        <v>1663</v>
      </c>
    </row>
    <row r="1675" spans="1:8" hidden="1" x14ac:dyDescent="0.25">
      <c r="A1675">
        <v>1664</v>
      </c>
      <c r="B1675" t="s">
        <v>6133</v>
      </c>
      <c r="C1675" s="1" t="s">
        <v>5860</v>
      </c>
      <c r="D1675" s="1" t="s">
        <v>5860</v>
      </c>
      <c r="E1675" s="2">
        <v>43709</v>
      </c>
      <c r="F1675" s="2">
        <v>43769</v>
      </c>
      <c r="G1675" s="1" t="s">
        <v>24612</v>
      </c>
      <c r="H1675" s="1">
        <f>+Temporalidad[[#This Row],[ID]]</f>
        <v>1664</v>
      </c>
    </row>
    <row r="1676" spans="1:8" hidden="1" x14ac:dyDescent="0.25">
      <c r="A1676">
        <v>1665</v>
      </c>
      <c r="B1676" t="s">
        <v>6134</v>
      </c>
      <c r="C1676" s="1" t="s">
        <v>5860</v>
      </c>
      <c r="D1676" s="1" t="s">
        <v>5860</v>
      </c>
      <c r="E1676" s="2">
        <v>44075</v>
      </c>
      <c r="F1676" s="2">
        <v>44135</v>
      </c>
      <c r="G1676" s="1" t="s">
        <v>24613</v>
      </c>
      <c r="H1676" s="1">
        <f>+Temporalidad[[#This Row],[ID]]</f>
        <v>1665</v>
      </c>
    </row>
    <row r="1677" spans="1:8" hidden="1" x14ac:dyDescent="0.25">
      <c r="A1677">
        <v>1666</v>
      </c>
      <c r="B1677" t="s">
        <v>6135</v>
      </c>
      <c r="C1677" s="1" t="s">
        <v>5860</v>
      </c>
      <c r="D1677" s="1" t="s">
        <v>5860</v>
      </c>
      <c r="E1677" s="2">
        <v>44440</v>
      </c>
      <c r="F1677" s="2">
        <v>44500</v>
      </c>
      <c r="G1677" s="1" t="s">
        <v>24614</v>
      </c>
      <c r="H1677" s="1">
        <f>+Temporalidad[[#This Row],[ID]]</f>
        <v>1666</v>
      </c>
    </row>
    <row r="1678" spans="1:8" hidden="1" x14ac:dyDescent="0.25">
      <c r="A1678">
        <v>1667</v>
      </c>
      <c r="B1678" t="s">
        <v>6136</v>
      </c>
      <c r="C1678" s="1" t="s">
        <v>5860</v>
      </c>
      <c r="D1678" s="1" t="s">
        <v>5860</v>
      </c>
      <c r="E1678" s="2">
        <v>44805</v>
      </c>
      <c r="F1678" s="2">
        <v>44865</v>
      </c>
      <c r="G1678" s="1" t="s">
        <v>24615</v>
      </c>
      <c r="H1678" s="1">
        <f>+Temporalidad[[#This Row],[ID]]</f>
        <v>1667</v>
      </c>
    </row>
    <row r="1679" spans="1:8" hidden="1" x14ac:dyDescent="0.25">
      <c r="A1679">
        <v>1668</v>
      </c>
      <c r="B1679" t="s">
        <v>6137</v>
      </c>
      <c r="C1679" s="1" t="s">
        <v>5860</v>
      </c>
      <c r="D1679" s="1" t="s">
        <v>5860</v>
      </c>
      <c r="E1679" s="2">
        <v>45170</v>
      </c>
      <c r="F1679" s="2">
        <v>45230</v>
      </c>
      <c r="G1679" s="1" t="s">
        <v>24616</v>
      </c>
      <c r="H1679" s="1">
        <f>+Temporalidad[[#This Row],[ID]]</f>
        <v>1668</v>
      </c>
    </row>
    <row r="1680" spans="1:8" hidden="1" x14ac:dyDescent="0.25">
      <c r="A1680">
        <v>1669</v>
      </c>
      <c r="B1680" t="s">
        <v>6138</v>
      </c>
      <c r="C1680" s="1" t="s">
        <v>5860</v>
      </c>
      <c r="D1680" s="1" t="s">
        <v>5860</v>
      </c>
      <c r="E1680" s="2">
        <v>45536</v>
      </c>
      <c r="F1680" s="2">
        <v>45596</v>
      </c>
      <c r="G1680" s="1" t="s">
        <v>24617</v>
      </c>
      <c r="H1680" s="1">
        <f>+Temporalidad[[#This Row],[ID]]</f>
        <v>1669</v>
      </c>
    </row>
    <row r="1681" spans="1:8" hidden="1" x14ac:dyDescent="0.25">
      <c r="A1681">
        <v>1670</v>
      </c>
      <c r="B1681" t="s">
        <v>6139</v>
      </c>
      <c r="C1681" s="1" t="s">
        <v>5860</v>
      </c>
      <c r="D1681" s="1" t="s">
        <v>5860</v>
      </c>
      <c r="E1681" s="2">
        <v>45901</v>
      </c>
      <c r="F1681" s="2">
        <v>45961</v>
      </c>
      <c r="G1681" s="1" t="s">
        <v>24618</v>
      </c>
      <c r="H1681" s="1">
        <f>+Temporalidad[[#This Row],[ID]]</f>
        <v>1670</v>
      </c>
    </row>
    <row r="1682" spans="1:8" hidden="1" x14ac:dyDescent="0.25">
      <c r="A1682">
        <v>1671</v>
      </c>
      <c r="B1682" t="s">
        <v>6140</v>
      </c>
      <c r="C1682" s="1" t="s">
        <v>5860</v>
      </c>
      <c r="D1682" s="1" t="s">
        <v>5860</v>
      </c>
      <c r="E1682" s="2">
        <v>46266</v>
      </c>
      <c r="F1682" s="2">
        <v>46326</v>
      </c>
      <c r="G1682" s="1" t="s">
        <v>24619</v>
      </c>
      <c r="H1682" s="1">
        <f>+Temporalidad[[#This Row],[ID]]</f>
        <v>1671</v>
      </c>
    </row>
    <row r="1683" spans="1:8" hidden="1" x14ac:dyDescent="0.25">
      <c r="A1683">
        <v>1672</v>
      </c>
      <c r="B1683" t="s">
        <v>6141</v>
      </c>
      <c r="C1683" s="1" t="s">
        <v>5860</v>
      </c>
      <c r="D1683" s="1" t="s">
        <v>5860</v>
      </c>
      <c r="E1683" s="2">
        <v>46631</v>
      </c>
      <c r="F1683" s="2">
        <v>46691</v>
      </c>
      <c r="G1683" s="1" t="s">
        <v>24620</v>
      </c>
      <c r="H1683" s="1">
        <f>+Temporalidad[[#This Row],[ID]]</f>
        <v>1672</v>
      </c>
    </row>
    <row r="1684" spans="1:8" hidden="1" x14ac:dyDescent="0.25">
      <c r="A1684">
        <v>1673</v>
      </c>
      <c r="B1684" t="s">
        <v>6142</v>
      </c>
      <c r="C1684" s="1" t="s">
        <v>5860</v>
      </c>
      <c r="D1684" s="1" t="s">
        <v>5860</v>
      </c>
      <c r="E1684" s="2">
        <v>46997</v>
      </c>
      <c r="F1684" s="2">
        <v>47057</v>
      </c>
      <c r="G1684" s="1" t="s">
        <v>24621</v>
      </c>
      <c r="H1684" s="1">
        <f>+Temporalidad[[#This Row],[ID]]</f>
        <v>1673</v>
      </c>
    </row>
    <row r="1685" spans="1:8" hidden="1" x14ac:dyDescent="0.25">
      <c r="A1685">
        <v>1674</v>
      </c>
      <c r="B1685" t="s">
        <v>6143</v>
      </c>
      <c r="C1685" s="1" t="s">
        <v>5860</v>
      </c>
      <c r="D1685" s="1" t="s">
        <v>5860</v>
      </c>
      <c r="E1685" s="2">
        <v>47362</v>
      </c>
      <c r="F1685" s="2">
        <v>47422</v>
      </c>
      <c r="G1685" s="1" t="s">
        <v>24622</v>
      </c>
      <c r="H1685" s="1">
        <f>+Temporalidad[[#This Row],[ID]]</f>
        <v>1674</v>
      </c>
    </row>
    <row r="1686" spans="1:8" hidden="1" x14ac:dyDescent="0.25">
      <c r="A1686">
        <v>1675</v>
      </c>
      <c r="B1686" t="s">
        <v>6144</v>
      </c>
      <c r="C1686" s="1" t="s">
        <v>5860</v>
      </c>
      <c r="D1686" s="1" t="s">
        <v>5860</v>
      </c>
      <c r="E1686" s="2">
        <v>47727</v>
      </c>
      <c r="F1686" s="2">
        <v>47787</v>
      </c>
      <c r="G1686" s="1" t="s">
        <v>24623</v>
      </c>
      <c r="H1686" s="1">
        <f>+Temporalidad[[#This Row],[ID]]</f>
        <v>1675</v>
      </c>
    </row>
    <row r="1687" spans="1:8" hidden="1" x14ac:dyDescent="0.25">
      <c r="A1687">
        <v>1676</v>
      </c>
      <c r="B1687" t="s">
        <v>6145</v>
      </c>
      <c r="C1687" s="1" t="s">
        <v>5860</v>
      </c>
      <c r="D1687" s="1" t="s">
        <v>5860</v>
      </c>
      <c r="E1687" s="2">
        <v>48092</v>
      </c>
      <c r="F1687" s="2">
        <v>48152</v>
      </c>
      <c r="G1687" s="1" t="s">
        <v>24624</v>
      </c>
      <c r="H1687" s="1">
        <f>+Temporalidad[[#This Row],[ID]]</f>
        <v>1676</v>
      </c>
    </row>
    <row r="1688" spans="1:8" hidden="1" x14ac:dyDescent="0.25">
      <c r="A1688">
        <v>1677</v>
      </c>
      <c r="B1688" t="s">
        <v>6146</v>
      </c>
      <c r="C1688" s="1" t="s">
        <v>5860</v>
      </c>
      <c r="D1688" s="1" t="s">
        <v>5860</v>
      </c>
      <c r="E1688" s="2">
        <v>48458</v>
      </c>
      <c r="F1688" s="2">
        <v>48518</v>
      </c>
      <c r="G1688" s="1" t="s">
        <v>24625</v>
      </c>
      <c r="H1688" s="1">
        <f>+Temporalidad[[#This Row],[ID]]</f>
        <v>1677</v>
      </c>
    </row>
    <row r="1689" spans="1:8" hidden="1" x14ac:dyDescent="0.25">
      <c r="A1689">
        <v>1678</v>
      </c>
      <c r="B1689" t="s">
        <v>6147</v>
      </c>
      <c r="C1689" s="1" t="s">
        <v>5860</v>
      </c>
      <c r="D1689" s="1" t="s">
        <v>5860</v>
      </c>
      <c r="E1689" s="2">
        <v>48823</v>
      </c>
      <c r="F1689" s="2">
        <v>48883</v>
      </c>
      <c r="G1689" s="1" t="s">
        <v>24626</v>
      </c>
      <c r="H1689" s="1">
        <f>+Temporalidad[[#This Row],[ID]]</f>
        <v>1678</v>
      </c>
    </row>
    <row r="1690" spans="1:8" hidden="1" x14ac:dyDescent="0.25">
      <c r="A1690">
        <v>1679</v>
      </c>
      <c r="B1690" t="s">
        <v>6148</v>
      </c>
      <c r="C1690" s="1" t="s">
        <v>5860</v>
      </c>
      <c r="D1690" s="1" t="s">
        <v>5860</v>
      </c>
      <c r="E1690" s="2">
        <v>49188</v>
      </c>
      <c r="F1690" s="2">
        <v>49248</v>
      </c>
      <c r="G1690" s="1" t="s">
        <v>24627</v>
      </c>
      <c r="H1690" s="1">
        <f>+Temporalidad[[#This Row],[ID]]</f>
        <v>1679</v>
      </c>
    </row>
    <row r="1691" spans="1:8" hidden="1" x14ac:dyDescent="0.25">
      <c r="A1691">
        <v>1680</v>
      </c>
      <c r="B1691" t="s">
        <v>6149</v>
      </c>
      <c r="C1691" s="1" t="s">
        <v>5860</v>
      </c>
      <c r="D1691" s="1" t="s">
        <v>5860</v>
      </c>
      <c r="E1691" s="2">
        <v>49553</v>
      </c>
      <c r="F1691" s="2">
        <v>49613</v>
      </c>
      <c r="G1691" s="1" t="s">
        <v>24628</v>
      </c>
      <c r="H1691" s="1">
        <f>+Temporalidad[[#This Row],[ID]]</f>
        <v>1680</v>
      </c>
    </row>
    <row r="1692" spans="1:8" hidden="1" x14ac:dyDescent="0.25">
      <c r="A1692">
        <v>1681</v>
      </c>
      <c r="B1692" t="s">
        <v>6150</v>
      </c>
      <c r="C1692" s="1" t="s">
        <v>5860</v>
      </c>
      <c r="D1692" s="1" t="s">
        <v>5860</v>
      </c>
      <c r="E1692" s="2">
        <v>49919</v>
      </c>
      <c r="F1692" s="2">
        <v>49979</v>
      </c>
      <c r="G1692" s="1" t="s">
        <v>24629</v>
      </c>
      <c r="H1692" s="1">
        <f>+Temporalidad[[#This Row],[ID]]</f>
        <v>1681</v>
      </c>
    </row>
    <row r="1693" spans="1:8" hidden="1" x14ac:dyDescent="0.25">
      <c r="A1693">
        <v>1682</v>
      </c>
      <c r="B1693" t="s">
        <v>6151</v>
      </c>
      <c r="C1693" s="1" t="s">
        <v>5860</v>
      </c>
      <c r="D1693" s="1" t="s">
        <v>5860</v>
      </c>
      <c r="E1693" s="2">
        <v>50284</v>
      </c>
      <c r="F1693" s="2">
        <v>50344</v>
      </c>
      <c r="G1693" s="1" t="s">
        <v>24630</v>
      </c>
      <c r="H1693" s="1">
        <f>+Temporalidad[[#This Row],[ID]]</f>
        <v>1682</v>
      </c>
    </row>
    <row r="1694" spans="1:8" hidden="1" x14ac:dyDescent="0.25">
      <c r="A1694">
        <v>1683</v>
      </c>
      <c r="B1694" t="s">
        <v>6152</v>
      </c>
      <c r="C1694" s="1" t="s">
        <v>5860</v>
      </c>
      <c r="D1694" s="1" t="s">
        <v>5860</v>
      </c>
      <c r="E1694" s="2">
        <v>50649</v>
      </c>
      <c r="F1694" s="2">
        <v>50709</v>
      </c>
      <c r="G1694" s="1" t="s">
        <v>24631</v>
      </c>
      <c r="H1694" s="1">
        <f>+Temporalidad[[#This Row],[ID]]</f>
        <v>1683</v>
      </c>
    </row>
    <row r="1695" spans="1:8" hidden="1" x14ac:dyDescent="0.25">
      <c r="A1695">
        <v>1684</v>
      </c>
      <c r="B1695" t="s">
        <v>6153</v>
      </c>
      <c r="C1695" s="1" t="s">
        <v>5860</v>
      </c>
      <c r="D1695" s="1" t="s">
        <v>5860</v>
      </c>
      <c r="E1695" s="2">
        <v>51014</v>
      </c>
      <c r="F1695" s="2">
        <v>51074</v>
      </c>
      <c r="G1695" s="1" t="s">
        <v>24632</v>
      </c>
      <c r="H1695" s="1">
        <f>+Temporalidad[[#This Row],[ID]]</f>
        <v>1684</v>
      </c>
    </row>
    <row r="1696" spans="1:8" hidden="1" x14ac:dyDescent="0.25">
      <c r="A1696">
        <v>1685</v>
      </c>
      <c r="B1696" t="s">
        <v>6154</v>
      </c>
      <c r="C1696" s="1" t="s">
        <v>5860</v>
      </c>
      <c r="D1696" s="1" t="s">
        <v>5860</v>
      </c>
      <c r="E1696" s="2">
        <v>51380</v>
      </c>
      <c r="F1696" s="2">
        <v>51440</v>
      </c>
      <c r="G1696" s="1" t="s">
        <v>24633</v>
      </c>
      <c r="H1696" s="1">
        <f>+Temporalidad[[#This Row],[ID]]</f>
        <v>1685</v>
      </c>
    </row>
    <row r="1697" spans="1:8" hidden="1" x14ac:dyDescent="0.25">
      <c r="A1697">
        <v>1686</v>
      </c>
      <c r="B1697" t="s">
        <v>6155</v>
      </c>
      <c r="C1697" s="1" t="s">
        <v>5860</v>
      </c>
      <c r="D1697" s="1" t="s">
        <v>5860</v>
      </c>
      <c r="E1697" s="2">
        <v>51745</v>
      </c>
      <c r="F1697" s="2">
        <v>51805</v>
      </c>
      <c r="G1697" s="1" t="s">
        <v>24634</v>
      </c>
      <c r="H1697" s="1">
        <f>+Temporalidad[[#This Row],[ID]]</f>
        <v>1686</v>
      </c>
    </row>
    <row r="1698" spans="1:8" hidden="1" x14ac:dyDescent="0.25">
      <c r="A1698">
        <v>1687</v>
      </c>
      <c r="B1698" t="s">
        <v>6156</v>
      </c>
      <c r="C1698" s="1" t="s">
        <v>5860</v>
      </c>
      <c r="D1698" s="1" t="s">
        <v>5860</v>
      </c>
      <c r="E1698" s="2">
        <v>52110</v>
      </c>
      <c r="F1698" s="2">
        <v>52170</v>
      </c>
      <c r="G1698" s="1" t="s">
        <v>24635</v>
      </c>
      <c r="H1698" s="1">
        <f>+Temporalidad[[#This Row],[ID]]</f>
        <v>1687</v>
      </c>
    </row>
    <row r="1699" spans="1:8" hidden="1" x14ac:dyDescent="0.25">
      <c r="A1699">
        <v>1688</v>
      </c>
      <c r="B1699" t="s">
        <v>6157</v>
      </c>
      <c r="C1699" s="1" t="s">
        <v>5860</v>
      </c>
      <c r="D1699" s="1" t="s">
        <v>5860</v>
      </c>
      <c r="E1699" s="2">
        <v>52475</v>
      </c>
      <c r="F1699" s="2">
        <v>52535</v>
      </c>
      <c r="G1699" s="1" t="s">
        <v>24636</v>
      </c>
      <c r="H1699" s="1">
        <f>+Temporalidad[[#This Row],[ID]]</f>
        <v>1688</v>
      </c>
    </row>
    <row r="1700" spans="1:8" hidden="1" x14ac:dyDescent="0.25">
      <c r="A1700">
        <v>1689</v>
      </c>
      <c r="B1700" t="s">
        <v>6158</v>
      </c>
      <c r="C1700" s="1" t="s">
        <v>5860</v>
      </c>
      <c r="D1700" s="1" t="s">
        <v>5860</v>
      </c>
      <c r="E1700" s="2">
        <v>52841</v>
      </c>
      <c r="F1700" s="2">
        <v>52901</v>
      </c>
      <c r="G1700" s="1" t="s">
        <v>24637</v>
      </c>
      <c r="H1700" s="1">
        <f>+Temporalidad[[#This Row],[ID]]</f>
        <v>1689</v>
      </c>
    </row>
    <row r="1701" spans="1:8" hidden="1" x14ac:dyDescent="0.25">
      <c r="A1701">
        <v>1690</v>
      </c>
      <c r="B1701" t="s">
        <v>6159</v>
      </c>
      <c r="C1701" s="1" t="s">
        <v>5860</v>
      </c>
      <c r="D1701" s="1" t="s">
        <v>5860</v>
      </c>
      <c r="E1701" s="2">
        <v>53206</v>
      </c>
      <c r="F1701" s="2">
        <v>53266</v>
      </c>
      <c r="G1701" s="1" t="s">
        <v>24638</v>
      </c>
      <c r="H1701" s="1">
        <f>+Temporalidad[[#This Row],[ID]]</f>
        <v>1690</v>
      </c>
    </row>
    <row r="1702" spans="1:8" hidden="1" x14ac:dyDescent="0.25">
      <c r="A1702">
        <v>1691</v>
      </c>
      <c r="B1702" t="s">
        <v>6160</v>
      </c>
      <c r="C1702" s="1" t="s">
        <v>5860</v>
      </c>
      <c r="D1702" s="1" t="s">
        <v>5860</v>
      </c>
      <c r="E1702" s="2">
        <v>53571</v>
      </c>
      <c r="F1702" s="2">
        <v>53631</v>
      </c>
      <c r="G1702" s="1" t="s">
        <v>24639</v>
      </c>
      <c r="H1702" s="1">
        <f>+Temporalidad[[#This Row],[ID]]</f>
        <v>1691</v>
      </c>
    </row>
    <row r="1703" spans="1:8" hidden="1" x14ac:dyDescent="0.25">
      <c r="A1703">
        <v>1692</v>
      </c>
      <c r="B1703" t="s">
        <v>6161</v>
      </c>
      <c r="C1703" s="1" t="s">
        <v>5860</v>
      </c>
      <c r="D1703" s="1" t="s">
        <v>5860</v>
      </c>
      <c r="E1703" s="2">
        <v>53936</v>
      </c>
      <c r="F1703" s="2">
        <v>53996</v>
      </c>
      <c r="G1703" s="1" t="s">
        <v>24640</v>
      </c>
      <c r="H1703" s="1">
        <f>+Temporalidad[[#This Row],[ID]]</f>
        <v>1692</v>
      </c>
    </row>
    <row r="1704" spans="1:8" hidden="1" x14ac:dyDescent="0.25">
      <c r="A1704">
        <v>1693</v>
      </c>
      <c r="B1704" t="s">
        <v>6162</v>
      </c>
      <c r="C1704" s="1" t="s">
        <v>5860</v>
      </c>
      <c r="D1704" s="1" t="s">
        <v>5860</v>
      </c>
      <c r="E1704" s="2">
        <v>54302</v>
      </c>
      <c r="F1704" s="2">
        <v>54362</v>
      </c>
      <c r="G1704" s="1" t="s">
        <v>24641</v>
      </c>
      <c r="H1704" s="1">
        <f>+Temporalidad[[#This Row],[ID]]</f>
        <v>1693</v>
      </c>
    </row>
    <row r="1705" spans="1:8" hidden="1" x14ac:dyDescent="0.25">
      <c r="A1705">
        <v>1694</v>
      </c>
      <c r="B1705" t="s">
        <v>6163</v>
      </c>
      <c r="C1705" s="1" t="s">
        <v>5860</v>
      </c>
      <c r="D1705" s="1" t="s">
        <v>5860</v>
      </c>
      <c r="E1705" s="2">
        <v>54667</v>
      </c>
      <c r="F1705" s="2">
        <v>54727</v>
      </c>
      <c r="G1705" s="1" t="s">
        <v>24642</v>
      </c>
      <c r="H1705" s="1">
        <f>+Temporalidad[[#This Row],[ID]]</f>
        <v>1694</v>
      </c>
    </row>
    <row r="1706" spans="1:8" hidden="1" x14ac:dyDescent="0.25">
      <c r="A1706">
        <v>1695</v>
      </c>
      <c r="B1706" t="s">
        <v>6164</v>
      </c>
      <c r="C1706" s="1" t="s">
        <v>5860</v>
      </c>
      <c r="D1706" s="1" t="s">
        <v>5860</v>
      </c>
      <c r="E1706" s="2">
        <v>55032</v>
      </c>
      <c r="F1706" s="2">
        <v>55092</v>
      </c>
      <c r="G1706" s="1" t="s">
        <v>24643</v>
      </c>
      <c r="H1706" s="1">
        <f>+Temporalidad[[#This Row],[ID]]</f>
        <v>1695</v>
      </c>
    </row>
    <row r="1707" spans="1:8" hidden="1" x14ac:dyDescent="0.25">
      <c r="A1707">
        <v>1696</v>
      </c>
      <c r="B1707" t="s">
        <v>6165</v>
      </c>
      <c r="C1707" s="1" t="s">
        <v>5860</v>
      </c>
      <c r="D1707" s="1" t="s">
        <v>5860</v>
      </c>
      <c r="E1707" s="2">
        <v>33178</v>
      </c>
      <c r="F1707" s="2">
        <v>33238</v>
      </c>
      <c r="G1707" s="1" t="s">
        <v>24644</v>
      </c>
      <c r="H1707" s="1">
        <f>+Temporalidad[[#This Row],[ID]]</f>
        <v>1696</v>
      </c>
    </row>
    <row r="1708" spans="1:8" hidden="1" x14ac:dyDescent="0.25">
      <c r="A1708">
        <v>1697</v>
      </c>
      <c r="B1708" t="s">
        <v>6166</v>
      </c>
      <c r="C1708" s="1" t="s">
        <v>5860</v>
      </c>
      <c r="D1708" s="1" t="s">
        <v>5860</v>
      </c>
      <c r="E1708" s="2">
        <v>33543</v>
      </c>
      <c r="F1708" s="2">
        <v>33603</v>
      </c>
      <c r="G1708" s="1" t="s">
        <v>24645</v>
      </c>
      <c r="H1708" s="1">
        <f>+Temporalidad[[#This Row],[ID]]</f>
        <v>1697</v>
      </c>
    </row>
    <row r="1709" spans="1:8" hidden="1" x14ac:dyDescent="0.25">
      <c r="A1709">
        <v>1698</v>
      </c>
      <c r="B1709" t="s">
        <v>6167</v>
      </c>
      <c r="C1709" s="1" t="s">
        <v>5860</v>
      </c>
      <c r="D1709" s="1" t="s">
        <v>5860</v>
      </c>
      <c r="E1709" s="2">
        <v>33909</v>
      </c>
      <c r="F1709" s="2">
        <v>33969</v>
      </c>
      <c r="G1709" s="1" t="s">
        <v>24646</v>
      </c>
      <c r="H1709" s="1">
        <f>+Temporalidad[[#This Row],[ID]]</f>
        <v>1698</v>
      </c>
    </row>
    <row r="1710" spans="1:8" hidden="1" x14ac:dyDescent="0.25">
      <c r="A1710">
        <v>1699</v>
      </c>
      <c r="B1710" t="s">
        <v>6168</v>
      </c>
      <c r="C1710" s="1" t="s">
        <v>5860</v>
      </c>
      <c r="D1710" s="1" t="s">
        <v>5860</v>
      </c>
      <c r="E1710" s="2">
        <v>34274</v>
      </c>
      <c r="F1710" s="2">
        <v>34334</v>
      </c>
      <c r="G1710" s="1" t="s">
        <v>24647</v>
      </c>
      <c r="H1710" s="1">
        <f>+Temporalidad[[#This Row],[ID]]</f>
        <v>1699</v>
      </c>
    </row>
    <row r="1711" spans="1:8" hidden="1" x14ac:dyDescent="0.25">
      <c r="A1711">
        <v>1700</v>
      </c>
      <c r="B1711" t="s">
        <v>6169</v>
      </c>
      <c r="C1711" s="1" t="s">
        <v>5860</v>
      </c>
      <c r="D1711" s="1" t="s">
        <v>5860</v>
      </c>
      <c r="E1711" s="2">
        <v>34639</v>
      </c>
      <c r="F1711" s="2">
        <v>34699</v>
      </c>
      <c r="G1711" s="1" t="s">
        <v>24648</v>
      </c>
      <c r="H1711" s="1">
        <f>+Temporalidad[[#This Row],[ID]]</f>
        <v>1700</v>
      </c>
    </row>
    <row r="1712" spans="1:8" hidden="1" x14ac:dyDescent="0.25">
      <c r="A1712">
        <v>1701</v>
      </c>
      <c r="B1712" t="s">
        <v>6170</v>
      </c>
      <c r="C1712" s="1" t="s">
        <v>5860</v>
      </c>
      <c r="D1712" s="1" t="s">
        <v>5860</v>
      </c>
      <c r="E1712" s="2">
        <v>35004</v>
      </c>
      <c r="F1712" s="2">
        <v>35064</v>
      </c>
      <c r="G1712" s="1" t="s">
        <v>24649</v>
      </c>
      <c r="H1712" s="1">
        <f>+Temporalidad[[#This Row],[ID]]</f>
        <v>1701</v>
      </c>
    </row>
    <row r="1713" spans="1:8" hidden="1" x14ac:dyDescent="0.25">
      <c r="A1713">
        <v>1702</v>
      </c>
      <c r="B1713" t="s">
        <v>6171</v>
      </c>
      <c r="C1713" s="1" t="s">
        <v>5860</v>
      </c>
      <c r="D1713" s="1" t="s">
        <v>5860</v>
      </c>
      <c r="E1713" s="2">
        <v>35370</v>
      </c>
      <c r="F1713" s="2">
        <v>35430</v>
      </c>
      <c r="G1713" s="1" t="s">
        <v>24650</v>
      </c>
      <c r="H1713" s="1">
        <f>+Temporalidad[[#This Row],[ID]]</f>
        <v>1702</v>
      </c>
    </row>
    <row r="1714" spans="1:8" hidden="1" x14ac:dyDescent="0.25">
      <c r="A1714">
        <v>1703</v>
      </c>
      <c r="B1714" t="s">
        <v>6172</v>
      </c>
      <c r="C1714" s="1" t="s">
        <v>5860</v>
      </c>
      <c r="D1714" s="1" t="s">
        <v>5860</v>
      </c>
      <c r="E1714" s="2">
        <v>35735</v>
      </c>
      <c r="F1714" s="2">
        <v>35795</v>
      </c>
      <c r="G1714" s="1" t="s">
        <v>24651</v>
      </c>
      <c r="H1714" s="1">
        <f>+Temporalidad[[#This Row],[ID]]</f>
        <v>1703</v>
      </c>
    </row>
    <row r="1715" spans="1:8" hidden="1" x14ac:dyDescent="0.25">
      <c r="A1715">
        <v>1704</v>
      </c>
      <c r="B1715" t="s">
        <v>6173</v>
      </c>
      <c r="C1715" s="1" t="s">
        <v>5860</v>
      </c>
      <c r="D1715" s="1" t="s">
        <v>5860</v>
      </c>
      <c r="E1715" s="2">
        <v>36100</v>
      </c>
      <c r="F1715" s="2">
        <v>36160</v>
      </c>
      <c r="G1715" s="1" t="s">
        <v>24652</v>
      </c>
      <c r="H1715" s="1">
        <f>+Temporalidad[[#This Row],[ID]]</f>
        <v>1704</v>
      </c>
    </row>
    <row r="1716" spans="1:8" hidden="1" x14ac:dyDescent="0.25">
      <c r="A1716">
        <v>1705</v>
      </c>
      <c r="B1716" t="s">
        <v>6174</v>
      </c>
      <c r="C1716" s="1" t="s">
        <v>5860</v>
      </c>
      <c r="D1716" s="1" t="s">
        <v>5860</v>
      </c>
      <c r="E1716" s="2">
        <v>36465</v>
      </c>
      <c r="F1716" s="2">
        <v>36525</v>
      </c>
      <c r="G1716" s="1" t="s">
        <v>24653</v>
      </c>
      <c r="H1716" s="1">
        <f>+Temporalidad[[#This Row],[ID]]</f>
        <v>1705</v>
      </c>
    </row>
    <row r="1717" spans="1:8" hidden="1" x14ac:dyDescent="0.25">
      <c r="A1717">
        <v>1706</v>
      </c>
      <c r="B1717" t="s">
        <v>6175</v>
      </c>
      <c r="C1717" s="1" t="s">
        <v>5860</v>
      </c>
      <c r="D1717" s="1" t="s">
        <v>5860</v>
      </c>
      <c r="E1717" s="2">
        <v>36831</v>
      </c>
      <c r="F1717" s="2">
        <v>36891</v>
      </c>
      <c r="G1717" s="1" t="s">
        <v>24654</v>
      </c>
      <c r="H1717" s="1">
        <f>+Temporalidad[[#This Row],[ID]]</f>
        <v>1706</v>
      </c>
    </row>
    <row r="1718" spans="1:8" hidden="1" x14ac:dyDescent="0.25">
      <c r="A1718">
        <v>1707</v>
      </c>
      <c r="B1718" t="s">
        <v>6176</v>
      </c>
      <c r="C1718" s="1" t="s">
        <v>5860</v>
      </c>
      <c r="D1718" s="1" t="s">
        <v>5860</v>
      </c>
      <c r="E1718" s="2">
        <v>37196</v>
      </c>
      <c r="F1718" s="2">
        <v>37256</v>
      </c>
      <c r="G1718" s="1" t="s">
        <v>24655</v>
      </c>
      <c r="H1718" s="1">
        <f>+Temporalidad[[#This Row],[ID]]</f>
        <v>1707</v>
      </c>
    </row>
    <row r="1719" spans="1:8" hidden="1" x14ac:dyDescent="0.25">
      <c r="A1719">
        <v>1708</v>
      </c>
      <c r="B1719" t="s">
        <v>6177</v>
      </c>
      <c r="C1719" s="1" t="s">
        <v>5860</v>
      </c>
      <c r="D1719" s="1" t="s">
        <v>5860</v>
      </c>
      <c r="E1719" s="2">
        <v>37561</v>
      </c>
      <c r="F1719" s="2">
        <v>37621</v>
      </c>
      <c r="G1719" s="1" t="s">
        <v>24656</v>
      </c>
      <c r="H1719" s="1">
        <f>+Temporalidad[[#This Row],[ID]]</f>
        <v>1708</v>
      </c>
    </row>
    <row r="1720" spans="1:8" hidden="1" x14ac:dyDescent="0.25">
      <c r="A1720">
        <v>1709</v>
      </c>
      <c r="B1720" t="s">
        <v>6178</v>
      </c>
      <c r="C1720" s="1" t="s">
        <v>5860</v>
      </c>
      <c r="D1720" s="1" t="s">
        <v>5860</v>
      </c>
      <c r="E1720" s="2">
        <v>37926</v>
      </c>
      <c r="F1720" s="2">
        <v>37986</v>
      </c>
      <c r="G1720" s="1" t="s">
        <v>24657</v>
      </c>
      <c r="H1720" s="1">
        <f>+Temporalidad[[#This Row],[ID]]</f>
        <v>1709</v>
      </c>
    </row>
    <row r="1721" spans="1:8" hidden="1" x14ac:dyDescent="0.25">
      <c r="A1721">
        <v>1710</v>
      </c>
      <c r="B1721" t="s">
        <v>6179</v>
      </c>
      <c r="C1721" s="1" t="s">
        <v>5860</v>
      </c>
      <c r="D1721" s="1" t="s">
        <v>5860</v>
      </c>
      <c r="E1721" s="2">
        <v>38292</v>
      </c>
      <c r="F1721" s="2">
        <v>38352</v>
      </c>
      <c r="G1721" s="1" t="s">
        <v>24658</v>
      </c>
      <c r="H1721" s="1">
        <f>+Temporalidad[[#This Row],[ID]]</f>
        <v>1710</v>
      </c>
    </row>
    <row r="1722" spans="1:8" hidden="1" x14ac:dyDescent="0.25">
      <c r="A1722">
        <v>1711</v>
      </c>
      <c r="B1722" t="s">
        <v>6180</v>
      </c>
      <c r="C1722" s="1" t="s">
        <v>5860</v>
      </c>
      <c r="D1722" s="1" t="s">
        <v>5860</v>
      </c>
      <c r="E1722" s="2">
        <v>38657</v>
      </c>
      <c r="F1722" s="2">
        <v>38717</v>
      </c>
      <c r="G1722" s="1" t="s">
        <v>24659</v>
      </c>
      <c r="H1722" s="1">
        <f>+Temporalidad[[#This Row],[ID]]</f>
        <v>1711</v>
      </c>
    </row>
    <row r="1723" spans="1:8" hidden="1" x14ac:dyDescent="0.25">
      <c r="A1723">
        <v>1712</v>
      </c>
      <c r="B1723" t="s">
        <v>6181</v>
      </c>
      <c r="C1723" s="1" t="s">
        <v>5860</v>
      </c>
      <c r="D1723" s="1" t="s">
        <v>5860</v>
      </c>
      <c r="E1723" s="2">
        <v>39022</v>
      </c>
      <c r="F1723" s="2">
        <v>39082</v>
      </c>
      <c r="G1723" s="1" t="s">
        <v>24660</v>
      </c>
      <c r="H1723" s="1">
        <f>+Temporalidad[[#This Row],[ID]]</f>
        <v>1712</v>
      </c>
    </row>
    <row r="1724" spans="1:8" hidden="1" x14ac:dyDescent="0.25">
      <c r="A1724">
        <v>1713</v>
      </c>
      <c r="B1724" t="s">
        <v>6182</v>
      </c>
      <c r="C1724" s="1" t="s">
        <v>5860</v>
      </c>
      <c r="D1724" s="1" t="s">
        <v>5860</v>
      </c>
      <c r="E1724" s="2">
        <v>39387</v>
      </c>
      <c r="F1724" s="2">
        <v>39447</v>
      </c>
      <c r="G1724" s="1" t="s">
        <v>24661</v>
      </c>
      <c r="H1724" s="1">
        <f>+Temporalidad[[#This Row],[ID]]</f>
        <v>1713</v>
      </c>
    </row>
    <row r="1725" spans="1:8" hidden="1" x14ac:dyDescent="0.25">
      <c r="A1725">
        <v>1714</v>
      </c>
      <c r="B1725" t="s">
        <v>6183</v>
      </c>
      <c r="C1725" s="1" t="s">
        <v>5860</v>
      </c>
      <c r="D1725" s="1" t="s">
        <v>5860</v>
      </c>
      <c r="E1725" s="2">
        <v>39753</v>
      </c>
      <c r="F1725" s="2">
        <v>39813</v>
      </c>
      <c r="G1725" s="1" t="s">
        <v>24662</v>
      </c>
      <c r="H1725" s="1">
        <f>+Temporalidad[[#This Row],[ID]]</f>
        <v>1714</v>
      </c>
    </row>
    <row r="1726" spans="1:8" hidden="1" x14ac:dyDescent="0.25">
      <c r="A1726">
        <v>1715</v>
      </c>
      <c r="B1726" t="s">
        <v>6184</v>
      </c>
      <c r="C1726" s="1" t="s">
        <v>5860</v>
      </c>
      <c r="D1726" s="1" t="s">
        <v>5860</v>
      </c>
      <c r="E1726" s="2">
        <v>40118</v>
      </c>
      <c r="F1726" s="2">
        <v>40178</v>
      </c>
      <c r="G1726" s="1" t="s">
        <v>24663</v>
      </c>
      <c r="H1726" s="1">
        <f>+Temporalidad[[#This Row],[ID]]</f>
        <v>1715</v>
      </c>
    </row>
    <row r="1727" spans="1:8" hidden="1" x14ac:dyDescent="0.25">
      <c r="A1727">
        <v>1716</v>
      </c>
      <c r="B1727" t="s">
        <v>6185</v>
      </c>
      <c r="C1727" s="1" t="s">
        <v>5860</v>
      </c>
      <c r="D1727" s="1" t="s">
        <v>5860</v>
      </c>
      <c r="E1727" s="2">
        <v>40483</v>
      </c>
      <c r="F1727" s="2">
        <v>40543</v>
      </c>
      <c r="G1727" s="1" t="s">
        <v>24664</v>
      </c>
      <c r="H1727" s="1">
        <f>+Temporalidad[[#This Row],[ID]]</f>
        <v>1716</v>
      </c>
    </row>
    <row r="1728" spans="1:8" hidden="1" x14ac:dyDescent="0.25">
      <c r="A1728">
        <v>1717</v>
      </c>
      <c r="B1728" t="s">
        <v>6186</v>
      </c>
      <c r="C1728" s="1" t="s">
        <v>5860</v>
      </c>
      <c r="D1728" s="1" t="s">
        <v>5860</v>
      </c>
      <c r="E1728" s="2">
        <v>40848</v>
      </c>
      <c r="F1728" s="2">
        <v>40908</v>
      </c>
      <c r="G1728" s="1" t="s">
        <v>24665</v>
      </c>
      <c r="H1728" s="1">
        <f>+Temporalidad[[#This Row],[ID]]</f>
        <v>1717</v>
      </c>
    </row>
    <row r="1729" spans="1:8" hidden="1" x14ac:dyDescent="0.25">
      <c r="A1729">
        <v>1718</v>
      </c>
      <c r="B1729" t="s">
        <v>6187</v>
      </c>
      <c r="C1729" s="1" t="s">
        <v>5860</v>
      </c>
      <c r="D1729" s="1" t="s">
        <v>5860</v>
      </c>
      <c r="E1729" s="2">
        <v>41214</v>
      </c>
      <c r="F1729" s="2">
        <v>41274</v>
      </c>
      <c r="G1729" s="1" t="s">
        <v>24666</v>
      </c>
      <c r="H1729" s="1">
        <f>+Temporalidad[[#This Row],[ID]]</f>
        <v>1718</v>
      </c>
    </row>
    <row r="1730" spans="1:8" hidden="1" x14ac:dyDescent="0.25">
      <c r="A1730">
        <v>1719</v>
      </c>
      <c r="B1730" t="s">
        <v>6188</v>
      </c>
      <c r="C1730" s="1" t="s">
        <v>5860</v>
      </c>
      <c r="D1730" s="1" t="s">
        <v>5860</v>
      </c>
      <c r="E1730" s="2">
        <v>41579</v>
      </c>
      <c r="F1730" s="2">
        <v>41639</v>
      </c>
      <c r="G1730" s="1" t="s">
        <v>24667</v>
      </c>
      <c r="H1730" s="1">
        <f>+Temporalidad[[#This Row],[ID]]</f>
        <v>1719</v>
      </c>
    </row>
    <row r="1731" spans="1:8" hidden="1" x14ac:dyDescent="0.25">
      <c r="A1731">
        <v>1720</v>
      </c>
      <c r="B1731" t="s">
        <v>6189</v>
      </c>
      <c r="C1731" s="1" t="s">
        <v>5860</v>
      </c>
      <c r="D1731" s="1" t="s">
        <v>5860</v>
      </c>
      <c r="E1731" s="2">
        <v>41944</v>
      </c>
      <c r="F1731" s="2">
        <v>42004</v>
      </c>
      <c r="G1731" s="1" t="s">
        <v>24668</v>
      </c>
      <c r="H1731" s="1">
        <f>+Temporalidad[[#This Row],[ID]]</f>
        <v>1720</v>
      </c>
    </row>
    <row r="1732" spans="1:8" hidden="1" x14ac:dyDescent="0.25">
      <c r="A1732">
        <v>1721</v>
      </c>
      <c r="B1732" t="s">
        <v>6190</v>
      </c>
      <c r="C1732" s="1" t="s">
        <v>5860</v>
      </c>
      <c r="D1732" s="1" t="s">
        <v>5860</v>
      </c>
      <c r="E1732" s="2">
        <v>42309</v>
      </c>
      <c r="F1732" s="2">
        <v>42369</v>
      </c>
      <c r="G1732" s="1" t="s">
        <v>24669</v>
      </c>
      <c r="H1732" s="1">
        <f>+Temporalidad[[#This Row],[ID]]</f>
        <v>1721</v>
      </c>
    </row>
    <row r="1733" spans="1:8" hidden="1" x14ac:dyDescent="0.25">
      <c r="A1733">
        <v>1722</v>
      </c>
      <c r="B1733" t="s">
        <v>6191</v>
      </c>
      <c r="C1733" s="1" t="s">
        <v>5860</v>
      </c>
      <c r="D1733" s="1" t="s">
        <v>5860</v>
      </c>
      <c r="E1733" s="2">
        <v>42675</v>
      </c>
      <c r="F1733" s="2">
        <v>42735</v>
      </c>
      <c r="G1733" s="1" t="s">
        <v>24670</v>
      </c>
      <c r="H1733" s="1">
        <f>+Temporalidad[[#This Row],[ID]]</f>
        <v>1722</v>
      </c>
    </row>
    <row r="1734" spans="1:8" hidden="1" x14ac:dyDescent="0.25">
      <c r="A1734">
        <v>1723</v>
      </c>
      <c r="B1734" t="s">
        <v>6192</v>
      </c>
      <c r="C1734" s="1" t="s">
        <v>5860</v>
      </c>
      <c r="D1734" s="1" t="s">
        <v>5860</v>
      </c>
      <c r="E1734" s="2">
        <v>43040</v>
      </c>
      <c r="F1734" s="2">
        <v>43100</v>
      </c>
      <c r="G1734" s="1" t="s">
        <v>24671</v>
      </c>
      <c r="H1734" s="1">
        <f>+Temporalidad[[#This Row],[ID]]</f>
        <v>1723</v>
      </c>
    </row>
    <row r="1735" spans="1:8" hidden="1" x14ac:dyDescent="0.25">
      <c r="A1735">
        <v>1724</v>
      </c>
      <c r="B1735" t="s">
        <v>6193</v>
      </c>
      <c r="C1735" s="1" t="s">
        <v>5860</v>
      </c>
      <c r="D1735" s="1" t="s">
        <v>5860</v>
      </c>
      <c r="E1735" s="2">
        <v>43405</v>
      </c>
      <c r="F1735" s="2">
        <v>43465</v>
      </c>
      <c r="G1735" s="1" t="s">
        <v>24672</v>
      </c>
      <c r="H1735" s="1">
        <f>+Temporalidad[[#This Row],[ID]]</f>
        <v>1724</v>
      </c>
    </row>
    <row r="1736" spans="1:8" hidden="1" x14ac:dyDescent="0.25">
      <c r="A1736">
        <v>1725</v>
      </c>
      <c r="B1736" t="s">
        <v>6194</v>
      </c>
      <c r="C1736" s="1" t="s">
        <v>5860</v>
      </c>
      <c r="D1736" s="1" t="s">
        <v>5860</v>
      </c>
      <c r="E1736" s="2">
        <v>43770</v>
      </c>
      <c r="F1736" s="2">
        <v>43830</v>
      </c>
      <c r="G1736" s="1" t="s">
        <v>24673</v>
      </c>
      <c r="H1736" s="1">
        <f>+Temporalidad[[#This Row],[ID]]</f>
        <v>1725</v>
      </c>
    </row>
    <row r="1737" spans="1:8" hidden="1" x14ac:dyDescent="0.25">
      <c r="A1737">
        <v>1726</v>
      </c>
      <c r="B1737" t="s">
        <v>6195</v>
      </c>
      <c r="C1737" s="1" t="s">
        <v>5860</v>
      </c>
      <c r="D1737" s="1" t="s">
        <v>5860</v>
      </c>
      <c r="E1737" s="2">
        <v>44136</v>
      </c>
      <c r="F1737" s="2">
        <v>44196</v>
      </c>
      <c r="G1737" s="1" t="s">
        <v>24674</v>
      </c>
      <c r="H1737" s="1">
        <f>+Temporalidad[[#This Row],[ID]]</f>
        <v>1726</v>
      </c>
    </row>
    <row r="1738" spans="1:8" hidden="1" x14ac:dyDescent="0.25">
      <c r="A1738">
        <v>1727</v>
      </c>
      <c r="B1738" t="s">
        <v>6196</v>
      </c>
      <c r="C1738" s="1" t="s">
        <v>5860</v>
      </c>
      <c r="D1738" s="1" t="s">
        <v>5860</v>
      </c>
      <c r="E1738" s="2">
        <v>44501</v>
      </c>
      <c r="F1738" s="2">
        <v>44561</v>
      </c>
      <c r="G1738" s="1" t="s">
        <v>24675</v>
      </c>
      <c r="H1738" s="1">
        <f>+Temporalidad[[#This Row],[ID]]</f>
        <v>1727</v>
      </c>
    </row>
    <row r="1739" spans="1:8" hidden="1" x14ac:dyDescent="0.25">
      <c r="A1739">
        <v>1728</v>
      </c>
      <c r="B1739" t="s">
        <v>6197</v>
      </c>
      <c r="C1739" s="1" t="s">
        <v>5860</v>
      </c>
      <c r="D1739" s="1" t="s">
        <v>5860</v>
      </c>
      <c r="E1739" s="2">
        <v>44866</v>
      </c>
      <c r="F1739" s="2">
        <v>44926</v>
      </c>
      <c r="G1739" s="1" t="s">
        <v>24676</v>
      </c>
      <c r="H1739" s="1">
        <f>+Temporalidad[[#This Row],[ID]]</f>
        <v>1728</v>
      </c>
    </row>
    <row r="1740" spans="1:8" hidden="1" x14ac:dyDescent="0.25">
      <c r="A1740">
        <v>1729</v>
      </c>
      <c r="B1740" t="s">
        <v>6198</v>
      </c>
      <c r="C1740" s="1" t="s">
        <v>5860</v>
      </c>
      <c r="D1740" s="1" t="s">
        <v>5860</v>
      </c>
      <c r="E1740" s="2">
        <v>45231</v>
      </c>
      <c r="F1740" s="2">
        <v>45291</v>
      </c>
      <c r="G1740" s="1" t="s">
        <v>24677</v>
      </c>
      <c r="H1740" s="1">
        <f>+Temporalidad[[#This Row],[ID]]</f>
        <v>1729</v>
      </c>
    </row>
    <row r="1741" spans="1:8" hidden="1" x14ac:dyDescent="0.25">
      <c r="A1741">
        <v>1730</v>
      </c>
      <c r="B1741" t="s">
        <v>6199</v>
      </c>
      <c r="C1741" s="1" t="s">
        <v>5860</v>
      </c>
      <c r="D1741" s="1" t="s">
        <v>5860</v>
      </c>
      <c r="E1741" s="2">
        <v>45597</v>
      </c>
      <c r="F1741" s="2">
        <v>45657</v>
      </c>
      <c r="G1741" s="1" t="s">
        <v>24678</v>
      </c>
      <c r="H1741" s="1">
        <f>+Temporalidad[[#This Row],[ID]]</f>
        <v>1730</v>
      </c>
    </row>
    <row r="1742" spans="1:8" hidden="1" x14ac:dyDescent="0.25">
      <c r="A1742">
        <v>1731</v>
      </c>
      <c r="B1742" t="s">
        <v>6200</v>
      </c>
      <c r="C1742" s="1" t="s">
        <v>5860</v>
      </c>
      <c r="D1742" s="1" t="s">
        <v>5860</v>
      </c>
      <c r="E1742" s="2">
        <v>45962</v>
      </c>
      <c r="F1742" s="2">
        <v>46022</v>
      </c>
      <c r="G1742" s="1" t="s">
        <v>24679</v>
      </c>
      <c r="H1742" s="1">
        <f>+Temporalidad[[#This Row],[ID]]</f>
        <v>1731</v>
      </c>
    </row>
    <row r="1743" spans="1:8" hidden="1" x14ac:dyDescent="0.25">
      <c r="A1743">
        <v>1732</v>
      </c>
      <c r="B1743" t="s">
        <v>6201</v>
      </c>
      <c r="C1743" s="1" t="s">
        <v>5860</v>
      </c>
      <c r="D1743" s="1" t="s">
        <v>5860</v>
      </c>
      <c r="E1743" s="2">
        <v>46327</v>
      </c>
      <c r="F1743" s="2">
        <v>46387</v>
      </c>
      <c r="G1743" s="1" t="s">
        <v>24680</v>
      </c>
      <c r="H1743" s="1">
        <f>+Temporalidad[[#This Row],[ID]]</f>
        <v>1732</v>
      </c>
    </row>
    <row r="1744" spans="1:8" hidden="1" x14ac:dyDescent="0.25">
      <c r="A1744">
        <v>1733</v>
      </c>
      <c r="B1744" t="s">
        <v>6202</v>
      </c>
      <c r="C1744" s="1" t="s">
        <v>5860</v>
      </c>
      <c r="D1744" s="1" t="s">
        <v>5860</v>
      </c>
      <c r="E1744" s="2">
        <v>46692</v>
      </c>
      <c r="F1744" s="2">
        <v>46752</v>
      </c>
      <c r="G1744" s="1" t="s">
        <v>24681</v>
      </c>
      <c r="H1744" s="1">
        <f>+Temporalidad[[#This Row],[ID]]</f>
        <v>1733</v>
      </c>
    </row>
    <row r="1745" spans="1:8" hidden="1" x14ac:dyDescent="0.25">
      <c r="A1745">
        <v>1734</v>
      </c>
      <c r="B1745" t="s">
        <v>6203</v>
      </c>
      <c r="C1745" s="1" t="s">
        <v>5860</v>
      </c>
      <c r="D1745" s="1" t="s">
        <v>5860</v>
      </c>
      <c r="E1745" s="2">
        <v>47058</v>
      </c>
      <c r="F1745" s="2">
        <v>47118</v>
      </c>
      <c r="G1745" s="1" t="s">
        <v>24682</v>
      </c>
      <c r="H1745" s="1">
        <f>+Temporalidad[[#This Row],[ID]]</f>
        <v>1734</v>
      </c>
    </row>
    <row r="1746" spans="1:8" hidden="1" x14ac:dyDescent="0.25">
      <c r="A1746">
        <v>1735</v>
      </c>
      <c r="B1746" t="s">
        <v>6204</v>
      </c>
      <c r="C1746" s="1" t="s">
        <v>5860</v>
      </c>
      <c r="D1746" s="1" t="s">
        <v>5860</v>
      </c>
      <c r="E1746" s="2">
        <v>47423</v>
      </c>
      <c r="F1746" s="2">
        <v>47483</v>
      </c>
      <c r="G1746" s="1" t="s">
        <v>24683</v>
      </c>
      <c r="H1746" s="1">
        <f>+Temporalidad[[#This Row],[ID]]</f>
        <v>1735</v>
      </c>
    </row>
    <row r="1747" spans="1:8" hidden="1" x14ac:dyDescent="0.25">
      <c r="A1747">
        <v>1736</v>
      </c>
      <c r="B1747" t="s">
        <v>6205</v>
      </c>
      <c r="C1747" s="1" t="s">
        <v>5860</v>
      </c>
      <c r="D1747" s="1" t="s">
        <v>5860</v>
      </c>
      <c r="E1747" s="2">
        <v>47788</v>
      </c>
      <c r="F1747" s="2">
        <v>47848</v>
      </c>
      <c r="G1747" s="1" t="s">
        <v>24684</v>
      </c>
      <c r="H1747" s="1">
        <f>+Temporalidad[[#This Row],[ID]]</f>
        <v>1736</v>
      </c>
    </row>
    <row r="1748" spans="1:8" hidden="1" x14ac:dyDescent="0.25">
      <c r="A1748">
        <v>1737</v>
      </c>
      <c r="B1748" t="s">
        <v>6206</v>
      </c>
      <c r="C1748" s="1" t="s">
        <v>5860</v>
      </c>
      <c r="D1748" s="1" t="s">
        <v>5860</v>
      </c>
      <c r="E1748" s="2">
        <v>48153</v>
      </c>
      <c r="F1748" s="2">
        <v>48213</v>
      </c>
      <c r="G1748" s="1" t="s">
        <v>24685</v>
      </c>
      <c r="H1748" s="1">
        <f>+Temporalidad[[#This Row],[ID]]</f>
        <v>1737</v>
      </c>
    </row>
    <row r="1749" spans="1:8" hidden="1" x14ac:dyDescent="0.25">
      <c r="A1749">
        <v>1738</v>
      </c>
      <c r="B1749" t="s">
        <v>6207</v>
      </c>
      <c r="C1749" s="1" t="s">
        <v>5860</v>
      </c>
      <c r="D1749" s="1" t="s">
        <v>5860</v>
      </c>
      <c r="E1749" s="2">
        <v>48519</v>
      </c>
      <c r="F1749" s="2">
        <v>48579</v>
      </c>
      <c r="G1749" s="1" t="s">
        <v>24686</v>
      </c>
      <c r="H1749" s="1">
        <f>+Temporalidad[[#This Row],[ID]]</f>
        <v>1738</v>
      </c>
    </row>
    <row r="1750" spans="1:8" hidden="1" x14ac:dyDescent="0.25">
      <c r="A1750">
        <v>1739</v>
      </c>
      <c r="B1750" t="s">
        <v>6208</v>
      </c>
      <c r="C1750" s="1" t="s">
        <v>5860</v>
      </c>
      <c r="D1750" s="1" t="s">
        <v>5860</v>
      </c>
      <c r="E1750" s="2">
        <v>48884</v>
      </c>
      <c r="F1750" s="2">
        <v>48944</v>
      </c>
      <c r="G1750" s="1" t="s">
        <v>24687</v>
      </c>
      <c r="H1750" s="1">
        <f>+Temporalidad[[#This Row],[ID]]</f>
        <v>1739</v>
      </c>
    </row>
    <row r="1751" spans="1:8" hidden="1" x14ac:dyDescent="0.25">
      <c r="A1751">
        <v>1740</v>
      </c>
      <c r="B1751" t="s">
        <v>6209</v>
      </c>
      <c r="C1751" s="1" t="s">
        <v>5860</v>
      </c>
      <c r="D1751" s="1" t="s">
        <v>5860</v>
      </c>
      <c r="E1751" s="2">
        <v>49249</v>
      </c>
      <c r="F1751" s="2">
        <v>49309</v>
      </c>
      <c r="G1751" s="1" t="s">
        <v>24688</v>
      </c>
      <c r="H1751" s="1">
        <f>+Temporalidad[[#This Row],[ID]]</f>
        <v>1740</v>
      </c>
    </row>
    <row r="1752" spans="1:8" hidden="1" x14ac:dyDescent="0.25">
      <c r="A1752">
        <v>1741</v>
      </c>
      <c r="B1752" t="s">
        <v>6210</v>
      </c>
      <c r="C1752" s="1" t="s">
        <v>5860</v>
      </c>
      <c r="D1752" s="1" t="s">
        <v>5860</v>
      </c>
      <c r="E1752" s="2">
        <v>49614</v>
      </c>
      <c r="F1752" s="2">
        <v>49674</v>
      </c>
      <c r="G1752" s="1" t="s">
        <v>24689</v>
      </c>
      <c r="H1752" s="1">
        <f>+Temporalidad[[#This Row],[ID]]</f>
        <v>1741</v>
      </c>
    </row>
    <row r="1753" spans="1:8" hidden="1" x14ac:dyDescent="0.25">
      <c r="A1753">
        <v>1742</v>
      </c>
      <c r="B1753" t="s">
        <v>6211</v>
      </c>
      <c r="C1753" s="1" t="s">
        <v>5860</v>
      </c>
      <c r="D1753" s="1" t="s">
        <v>5860</v>
      </c>
      <c r="E1753" s="2">
        <v>49980</v>
      </c>
      <c r="F1753" s="2">
        <v>50040</v>
      </c>
      <c r="G1753" s="1" t="s">
        <v>24690</v>
      </c>
      <c r="H1753" s="1">
        <f>+Temporalidad[[#This Row],[ID]]</f>
        <v>1742</v>
      </c>
    </row>
    <row r="1754" spans="1:8" hidden="1" x14ac:dyDescent="0.25">
      <c r="A1754">
        <v>1743</v>
      </c>
      <c r="B1754" t="s">
        <v>6212</v>
      </c>
      <c r="C1754" s="1" t="s">
        <v>5860</v>
      </c>
      <c r="D1754" s="1" t="s">
        <v>5860</v>
      </c>
      <c r="E1754" s="2">
        <v>50345</v>
      </c>
      <c r="F1754" s="2">
        <v>50405</v>
      </c>
      <c r="G1754" s="1" t="s">
        <v>24691</v>
      </c>
      <c r="H1754" s="1">
        <f>+Temporalidad[[#This Row],[ID]]</f>
        <v>1743</v>
      </c>
    </row>
    <row r="1755" spans="1:8" hidden="1" x14ac:dyDescent="0.25">
      <c r="A1755">
        <v>1744</v>
      </c>
      <c r="B1755" t="s">
        <v>6213</v>
      </c>
      <c r="C1755" s="1" t="s">
        <v>5860</v>
      </c>
      <c r="D1755" s="1" t="s">
        <v>5860</v>
      </c>
      <c r="E1755" s="2">
        <v>50710</v>
      </c>
      <c r="F1755" s="2">
        <v>50770</v>
      </c>
      <c r="G1755" s="1" t="s">
        <v>24692</v>
      </c>
      <c r="H1755" s="1">
        <f>+Temporalidad[[#This Row],[ID]]</f>
        <v>1744</v>
      </c>
    </row>
    <row r="1756" spans="1:8" hidden="1" x14ac:dyDescent="0.25">
      <c r="A1756">
        <v>1745</v>
      </c>
      <c r="B1756" t="s">
        <v>6214</v>
      </c>
      <c r="C1756" s="1" t="s">
        <v>5860</v>
      </c>
      <c r="D1756" s="1" t="s">
        <v>5860</v>
      </c>
      <c r="E1756" s="2">
        <v>51075</v>
      </c>
      <c r="F1756" s="2">
        <v>51135</v>
      </c>
      <c r="G1756" s="1" t="s">
        <v>24693</v>
      </c>
      <c r="H1756" s="1">
        <f>+Temporalidad[[#This Row],[ID]]</f>
        <v>1745</v>
      </c>
    </row>
    <row r="1757" spans="1:8" hidden="1" x14ac:dyDescent="0.25">
      <c r="A1757">
        <v>1746</v>
      </c>
      <c r="B1757" t="s">
        <v>6215</v>
      </c>
      <c r="C1757" s="1" t="s">
        <v>5860</v>
      </c>
      <c r="D1757" s="1" t="s">
        <v>5860</v>
      </c>
      <c r="E1757" s="2">
        <v>51441</v>
      </c>
      <c r="F1757" s="2">
        <v>51501</v>
      </c>
      <c r="G1757" s="1" t="s">
        <v>24694</v>
      </c>
      <c r="H1757" s="1">
        <f>+Temporalidad[[#This Row],[ID]]</f>
        <v>1746</v>
      </c>
    </row>
    <row r="1758" spans="1:8" hidden="1" x14ac:dyDescent="0.25">
      <c r="A1758">
        <v>1747</v>
      </c>
      <c r="B1758" t="s">
        <v>6216</v>
      </c>
      <c r="C1758" s="1" t="s">
        <v>5860</v>
      </c>
      <c r="D1758" s="1" t="s">
        <v>5860</v>
      </c>
      <c r="E1758" s="2">
        <v>51806</v>
      </c>
      <c r="F1758" s="2">
        <v>51866</v>
      </c>
      <c r="G1758" s="1" t="s">
        <v>24695</v>
      </c>
      <c r="H1758" s="1">
        <f>+Temporalidad[[#This Row],[ID]]</f>
        <v>1747</v>
      </c>
    </row>
    <row r="1759" spans="1:8" hidden="1" x14ac:dyDescent="0.25">
      <c r="A1759">
        <v>1748</v>
      </c>
      <c r="B1759" t="s">
        <v>6217</v>
      </c>
      <c r="C1759" s="1" t="s">
        <v>5860</v>
      </c>
      <c r="D1759" s="1" t="s">
        <v>5860</v>
      </c>
      <c r="E1759" s="2">
        <v>52171</v>
      </c>
      <c r="F1759" s="2">
        <v>52231</v>
      </c>
      <c r="G1759" s="1" t="s">
        <v>24696</v>
      </c>
      <c r="H1759" s="1">
        <f>+Temporalidad[[#This Row],[ID]]</f>
        <v>1748</v>
      </c>
    </row>
    <row r="1760" spans="1:8" hidden="1" x14ac:dyDescent="0.25">
      <c r="A1760">
        <v>1749</v>
      </c>
      <c r="B1760" t="s">
        <v>6218</v>
      </c>
      <c r="C1760" s="1" t="s">
        <v>5860</v>
      </c>
      <c r="D1760" s="1" t="s">
        <v>5860</v>
      </c>
      <c r="E1760" s="2">
        <v>52536</v>
      </c>
      <c r="F1760" s="2">
        <v>52596</v>
      </c>
      <c r="G1760" s="1" t="s">
        <v>24697</v>
      </c>
      <c r="H1760" s="1">
        <f>+Temporalidad[[#This Row],[ID]]</f>
        <v>1749</v>
      </c>
    </row>
    <row r="1761" spans="1:8" hidden="1" x14ac:dyDescent="0.25">
      <c r="A1761">
        <v>1750</v>
      </c>
      <c r="B1761" t="s">
        <v>6219</v>
      </c>
      <c r="C1761" s="1" t="s">
        <v>5860</v>
      </c>
      <c r="D1761" s="1" t="s">
        <v>5860</v>
      </c>
      <c r="E1761" s="2">
        <v>52902</v>
      </c>
      <c r="F1761" s="2">
        <v>52962</v>
      </c>
      <c r="G1761" s="1" t="s">
        <v>24698</v>
      </c>
      <c r="H1761" s="1">
        <f>+Temporalidad[[#This Row],[ID]]</f>
        <v>1750</v>
      </c>
    </row>
    <row r="1762" spans="1:8" hidden="1" x14ac:dyDescent="0.25">
      <c r="A1762">
        <v>1751</v>
      </c>
      <c r="B1762" t="s">
        <v>6220</v>
      </c>
      <c r="C1762" s="1" t="s">
        <v>5860</v>
      </c>
      <c r="D1762" s="1" t="s">
        <v>5860</v>
      </c>
      <c r="E1762" s="2">
        <v>53267</v>
      </c>
      <c r="F1762" s="2">
        <v>53327</v>
      </c>
      <c r="G1762" s="1" t="s">
        <v>24699</v>
      </c>
      <c r="H1762" s="1">
        <f>+Temporalidad[[#This Row],[ID]]</f>
        <v>1751</v>
      </c>
    </row>
    <row r="1763" spans="1:8" hidden="1" x14ac:dyDescent="0.25">
      <c r="A1763">
        <v>1752</v>
      </c>
      <c r="B1763" t="s">
        <v>6221</v>
      </c>
      <c r="C1763" s="1" t="s">
        <v>5860</v>
      </c>
      <c r="D1763" s="1" t="s">
        <v>5860</v>
      </c>
      <c r="E1763" s="2">
        <v>53632</v>
      </c>
      <c r="F1763" s="2">
        <v>53692</v>
      </c>
      <c r="G1763" s="1" t="s">
        <v>24700</v>
      </c>
      <c r="H1763" s="1">
        <f>+Temporalidad[[#This Row],[ID]]</f>
        <v>1752</v>
      </c>
    </row>
    <row r="1764" spans="1:8" hidden="1" x14ac:dyDescent="0.25">
      <c r="A1764">
        <v>1753</v>
      </c>
      <c r="B1764" t="s">
        <v>6222</v>
      </c>
      <c r="C1764" s="1" t="s">
        <v>5860</v>
      </c>
      <c r="D1764" s="1" t="s">
        <v>5860</v>
      </c>
      <c r="E1764" s="2">
        <v>53997</v>
      </c>
      <c r="F1764" s="2">
        <v>54057</v>
      </c>
      <c r="G1764" s="1" t="s">
        <v>24701</v>
      </c>
      <c r="H1764" s="1">
        <f>+Temporalidad[[#This Row],[ID]]</f>
        <v>1753</v>
      </c>
    </row>
    <row r="1765" spans="1:8" hidden="1" x14ac:dyDescent="0.25">
      <c r="A1765">
        <v>1754</v>
      </c>
      <c r="B1765" t="s">
        <v>6223</v>
      </c>
      <c r="C1765" s="1" t="s">
        <v>5860</v>
      </c>
      <c r="D1765" s="1" t="s">
        <v>5860</v>
      </c>
      <c r="E1765" s="2">
        <v>54363</v>
      </c>
      <c r="F1765" s="2">
        <v>54423</v>
      </c>
      <c r="G1765" s="1" t="s">
        <v>24702</v>
      </c>
      <c r="H1765" s="1">
        <f>+Temporalidad[[#This Row],[ID]]</f>
        <v>1754</v>
      </c>
    </row>
    <row r="1766" spans="1:8" hidden="1" x14ac:dyDescent="0.25">
      <c r="A1766">
        <v>1755</v>
      </c>
      <c r="B1766" t="s">
        <v>6224</v>
      </c>
      <c r="C1766" s="1" t="s">
        <v>5860</v>
      </c>
      <c r="D1766" s="1" t="s">
        <v>5860</v>
      </c>
      <c r="E1766" s="2">
        <v>54728</v>
      </c>
      <c r="F1766" s="2">
        <v>54788</v>
      </c>
      <c r="G1766" s="1" t="s">
        <v>24703</v>
      </c>
      <c r="H1766" s="1">
        <f>+Temporalidad[[#This Row],[ID]]</f>
        <v>1755</v>
      </c>
    </row>
    <row r="1767" spans="1:8" hidden="1" x14ac:dyDescent="0.25">
      <c r="A1767">
        <v>1756</v>
      </c>
      <c r="B1767" t="s">
        <v>6225</v>
      </c>
      <c r="C1767" s="1" t="s">
        <v>5860</v>
      </c>
      <c r="D1767" s="1" t="s">
        <v>5860</v>
      </c>
      <c r="E1767" s="2">
        <v>55093</v>
      </c>
      <c r="F1767" s="2">
        <v>55153</v>
      </c>
      <c r="G1767" s="1" t="s">
        <v>24704</v>
      </c>
      <c r="H1767" s="1">
        <f>+Temporalidad[[#This Row],[ID]]</f>
        <v>1756</v>
      </c>
    </row>
    <row r="1768" spans="1:8" x14ac:dyDescent="0.25">
      <c r="A1768">
        <v>1757</v>
      </c>
      <c r="B1768" t="s">
        <v>22334</v>
      </c>
      <c r="C1768" s="1" t="s">
        <v>22335</v>
      </c>
      <c r="D1768" s="1" t="s">
        <v>22335</v>
      </c>
      <c r="E1768" s="2">
        <v>40909</v>
      </c>
      <c r="F1768" s="2">
        <v>44196</v>
      </c>
      <c r="G1768" s="1" t="s">
        <v>24768</v>
      </c>
      <c r="H1768" s="1">
        <f>+Temporalidad[[#This Row],[ID]]</f>
        <v>1757</v>
      </c>
    </row>
    <row r="1769" spans="1:8" x14ac:dyDescent="0.25">
      <c r="A1769">
        <v>1758</v>
      </c>
      <c r="B1769" t="s">
        <v>24714</v>
      </c>
      <c r="C1769" s="1" t="s">
        <v>22335</v>
      </c>
      <c r="D1769" s="1" t="s">
        <v>22335</v>
      </c>
      <c r="E1769" s="2">
        <v>42736</v>
      </c>
      <c r="F1769" s="2">
        <v>44196</v>
      </c>
      <c r="G1769" s="1" t="s">
        <v>24769</v>
      </c>
      <c r="H1769" s="1">
        <f>+Temporalidad[[#This Row],[ID]]</f>
        <v>1758</v>
      </c>
    </row>
    <row r="1770" spans="1:8" x14ac:dyDescent="0.25">
      <c r="A1770">
        <v>1759</v>
      </c>
      <c r="B1770" t="s">
        <v>24715</v>
      </c>
      <c r="C1770" s="1" t="s">
        <v>22335</v>
      </c>
      <c r="D1770" s="1" t="s">
        <v>22335</v>
      </c>
      <c r="E1770" s="2">
        <v>43101</v>
      </c>
      <c r="F1770" s="2">
        <v>44196</v>
      </c>
      <c r="G1770" s="1" t="s">
        <v>24770</v>
      </c>
      <c r="H1770" s="1">
        <f>+Temporalidad[[#This Row],[ID]]</f>
        <v>1759</v>
      </c>
    </row>
    <row r="1771" spans="1:8" hidden="1" x14ac:dyDescent="0.25">
      <c r="A1771">
        <v>1760</v>
      </c>
      <c r="B1771" t="s">
        <v>24771</v>
      </c>
      <c r="C1771" s="1" t="s">
        <v>22487</v>
      </c>
      <c r="D1771" s="1" t="s">
        <v>24772</v>
      </c>
      <c r="E1771" s="2">
        <v>44332</v>
      </c>
      <c r="F1771" s="2">
        <v>44332</v>
      </c>
      <c r="G1771" s="1" t="s">
        <v>24773</v>
      </c>
      <c r="H1771" s="1">
        <f>+Temporalidad[[#This Row],[ID]]</f>
        <v>1760</v>
      </c>
    </row>
    <row r="1772" spans="1:8" hidden="1" x14ac:dyDescent="0.25">
      <c r="A1772">
        <v>1761</v>
      </c>
      <c r="B1772" t="s">
        <v>24774</v>
      </c>
      <c r="C1772" s="1" t="s">
        <v>22502</v>
      </c>
      <c r="D1772" s="1" t="s">
        <v>24775</v>
      </c>
      <c r="E1772" s="2">
        <v>44325</v>
      </c>
      <c r="F1772" s="2">
        <v>44332</v>
      </c>
      <c r="G1772" s="1" t="s">
        <v>24776</v>
      </c>
      <c r="H1772" s="1">
        <f>+Temporalidad[[#This Row],[ID]]</f>
        <v>1761</v>
      </c>
    </row>
    <row r="1773" spans="1:8" hidden="1" x14ac:dyDescent="0.25">
      <c r="A1773">
        <v>1762</v>
      </c>
      <c r="B1773" t="s">
        <v>24777</v>
      </c>
      <c r="C1773" s="1" t="s">
        <v>5249</v>
      </c>
      <c r="D1773" s="1" t="s">
        <v>5250</v>
      </c>
      <c r="E1773" s="2">
        <v>44302</v>
      </c>
      <c r="F1773" s="2">
        <v>44332</v>
      </c>
      <c r="G1773" s="1" t="s">
        <v>24778</v>
      </c>
      <c r="H1773" s="1">
        <f>+Temporalidad[[#This Row],[ID]]</f>
        <v>1762</v>
      </c>
    </row>
    <row r="1774" spans="1:8" x14ac:dyDescent="0.25">
      <c r="A1774">
        <v>1763</v>
      </c>
      <c r="B1774" t="s">
        <v>24779</v>
      </c>
      <c r="C1774" s="1" t="s">
        <v>22335</v>
      </c>
      <c r="D1774" s="1" t="s">
        <v>22335</v>
      </c>
      <c r="E1774" s="2">
        <v>40179</v>
      </c>
      <c r="F1774" s="2">
        <v>43830</v>
      </c>
      <c r="G1774" s="1" t="s">
        <v>24780</v>
      </c>
      <c r="H1774" s="1">
        <f>+Temporalidad[[#This Row],[ID]]</f>
        <v>1763</v>
      </c>
    </row>
    <row r="1775" spans="1:8" x14ac:dyDescent="0.25">
      <c r="A1775">
        <v>1764</v>
      </c>
      <c r="B1775" t="s">
        <v>24781</v>
      </c>
      <c r="C1775" s="1" t="s">
        <v>22335</v>
      </c>
      <c r="D1775" s="1" t="s">
        <v>22335</v>
      </c>
      <c r="E1775" s="2">
        <v>39448</v>
      </c>
      <c r="F1775" s="2">
        <v>43830</v>
      </c>
      <c r="G1775" s="1" t="s">
        <v>24782</v>
      </c>
      <c r="H1775" s="1">
        <f>+Temporalidad[[#This Row],[ID]]</f>
        <v>1764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3A21-DF53-4F1B-A361-33FCD6EAF33B}">
  <sheetPr>
    <tabColor rgb="FFC00000"/>
  </sheetPr>
  <dimension ref="A10:I3111"/>
  <sheetViews>
    <sheetView showGridLines="0" workbookViewId="0">
      <pane ySplit="10" topLeftCell="A3092" activePane="bottomLeft" state="frozen"/>
      <selection pane="bottomLeft" activeCell="H3105" sqref="H3105"/>
    </sheetView>
  </sheetViews>
  <sheetFormatPr baseColWidth="10" defaultRowHeight="15" x14ac:dyDescent="0.25"/>
  <cols>
    <col min="2" max="2" width="5" bestFit="1" customWidth="1"/>
    <col min="3" max="3" width="55.7109375" bestFit="1" customWidth="1"/>
    <col min="4" max="4" width="13.42578125" bestFit="1" customWidth="1"/>
    <col min="5" max="5" width="17" bestFit="1" customWidth="1"/>
    <col min="6" max="6" width="10.42578125" bestFit="1" customWidth="1"/>
    <col min="7" max="7" width="21.7109375" bestFit="1" customWidth="1"/>
    <col min="8" max="8" width="81.140625" bestFit="1" customWidth="1"/>
    <col min="9" max="9" width="12.140625" bestFit="1" customWidth="1"/>
  </cols>
  <sheetData>
    <row r="10" spans="2:9" x14ac:dyDescent="0.25">
      <c r="B10" t="s">
        <v>0</v>
      </c>
      <c r="C10" t="s">
        <v>1</v>
      </c>
      <c r="D10" t="s">
        <v>2</v>
      </c>
      <c r="E10" t="s">
        <v>3</v>
      </c>
      <c r="F10" t="s">
        <v>37</v>
      </c>
      <c r="G10" t="s">
        <v>38</v>
      </c>
      <c r="H10" t="s">
        <v>39</v>
      </c>
      <c r="I10" t="s">
        <v>22333</v>
      </c>
    </row>
    <row r="11" spans="2:9" x14ac:dyDescent="0.25">
      <c r="B11">
        <v>1</v>
      </c>
      <c r="C11" s="1" t="s">
        <v>40</v>
      </c>
      <c r="D11" s="1"/>
      <c r="E11" s="1" t="s">
        <v>41</v>
      </c>
      <c r="F11" s="1" t="s">
        <v>42</v>
      </c>
      <c r="G11" s="1" t="s">
        <v>43</v>
      </c>
      <c r="H11" s="1" t="s">
        <v>24783</v>
      </c>
      <c r="I11" s="1">
        <f>+Territorio[[#This Row],[id]]</f>
        <v>1</v>
      </c>
    </row>
    <row r="12" spans="2:9" x14ac:dyDescent="0.25">
      <c r="B12">
        <v>2</v>
      </c>
      <c r="C12" s="1" t="s">
        <v>44</v>
      </c>
      <c r="D12" s="1"/>
      <c r="E12" s="1" t="s">
        <v>41</v>
      </c>
      <c r="F12" s="1" t="s">
        <v>45</v>
      </c>
      <c r="G12" s="1" t="s">
        <v>43</v>
      </c>
      <c r="H12" s="1" t="s">
        <v>24784</v>
      </c>
      <c r="I12" s="1">
        <f>+Territorio[[#This Row],[id]]</f>
        <v>2</v>
      </c>
    </row>
    <row r="13" spans="2:9" x14ac:dyDescent="0.25">
      <c r="B13">
        <v>3</v>
      </c>
      <c r="C13" s="1" t="s">
        <v>46</v>
      </c>
      <c r="D13" s="1"/>
      <c r="E13" s="1" t="s">
        <v>41</v>
      </c>
      <c r="F13" s="1" t="s">
        <v>47</v>
      </c>
      <c r="G13" s="1" t="s">
        <v>43</v>
      </c>
      <c r="H13" s="1" t="s">
        <v>24785</v>
      </c>
      <c r="I13" s="1">
        <f>+Territorio[[#This Row],[id]]</f>
        <v>3</v>
      </c>
    </row>
    <row r="14" spans="2:9" x14ac:dyDescent="0.25">
      <c r="B14">
        <v>4</v>
      </c>
      <c r="C14" s="1" t="s">
        <v>48</v>
      </c>
      <c r="D14" s="1"/>
      <c r="E14" s="1" t="s">
        <v>41</v>
      </c>
      <c r="F14" s="1" t="s">
        <v>49</v>
      </c>
      <c r="G14" s="1" t="s">
        <v>43</v>
      </c>
      <c r="H14" s="1" t="s">
        <v>24786</v>
      </c>
      <c r="I14" s="1">
        <f>+Territorio[[#This Row],[id]]</f>
        <v>4</v>
      </c>
    </row>
    <row r="15" spans="2:9" x14ac:dyDescent="0.25">
      <c r="B15">
        <v>5</v>
      </c>
      <c r="C15" s="1" t="s">
        <v>50</v>
      </c>
      <c r="D15" s="1"/>
      <c r="E15" s="1" t="s">
        <v>41</v>
      </c>
      <c r="F15" s="1" t="s">
        <v>51</v>
      </c>
      <c r="G15" s="1" t="s">
        <v>43</v>
      </c>
      <c r="H15" s="1" t="s">
        <v>24787</v>
      </c>
      <c r="I15" s="1">
        <f>+Territorio[[#This Row],[id]]</f>
        <v>5</v>
      </c>
    </row>
    <row r="16" spans="2:9" x14ac:dyDescent="0.25">
      <c r="B16">
        <v>6</v>
      </c>
      <c r="C16" s="1" t="s">
        <v>52</v>
      </c>
      <c r="D16" s="1"/>
      <c r="E16" s="1" t="s">
        <v>41</v>
      </c>
      <c r="F16" s="1" t="s">
        <v>53</v>
      </c>
      <c r="G16" s="1" t="s">
        <v>43</v>
      </c>
      <c r="H16" s="1" t="s">
        <v>24788</v>
      </c>
      <c r="I16" s="1">
        <f>+Territorio[[#This Row],[id]]</f>
        <v>6</v>
      </c>
    </row>
    <row r="17" spans="2:9" x14ac:dyDescent="0.25">
      <c r="B17">
        <v>7</v>
      </c>
      <c r="C17" s="1" t="s">
        <v>54</v>
      </c>
      <c r="D17" s="1"/>
      <c r="E17" s="1" t="s">
        <v>41</v>
      </c>
      <c r="F17" s="1" t="s">
        <v>55</v>
      </c>
      <c r="G17" s="1" t="s">
        <v>43</v>
      </c>
      <c r="H17" s="1" t="s">
        <v>24789</v>
      </c>
      <c r="I17" s="1">
        <f>+Territorio[[#This Row],[id]]</f>
        <v>7</v>
      </c>
    </row>
    <row r="18" spans="2:9" x14ac:dyDescent="0.25">
      <c r="B18">
        <v>8</v>
      </c>
      <c r="C18" s="1" t="s">
        <v>56</v>
      </c>
      <c r="D18" s="1"/>
      <c r="E18" s="1" t="s">
        <v>41</v>
      </c>
      <c r="F18" s="1" t="s">
        <v>57</v>
      </c>
      <c r="G18" s="1" t="s">
        <v>43</v>
      </c>
      <c r="H18" s="1" t="s">
        <v>24790</v>
      </c>
      <c r="I18" s="1">
        <f>+Territorio[[#This Row],[id]]</f>
        <v>8</v>
      </c>
    </row>
    <row r="19" spans="2:9" x14ac:dyDescent="0.25">
      <c r="B19">
        <v>9</v>
      </c>
      <c r="C19" s="1" t="s">
        <v>58</v>
      </c>
      <c r="D19" s="1"/>
      <c r="E19" s="1" t="s">
        <v>41</v>
      </c>
      <c r="F19" s="1" t="s">
        <v>59</v>
      </c>
      <c r="G19" s="1" t="s">
        <v>43</v>
      </c>
      <c r="H19" s="1" t="s">
        <v>24791</v>
      </c>
      <c r="I19" s="1">
        <f>+Territorio[[#This Row],[id]]</f>
        <v>9</v>
      </c>
    </row>
    <row r="20" spans="2:9" x14ac:dyDescent="0.25">
      <c r="B20">
        <v>10</v>
      </c>
      <c r="C20" s="1" t="s">
        <v>60</v>
      </c>
      <c r="D20" s="1"/>
      <c r="E20" s="1" t="s">
        <v>41</v>
      </c>
      <c r="F20" s="1" t="s">
        <v>61</v>
      </c>
      <c r="G20" s="1" t="s">
        <v>43</v>
      </c>
      <c r="H20" s="1" t="s">
        <v>24792</v>
      </c>
      <c r="I20" s="1">
        <f>+Territorio[[#This Row],[id]]</f>
        <v>10</v>
      </c>
    </row>
    <row r="21" spans="2:9" x14ac:dyDescent="0.25">
      <c r="B21">
        <v>11</v>
      </c>
      <c r="C21" s="1" t="s">
        <v>62</v>
      </c>
      <c r="D21" s="1"/>
      <c r="E21" s="1" t="s">
        <v>41</v>
      </c>
      <c r="F21" s="1" t="s">
        <v>63</v>
      </c>
      <c r="G21" s="1" t="s">
        <v>43</v>
      </c>
      <c r="H21" s="1" t="s">
        <v>24793</v>
      </c>
      <c r="I21" s="1">
        <f>+Territorio[[#This Row],[id]]</f>
        <v>11</v>
      </c>
    </row>
    <row r="22" spans="2:9" x14ac:dyDescent="0.25">
      <c r="B22">
        <v>12</v>
      </c>
      <c r="C22" s="1" t="s">
        <v>64</v>
      </c>
      <c r="D22" s="1"/>
      <c r="E22" s="1" t="s">
        <v>41</v>
      </c>
      <c r="F22" s="1" t="s">
        <v>65</v>
      </c>
      <c r="G22" s="1" t="s">
        <v>43</v>
      </c>
      <c r="H22" s="1" t="s">
        <v>24794</v>
      </c>
      <c r="I22" s="1">
        <f>+Territorio[[#This Row],[id]]</f>
        <v>12</v>
      </c>
    </row>
    <row r="23" spans="2:9" x14ac:dyDescent="0.25">
      <c r="B23">
        <v>13</v>
      </c>
      <c r="C23" s="1" t="s">
        <v>66</v>
      </c>
      <c r="D23" s="1"/>
      <c r="E23" s="1" t="s">
        <v>41</v>
      </c>
      <c r="F23" s="1" t="s">
        <v>67</v>
      </c>
      <c r="G23" s="1" t="s">
        <v>43</v>
      </c>
      <c r="H23" s="1" t="s">
        <v>24795</v>
      </c>
      <c r="I23" s="1">
        <f>+Territorio[[#This Row],[id]]</f>
        <v>13</v>
      </c>
    </row>
    <row r="24" spans="2:9" x14ac:dyDescent="0.25">
      <c r="B24">
        <v>14</v>
      </c>
      <c r="C24" s="1" t="s">
        <v>68</v>
      </c>
      <c r="D24" s="1"/>
      <c r="E24" s="1" t="s">
        <v>41</v>
      </c>
      <c r="F24" s="1" t="s">
        <v>69</v>
      </c>
      <c r="G24" s="1" t="s">
        <v>43</v>
      </c>
      <c r="H24" s="1" t="s">
        <v>24796</v>
      </c>
      <c r="I24" s="1">
        <f>+Territorio[[#This Row],[id]]</f>
        <v>14</v>
      </c>
    </row>
    <row r="25" spans="2:9" x14ac:dyDescent="0.25">
      <c r="B25">
        <v>15</v>
      </c>
      <c r="C25" s="1" t="s">
        <v>70</v>
      </c>
      <c r="D25" s="1"/>
      <c r="E25" s="1" t="s">
        <v>41</v>
      </c>
      <c r="F25" s="1" t="s">
        <v>71</v>
      </c>
      <c r="G25" s="1" t="s">
        <v>43</v>
      </c>
      <c r="H25" s="1" t="s">
        <v>24797</v>
      </c>
      <c r="I25" s="1">
        <f>+Territorio[[#This Row],[id]]</f>
        <v>15</v>
      </c>
    </row>
    <row r="26" spans="2:9" x14ac:dyDescent="0.25">
      <c r="B26">
        <v>16</v>
      </c>
      <c r="C26" s="1" t="s">
        <v>72</v>
      </c>
      <c r="D26" s="1"/>
      <c r="E26" s="1" t="s">
        <v>41</v>
      </c>
      <c r="F26" s="1" t="s">
        <v>73</v>
      </c>
      <c r="G26" s="1" t="s">
        <v>43</v>
      </c>
      <c r="H26" s="1" t="s">
        <v>24798</v>
      </c>
      <c r="I26" s="1">
        <f>+Territorio[[#This Row],[id]]</f>
        <v>16</v>
      </c>
    </row>
    <row r="27" spans="2:9" x14ac:dyDescent="0.25">
      <c r="B27">
        <v>17</v>
      </c>
      <c r="C27" s="1" t="s">
        <v>74</v>
      </c>
      <c r="D27" s="1"/>
      <c r="E27" s="1" t="s">
        <v>41</v>
      </c>
      <c r="F27" s="1" t="s">
        <v>75</v>
      </c>
      <c r="G27" s="1" t="s">
        <v>43</v>
      </c>
      <c r="H27" s="1" t="s">
        <v>24799</v>
      </c>
      <c r="I27" s="1">
        <f>+Territorio[[#This Row],[id]]</f>
        <v>17</v>
      </c>
    </row>
    <row r="28" spans="2:9" x14ac:dyDescent="0.25">
      <c r="B28">
        <v>18</v>
      </c>
      <c r="C28" s="1" t="s">
        <v>76</v>
      </c>
      <c r="D28" s="1"/>
      <c r="E28" s="1" t="s">
        <v>41</v>
      </c>
      <c r="F28" s="1" t="s">
        <v>77</v>
      </c>
      <c r="G28" s="1" t="s">
        <v>43</v>
      </c>
      <c r="H28" s="1" t="s">
        <v>24800</v>
      </c>
      <c r="I28" s="1">
        <f>+Territorio[[#This Row],[id]]</f>
        <v>18</v>
      </c>
    </row>
    <row r="29" spans="2:9" x14ac:dyDescent="0.25">
      <c r="B29">
        <v>19</v>
      </c>
      <c r="C29" s="1" t="s">
        <v>78</v>
      </c>
      <c r="D29" s="1"/>
      <c r="E29" s="1" t="s">
        <v>41</v>
      </c>
      <c r="F29" s="1" t="s">
        <v>79</v>
      </c>
      <c r="G29" s="1" t="s">
        <v>43</v>
      </c>
      <c r="H29" s="1" t="s">
        <v>24801</v>
      </c>
      <c r="I29" s="1">
        <f>+Territorio[[#This Row],[id]]</f>
        <v>19</v>
      </c>
    </row>
    <row r="30" spans="2:9" x14ac:dyDescent="0.25">
      <c r="B30">
        <v>20</v>
      </c>
      <c r="C30" s="1" t="s">
        <v>80</v>
      </c>
      <c r="D30" s="1"/>
      <c r="E30" s="1" t="s">
        <v>41</v>
      </c>
      <c r="F30" s="1" t="s">
        <v>81</v>
      </c>
      <c r="G30" s="1" t="s">
        <v>43</v>
      </c>
      <c r="H30" s="1" t="s">
        <v>24802</v>
      </c>
      <c r="I30" s="1">
        <f>+Territorio[[#This Row],[id]]</f>
        <v>20</v>
      </c>
    </row>
    <row r="31" spans="2:9" x14ac:dyDescent="0.25">
      <c r="B31">
        <v>21</v>
      </c>
      <c r="C31" s="1" t="s">
        <v>82</v>
      </c>
      <c r="D31" s="1"/>
      <c r="E31" s="1" t="s">
        <v>41</v>
      </c>
      <c r="F31" s="1" t="s">
        <v>83</v>
      </c>
      <c r="G31" s="1" t="s">
        <v>43</v>
      </c>
      <c r="H31" s="1" t="s">
        <v>24803</v>
      </c>
      <c r="I31" s="1">
        <f>+Territorio[[#This Row],[id]]</f>
        <v>21</v>
      </c>
    </row>
    <row r="32" spans="2:9" x14ac:dyDescent="0.25">
      <c r="B32">
        <v>22</v>
      </c>
      <c r="C32" s="1" t="s">
        <v>84</v>
      </c>
      <c r="D32" s="1"/>
      <c r="E32" s="1" t="s">
        <v>41</v>
      </c>
      <c r="F32" s="1" t="s">
        <v>85</v>
      </c>
      <c r="G32" s="1" t="s">
        <v>43</v>
      </c>
      <c r="H32" s="1" t="s">
        <v>24804</v>
      </c>
      <c r="I32" s="1">
        <f>+Territorio[[#This Row],[id]]</f>
        <v>22</v>
      </c>
    </row>
    <row r="33" spans="2:9" x14ac:dyDescent="0.25">
      <c r="B33">
        <v>23</v>
      </c>
      <c r="C33" s="1" t="s">
        <v>86</v>
      </c>
      <c r="D33" s="1"/>
      <c r="E33" s="1" t="s">
        <v>41</v>
      </c>
      <c r="F33" s="1" t="s">
        <v>87</v>
      </c>
      <c r="G33" s="1" t="s">
        <v>43</v>
      </c>
      <c r="H33" s="1" t="s">
        <v>24805</v>
      </c>
      <c r="I33" s="1">
        <f>+Territorio[[#This Row],[id]]</f>
        <v>23</v>
      </c>
    </row>
    <row r="34" spans="2:9" x14ac:dyDescent="0.25">
      <c r="B34">
        <v>24</v>
      </c>
      <c r="C34" s="1" t="s">
        <v>88</v>
      </c>
      <c r="D34" s="1"/>
      <c r="E34" s="1" t="s">
        <v>41</v>
      </c>
      <c r="F34" s="1" t="s">
        <v>89</v>
      </c>
      <c r="G34" s="1" t="s">
        <v>43</v>
      </c>
      <c r="H34" s="1" t="s">
        <v>24806</v>
      </c>
      <c r="I34" s="1">
        <f>+Territorio[[#This Row],[id]]</f>
        <v>24</v>
      </c>
    </row>
    <row r="35" spans="2:9" x14ac:dyDescent="0.25">
      <c r="B35">
        <v>25</v>
      </c>
      <c r="C35" s="1" t="s">
        <v>90</v>
      </c>
      <c r="D35" s="1"/>
      <c r="E35" s="1" t="s">
        <v>41</v>
      </c>
      <c r="F35" s="1" t="s">
        <v>91</v>
      </c>
      <c r="G35" s="1" t="s">
        <v>43</v>
      </c>
      <c r="H35" s="1" t="s">
        <v>24807</v>
      </c>
      <c r="I35" s="1">
        <f>+Territorio[[#This Row],[id]]</f>
        <v>25</v>
      </c>
    </row>
    <row r="36" spans="2:9" x14ac:dyDescent="0.25">
      <c r="B36">
        <v>26</v>
      </c>
      <c r="C36" s="1" t="s">
        <v>92</v>
      </c>
      <c r="D36" s="1"/>
      <c r="E36" s="1" t="s">
        <v>41</v>
      </c>
      <c r="F36" s="1" t="s">
        <v>93</v>
      </c>
      <c r="G36" s="1" t="s">
        <v>43</v>
      </c>
      <c r="H36" s="1" t="s">
        <v>24808</v>
      </c>
      <c r="I36" s="1">
        <f>+Territorio[[#This Row],[id]]</f>
        <v>26</v>
      </c>
    </row>
    <row r="37" spans="2:9" x14ac:dyDescent="0.25">
      <c r="B37">
        <v>27</v>
      </c>
      <c r="C37" s="1" t="s">
        <v>94</v>
      </c>
      <c r="D37" s="1"/>
      <c r="E37" s="1" t="s">
        <v>41</v>
      </c>
      <c r="F37" s="1" t="s">
        <v>95</v>
      </c>
      <c r="G37" s="1" t="s">
        <v>43</v>
      </c>
      <c r="H37" s="1" t="s">
        <v>24809</v>
      </c>
      <c r="I37" s="1">
        <f>+Territorio[[#This Row],[id]]</f>
        <v>27</v>
      </c>
    </row>
    <row r="38" spans="2:9" x14ac:dyDescent="0.25">
      <c r="B38">
        <v>28</v>
      </c>
      <c r="C38" s="1" t="s">
        <v>96</v>
      </c>
      <c r="D38" s="1"/>
      <c r="E38" s="1" t="s">
        <v>41</v>
      </c>
      <c r="F38" s="1" t="s">
        <v>97</v>
      </c>
      <c r="G38" s="1" t="s">
        <v>43</v>
      </c>
      <c r="H38" s="1" t="s">
        <v>24810</v>
      </c>
      <c r="I38" s="1">
        <f>+Territorio[[#This Row],[id]]</f>
        <v>28</v>
      </c>
    </row>
    <row r="39" spans="2:9" x14ac:dyDescent="0.25">
      <c r="B39">
        <v>29</v>
      </c>
      <c r="C39" s="1" t="s">
        <v>98</v>
      </c>
      <c r="D39" s="1"/>
      <c r="E39" s="1" t="s">
        <v>41</v>
      </c>
      <c r="F39" s="1" t="s">
        <v>99</v>
      </c>
      <c r="G39" s="1" t="s">
        <v>43</v>
      </c>
      <c r="H39" s="1" t="s">
        <v>24811</v>
      </c>
      <c r="I39" s="1">
        <f>+Territorio[[#This Row],[id]]</f>
        <v>29</v>
      </c>
    </row>
    <row r="40" spans="2:9" x14ac:dyDescent="0.25">
      <c r="B40">
        <v>30</v>
      </c>
      <c r="C40" s="1" t="s">
        <v>100</v>
      </c>
      <c r="D40" s="1"/>
      <c r="E40" s="1" t="s">
        <v>41</v>
      </c>
      <c r="F40" s="1" t="s">
        <v>101</v>
      </c>
      <c r="G40" s="1" t="s">
        <v>43</v>
      </c>
      <c r="H40" s="1" t="s">
        <v>24812</v>
      </c>
      <c r="I40" s="1">
        <f>+Territorio[[#This Row],[id]]</f>
        <v>30</v>
      </c>
    </row>
    <row r="41" spans="2:9" x14ac:dyDescent="0.25">
      <c r="B41">
        <v>31</v>
      </c>
      <c r="C41" s="1" t="s">
        <v>102</v>
      </c>
      <c r="D41" s="1"/>
      <c r="E41" s="1" t="s">
        <v>41</v>
      </c>
      <c r="F41" s="1" t="s">
        <v>103</v>
      </c>
      <c r="G41" s="1" t="s">
        <v>43</v>
      </c>
      <c r="H41" s="1" t="s">
        <v>24813</v>
      </c>
      <c r="I41" s="1">
        <f>+Territorio[[#This Row],[id]]</f>
        <v>31</v>
      </c>
    </row>
    <row r="42" spans="2:9" x14ac:dyDescent="0.25">
      <c r="B42">
        <v>32</v>
      </c>
      <c r="C42" s="1" t="s">
        <v>104</v>
      </c>
      <c r="D42" s="1"/>
      <c r="E42" s="1" t="s">
        <v>41</v>
      </c>
      <c r="F42" s="1" t="s">
        <v>105</v>
      </c>
      <c r="G42" s="1" t="s">
        <v>43</v>
      </c>
      <c r="H42" s="1" t="s">
        <v>24814</v>
      </c>
      <c r="I42" s="1">
        <f>+Territorio[[#This Row],[id]]</f>
        <v>32</v>
      </c>
    </row>
    <row r="43" spans="2:9" x14ac:dyDescent="0.25">
      <c r="B43">
        <v>33</v>
      </c>
      <c r="C43" s="1" t="s">
        <v>106</v>
      </c>
      <c r="D43" s="1"/>
      <c r="E43" s="1" t="s">
        <v>41</v>
      </c>
      <c r="F43" s="1" t="s">
        <v>107</v>
      </c>
      <c r="G43" s="1" t="s">
        <v>43</v>
      </c>
      <c r="H43" s="1" t="s">
        <v>24815</v>
      </c>
      <c r="I43" s="1">
        <f>+Territorio[[#This Row],[id]]</f>
        <v>33</v>
      </c>
    </row>
    <row r="44" spans="2:9" x14ac:dyDescent="0.25">
      <c r="B44">
        <v>34</v>
      </c>
      <c r="C44" s="1" t="s">
        <v>108</v>
      </c>
      <c r="D44" s="1"/>
      <c r="E44" s="1" t="s">
        <v>41</v>
      </c>
      <c r="F44" s="1" t="s">
        <v>109</v>
      </c>
      <c r="G44" s="1" t="s">
        <v>43</v>
      </c>
      <c r="H44" s="1" t="s">
        <v>24816</v>
      </c>
      <c r="I44" s="1">
        <f>+Territorio[[#This Row],[id]]</f>
        <v>34</v>
      </c>
    </row>
    <row r="45" spans="2:9" x14ac:dyDescent="0.25">
      <c r="B45">
        <v>35</v>
      </c>
      <c r="C45" s="1" t="s">
        <v>110</v>
      </c>
      <c r="D45" s="1"/>
      <c r="E45" s="1" t="s">
        <v>41</v>
      </c>
      <c r="F45" s="1" t="s">
        <v>111</v>
      </c>
      <c r="G45" s="1" t="s">
        <v>43</v>
      </c>
      <c r="H45" s="1" t="s">
        <v>24817</v>
      </c>
      <c r="I45" s="1">
        <f>+Territorio[[#This Row],[id]]</f>
        <v>35</v>
      </c>
    </row>
    <row r="46" spans="2:9" x14ac:dyDescent="0.25">
      <c r="B46">
        <v>36</v>
      </c>
      <c r="C46" s="1" t="s">
        <v>112</v>
      </c>
      <c r="D46" s="1"/>
      <c r="E46" s="1" t="s">
        <v>41</v>
      </c>
      <c r="F46" s="1" t="s">
        <v>113</v>
      </c>
      <c r="G46" s="1" t="s">
        <v>43</v>
      </c>
      <c r="H46" s="1" t="s">
        <v>24818</v>
      </c>
      <c r="I46" s="1">
        <f>+Territorio[[#This Row],[id]]</f>
        <v>36</v>
      </c>
    </row>
    <row r="47" spans="2:9" x14ac:dyDescent="0.25">
      <c r="B47">
        <v>37</v>
      </c>
      <c r="C47" s="1" t="s">
        <v>114</v>
      </c>
      <c r="D47" s="1"/>
      <c r="E47" s="1" t="s">
        <v>41</v>
      </c>
      <c r="F47" s="1" t="s">
        <v>115</v>
      </c>
      <c r="G47" s="1" t="s">
        <v>43</v>
      </c>
      <c r="H47" s="1" t="s">
        <v>24819</v>
      </c>
      <c r="I47" s="1">
        <f>+Territorio[[#This Row],[id]]</f>
        <v>37</v>
      </c>
    </row>
    <row r="48" spans="2:9" x14ac:dyDescent="0.25">
      <c r="B48">
        <v>38</v>
      </c>
      <c r="C48" s="1" t="s">
        <v>116</v>
      </c>
      <c r="D48" s="1"/>
      <c r="E48" s="1" t="s">
        <v>41</v>
      </c>
      <c r="F48" s="1" t="s">
        <v>117</v>
      </c>
      <c r="G48" s="1" t="s">
        <v>43</v>
      </c>
      <c r="H48" s="1" t="s">
        <v>24820</v>
      </c>
      <c r="I48" s="1">
        <f>+Territorio[[#This Row],[id]]</f>
        <v>38</v>
      </c>
    </row>
    <row r="49" spans="2:9" x14ac:dyDescent="0.25">
      <c r="B49">
        <v>39</v>
      </c>
      <c r="C49" s="1" t="s">
        <v>118</v>
      </c>
      <c r="D49" s="1"/>
      <c r="E49" s="1" t="s">
        <v>41</v>
      </c>
      <c r="F49" s="1" t="s">
        <v>119</v>
      </c>
      <c r="G49" s="1" t="s">
        <v>43</v>
      </c>
      <c r="H49" s="1" t="s">
        <v>24821</v>
      </c>
      <c r="I49" s="1">
        <f>+Territorio[[#This Row],[id]]</f>
        <v>39</v>
      </c>
    </row>
    <row r="50" spans="2:9" x14ac:dyDescent="0.25">
      <c r="B50">
        <v>40</v>
      </c>
      <c r="C50" s="1" t="s">
        <v>120</v>
      </c>
      <c r="D50" s="1"/>
      <c r="E50" s="1" t="s">
        <v>41</v>
      </c>
      <c r="F50" s="1" t="s">
        <v>121</v>
      </c>
      <c r="G50" s="1" t="s">
        <v>43</v>
      </c>
      <c r="H50" s="1" t="s">
        <v>24822</v>
      </c>
      <c r="I50" s="1">
        <f>+Territorio[[#This Row],[id]]</f>
        <v>40</v>
      </c>
    </row>
    <row r="51" spans="2:9" x14ac:dyDescent="0.25">
      <c r="B51">
        <v>41</v>
      </c>
      <c r="C51" s="1" t="s">
        <v>122</v>
      </c>
      <c r="D51" s="1"/>
      <c r="E51" s="1" t="s">
        <v>41</v>
      </c>
      <c r="F51" s="1" t="s">
        <v>123</v>
      </c>
      <c r="G51" s="1" t="s">
        <v>43</v>
      </c>
      <c r="H51" s="1" t="s">
        <v>24823</v>
      </c>
      <c r="I51" s="1">
        <f>+Territorio[[#This Row],[id]]</f>
        <v>41</v>
      </c>
    </row>
    <row r="52" spans="2:9" x14ac:dyDescent="0.25">
      <c r="B52">
        <v>42</v>
      </c>
      <c r="C52" s="1" t="s">
        <v>124</v>
      </c>
      <c r="D52" s="1"/>
      <c r="E52" s="1" t="s">
        <v>41</v>
      </c>
      <c r="F52" s="1" t="s">
        <v>125</v>
      </c>
      <c r="G52" s="1" t="s">
        <v>43</v>
      </c>
      <c r="H52" s="1" t="s">
        <v>24824</v>
      </c>
      <c r="I52" s="1">
        <f>+Territorio[[#This Row],[id]]</f>
        <v>42</v>
      </c>
    </row>
    <row r="53" spans="2:9" x14ac:dyDescent="0.25">
      <c r="B53">
        <v>43</v>
      </c>
      <c r="C53" s="1" t="s">
        <v>126</v>
      </c>
      <c r="D53" s="1"/>
      <c r="E53" s="1" t="s">
        <v>41</v>
      </c>
      <c r="F53" s="1" t="s">
        <v>127</v>
      </c>
      <c r="G53" s="1" t="s">
        <v>43</v>
      </c>
      <c r="H53" s="1" t="s">
        <v>24825</v>
      </c>
      <c r="I53" s="1">
        <f>+Territorio[[#This Row],[id]]</f>
        <v>43</v>
      </c>
    </row>
    <row r="54" spans="2:9" x14ac:dyDescent="0.25">
      <c r="B54">
        <v>44</v>
      </c>
      <c r="C54" s="1" t="s">
        <v>128</v>
      </c>
      <c r="D54" s="1"/>
      <c r="E54" s="1" t="s">
        <v>41</v>
      </c>
      <c r="F54" s="1" t="s">
        <v>129</v>
      </c>
      <c r="G54" s="1" t="s">
        <v>43</v>
      </c>
      <c r="H54" s="1" t="s">
        <v>24826</v>
      </c>
      <c r="I54" s="1">
        <f>+Territorio[[#This Row],[id]]</f>
        <v>44</v>
      </c>
    </row>
    <row r="55" spans="2:9" x14ac:dyDescent="0.25">
      <c r="B55">
        <v>45</v>
      </c>
      <c r="C55" s="1" t="s">
        <v>130</v>
      </c>
      <c r="D55" s="1"/>
      <c r="E55" s="1" t="s">
        <v>41</v>
      </c>
      <c r="F55" s="1" t="s">
        <v>131</v>
      </c>
      <c r="G55" s="1" t="s">
        <v>43</v>
      </c>
      <c r="H55" s="1" t="s">
        <v>24827</v>
      </c>
      <c r="I55" s="1">
        <f>+Territorio[[#This Row],[id]]</f>
        <v>45</v>
      </c>
    </row>
    <row r="56" spans="2:9" x14ac:dyDescent="0.25">
      <c r="B56">
        <v>46</v>
      </c>
      <c r="C56" s="1" t="s">
        <v>132</v>
      </c>
      <c r="D56" s="1"/>
      <c r="E56" s="1" t="s">
        <v>41</v>
      </c>
      <c r="F56" s="1" t="s">
        <v>133</v>
      </c>
      <c r="G56" s="1" t="s">
        <v>43</v>
      </c>
      <c r="H56" s="1" t="s">
        <v>24828</v>
      </c>
      <c r="I56" s="1">
        <f>+Territorio[[#This Row],[id]]</f>
        <v>46</v>
      </c>
    </row>
    <row r="57" spans="2:9" x14ac:dyDescent="0.25">
      <c r="B57">
        <v>47</v>
      </c>
      <c r="C57" s="1" t="s">
        <v>134</v>
      </c>
      <c r="D57" s="1"/>
      <c r="E57" s="1" t="s">
        <v>41</v>
      </c>
      <c r="F57" s="1" t="s">
        <v>135</v>
      </c>
      <c r="G57" s="1" t="s">
        <v>43</v>
      </c>
      <c r="H57" s="1" t="s">
        <v>24829</v>
      </c>
      <c r="I57" s="1">
        <f>+Territorio[[#This Row],[id]]</f>
        <v>47</v>
      </c>
    </row>
    <row r="58" spans="2:9" x14ac:dyDescent="0.25">
      <c r="B58">
        <v>48</v>
      </c>
      <c r="C58" s="1" t="s">
        <v>136</v>
      </c>
      <c r="D58" s="1"/>
      <c r="E58" s="1" t="s">
        <v>41</v>
      </c>
      <c r="F58" s="1" t="s">
        <v>137</v>
      </c>
      <c r="G58" s="1" t="s">
        <v>43</v>
      </c>
      <c r="H58" s="1" t="s">
        <v>24830</v>
      </c>
      <c r="I58" s="1">
        <f>+Territorio[[#This Row],[id]]</f>
        <v>48</v>
      </c>
    </row>
    <row r="59" spans="2:9" x14ac:dyDescent="0.25">
      <c r="B59">
        <v>49</v>
      </c>
      <c r="C59" s="1" t="s">
        <v>138</v>
      </c>
      <c r="D59" s="1"/>
      <c r="E59" s="1" t="s">
        <v>41</v>
      </c>
      <c r="F59" s="1" t="s">
        <v>139</v>
      </c>
      <c r="G59" s="1" t="s">
        <v>43</v>
      </c>
      <c r="H59" s="1" t="s">
        <v>24831</v>
      </c>
      <c r="I59" s="1">
        <f>+Territorio[[#This Row],[id]]</f>
        <v>49</v>
      </c>
    </row>
    <row r="60" spans="2:9" x14ac:dyDescent="0.25">
      <c r="B60">
        <v>50</v>
      </c>
      <c r="C60" s="1" t="s">
        <v>140</v>
      </c>
      <c r="D60" s="1"/>
      <c r="E60" s="1" t="s">
        <v>41</v>
      </c>
      <c r="F60" s="1" t="s">
        <v>141</v>
      </c>
      <c r="G60" s="1" t="s">
        <v>43</v>
      </c>
      <c r="H60" s="1" t="s">
        <v>24832</v>
      </c>
      <c r="I60" s="1">
        <f>+Territorio[[#This Row],[id]]</f>
        <v>50</v>
      </c>
    </row>
    <row r="61" spans="2:9" x14ac:dyDescent="0.25">
      <c r="B61">
        <v>51</v>
      </c>
      <c r="C61" s="1" t="s">
        <v>142</v>
      </c>
      <c r="D61" s="1"/>
      <c r="E61" s="1" t="s">
        <v>41</v>
      </c>
      <c r="F61" s="1" t="s">
        <v>143</v>
      </c>
      <c r="G61" s="1" t="s">
        <v>43</v>
      </c>
      <c r="H61" s="1" t="s">
        <v>24833</v>
      </c>
      <c r="I61" s="1">
        <f>+Territorio[[#This Row],[id]]</f>
        <v>51</v>
      </c>
    </row>
    <row r="62" spans="2:9" x14ac:dyDescent="0.25">
      <c r="B62">
        <v>52</v>
      </c>
      <c r="C62" s="1" t="s">
        <v>144</v>
      </c>
      <c r="D62" s="1"/>
      <c r="E62" s="1" t="s">
        <v>41</v>
      </c>
      <c r="F62" s="1" t="s">
        <v>145</v>
      </c>
      <c r="G62" s="1" t="s">
        <v>43</v>
      </c>
      <c r="H62" s="1" t="s">
        <v>24834</v>
      </c>
      <c r="I62" s="1">
        <f>+Territorio[[#This Row],[id]]</f>
        <v>52</v>
      </c>
    </row>
    <row r="63" spans="2:9" x14ac:dyDescent="0.25">
      <c r="B63">
        <v>53</v>
      </c>
      <c r="C63" s="1" t="s">
        <v>146</v>
      </c>
      <c r="D63" s="1"/>
      <c r="E63" s="1" t="s">
        <v>41</v>
      </c>
      <c r="F63" s="1" t="s">
        <v>147</v>
      </c>
      <c r="G63" s="1" t="s">
        <v>43</v>
      </c>
      <c r="H63" s="1" t="s">
        <v>24835</v>
      </c>
      <c r="I63" s="1">
        <f>+Territorio[[#This Row],[id]]</f>
        <v>53</v>
      </c>
    </row>
    <row r="64" spans="2:9" x14ac:dyDescent="0.25">
      <c r="B64">
        <v>54</v>
      </c>
      <c r="C64" s="1" t="s">
        <v>148</v>
      </c>
      <c r="D64" s="1"/>
      <c r="E64" s="1" t="s">
        <v>41</v>
      </c>
      <c r="F64" s="1" t="s">
        <v>149</v>
      </c>
      <c r="G64" s="1" t="s">
        <v>43</v>
      </c>
      <c r="H64" s="1" t="s">
        <v>24836</v>
      </c>
      <c r="I64" s="1">
        <f>+Territorio[[#This Row],[id]]</f>
        <v>54</v>
      </c>
    </row>
    <row r="65" spans="2:9" x14ac:dyDescent="0.25">
      <c r="B65">
        <v>55</v>
      </c>
      <c r="C65" s="1" t="s">
        <v>150</v>
      </c>
      <c r="D65" s="1"/>
      <c r="E65" s="1" t="s">
        <v>41</v>
      </c>
      <c r="F65" s="1" t="s">
        <v>151</v>
      </c>
      <c r="G65" s="1" t="s">
        <v>43</v>
      </c>
      <c r="H65" s="1" t="s">
        <v>24837</v>
      </c>
      <c r="I65" s="1">
        <f>+Territorio[[#This Row],[id]]</f>
        <v>55</v>
      </c>
    </row>
    <row r="66" spans="2:9" x14ac:dyDescent="0.25">
      <c r="B66">
        <v>56</v>
      </c>
      <c r="C66" s="1" t="s">
        <v>152</v>
      </c>
      <c r="D66" s="1"/>
      <c r="E66" s="1" t="s">
        <v>41</v>
      </c>
      <c r="F66" s="1" t="s">
        <v>153</v>
      </c>
      <c r="G66" s="1" t="s">
        <v>43</v>
      </c>
      <c r="H66" s="1" t="s">
        <v>24838</v>
      </c>
      <c r="I66" s="1">
        <f>+Territorio[[#This Row],[id]]</f>
        <v>56</v>
      </c>
    </row>
    <row r="67" spans="2:9" x14ac:dyDescent="0.25">
      <c r="B67">
        <v>57</v>
      </c>
      <c r="C67" s="1" t="s">
        <v>154</v>
      </c>
      <c r="D67" s="1"/>
      <c r="E67" s="1" t="s">
        <v>41</v>
      </c>
      <c r="F67" s="1" t="s">
        <v>155</v>
      </c>
      <c r="G67" s="1" t="s">
        <v>43</v>
      </c>
      <c r="H67" s="1" t="s">
        <v>24839</v>
      </c>
      <c r="I67" s="1">
        <f>+Territorio[[#This Row],[id]]</f>
        <v>57</v>
      </c>
    </row>
    <row r="68" spans="2:9" x14ac:dyDescent="0.25">
      <c r="B68">
        <v>58</v>
      </c>
      <c r="C68" s="1" t="s">
        <v>156</v>
      </c>
      <c r="D68" s="1"/>
      <c r="E68" s="1" t="s">
        <v>41</v>
      </c>
      <c r="F68" s="1" t="s">
        <v>157</v>
      </c>
      <c r="G68" s="1" t="s">
        <v>43</v>
      </c>
      <c r="H68" s="1" t="s">
        <v>24840</v>
      </c>
      <c r="I68" s="1">
        <f>+Territorio[[#This Row],[id]]</f>
        <v>58</v>
      </c>
    </row>
    <row r="69" spans="2:9" x14ac:dyDescent="0.25">
      <c r="B69">
        <v>59</v>
      </c>
      <c r="C69" s="1" t="s">
        <v>158</v>
      </c>
      <c r="D69" s="1"/>
      <c r="E69" s="1" t="s">
        <v>41</v>
      </c>
      <c r="F69" s="1" t="s">
        <v>159</v>
      </c>
      <c r="G69" s="1" t="s">
        <v>43</v>
      </c>
      <c r="H69" s="1" t="s">
        <v>24841</v>
      </c>
      <c r="I69" s="1">
        <f>+Territorio[[#This Row],[id]]</f>
        <v>59</v>
      </c>
    </row>
    <row r="70" spans="2:9" x14ac:dyDescent="0.25">
      <c r="B70">
        <v>60</v>
      </c>
      <c r="C70" s="1" t="s">
        <v>160</v>
      </c>
      <c r="D70" s="1"/>
      <c r="E70" s="1" t="s">
        <v>41</v>
      </c>
      <c r="F70" s="1" t="s">
        <v>161</v>
      </c>
      <c r="G70" s="1" t="s">
        <v>43</v>
      </c>
      <c r="H70" s="1" t="s">
        <v>24842</v>
      </c>
      <c r="I70" s="1">
        <f>+Territorio[[#This Row],[id]]</f>
        <v>60</v>
      </c>
    </row>
    <row r="71" spans="2:9" x14ac:dyDescent="0.25">
      <c r="B71">
        <v>61</v>
      </c>
      <c r="C71" s="1" t="s">
        <v>162</v>
      </c>
      <c r="D71" s="1"/>
      <c r="E71" s="1" t="s">
        <v>41</v>
      </c>
      <c r="F71" s="1" t="s">
        <v>163</v>
      </c>
      <c r="G71" s="1" t="s">
        <v>43</v>
      </c>
      <c r="H71" s="1" t="s">
        <v>24843</v>
      </c>
      <c r="I71" s="1">
        <f>+Territorio[[#This Row],[id]]</f>
        <v>61</v>
      </c>
    </row>
    <row r="72" spans="2:9" x14ac:dyDescent="0.25">
      <c r="B72">
        <v>62</v>
      </c>
      <c r="C72" s="1" t="s">
        <v>164</v>
      </c>
      <c r="D72" s="1"/>
      <c r="E72" s="1" t="s">
        <v>41</v>
      </c>
      <c r="F72" s="1" t="s">
        <v>165</v>
      </c>
      <c r="G72" s="1" t="s">
        <v>43</v>
      </c>
      <c r="H72" s="1" t="s">
        <v>24844</v>
      </c>
      <c r="I72" s="1">
        <f>+Territorio[[#This Row],[id]]</f>
        <v>62</v>
      </c>
    </row>
    <row r="73" spans="2:9" x14ac:dyDescent="0.25">
      <c r="B73">
        <v>63</v>
      </c>
      <c r="C73" s="1" t="s">
        <v>166</v>
      </c>
      <c r="D73" s="1"/>
      <c r="E73" s="1" t="s">
        <v>41</v>
      </c>
      <c r="F73" s="1" t="s">
        <v>167</v>
      </c>
      <c r="G73" s="1" t="s">
        <v>43</v>
      </c>
      <c r="H73" s="1" t="s">
        <v>24845</v>
      </c>
      <c r="I73" s="1">
        <f>+Territorio[[#This Row],[id]]</f>
        <v>63</v>
      </c>
    </row>
    <row r="74" spans="2:9" x14ac:dyDescent="0.25">
      <c r="B74">
        <v>64</v>
      </c>
      <c r="C74" s="1" t="s">
        <v>168</v>
      </c>
      <c r="D74" s="1"/>
      <c r="E74" s="1" t="s">
        <v>41</v>
      </c>
      <c r="F74" s="1" t="s">
        <v>169</v>
      </c>
      <c r="G74" s="1" t="s">
        <v>43</v>
      </c>
      <c r="H74" s="1" t="s">
        <v>24846</v>
      </c>
      <c r="I74" s="1">
        <f>+Territorio[[#This Row],[id]]</f>
        <v>64</v>
      </c>
    </row>
    <row r="75" spans="2:9" x14ac:dyDescent="0.25">
      <c r="B75">
        <v>65</v>
      </c>
      <c r="C75" s="1" t="s">
        <v>170</v>
      </c>
      <c r="D75" s="1"/>
      <c r="E75" s="1" t="s">
        <v>41</v>
      </c>
      <c r="F75" s="1" t="s">
        <v>171</v>
      </c>
      <c r="G75" s="1" t="s">
        <v>43</v>
      </c>
      <c r="H75" s="1" t="s">
        <v>24847</v>
      </c>
      <c r="I75" s="1">
        <f>+Territorio[[#This Row],[id]]</f>
        <v>65</v>
      </c>
    </row>
    <row r="76" spans="2:9" x14ac:dyDescent="0.25">
      <c r="B76">
        <v>66</v>
      </c>
      <c r="C76" s="1" t="s">
        <v>172</v>
      </c>
      <c r="D76" s="1"/>
      <c r="E76" s="1" t="s">
        <v>41</v>
      </c>
      <c r="F76" s="1" t="s">
        <v>173</v>
      </c>
      <c r="G76" s="1" t="s">
        <v>43</v>
      </c>
      <c r="H76" s="1" t="s">
        <v>24848</v>
      </c>
      <c r="I76" s="1">
        <f>+Territorio[[#This Row],[id]]</f>
        <v>66</v>
      </c>
    </row>
    <row r="77" spans="2:9" x14ac:dyDescent="0.25">
      <c r="B77">
        <v>67</v>
      </c>
      <c r="C77" s="1" t="s">
        <v>174</v>
      </c>
      <c r="D77" s="1"/>
      <c r="E77" s="1" t="s">
        <v>41</v>
      </c>
      <c r="F77" s="1" t="s">
        <v>175</v>
      </c>
      <c r="G77" s="1" t="s">
        <v>43</v>
      </c>
      <c r="H77" s="1" t="s">
        <v>24849</v>
      </c>
      <c r="I77" s="1">
        <f>+Territorio[[#This Row],[id]]</f>
        <v>67</v>
      </c>
    </row>
    <row r="78" spans="2:9" x14ac:dyDescent="0.25">
      <c r="B78">
        <v>68</v>
      </c>
      <c r="C78" s="1" t="s">
        <v>176</v>
      </c>
      <c r="D78" s="1"/>
      <c r="E78" s="1" t="s">
        <v>41</v>
      </c>
      <c r="F78" s="1" t="s">
        <v>177</v>
      </c>
      <c r="G78" s="1" t="s">
        <v>43</v>
      </c>
      <c r="H78" s="1" t="s">
        <v>24850</v>
      </c>
      <c r="I78" s="1">
        <f>+Territorio[[#This Row],[id]]</f>
        <v>68</v>
      </c>
    </row>
    <row r="79" spans="2:9" x14ac:dyDescent="0.25">
      <c r="B79">
        <v>69</v>
      </c>
      <c r="C79" s="1" t="s">
        <v>178</v>
      </c>
      <c r="D79" s="1"/>
      <c r="E79" s="1" t="s">
        <v>41</v>
      </c>
      <c r="F79" s="1" t="s">
        <v>179</v>
      </c>
      <c r="G79" s="1" t="s">
        <v>43</v>
      </c>
      <c r="H79" s="1" t="s">
        <v>24851</v>
      </c>
      <c r="I79" s="1">
        <f>+Territorio[[#This Row],[id]]</f>
        <v>69</v>
      </c>
    </row>
    <row r="80" spans="2:9" x14ac:dyDescent="0.25">
      <c r="B80">
        <v>70</v>
      </c>
      <c r="C80" s="1" t="s">
        <v>180</v>
      </c>
      <c r="D80" s="1"/>
      <c r="E80" s="1" t="s">
        <v>41</v>
      </c>
      <c r="F80" s="1" t="s">
        <v>181</v>
      </c>
      <c r="G80" s="1" t="s">
        <v>43</v>
      </c>
      <c r="H80" s="1" t="s">
        <v>24852</v>
      </c>
      <c r="I80" s="1">
        <f>+Territorio[[#This Row],[id]]</f>
        <v>70</v>
      </c>
    </row>
    <row r="81" spans="2:9" x14ac:dyDescent="0.25">
      <c r="B81">
        <v>71</v>
      </c>
      <c r="C81" s="1" t="s">
        <v>182</v>
      </c>
      <c r="D81" s="1"/>
      <c r="E81" s="1" t="s">
        <v>41</v>
      </c>
      <c r="F81" s="1" t="s">
        <v>183</v>
      </c>
      <c r="G81" s="1" t="s">
        <v>43</v>
      </c>
      <c r="H81" s="1" t="s">
        <v>24853</v>
      </c>
      <c r="I81" s="1">
        <f>+Territorio[[#This Row],[id]]</f>
        <v>71</v>
      </c>
    </row>
    <row r="82" spans="2:9" x14ac:dyDescent="0.25">
      <c r="B82">
        <v>72</v>
      </c>
      <c r="C82" s="1" t="s">
        <v>184</v>
      </c>
      <c r="D82" s="1"/>
      <c r="E82" s="1" t="s">
        <v>41</v>
      </c>
      <c r="F82" s="1" t="s">
        <v>185</v>
      </c>
      <c r="G82" s="1" t="s">
        <v>43</v>
      </c>
      <c r="H82" s="1" t="s">
        <v>24854</v>
      </c>
      <c r="I82" s="1">
        <f>+Territorio[[#This Row],[id]]</f>
        <v>72</v>
      </c>
    </row>
    <row r="83" spans="2:9" x14ac:dyDescent="0.25">
      <c r="B83">
        <v>73</v>
      </c>
      <c r="C83" s="1" t="s">
        <v>186</v>
      </c>
      <c r="D83" s="1"/>
      <c r="E83" s="1" t="s">
        <v>41</v>
      </c>
      <c r="F83" s="1" t="s">
        <v>187</v>
      </c>
      <c r="G83" s="1" t="s">
        <v>43</v>
      </c>
      <c r="H83" s="1" t="s">
        <v>24855</v>
      </c>
      <c r="I83" s="1">
        <f>+Territorio[[#This Row],[id]]</f>
        <v>73</v>
      </c>
    </row>
    <row r="84" spans="2:9" x14ac:dyDescent="0.25">
      <c r="B84">
        <v>74</v>
      </c>
      <c r="C84" s="1" t="s">
        <v>188</v>
      </c>
      <c r="D84" s="1"/>
      <c r="E84" s="1" t="s">
        <v>41</v>
      </c>
      <c r="F84" s="1" t="s">
        <v>189</v>
      </c>
      <c r="G84" s="1" t="s">
        <v>43</v>
      </c>
      <c r="H84" s="1" t="s">
        <v>24856</v>
      </c>
      <c r="I84" s="1">
        <f>+Territorio[[#This Row],[id]]</f>
        <v>74</v>
      </c>
    </row>
    <row r="85" spans="2:9" x14ac:dyDescent="0.25">
      <c r="B85">
        <v>75</v>
      </c>
      <c r="C85" s="1" t="s">
        <v>190</v>
      </c>
      <c r="D85" s="1"/>
      <c r="E85" s="1" t="s">
        <v>41</v>
      </c>
      <c r="F85" s="1" t="s">
        <v>191</v>
      </c>
      <c r="G85" s="1" t="s">
        <v>43</v>
      </c>
      <c r="H85" s="1" t="s">
        <v>24857</v>
      </c>
      <c r="I85" s="1">
        <f>+Territorio[[#This Row],[id]]</f>
        <v>75</v>
      </c>
    </row>
    <row r="86" spans="2:9" x14ac:dyDescent="0.25">
      <c r="B86">
        <v>76</v>
      </c>
      <c r="C86" s="1" t="s">
        <v>192</v>
      </c>
      <c r="D86" s="1"/>
      <c r="E86" s="1" t="s">
        <v>41</v>
      </c>
      <c r="F86" s="1" t="s">
        <v>193</v>
      </c>
      <c r="G86" s="1" t="s">
        <v>43</v>
      </c>
      <c r="H86" s="1" t="s">
        <v>24858</v>
      </c>
      <c r="I86" s="1">
        <f>+Territorio[[#This Row],[id]]</f>
        <v>76</v>
      </c>
    </row>
    <row r="87" spans="2:9" x14ac:dyDescent="0.25">
      <c r="B87">
        <v>77</v>
      </c>
      <c r="C87" s="1" t="s">
        <v>194</v>
      </c>
      <c r="D87" s="1"/>
      <c r="E87" s="1" t="s">
        <v>41</v>
      </c>
      <c r="F87" s="1" t="s">
        <v>195</v>
      </c>
      <c r="G87" s="1" t="s">
        <v>43</v>
      </c>
      <c r="H87" s="1" t="s">
        <v>24859</v>
      </c>
      <c r="I87" s="1">
        <f>+Territorio[[#This Row],[id]]</f>
        <v>77</v>
      </c>
    </row>
    <row r="88" spans="2:9" x14ac:dyDescent="0.25">
      <c r="B88">
        <v>78</v>
      </c>
      <c r="C88" s="1" t="s">
        <v>196</v>
      </c>
      <c r="D88" s="1"/>
      <c r="E88" s="1" t="s">
        <v>41</v>
      </c>
      <c r="F88" s="1" t="s">
        <v>197</v>
      </c>
      <c r="G88" s="1" t="s">
        <v>43</v>
      </c>
      <c r="H88" s="1" t="s">
        <v>24860</v>
      </c>
      <c r="I88" s="1">
        <f>+Territorio[[#This Row],[id]]</f>
        <v>78</v>
      </c>
    </row>
    <row r="89" spans="2:9" x14ac:dyDescent="0.25">
      <c r="B89">
        <v>79</v>
      </c>
      <c r="C89" s="1" t="s">
        <v>198</v>
      </c>
      <c r="D89" s="1"/>
      <c r="E89" s="1" t="s">
        <v>41</v>
      </c>
      <c r="F89" s="1" t="s">
        <v>199</v>
      </c>
      <c r="G89" s="1" t="s">
        <v>43</v>
      </c>
      <c r="H89" s="1" t="s">
        <v>24861</v>
      </c>
      <c r="I89" s="1">
        <f>+Territorio[[#This Row],[id]]</f>
        <v>79</v>
      </c>
    </row>
    <row r="90" spans="2:9" x14ac:dyDescent="0.25">
      <c r="B90">
        <v>80</v>
      </c>
      <c r="C90" s="1" t="s">
        <v>200</v>
      </c>
      <c r="D90" s="1"/>
      <c r="E90" s="1" t="s">
        <v>41</v>
      </c>
      <c r="F90" s="1" t="s">
        <v>201</v>
      </c>
      <c r="G90" s="1" t="s">
        <v>43</v>
      </c>
      <c r="H90" s="1" t="s">
        <v>24862</v>
      </c>
      <c r="I90" s="1">
        <f>+Territorio[[#This Row],[id]]</f>
        <v>80</v>
      </c>
    </row>
    <row r="91" spans="2:9" x14ac:dyDescent="0.25">
      <c r="B91">
        <v>81</v>
      </c>
      <c r="C91" s="1" t="s">
        <v>202</v>
      </c>
      <c r="D91" s="1"/>
      <c r="E91" s="1" t="s">
        <v>41</v>
      </c>
      <c r="F91" s="1" t="s">
        <v>203</v>
      </c>
      <c r="G91" s="1" t="s">
        <v>43</v>
      </c>
      <c r="H91" s="1" t="s">
        <v>24863</v>
      </c>
      <c r="I91" s="1">
        <f>+Territorio[[#This Row],[id]]</f>
        <v>81</v>
      </c>
    </row>
    <row r="92" spans="2:9" x14ac:dyDescent="0.25">
      <c r="B92">
        <v>82</v>
      </c>
      <c r="C92" s="1" t="s">
        <v>204</v>
      </c>
      <c r="D92" s="1"/>
      <c r="E92" s="1" t="s">
        <v>41</v>
      </c>
      <c r="F92" s="1" t="s">
        <v>205</v>
      </c>
      <c r="G92" s="1" t="s">
        <v>43</v>
      </c>
      <c r="H92" s="1" t="s">
        <v>24864</v>
      </c>
      <c r="I92" s="1">
        <f>+Territorio[[#This Row],[id]]</f>
        <v>82</v>
      </c>
    </row>
    <row r="93" spans="2:9" x14ac:dyDescent="0.25">
      <c r="B93">
        <v>83</v>
      </c>
      <c r="C93" s="1" t="s">
        <v>206</v>
      </c>
      <c r="D93" s="1"/>
      <c r="E93" s="1" t="s">
        <v>41</v>
      </c>
      <c r="F93" s="1" t="s">
        <v>207</v>
      </c>
      <c r="G93" s="1" t="s">
        <v>43</v>
      </c>
      <c r="H93" s="1" t="s">
        <v>24865</v>
      </c>
      <c r="I93" s="1">
        <f>+Territorio[[#This Row],[id]]</f>
        <v>83</v>
      </c>
    </row>
    <row r="94" spans="2:9" x14ac:dyDescent="0.25">
      <c r="B94">
        <v>84</v>
      </c>
      <c r="C94" s="1" t="s">
        <v>208</v>
      </c>
      <c r="D94" s="1"/>
      <c r="E94" s="1" t="s">
        <v>41</v>
      </c>
      <c r="F94" s="1" t="s">
        <v>209</v>
      </c>
      <c r="G94" s="1" t="s">
        <v>43</v>
      </c>
      <c r="H94" s="1" t="s">
        <v>24866</v>
      </c>
      <c r="I94" s="1">
        <f>+Territorio[[#This Row],[id]]</f>
        <v>84</v>
      </c>
    </row>
    <row r="95" spans="2:9" x14ac:dyDescent="0.25">
      <c r="B95">
        <v>85</v>
      </c>
      <c r="C95" s="1" t="s">
        <v>210</v>
      </c>
      <c r="D95" s="1"/>
      <c r="E95" s="1" t="s">
        <v>41</v>
      </c>
      <c r="F95" s="1" t="s">
        <v>211</v>
      </c>
      <c r="G95" s="1" t="s">
        <v>43</v>
      </c>
      <c r="H95" s="1" t="s">
        <v>24867</v>
      </c>
      <c r="I95" s="1">
        <f>+Territorio[[#This Row],[id]]</f>
        <v>85</v>
      </c>
    </row>
    <row r="96" spans="2:9" x14ac:dyDescent="0.25">
      <c r="B96">
        <v>86</v>
      </c>
      <c r="C96" s="1" t="s">
        <v>212</v>
      </c>
      <c r="D96" s="1"/>
      <c r="E96" s="1" t="s">
        <v>41</v>
      </c>
      <c r="F96" s="1" t="s">
        <v>213</v>
      </c>
      <c r="G96" s="1" t="s">
        <v>43</v>
      </c>
      <c r="H96" s="1" t="s">
        <v>24868</v>
      </c>
      <c r="I96" s="1">
        <f>+Territorio[[#This Row],[id]]</f>
        <v>86</v>
      </c>
    </row>
    <row r="97" spans="2:9" x14ac:dyDescent="0.25">
      <c r="B97">
        <v>87</v>
      </c>
      <c r="C97" s="1" t="s">
        <v>214</v>
      </c>
      <c r="D97" s="1"/>
      <c r="E97" s="1" t="s">
        <v>41</v>
      </c>
      <c r="F97" s="1" t="s">
        <v>215</v>
      </c>
      <c r="G97" s="1" t="s">
        <v>43</v>
      </c>
      <c r="H97" s="1" t="s">
        <v>24869</v>
      </c>
      <c r="I97" s="1">
        <f>+Territorio[[#This Row],[id]]</f>
        <v>87</v>
      </c>
    </row>
    <row r="98" spans="2:9" x14ac:dyDescent="0.25">
      <c r="B98">
        <v>88</v>
      </c>
      <c r="C98" s="1" t="s">
        <v>216</v>
      </c>
      <c r="D98" s="1"/>
      <c r="E98" s="1" t="s">
        <v>41</v>
      </c>
      <c r="F98" s="1" t="s">
        <v>217</v>
      </c>
      <c r="G98" s="1" t="s">
        <v>43</v>
      </c>
      <c r="H98" s="1" t="s">
        <v>24870</v>
      </c>
      <c r="I98" s="1">
        <f>+Territorio[[#This Row],[id]]</f>
        <v>88</v>
      </c>
    </row>
    <row r="99" spans="2:9" x14ac:dyDescent="0.25">
      <c r="B99">
        <v>89</v>
      </c>
      <c r="C99" s="1" t="s">
        <v>218</v>
      </c>
      <c r="D99" s="1"/>
      <c r="E99" s="1" t="s">
        <v>41</v>
      </c>
      <c r="F99" s="1" t="s">
        <v>219</v>
      </c>
      <c r="G99" s="1" t="s">
        <v>43</v>
      </c>
      <c r="H99" s="1" t="s">
        <v>24871</v>
      </c>
      <c r="I99" s="1">
        <f>+Territorio[[#This Row],[id]]</f>
        <v>89</v>
      </c>
    </row>
    <row r="100" spans="2:9" x14ac:dyDescent="0.25">
      <c r="B100">
        <v>90</v>
      </c>
      <c r="C100" s="1" t="s">
        <v>220</v>
      </c>
      <c r="D100" s="1"/>
      <c r="E100" s="1" t="s">
        <v>41</v>
      </c>
      <c r="F100" s="1" t="s">
        <v>221</v>
      </c>
      <c r="G100" s="1" t="s">
        <v>43</v>
      </c>
      <c r="H100" s="1" t="s">
        <v>24872</v>
      </c>
      <c r="I100" s="1">
        <f>+Territorio[[#This Row],[id]]</f>
        <v>90</v>
      </c>
    </row>
    <row r="101" spans="2:9" x14ac:dyDescent="0.25">
      <c r="B101">
        <v>91</v>
      </c>
      <c r="C101" s="1" t="s">
        <v>222</v>
      </c>
      <c r="D101" s="1"/>
      <c r="E101" s="1" t="s">
        <v>41</v>
      </c>
      <c r="F101" s="1" t="s">
        <v>223</v>
      </c>
      <c r="G101" s="1" t="s">
        <v>43</v>
      </c>
      <c r="H101" s="1" t="s">
        <v>24873</v>
      </c>
      <c r="I101" s="1">
        <f>+Territorio[[#This Row],[id]]</f>
        <v>91</v>
      </c>
    </row>
    <row r="102" spans="2:9" x14ac:dyDescent="0.25">
      <c r="B102">
        <v>92</v>
      </c>
      <c r="C102" s="1" t="s">
        <v>224</v>
      </c>
      <c r="D102" s="1"/>
      <c r="E102" s="1" t="s">
        <v>41</v>
      </c>
      <c r="F102" s="1" t="s">
        <v>225</v>
      </c>
      <c r="G102" s="1" t="s">
        <v>43</v>
      </c>
      <c r="H102" s="1" t="s">
        <v>24874</v>
      </c>
      <c r="I102" s="1">
        <f>+Territorio[[#This Row],[id]]</f>
        <v>92</v>
      </c>
    </row>
    <row r="103" spans="2:9" x14ac:dyDescent="0.25">
      <c r="B103">
        <v>93</v>
      </c>
      <c r="C103" s="1" t="s">
        <v>226</v>
      </c>
      <c r="D103" s="1"/>
      <c r="E103" s="1" t="s">
        <v>41</v>
      </c>
      <c r="F103" s="1" t="s">
        <v>227</v>
      </c>
      <c r="G103" s="1" t="s">
        <v>43</v>
      </c>
      <c r="H103" s="1" t="s">
        <v>24875</v>
      </c>
      <c r="I103" s="1">
        <f>+Territorio[[#This Row],[id]]</f>
        <v>93</v>
      </c>
    </row>
    <row r="104" spans="2:9" x14ac:dyDescent="0.25">
      <c r="B104">
        <v>94</v>
      </c>
      <c r="C104" s="1" t="s">
        <v>228</v>
      </c>
      <c r="D104" s="1"/>
      <c r="E104" s="1" t="s">
        <v>41</v>
      </c>
      <c r="F104" s="1" t="s">
        <v>229</v>
      </c>
      <c r="G104" s="1" t="s">
        <v>43</v>
      </c>
      <c r="H104" s="1" t="s">
        <v>24876</v>
      </c>
      <c r="I104" s="1">
        <f>+Territorio[[#This Row],[id]]</f>
        <v>94</v>
      </c>
    </row>
    <row r="105" spans="2:9" x14ac:dyDescent="0.25">
      <c r="B105">
        <v>95</v>
      </c>
      <c r="C105" s="1" t="s">
        <v>230</v>
      </c>
      <c r="D105" s="1"/>
      <c r="E105" s="1" t="s">
        <v>41</v>
      </c>
      <c r="F105" s="1" t="s">
        <v>231</v>
      </c>
      <c r="G105" s="1" t="s">
        <v>43</v>
      </c>
      <c r="H105" s="1" t="s">
        <v>24877</v>
      </c>
      <c r="I105" s="1">
        <f>+Territorio[[#This Row],[id]]</f>
        <v>95</v>
      </c>
    </row>
    <row r="106" spans="2:9" x14ac:dyDescent="0.25">
      <c r="B106">
        <v>96</v>
      </c>
      <c r="C106" s="1" t="s">
        <v>232</v>
      </c>
      <c r="D106" s="1"/>
      <c r="E106" s="1" t="s">
        <v>41</v>
      </c>
      <c r="F106" s="1" t="s">
        <v>233</v>
      </c>
      <c r="G106" s="1" t="s">
        <v>43</v>
      </c>
      <c r="H106" s="1" t="s">
        <v>24878</v>
      </c>
      <c r="I106" s="1">
        <f>+Territorio[[#This Row],[id]]</f>
        <v>96</v>
      </c>
    </row>
    <row r="107" spans="2:9" x14ac:dyDescent="0.25">
      <c r="B107">
        <v>97</v>
      </c>
      <c r="C107" s="1" t="s">
        <v>234</v>
      </c>
      <c r="D107" s="1"/>
      <c r="E107" s="1" t="s">
        <v>41</v>
      </c>
      <c r="F107" s="1" t="s">
        <v>235</v>
      </c>
      <c r="G107" s="1" t="s">
        <v>43</v>
      </c>
      <c r="H107" s="1" t="s">
        <v>24879</v>
      </c>
      <c r="I107" s="1">
        <f>+Territorio[[#This Row],[id]]</f>
        <v>97</v>
      </c>
    </row>
    <row r="108" spans="2:9" x14ac:dyDescent="0.25">
      <c r="B108">
        <v>98</v>
      </c>
      <c r="C108" s="1" t="s">
        <v>236</v>
      </c>
      <c r="D108" s="1"/>
      <c r="E108" s="1" t="s">
        <v>41</v>
      </c>
      <c r="F108" s="1" t="s">
        <v>237</v>
      </c>
      <c r="G108" s="1" t="s">
        <v>43</v>
      </c>
      <c r="H108" s="1" t="s">
        <v>24880</v>
      </c>
      <c r="I108" s="1">
        <f>+Territorio[[#This Row],[id]]</f>
        <v>98</v>
      </c>
    </row>
    <row r="109" spans="2:9" x14ac:dyDescent="0.25">
      <c r="B109">
        <v>99</v>
      </c>
      <c r="C109" s="1" t="s">
        <v>238</v>
      </c>
      <c r="D109" s="1"/>
      <c r="E109" s="1" t="s">
        <v>41</v>
      </c>
      <c r="F109" s="1" t="s">
        <v>239</v>
      </c>
      <c r="G109" s="1" t="s">
        <v>43</v>
      </c>
      <c r="H109" s="1" t="s">
        <v>24881</v>
      </c>
      <c r="I109" s="1">
        <f>+Territorio[[#This Row],[id]]</f>
        <v>99</v>
      </c>
    </row>
    <row r="110" spans="2:9" x14ac:dyDescent="0.25">
      <c r="B110">
        <v>100</v>
      </c>
      <c r="C110" s="1" t="s">
        <v>240</v>
      </c>
      <c r="D110" s="1"/>
      <c r="E110" s="1" t="s">
        <v>41</v>
      </c>
      <c r="F110" s="1" t="s">
        <v>241</v>
      </c>
      <c r="G110" s="1" t="s">
        <v>43</v>
      </c>
      <c r="H110" s="1" t="s">
        <v>24882</v>
      </c>
      <c r="I110" s="1">
        <f>+Territorio[[#This Row],[id]]</f>
        <v>100</v>
      </c>
    </row>
    <row r="111" spans="2:9" x14ac:dyDescent="0.25">
      <c r="B111">
        <v>101</v>
      </c>
      <c r="C111" s="1" t="s">
        <v>242</v>
      </c>
      <c r="D111" s="1"/>
      <c r="E111" s="1" t="s">
        <v>41</v>
      </c>
      <c r="F111" s="1" t="s">
        <v>243</v>
      </c>
      <c r="G111" s="1" t="s">
        <v>43</v>
      </c>
      <c r="H111" s="1" t="s">
        <v>24883</v>
      </c>
      <c r="I111" s="1">
        <f>+Territorio[[#This Row],[id]]</f>
        <v>101</v>
      </c>
    </row>
    <row r="112" spans="2:9" x14ac:dyDescent="0.25">
      <c r="B112">
        <v>102</v>
      </c>
      <c r="C112" s="1" t="s">
        <v>244</v>
      </c>
      <c r="D112" s="1"/>
      <c r="E112" s="1" t="s">
        <v>41</v>
      </c>
      <c r="F112" s="1" t="s">
        <v>245</v>
      </c>
      <c r="G112" s="1" t="s">
        <v>43</v>
      </c>
      <c r="H112" s="1" t="s">
        <v>24884</v>
      </c>
      <c r="I112" s="1">
        <f>+Territorio[[#This Row],[id]]</f>
        <v>102</v>
      </c>
    </row>
    <row r="113" spans="2:9" x14ac:dyDescent="0.25">
      <c r="B113">
        <v>103</v>
      </c>
      <c r="C113" s="1" t="s">
        <v>246</v>
      </c>
      <c r="D113" s="1"/>
      <c r="E113" s="1" t="s">
        <v>41</v>
      </c>
      <c r="F113" s="1" t="s">
        <v>247</v>
      </c>
      <c r="G113" s="1" t="s">
        <v>43</v>
      </c>
      <c r="H113" s="1" t="s">
        <v>24885</v>
      </c>
      <c r="I113" s="1">
        <f>+Territorio[[#This Row],[id]]</f>
        <v>103</v>
      </c>
    </row>
    <row r="114" spans="2:9" x14ac:dyDescent="0.25">
      <c r="B114">
        <v>104</v>
      </c>
      <c r="C114" s="1" t="s">
        <v>248</v>
      </c>
      <c r="D114" s="1"/>
      <c r="E114" s="1" t="s">
        <v>41</v>
      </c>
      <c r="F114" s="1" t="s">
        <v>249</v>
      </c>
      <c r="G114" s="1" t="s">
        <v>43</v>
      </c>
      <c r="H114" s="1" t="s">
        <v>24886</v>
      </c>
      <c r="I114" s="1">
        <f>+Territorio[[#This Row],[id]]</f>
        <v>104</v>
      </c>
    </row>
    <row r="115" spans="2:9" x14ac:dyDescent="0.25">
      <c r="B115">
        <v>105</v>
      </c>
      <c r="C115" s="1" t="s">
        <v>250</v>
      </c>
      <c r="D115" s="1"/>
      <c r="E115" s="1" t="s">
        <v>41</v>
      </c>
      <c r="F115" s="1" t="s">
        <v>251</v>
      </c>
      <c r="G115" s="1" t="s">
        <v>43</v>
      </c>
      <c r="H115" s="1" t="s">
        <v>24887</v>
      </c>
      <c r="I115" s="1">
        <f>+Territorio[[#This Row],[id]]</f>
        <v>105</v>
      </c>
    </row>
    <row r="116" spans="2:9" x14ac:dyDescent="0.25">
      <c r="B116">
        <v>106</v>
      </c>
      <c r="C116" s="1" t="s">
        <v>252</v>
      </c>
      <c r="D116" s="1"/>
      <c r="E116" s="1" t="s">
        <v>41</v>
      </c>
      <c r="F116" s="1" t="s">
        <v>253</v>
      </c>
      <c r="G116" s="1" t="s">
        <v>43</v>
      </c>
      <c r="H116" s="1" t="s">
        <v>24888</v>
      </c>
      <c r="I116" s="1">
        <f>+Territorio[[#This Row],[id]]</f>
        <v>106</v>
      </c>
    </row>
    <row r="117" spans="2:9" x14ac:dyDescent="0.25">
      <c r="B117">
        <v>107</v>
      </c>
      <c r="C117" s="1" t="s">
        <v>254</v>
      </c>
      <c r="D117" s="1"/>
      <c r="E117" s="1" t="s">
        <v>41</v>
      </c>
      <c r="F117" s="1" t="s">
        <v>255</v>
      </c>
      <c r="G117" s="1" t="s">
        <v>43</v>
      </c>
      <c r="H117" s="1" t="s">
        <v>24889</v>
      </c>
      <c r="I117" s="1">
        <f>+Territorio[[#This Row],[id]]</f>
        <v>107</v>
      </c>
    </row>
    <row r="118" spans="2:9" x14ac:dyDescent="0.25">
      <c r="B118">
        <v>108</v>
      </c>
      <c r="C118" s="1" t="s">
        <v>256</v>
      </c>
      <c r="D118" s="1"/>
      <c r="E118" s="1" t="s">
        <v>41</v>
      </c>
      <c r="F118" s="1" t="s">
        <v>257</v>
      </c>
      <c r="G118" s="1" t="s">
        <v>43</v>
      </c>
      <c r="H118" s="1" t="s">
        <v>24890</v>
      </c>
      <c r="I118" s="1">
        <f>+Territorio[[#This Row],[id]]</f>
        <v>108</v>
      </c>
    </row>
    <row r="119" spans="2:9" x14ac:dyDescent="0.25">
      <c r="B119">
        <v>109</v>
      </c>
      <c r="C119" s="1" t="s">
        <v>258</v>
      </c>
      <c r="D119" s="1"/>
      <c r="E119" s="1" t="s">
        <v>41</v>
      </c>
      <c r="F119" s="1" t="s">
        <v>259</v>
      </c>
      <c r="G119" s="1" t="s">
        <v>43</v>
      </c>
      <c r="H119" s="1" t="s">
        <v>24891</v>
      </c>
      <c r="I119" s="1">
        <f>+Territorio[[#This Row],[id]]</f>
        <v>109</v>
      </c>
    </row>
    <row r="120" spans="2:9" x14ac:dyDescent="0.25">
      <c r="B120">
        <v>110</v>
      </c>
      <c r="C120" s="1" t="s">
        <v>260</v>
      </c>
      <c r="D120" s="1"/>
      <c r="E120" s="1" t="s">
        <v>41</v>
      </c>
      <c r="F120" s="1" t="s">
        <v>261</v>
      </c>
      <c r="G120" s="1" t="s">
        <v>43</v>
      </c>
      <c r="H120" s="1" t="s">
        <v>24892</v>
      </c>
      <c r="I120" s="1">
        <f>+Territorio[[#This Row],[id]]</f>
        <v>110</v>
      </c>
    </row>
    <row r="121" spans="2:9" x14ac:dyDescent="0.25">
      <c r="B121">
        <v>111</v>
      </c>
      <c r="C121" s="1" t="s">
        <v>262</v>
      </c>
      <c r="D121" s="1"/>
      <c r="E121" s="1" t="s">
        <v>41</v>
      </c>
      <c r="F121" s="1" t="s">
        <v>263</v>
      </c>
      <c r="G121" s="1" t="s">
        <v>43</v>
      </c>
      <c r="H121" s="1" t="s">
        <v>24893</v>
      </c>
      <c r="I121" s="1">
        <f>+Territorio[[#This Row],[id]]</f>
        <v>111</v>
      </c>
    </row>
    <row r="122" spans="2:9" x14ac:dyDescent="0.25">
      <c r="B122">
        <v>112</v>
      </c>
      <c r="C122" s="1" t="s">
        <v>264</v>
      </c>
      <c r="D122" s="1"/>
      <c r="E122" s="1" t="s">
        <v>41</v>
      </c>
      <c r="F122" s="1" t="s">
        <v>265</v>
      </c>
      <c r="G122" s="1" t="s">
        <v>43</v>
      </c>
      <c r="H122" s="1" t="s">
        <v>24894</v>
      </c>
      <c r="I122" s="1">
        <f>+Territorio[[#This Row],[id]]</f>
        <v>112</v>
      </c>
    </row>
    <row r="123" spans="2:9" x14ac:dyDescent="0.25">
      <c r="B123">
        <v>113</v>
      </c>
      <c r="C123" s="1" t="s">
        <v>266</v>
      </c>
      <c r="D123" s="1"/>
      <c r="E123" s="1" t="s">
        <v>41</v>
      </c>
      <c r="F123" s="1" t="s">
        <v>267</v>
      </c>
      <c r="G123" s="1" t="s">
        <v>43</v>
      </c>
      <c r="H123" s="1" t="s">
        <v>24895</v>
      </c>
      <c r="I123" s="1">
        <f>+Territorio[[#This Row],[id]]</f>
        <v>113</v>
      </c>
    </row>
    <row r="124" spans="2:9" x14ac:dyDescent="0.25">
      <c r="B124">
        <v>114</v>
      </c>
      <c r="C124" s="1" t="s">
        <v>268</v>
      </c>
      <c r="D124" s="1"/>
      <c r="E124" s="1" t="s">
        <v>41</v>
      </c>
      <c r="F124" s="1" t="s">
        <v>269</v>
      </c>
      <c r="G124" s="1" t="s">
        <v>43</v>
      </c>
      <c r="H124" s="1" t="s">
        <v>24896</v>
      </c>
      <c r="I124" s="1">
        <f>+Territorio[[#This Row],[id]]</f>
        <v>114</v>
      </c>
    </row>
    <row r="125" spans="2:9" x14ac:dyDescent="0.25">
      <c r="B125">
        <v>115</v>
      </c>
      <c r="C125" s="1" t="s">
        <v>270</v>
      </c>
      <c r="D125" s="1"/>
      <c r="E125" s="1" t="s">
        <v>41</v>
      </c>
      <c r="F125" s="1" t="s">
        <v>271</v>
      </c>
      <c r="G125" s="1" t="s">
        <v>43</v>
      </c>
      <c r="H125" s="1" t="s">
        <v>24897</v>
      </c>
      <c r="I125" s="1">
        <f>+Territorio[[#This Row],[id]]</f>
        <v>115</v>
      </c>
    </row>
    <row r="126" spans="2:9" x14ac:dyDescent="0.25">
      <c r="B126">
        <v>116</v>
      </c>
      <c r="C126" s="1" t="s">
        <v>272</v>
      </c>
      <c r="D126" s="1"/>
      <c r="E126" s="1" t="s">
        <v>41</v>
      </c>
      <c r="F126" s="1" t="s">
        <v>273</v>
      </c>
      <c r="G126" s="1" t="s">
        <v>43</v>
      </c>
      <c r="H126" s="1" t="s">
        <v>24898</v>
      </c>
      <c r="I126" s="1">
        <f>+Territorio[[#This Row],[id]]</f>
        <v>116</v>
      </c>
    </row>
    <row r="127" spans="2:9" x14ac:dyDescent="0.25">
      <c r="B127">
        <v>117</v>
      </c>
      <c r="C127" s="1" t="s">
        <v>274</v>
      </c>
      <c r="D127" s="1"/>
      <c r="E127" s="1" t="s">
        <v>41</v>
      </c>
      <c r="F127" s="1" t="s">
        <v>275</v>
      </c>
      <c r="G127" s="1" t="s">
        <v>43</v>
      </c>
      <c r="H127" s="1" t="s">
        <v>24899</v>
      </c>
      <c r="I127" s="1">
        <f>+Territorio[[#This Row],[id]]</f>
        <v>117</v>
      </c>
    </row>
    <row r="128" spans="2:9" x14ac:dyDescent="0.25">
      <c r="B128">
        <v>118</v>
      </c>
      <c r="C128" s="1" t="s">
        <v>276</v>
      </c>
      <c r="D128" s="1"/>
      <c r="E128" s="1" t="s">
        <v>41</v>
      </c>
      <c r="F128" s="1" t="s">
        <v>277</v>
      </c>
      <c r="G128" s="1" t="s">
        <v>43</v>
      </c>
      <c r="H128" s="1" t="s">
        <v>24900</v>
      </c>
      <c r="I128" s="1">
        <f>+Territorio[[#This Row],[id]]</f>
        <v>118</v>
      </c>
    </row>
    <row r="129" spans="2:9" x14ac:dyDescent="0.25">
      <c r="B129">
        <v>119</v>
      </c>
      <c r="C129" s="1" t="s">
        <v>278</v>
      </c>
      <c r="D129" s="1"/>
      <c r="E129" s="1" t="s">
        <v>41</v>
      </c>
      <c r="F129" s="1" t="s">
        <v>279</v>
      </c>
      <c r="G129" s="1" t="s">
        <v>43</v>
      </c>
      <c r="H129" s="1" t="s">
        <v>24901</v>
      </c>
      <c r="I129" s="1">
        <f>+Territorio[[#This Row],[id]]</f>
        <v>119</v>
      </c>
    </row>
    <row r="130" spans="2:9" x14ac:dyDescent="0.25">
      <c r="B130">
        <v>120</v>
      </c>
      <c r="C130" s="1" t="s">
        <v>280</v>
      </c>
      <c r="D130" s="1"/>
      <c r="E130" s="1" t="s">
        <v>41</v>
      </c>
      <c r="F130" s="1" t="s">
        <v>281</v>
      </c>
      <c r="G130" s="1" t="s">
        <v>43</v>
      </c>
      <c r="H130" s="1" t="s">
        <v>24902</v>
      </c>
      <c r="I130" s="1">
        <f>+Territorio[[#This Row],[id]]</f>
        <v>120</v>
      </c>
    </row>
    <row r="131" spans="2:9" x14ac:dyDescent="0.25">
      <c r="B131">
        <v>121</v>
      </c>
      <c r="C131" s="1" t="s">
        <v>282</v>
      </c>
      <c r="D131" s="1"/>
      <c r="E131" s="1" t="s">
        <v>41</v>
      </c>
      <c r="F131" s="1" t="s">
        <v>283</v>
      </c>
      <c r="G131" s="1" t="s">
        <v>43</v>
      </c>
      <c r="H131" s="1" t="s">
        <v>24903</v>
      </c>
      <c r="I131" s="1">
        <f>+Territorio[[#This Row],[id]]</f>
        <v>121</v>
      </c>
    </row>
    <row r="132" spans="2:9" x14ac:dyDescent="0.25">
      <c r="B132">
        <v>122</v>
      </c>
      <c r="C132" s="1" t="s">
        <v>284</v>
      </c>
      <c r="D132" s="1"/>
      <c r="E132" s="1" t="s">
        <v>41</v>
      </c>
      <c r="F132" s="1" t="s">
        <v>285</v>
      </c>
      <c r="G132" s="1" t="s">
        <v>43</v>
      </c>
      <c r="H132" s="1" t="s">
        <v>24904</v>
      </c>
      <c r="I132" s="1">
        <f>+Territorio[[#This Row],[id]]</f>
        <v>122</v>
      </c>
    </row>
    <row r="133" spans="2:9" x14ac:dyDescent="0.25">
      <c r="B133">
        <v>123</v>
      </c>
      <c r="C133" s="1" t="s">
        <v>286</v>
      </c>
      <c r="D133" s="1"/>
      <c r="E133" s="1" t="s">
        <v>41</v>
      </c>
      <c r="F133" s="1" t="s">
        <v>287</v>
      </c>
      <c r="G133" s="1" t="s">
        <v>43</v>
      </c>
      <c r="H133" s="1" t="s">
        <v>24905</v>
      </c>
      <c r="I133" s="1">
        <f>+Territorio[[#This Row],[id]]</f>
        <v>123</v>
      </c>
    </row>
    <row r="134" spans="2:9" x14ac:dyDescent="0.25">
      <c r="B134">
        <v>124</v>
      </c>
      <c r="C134" s="1" t="s">
        <v>288</v>
      </c>
      <c r="D134" s="1"/>
      <c r="E134" s="1" t="s">
        <v>41</v>
      </c>
      <c r="F134" s="1" t="s">
        <v>289</v>
      </c>
      <c r="G134" s="1" t="s">
        <v>43</v>
      </c>
      <c r="H134" s="1" t="s">
        <v>24906</v>
      </c>
      <c r="I134" s="1">
        <f>+Territorio[[#This Row],[id]]</f>
        <v>124</v>
      </c>
    </row>
    <row r="135" spans="2:9" x14ac:dyDescent="0.25">
      <c r="B135">
        <v>125</v>
      </c>
      <c r="C135" s="1" t="s">
        <v>290</v>
      </c>
      <c r="D135" s="1"/>
      <c r="E135" s="1" t="s">
        <v>41</v>
      </c>
      <c r="F135" s="1" t="s">
        <v>291</v>
      </c>
      <c r="G135" s="1" t="s">
        <v>43</v>
      </c>
      <c r="H135" s="1" t="s">
        <v>24907</v>
      </c>
      <c r="I135" s="1">
        <f>+Territorio[[#This Row],[id]]</f>
        <v>125</v>
      </c>
    </row>
    <row r="136" spans="2:9" x14ac:dyDescent="0.25">
      <c r="B136">
        <v>126</v>
      </c>
      <c r="C136" s="1" t="s">
        <v>292</v>
      </c>
      <c r="D136" s="1"/>
      <c r="E136" s="1" t="s">
        <v>41</v>
      </c>
      <c r="F136" s="1" t="s">
        <v>293</v>
      </c>
      <c r="G136" s="1" t="s">
        <v>43</v>
      </c>
      <c r="H136" s="1" t="s">
        <v>24908</v>
      </c>
      <c r="I136" s="1">
        <f>+Territorio[[#This Row],[id]]</f>
        <v>126</v>
      </c>
    </row>
    <row r="137" spans="2:9" x14ac:dyDescent="0.25">
      <c r="B137">
        <v>127</v>
      </c>
      <c r="C137" s="1" t="s">
        <v>294</v>
      </c>
      <c r="D137" s="1"/>
      <c r="E137" s="1" t="s">
        <v>41</v>
      </c>
      <c r="F137" s="1" t="s">
        <v>295</v>
      </c>
      <c r="G137" s="1" t="s">
        <v>43</v>
      </c>
      <c r="H137" s="1" t="s">
        <v>24909</v>
      </c>
      <c r="I137" s="1">
        <f>+Territorio[[#This Row],[id]]</f>
        <v>127</v>
      </c>
    </row>
    <row r="138" spans="2:9" x14ac:dyDescent="0.25">
      <c r="B138">
        <v>128</v>
      </c>
      <c r="C138" s="1" t="s">
        <v>296</v>
      </c>
      <c r="D138" s="1"/>
      <c r="E138" s="1" t="s">
        <v>41</v>
      </c>
      <c r="F138" s="1" t="s">
        <v>297</v>
      </c>
      <c r="G138" s="1" t="s">
        <v>43</v>
      </c>
      <c r="H138" s="1" t="s">
        <v>24910</v>
      </c>
      <c r="I138" s="1">
        <f>+Territorio[[#This Row],[id]]</f>
        <v>128</v>
      </c>
    </row>
    <row r="139" spans="2:9" x14ac:dyDescent="0.25">
      <c r="B139">
        <v>129</v>
      </c>
      <c r="C139" s="1" t="s">
        <v>298</v>
      </c>
      <c r="D139" s="1"/>
      <c r="E139" s="1" t="s">
        <v>41</v>
      </c>
      <c r="F139" s="1" t="s">
        <v>299</v>
      </c>
      <c r="G139" s="1" t="s">
        <v>43</v>
      </c>
      <c r="H139" s="1" t="s">
        <v>24911</v>
      </c>
      <c r="I139" s="1">
        <f>+Territorio[[#This Row],[id]]</f>
        <v>129</v>
      </c>
    </row>
    <row r="140" spans="2:9" x14ac:dyDescent="0.25">
      <c r="B140">
        <v>130</v>
      </c>
      <c r="C140" s="1" t="s">
        <v>300</v>
      </c>
      <c r="D140" s="1"/>
      <c r="E140" s="1" t="s">
        <v>41</v>
      </c>
      <c r="F140" s="1" t="s">
        <v>301</v>
      </c>
      <c r="G140" s="1" t="s">
        <v>43</v>
      </c>
      <c r="H140" s="1" t="s">
        <v>24912</v>
      </c>
      <c r="I140" s="1">
        <f>+Territorio[[#This Row],[id]]</f>
        <v>130</v>
      </c>
    </row>
    <row r="141" spans="2:9" x14ac:dyDescent="0.25">
      <c r="B141">
        <v>131</v>
      </c>
      <c r="C141" s="1" t="s">
        <v>302</v>
      </c>
      <c r="D141" s="1"/>
      <c r="E141" s="1" t="s">
        <v>41</v>
      </c>
      <c r="F141" s="1" t="s">
        <v>303</v>
      </c>
      <c r="G141" s="1" t="s">
        <v>43</v>
      </c>
      <c r="H141" s="1" t="s">
        <v>24913</v>
      </c>
      <c r="I141" s="1">
        <f>+Territorio[[#This Row],[id]]</f>
        <v>131</v>
      </c>
    </row>
    <row r="142" spans="2:9" x14ac:dyDescent="0.25">
      <c r="B142">
        <v>132</v>
      </c>
      <c r="C142" s="1" t="s">
        <v>304</v>
      </c>
      <c r="D142" s="1"/>
      <c r="E142" s="1" t="s">
        <v>41</v>
      </c>
      <c r="F142" s="1" t="s">
        <v>305</v>
      </c>
      <c r="G142" s="1" t="s">
        <v>43</v>
      </c>
      <c r="H142" s="1" t="s">
        <v>24914</v>
      </c>
      <c r="I142" s="1">
        <f>+Territorio[[#This Row],[id]]</f>
        <v>132</v>
      </c>
    </row>
    <row r="143" spans="2:9" x14ac:dyDescent="0.25">
      <c r="B143">
        <v>133</v>
      </c>
      <c r="C143" s="1" t="s">
        <v>306</v>
      </c>
      <c r="D143" s="1"/>
      <c r="E143" s="1" t="s">
        <v>41</v>
      </c>
      <c r="F143" s="1" t="s">
        <v>307</v>
      </c>
      <c r="G143" s="1" t="s">
        <v>43</v>
      </c>
      <c r="H143" s="1" t="s">
        <v>24915</v>
      </c>
      <c r="I143" s="1">
        <f>+Territorio[[#This Row],[id]]</f>
        <v>133</v>
      </c>
    </row>
    <row r="144" spans="2:9" x14ac:dyDescent="0.25">
      <c r="B144">
        <v>134</v>
      </c>
      <c r="C144" s="1" t="s">
        <v>308</v>
      </c>
      <c r="D144" s="1"/>
      <c r="E144" s="1" t="s">
        <v>41</v>
      </c>
      <c r="F144" s="1" t="s">
        <v>309</v>
      </c>
      <c r="G144" s="1" t="s">
        <v>43</v>
      </c>
      <c r="H144" s="1" t="s">
        <v>24916</v>
      </c>
      <c r="I144" s="1">
        <f>+Territorio[[#This Row],[id]]</f>
        <v>134</v>
      </c>
    </row>
    <row r="145" spans="2:9" x14ac:dyDescent="0.25">
      <c r="B145">
        <v>135</v>
      </c>
      <c r="C145" s="1" t="s">
        <v>310</v>
      </c>
      <c r="D145" s="1"/>
      <c r="E145" s="1" t="s">
        <v>41</v>
      </c>
      <c r="F145" s="1" t="s">
        <v>311</v>
      </c>
      <c r="G145" s="1" t="s">
        <v>43</v>
      </c>
      <c r="H145" s="1" t="s">
        <v>24917</v>
      </c>
      <c r="I145" s="1">
        <f>+Territorio[[#This Row],[id]]</f>
        <v>135</v>
      </c>
    </row>
    <row r="146" spans="2:9" x14ac:dyDescent="0.25">
      <c r="B146">
        <v>136</v>
      </c>
      <c r="C146" s="1" t="s">
        <v>312</v>
      </c>
      <c r="D146" s="1"/>
      <c r="E146" s="1" t="s">
        <v>41</v>
      </c>
      <c r="F146" s="1" t="s">
        <v>313</v>
      </c>
      <c r="G146" s="1" t="s">
        <v>43</v>
      </c>
      <c r="H146" s="1" t="s">
        <v>24918</v>
      </c>
      <c r="I146" s="1">
        <f>+Territorio[[#This Row],[id]]</f>
        <v>136</v>
      </c>
    </row>
    <row r="147" spans="2:9" x14ac:dyDescent="0.25">
      <c r="B147">
        <v>137</v>
      </c>
      <c r="C147" s="1" t="s">
        <v>314</v>
      </c>
      <c r="D147" s="1"/>
      <c r="E147" s="1" t="s">
        <v>41</v>
      </c>
      <c r="F147" s="1" t="s">
        <v>315</v>
      </c>
      <c r="G147" s="1" t="s">
        <v>43</v>
      </c>
      <c r="H147" s="1" t="s">
        <v>24919</v>
      </c>
      <c r="I147" s="1">
        <f>+Territorio[[#This Row],[id]]</f>
        <v>137</v>
      </c>
    </row>
    <row r="148" spans="2:9" x14ac:dyDescent="0.25">
      <c r="B148">
        <v>138</v>
      </c>
      <c r="C148" s="1" t="s">
        <v>316</v>
      </c>
      <c r="D148" s="1"/>
      <c r="E148" s="1" t="s">
        <v>41</v>
      </c>
      <c r="F148" s="1" t="s">
        <v>317</v>
      </c>
      <c r="G148" s="1" t="s">
        <v>43</v>
      </c>
      <c r="H148" s="1" t="s">
        <v>24920</v>
      </c>
      <c r="I148" s="1">
        <f>+Territorio[[#This Row],[id]]</f>
        <v>138</v>
      </c>
    </row>
    <row r="149" spans="2:9" x14ac:dyDescent="0.25">
      <c r="B149">
        <v>139</v>
      </c>
      <c r="C149" s="1" t="s">
        <v>318</v>
      </c>
      <c r="D149" s="1"/>
      <c r="E149" s="1" t="s">
        <v>41</v>
      </c>
      <c r="F149" s="1" t="s">
        <v>319</v>
      </c>
      <c r="G149" s="1" t="s">
        <v>43</v>
      </c>
      <c r="H149" s="1" t="s">
        <v>24921</v>
      </c>
      <c r="I149" s="1">
        <f>+Territorio[[#This Row],[id]]</f>
        <v>139</v>
      </c>
    </row>
    <row r="150" spans="2:9" x14ac:dyDescent="0.25">
      <c r="B150">
        <v>140</v>
      </c>
      <c r="C150" s="1" t="s">
        <v>320</v>
      </c>
      <c r="D150" s="1"/>
      <c r="E150" s="1" t="s">
        <v>41</v>
      </c>
      <c r="F150" s="1" t="s">
        <v>321</v>
      </c>
      <c r="G150" s="1" t="s">
        <v>43</v>
      </c>
      <c r="H150" s="1" t="s">
        <v>24922</v>
      </c>
      <c r="I150" s="1">
        <f>+Territorio[[#This Row],[id]]</f>
        <v>140</v>
      </c>
    </row>
    <row r="151" spans="2:9" x14ac:dyDescent="0.25">
      <c r="B151">
        <v>141</v>
      </c>
      <c r="C151" s="1" t="s">
        <v>322</v>
      </c>
      <c r="D151" s="1"/>
      <c r="E151" s="1" t="s">
        <v>41</v>
      </c>
      <c r="F151" s="1" t="s">
        <v>323</v>
      </c>
      <c r="G151" s="1" t="s">
        <v>43</v>
      </c>
      <c r="H151" s="1" t="s">
        <v>24923</v>
      </c>
      <c r="I151" s="1">
        <f>+Territorio[[#This Row],[id]]</f>
        <v>141</v>
      </c>
    </row>
    <row r="152" spans="2:9" x14ac:dyDescent="0.25">
      <c r="B152">
        <v>142</v>
      </c>
      <c r="C152" s="1" t="s">
        <v>324</v>
      </c>
      <c r="D152" s="1"/>
      <c r="E152" s="1" t="s">
        <v>41</v>
      </c>
      <c r="F152" s="1" t="s">
        <v>325</v>
      </c>
      <c r="G152" s="1" t="s">
        <v>43</v>
      </c>
      <c r="H152" s="1" t="s">
        <v>24924</v>
      </c>
      <c r="I152" s="1">
        <f>+Territorio[[#This Row],[id]]</f>
        <v>142</v>
      </c>
    </row>
    <row r="153" spans="2:9" x14ac:dyDescent="0.25">
      <c r="B153">
        <v>143</v>
      </c>
      <c r="C153" s="1" t="s">
        <v>326</v>
      </c>
      <c r="D153" s="1"/>
      <c r="E153" s="1" t="s">
        <v>41</v>
      </c>
      <c r="F153" s="1" t="s">
        <v>327</v>
      </c>
      <c r="G153" s="1" t="s">
        <v>43</v>
      </c>
      <c r="H153" s="1" t="s">
        <v>24925</v>
      </c>
      <c r="I153" s="1">
        <f>+Territorio[[#This Row],[id]]</f>
        <v>143</v>
      </c>
    </row>
    <row r="154" spans="2:9" x14ac:dyDescent="0.25">
      <c r="B154">
        <v>144</v>
      </c>
      <c r="C154" s="1" t="s">
        <v>328</v>
      </c>
      <c r="D154" s="1"/>
      <c r="E154" s="1" t="s">
        <v>41</v>
      </c>
      <c r="F154" s="1" t="s">
        <v>329</v>
      </c>
      <c r="G154" s="1" t="s">
        <v>43</v>
      </c>
      <c r="H154" s="1" t="s">
        <v>24926</v>
      </c>
      <c r="I154" s="1">
        <f>+Territorio[[#This Row],[id]]</f>
        <v>144</v>
      </c>
    </row>
    <row r="155" spans="2:9" x14ac:dyDescent="0.25">
      <c r="B155">
        <v>145</v>
      </c>
      <c r="C155" s="1" t="s">
        <v>330</v>
      </c>
      <c r="D155" s="1"/>
      <c r="E155" s="1" t="s">
        <v>41</v>
      </c>
      <c r="F155" s="1" t="s">
        <v>331</v>
      </c>
      <c r="G155" s="1" t="s">
        <v>43</v>
      </c>
      <c r="H155" s="1" t="s">
        <v>24927</v>
      </c>
      <c r="I155" s="1">
        <f>+Territorio[[#This Row],[id]]</f>
        <v>145</v>
      </c>
    </row>
    <row r="156" spans="2:9" x14ac:dyDescent="0.25">
      <c r="B156">
        <v>146</v>
      </c>
      <c r="C156" s="1" t="s">
        <v>332</v>
      </c>
      <c r="D156" s="1"/>
      <c r="E156" s="1" t="s">
        <v>41</v>
      </c>
      <c r="F156" s="1" t="s">
        <v>333</v>
      </c>
      <c r="G156" s="1" t="s">
        <v>43</v>
      </c>
      <c r="H156" s="1" t="s">
        <v>24928</v>
      </c>
      <c r="I156" s="1">
        <f>+Territorio[[#This Row],[id]]</f>
        <v>146</v>
      </c>
    </row>
    <row r="157" spans="2:9" x14ac:dyDescent="0.25">
      <c r="B157">
        <v>147</v>
      </c>
      <c r="C157" s="1" t="s">
        <v>334</v>
      </c>
      <c r="D157" s="1"/>
      <c r="E157" s="1" t="s">
        <v>41</v>
      </c>
      <c r="F157" s="1" t="s">
        <v>335</v>
      </c>
      <c r="G157" s="1" t="s">
        <v>43</v>
      </c>
      <c r="H157" s="1" t="s">
        <v>24929</v>
      </c>
      <c r="I157" s="1">
        <f>+Territorio[[#This Row],[id]]</f>
        <v>147</v>
      </c>
    </row>
    <row r="158" spans="2:9" x14ac:dyDescent="0.25">
      <c r="B158">
        <v>148</v>
      </c>
      <c r="C158" s="1" t="s">
        <v>336</v>
      </c>
      <c r="D158" s="1"/>
      <c r="E158" s="1" t="s">
        <v>41</v>
      </c>
      <c r="F158" s="1" t="s">
        <v>337</v>
      </c>
      <c r="G158" s="1" t="s">
        <v>43</v>
      </c>
      <c r="H158" s="1" t="s">
        <v>24930</v>
      </c>
      <c r="I158" s="1">
        <f>+Territorio[[#This Row],[id]]</f>
        <v>148</v>
      </c>
    </row>
    <row r="159" spans="2:9" x14ac:dyDescent="0.25">
      <c r="B159">
        <v>149</v>
      </c>
      <c r="C159" s="1" t="s">
        <v>338</v>
      </c>
      <c r="D159" s="1"/>
      <c r="E159" s="1" t="s">
        <v>41</v>
      </c>
      <c r="F159" s="1" t="s">
        <v>339</v>
      </c>
      <c r="G159" s="1" t="s">
        <v>43</v>
      </c>
      <c r="H159" s="1" t="s">
        <v>24931</v>
      </c>
      <c r="I159" s="1">
        <f>+Territorio[[#This Row],[id]]</f>
        <v>149</v>
      </c>
    </row>
    <row r="160" spans="2:9" x14ac:dyDescent="0.25">
      <c r="B160">
        <v>150</v>
      </c>
      <c r="C160" s="1" t="s">
        <v>340</v>
      </c>
      <c r="D160" s="1"/>
      <c r="E160" s="1" t="s">
        <v>41</v>
      </c>
      <c r="F160" s="1" t="s">
        <v>341</v>
      </c>
      <c r="G160" s="1" t="s">
        <v>43</v>
      </c>
      <c r="H160" s="1" t="s">
        <v>24932</v>
      </c>
      <c r="I160" s="1">
        <f>+Territorio[[#This Row],[id]]</f>
        <v>150</v>
      </c>
    </row>
    <row r="161" spans="2:9" x14ac:dyDescent="0.25">
      <c r="B161">
        <v>151</v>
      </c>
      <c r="C161" s="1" t="s">
        <v>342</v>
      </c>
      <c r="D161" s="1"/>
      <c r="E161" s="1" t="s">
        <v>41</v>
      </c>
      <c r="F161" s="1" t="s">
        <v>343</v>
      </c>
      <c r="G161" s="1" t="s">
        <v>43</v>
      </c>
      <c r="H161" s="1" t="s">
        <v>24933</v>
      </c>
      <c r="I161" s="1">
        <f>+Territorio[[#This Row],[id]]</f>
        <v>151</v>
      </c>
    </row>
    <row r="162" spans="2:9" x14ac:dyDescent="0.25">
      <c r="B162">
        <v>152</v>
      </c>
      <c r="C162" s="1" t="s">
        <v>344</v>
      </c>
      <c r="D162" s="1"/>
      <c r="E162" s="1" t="s">
        <v>41</v>
      </c>
      <c r="F162" s="1" t="s">
        <v>345</v>
      </c>
      <c r="G162" s="1" t="s">
        <v>43</v>
      </c>
      <c r="H162" s="1" t="s">
        <v>24934</v>
      </c>
      <c r="I162" s="1">
        <f>+Territorio[[#This Row],[id]]</f>
        <v>152</v>
      </c>
    </row>
    <row r="163" spans="2:9" x14ac:dyDescent="0.25">
      <c r="B163">
        <v>153</v>
      </c>
      <c r="C163" s="1" t="s">
        <v>346</v>
      </c>
      <c r="D163" s="1"/>
      <c r="E163" s="1" t="s">
        <v>41</v>
      </c>
      <c r="F163" s="1" t="s">
        <v>347</v>
      </c>
      <c r="G163" s="1" t="s">
        <v>43</v>
      </c>
      <c r="H163" s="1" t="s">
        <v>24935</v>
      </c>
      <c r="I163" s="1">
        <f>+Territorio[[#This Row],[id]]</f>
        <v>153</v>
      </c>
    </row>
    <row r="164" spans="2:9" x14ac:dyDescent="0.25">
      <c r="B164">
        <v>154</v>
      </c>
      <c r="C164" s="1" t="s">
        <v>348</v>
      </c>
      <c r="D164" s="1"/>
      <c r="E164" s="1" t="s">
        <v>41</v>
      </c>
      <c r="F164" s="1" t="s">
        <v>349</v>
      </c>
      <c r="G164" s="1" t="s">
        <v>43</v>
      </c>
      <c r="H164" s="1" t="s">
        <v>24936</v>
      </c>
      <c r="I164" s="1">
        <f>+Territorio[[#This Row],[id]]</f>
        <v>154</v>
      </c>
    </row>
    <row r="165" spans="2:9" x14ac:dyDescent="0.25">
      <c r="B165">
        <v>155</v>
      </c>
      <c r="C165" s="1" t="s">
        <v>350</v>
      </c>
      <c r="D165" s="1"/>
      <c r="E165" s="1" t="s">
        <v>41</v>
      </c>
      <c r="F165" s="1" t="s">
        <v>351</v>
      </c>
      <c r="G165" s="1" t="s">
        <v>43</v>
      </c>
      <c r="H165" s="1" t="s">
        <v>24937</v>
      </c>
      <c r="I165" s="1">
        <f>+Territorio[[#This Row],[id]]</f>
        <v>155</v>
      </c>
    </row>
    <row r="166" spans="2:9" x14ac:dyDescent="0.25">
      <c r="B166">
        <v>156</v>
      </c>
      <c r="C166" s="1" t="s">
        <v>352</v>
      </c>
      <c r="D166" s="1"/>
      <c r="E166" s="1" t="s">
        <v>41</v>
      </c>
      <c r="F166" s="1" t="s">
        <v>353</v>
      </c>
      <c r="G166" s="1" t="s">
        <v>43</v>
      </c>
      <c r="H166" s="1" t="s">
        <v>24938</v>
      </c>
      <c r="I166" s="1">
        <f>+Territorio[[#This Row],[id]]</f>
        <v>156</v>
      </c>
    </row>
    <row r="167" spans="2:9" x14ac:dyDescent="0.25">
      <c r="B167">
        <v>157</v>
      </c>
      <c r="C167" s="1" t="s">
        <v>354</v>
      </c>
      <c r="D167" s="1"/>
      <c r="E167" s="1" t="s">
        <v>41</v>
      </c>
      <c r="F167" s="1" t="s">
        <v>355</v>
      </c>
      <c r="G167" s="1" t="s">
        <v>43</v>
      </c>
      <c r="H167" s="1" t="s">
        <v>24939</v>
      </c>
      <c r="I167" s="1">
        <f>+Territorio[[#This Row],[id]]</f>
        <v>157</v>
      </c>
    </row>
    <row r="168" spans="2:9" x14ac:dyDescent="0.25">
      <c r="B168">
        <v>158</v>
      </c>
      <c r="C168" s="1" t="s">
        <v>356</v>
      </c>
      <c r="D168" s="1"/>
      <c r="E168" s="1" t="s">
        <v>41</v>
      </c>
      <c r="F168" s="1" t="s">
        <v>357</v>
      </c>
      <c r="G168" s="1" t="s">
        <v>43</v>
      </c>
      <c r="H168" s="1" t="s">
        <v>24940</v>
      </c>
      <c r="I168" s="1">
        <f>+Territorio[[#This Row],[id]]</f>
        <v>158</v>
      </c>
    </row>
    <row r="169" spans="2:9" x14ac:dyDescent="0.25">
      <c r="B169">
        <v>159</v>
      </c>
      <c r="C169" s="1" t="s">
        <v>358</v>
      </c>
      <c r="D169" s="1"/>
      <c r="E169" s="1" t="s">
        <v>41</v>
      </c>
      <c r="F169" s="1" t="s">
        <v>359</v>
      </c>
      <c r="G169" s="1" t="s">
        <v>43</v>
      </c>
      <c r="H169" s="1" t="s">
        <v>24941</v>
      </c>
      <c r="I169" s="1">
        <f>+Territorio[[#This Row],[id]]</f>
        <v>159</v>
      </c>
    </row>
    <row r="170" spans="2:9" x14ac:dyDescent="0.25">
      <c r="B170">
        <v>160</v>
      </c>
      <c r="C170" s="1" t="s">
        <v>360</v>
      </c>
      <c r="D170" s="1"/>
      <c r="E170" s="1" t="s">
        <v>41</v>
      </c>
      <c r="F170" s="1" t="s">
        <v>361</v>
      </c>
      <c r="G170" s="1" t="s">
        <v>43</v>
      </c>
      <c r="H170" s="1" t="s">
        <v>24942</v>
      </c>
      <c r="I170" s="1">
        <f>+Territorio[[#This Row],[id]]</f>
        <v>160</v>
      </c>
    </row>
    <row r="171" spans="2:9" x14ac:dyDescent="0.25">
      <c r="B171">
        <v>161</v>
      </c>
      <c r="C171" s="1" t="s">
        <v>362</v>
      </c>
      <c r="D171" s="1"/>
      <c r="E171" s="1" t="s">
        <v>41</v>
      </c>
      <c r="F171" s="1" t="s">
        <v>363</v>
      </c>
      <c r="G171" s="1" t="s">
        <v>43</v>
      </c>
      <c r="H171" s="1" t="s">
        <v>24943</v>
      </c>
      <c r="I171" s="1">
        <f>+Territorio[[#This Row],[id]]</f>
        <v>161</v>
      </c>
    </row>
    <row r="172" spans="2:9" x14ac:dyDescent="0.25">
      <c r="B172">
        <v>162</v>
      </c>
      <c r="C172" s="1" t="s">
        <v>364</v>
      </c>
      <c r="D172" s="1"/>
      <c r="E172" s="1" t="s">
        <v>41</v>
      </c>
      <c r="F172" s="1" t="s">
        <v>365</v>
      </c>
      <c r="G172" s="1" t="s">
        <v>43</v>
      </c>
      <c r="H172" s="1" t="s">
        <v>24944</v>
      </c>
      <c r="I172" s="1">
        <f>+Territorio[[#This Row],[id]]</f>
        <v>162</v>
      </c>
    </row>
    <row r="173" spans="2:9" x14ac:dyDescent="0.25">
      <c r="B173">
        <v>163</v>
      </c>
      <c r="C173" s="1" t="s">
        <v>366</v>
      </c>
      <c r="D173" s="1"/>
      <c r="E173" s="1" t="s">
        <v>41</v>
      </c>
      <c r="F173" s="1" t="s">
        <v>367</v>
      </c>
      <c r="G173" s="1" t="s">
        <v>43</v>
      </c>
      <c r="H173" s="1" t="s">
        <v>24945</v>
      </c>
      <c r="I173" s="1">
        <f>+Territorio[[#This Row],[id]]</f>
        <v>163</v>
      </c>
    </row>
    <row r="174" spans="2:9" x14ac:dyDescent="0.25">
      <c r="B174">
        <v>164</v>
      </c>
      <c r="C174" s="1" t="s">
        <v>368</v>
      </c>
      <c r="D174" s="1"/>
      <c r="E174" s="1" t="s">
        <v>41</v>
      </c>
      <c r="F174" s="1" t="s">
        <v>369</v>
      </c>
      <c r="G174" s="1" t="s">
        <v>43</v>
      </c>
      <c r="H174" s="1" t="s">
        <v>24946</v>
      </c>
      <c r="I174" s="1">
        <f>+Territorio[[#This Row],[id]]</f>
        <v>164</v>
      </c>
    </row>
    <row r="175" spans="2:9" x14ac:dyDescent="0.25">
      <c r="B175">
        <v>165</v>
      </c>
      <c r="C175" s="1" t="s">
        <v>370</v>
      </c>
      <c r="D175" s="1"/>
      <c r="E175" s="1" t="s">
        <v>41</v>
      </c>
      <c r="F175" s="1" t="s">
        <v>371</v>
      </c>
      <c r="G175" s="1" t="s">
        <v>43</v>
      </c>
      <c r="H175" s="1" t="s">
        <v>24947</v>
      </c>
      <c r="I175" s="1">
        <f>+Territorio[[#This Row],[id]]</f>
        <v>165</v>
      </c>
    </row>
    <row r="176" spans="2:9" x14ac:dyDescent="0.25">
      <c r="B176">
        <v>166</v>
      </c>
      <c r="C176" s="1" t="s">
        <v>372</v>
      </c>
      <c r="D176" s="1"/>
      <c r="E176" s="1" t="s">
        <v>41</v>
      </c>
      <c r="F176" s="1" t="s">
        <v>373</v>
      </c>
      <c r="G176" s="1" t="s">
        <v>43</v>
      </c>
      <c r="H176" s="1" t="s">
        <v>24948</v>
      </c>
      <c r="I176" s="1">
        <f>+Territorio[[#This Row],[id]]</f>
        <v>166</v>
      </c>
    </row>
    <row r="177" spans="2:9" x14ac:dyDescent="0.25">
      <c r="B177">
        <v>167</v>
      </c>
      <c r="C177" s="1" t="s">
        <v>374</v>
      </c>
      <c r="D177" s="1"/>
      <c r="E177" s="1" t="s">
        <v>41</v>
      </c>
      <c r="F177" s="1" t="s">
        <v>375</v>
      </c>
      <c r="G177" s="1" t="s">
        <v>43</v>
      </c>
      <c r="H177" s="1" t="s">
        <v>24949</v>
      </c>
      <c r="I177" s="1">
        <f>+Territorio[[#This Row],[id]]</f>
        <v>167</v>
      </c>
    </row>
    <row r="178" spans="2:9" x14ac:dyDescent="0.25">
      <c r="B178">
        <v>168</v>
      </c>
      <c r="C178" s="1" t="s">
        <v>376</v>
      </c>
      <c r="D178" s="1"/>
      <c r="E178" s="1" t="s">
        <v>41</v>
      </c>
      <c r="F178" s="1" t="s">
        <v>377</v>
      </c>
      <c r="G178" s="1" t="s">
        <v>43</v>
      </c>
      <c r="H178" s="1" t="s">
        <v>24950</v>
      </c>
      <c r="I178" s="1">
        <f>+Territorio[[#This Row],[id]]</f>
        <v>168</v>
      </c>
    </row>
    <row r="179" spans="2:9" x14ac:dyDescent="0.25">
      <c r="B179">
        <v>169</v>
      </c>
      <c r="C179" s="1" t="s">
        <v>378</v>
      </c>
      <c r="D179" s="1"/>
      <c r="E179" s="1" t="s">
        <v>41</v>
      </c>
      <c r="F179" s="1" t="s">
        <v>379</v>
      </c>
      <c r="G179" s="1" t="s">
        <v>43</v>
      </c>
      <c r="H179" s="1" t="s">
        <v>24951</v>
      </c>
      <c r="I179" s="1">
        <f>+Territorio[[#This Row],[id]]</f>
        <v>169</v>
      </c>
    </row>
    <row r="180" spans="2:9" x14ac:dyDescent="0.25">
      <c r="B180">
        <v>170</v>
      </c>
      <c r="C180" s="1" t="s">
        <v>380</v>
      </c>
      <c r="D180" s="1"/>
      <c r="E180" s="1" t="s">
        <v>41</v>
      </c>
      <c r="F180" s="1" t="s">
        <v>381</v>
      </c>
      <c r="G180" s="1" t="s">
        <v>43</v>
      </c>
      <c r="H180" s="1" t="s">
        <v>24952</v>
      </c>
      <c r="I180" s="1">
        <f>+Territorio[[#This Row],[id]]</f>
        <v>170</v>
      </c>
    </row>
    <row r="181" spans="2:9" x14ac:dyDescent="0.25">
      <c r="B181">
        <v>171</v>
      </c>
      <c r="C181" s="1" t="s">
        <v>382</v>
      </c>
      <c r="D181" s="1"/>
      <c r="E181" s="1" t="s">
        <v>41</v>
      </c>
      <c r="F181" s="1" t="s">
        <v>383</v>
      </c>
      <c r="G181" s="1" t="s">
        <v>43</v>
      </c>
      <c r="H181" s="1" t="s">
        <v>24953</v>
      </c>
      <c r="I181" s="1">
        <f>+Territorio[[#This Row],[id]]</f>
        <v>171</v>
      </c>
    </row>
    <row r="182" spans="2:9" x14ac:dyDescent="0.25">
      <c r="B182">
        <v>172</v>
      </c>
      <c r="C182" s="1" t="s">
        <v>384</v>
      </c>
      <c r="D182" s="1"/>
      <c r="E182" s="1" t="s">
        <v>41</v>
      </c>
      <c r="F182" s="1" t="s">
        <v>385</v>
      </c>
      <c r="G182" s="1" t="s">
        <v>43</v>
      </c>
      <c r="H182" s="1" t="s">
        <v>24954</v>
      </c>
      <c r="I182" s="1">
        <f>+Territorio[[#This Row],[id]]</f>
        <v>172</v>
      </c>
    </row>
    <row r="183" spans="2:9" x14ac:dyDescent="0.25">
      <c r="B183">
        <v>173</v>
      </c>
      <c r="C183" s="1" t="s">
        <v>386</v>
      </c>
      <c r="D183" s="1"/>
      <c r="E183" s="1" t="s">
        <v>41</v>
      </c>
      <c r="F183" s="1" t="s">
        <v>387</v>
      </c>
      <c r="G183" s="1" t="s">
        <v>43</v>
      </c>
      <c r="H183" s="1" t="s">
        <v>24955</v>
      </c>
      <c r="I183" s="1">
        <f>+Territorio[[#This Row],[id]]</f>
        <v>173</v>
      </c>
    </row>
    <row r="184" spans="2:9" x14ac:dyDescent="0.25">
      <c r="B184">
        <v>174</v>
      </c>
      <c r="C184" s="1" t="s">
        <v>388</v>
      </c>
      <c r="D184" s="1"/>
      <c r="E184" s="1" t="s">
        <v>41</v>
      </c>
      <c r="F184" s="1" t="s">
        <v>389</v>
      </c>
      <c r="G184" s="1" t="s">
        <v>43</v>
      </c>
      <c r="H184" s="1" t="s">
        <v>24956</v>
      </c>
      <c r="I184" s="1">
        <f>+Territorio[[#This Row],[id]]</f>
        <v>174</v>
      </c>
    </row>
    <row r="185" spans="2:9" x14ac:dyDescent="0.25">
      <c r="B185">
        <v>175</v>
      </c>
      <c r="C185" s="1" t="s">
        <v>390</v>
      </c>
      <c r="D185" s="1"/>
      <c r="E185" s="1" t="s">
        <v>41</v>
      </c>
      <c r="F185" s="1" t="s">
        <v>391</v>
      </c>
      <c r="G185" s="1" t="s">
        <v>43</v>
      </c>
      <c r="H185" s="1" t="s">
        <v>24957</v>
      </c>
      <c r="I185" s="1">
        <f>+Territorio[[#This Row],[id]]</f>
        <v>175</v>
      </c>
    </row>
    <row r="186" spans="2:9" x14ac:dyDescent="0.25">
      <c r="B186">
        <v>176</v>
      </c>
      <c r="C186" s="1" t="s">
        <v>392</v>
      </c>
      <c r="D186" s="1"/>
      <c r="E186" s="1" t="s">
        <v>41</v>
      </c>
      <c r="F186" s="1" t="s">
        <v>393</v>
      </c>
      <c r="G186" s="1" t="s">
        <v>43</v>
      </c>
      <c r="H186" s="1" t="s">
        <v>24958</v>
      </c>
      <c r="I186" s="1">
        <f>+Territorio[[#This Row],[id]]</f>
        <v>176</v>
      </c>
    </row>
    <row r="187" spans="2:9" x14ac:dyDescent="0.25">
      <c r="B187">
        <v>177</v>
      </c>
      <c r="C187" s="1" t="s">
        <v>394</v>
      </c>
      <c r="D187" s="1"/>
      <c r="E187" s="1" t="s">
        <v>41</v>
      </c>
      <c r="F187" s="1" t="s">
        <v>395</v>
      </c>
      <c r="G187" s="1" t="s">
        <v>43</v>
      </c>
      <c r="H187" s="1" t="s">
        <v>24959</v>
      </c>
      <c r="I187" s="1">
        <f>+Territorio[[#This Row],[id]]</f>
        <v>177</v>
      </c>
    </row>
    <row r="188" spans="2:9" x14ac:dyDescent="0.25">
      <c r="B188">
        <v>178</v>
      </c>
      <c r="C188" s="1" t="s">
        <v>396</v>
      </c>
      <c r="D188" s="1"/>
      <c r="E188" s="1" t="s">
        <v>41</v>
      </c>
      <c r="F188" s="1" t="s">
        <v>397</v>
      </c>
      <c r="G188" s="1" t="s">
        <v>43</v>
      </c>
      <c r="H188" s="1" t="s">
        <v>24960</v>
      </c>
      <c r="I188" s="1">
        <f>+Territorio[[#This Row],[id]]</f>
        <v>178</v>
      </c>
    </row>
    <row r="189" spans="2:9" x14ac:dyDescent="0.25">
      <c r="B189">
        <v>179</v>
      </c>
      <c r="C189" s="1" t="s">
        <v>398</v>
      </c>
      <c r="D189" s="1"/>
      <c r="E189" s="1" t="s">
        <v>41</v>
      </c>
      <c r="F189" s="1" t="s">
        <v>399</v>
      </c>
      <c r="G189" s="1" t="s">
        <v>43</v>
      </c>
      <c r="H189" s="1" t="s">
        <v>24961</v>
      </c>
      <c r="I189" s="1">
        <f>+Territorio[[#This Row],[id]]</f>
        <v>179</v>
      </c>
    </row>
    <row r="190" spans="2:9" x14ac:dyDescent="0.25">
      <c r="B190">
        <v>180</v>
      </c>
      <c r="C190" s="1" t="s">
        <v>400</v>
      </c>
      <c r="D190" s="1"/>
      <c r="E190" s="1" t="s">
        <v>41</v>
      </c>
      <c r="F190" s="1" t="s">
        <v>401</v>
      </c>
      <c r="G190" s="1" t="s">
        <v>43</v>
      </c>
      <c r="H190" s="1" t="s">
        <v>24962</v>
      </c>
      <c r="I190" s="1">
        <f>+Territorio[[#This Row],[id]]</f>
        <v>180</v>
      </c>
    </row>
    <row r="191" spans="2:9" x14ac:dyDescent="0.25">
      <c r="B191">
        <v>181</v>
      </c>
      <c r="C191" s="1" t="s">
        <v>402</v>
      </c>
      <c r="D191" s="1"/>
      <c r="E191" s="1" t="s">
        <v>41</v>
      </c>
      <c r="F191" s="1" t="s">
        <v>403</v>
      </c>
      <c r="G191" s="1" t="s">
        <v>43</v>
      </c>
      <c r="H191" s="1" t="s">
        <v>24963</v>
      </c>
      <c r="I191" s="1">
        <f>+Territorio[[#This Row],[id]]</f>
        <v>181</v>
      </c>
    </row>
    <row r="192" spans="2:9" x14ac:dyDescent="0.25">
      <c r="B192">
        <v>182</v>
      </c>
      <c r="C192" s="1" t="s">
        <v>404</v>
      </c>
      <c r="D192" s="1"/>
      <c r="E192" s="1" t="s">
        <v>41</v>
      </c>
      <c r="F192" s="1" t="s">
        <v>405</v>
      </c>
      <c r="G192" s="1" t="s">
        <v>43</v>
      </c>
      <c r="H192" s="1" t="s">
        <v>24964</v>
      </c>
      <c r="I192" s="1">
        <f>+Territorio[[#This Row],[id]]</f>
        <v>182</v>
      </c>
    </row>
    <row r="193" spans="2:9" x14ac:dyDescent="0.25">
      <c r="B193">
        <v>183</v>
      </c>
      <c r="C193" s="1" t="s">
        <v>406</v>
      </c>
      <c r="D193" s="1"/>
      <c r="E193" s="1" t="s">
        <v>41</v>
      </c>
      <c r="F193" s="1" t="s">
        <v>407</v>
      </c>
      <c r="G193" s="1" t="s">
        <v>43</v>
      </c>
      <c r="H193" s="1" t="s">
        <v>24965</v>
      </c>
      <c r="I193" s="1">
        <f>+Territorio[[#This Row],[id]]</f>
        <v>183</v>
      </c>
    </row>
    <row r="194" spans="2:9" x14ac:dyDescent="0.25">
      <c r="B194">
        <v>184</v>
      </c>
      <c r="C194" s="1" t="s">
        <v>408</v>
      </c>
      <c r="D194" s="1"/>
      <c r="E194" s="1" t="s">
        <v>41</v>
      </c>
      <c r="F194" s="1" t="s">
        <v>409</v>
      </c>
      <c r="G194" s="1" t="s">
        <v>43</v>
      </c>
      <c r="H194" s="1" t="s">
        <v>24966</v>
      </c>
      <c r="I194" s="1">
        <f>+Territorio[[#This Row],[id]]</f>
        <v>184</v>
      </c>
    </row>
    <row r="195" spans="2:9" x14ac:dyDescent="0.25">
      <c r="B195">
        <v>185</v>
      </c>
      <c r="C195" s="1" t="s">
        <v>410</v>
      </c>
      <c r="D195" s="1"/>
      <c r="E195" s="1" t="s">
        <v>41</v>
      </c>
      <c r="F195" s="1" t="s">
        <v>411</v>
      </c>
      <c r="G195" s="1" t="s">
        <v>43</v>
      </c>
      <c r="H195" s="1" t="s">
        <v>24967</v>
      </c>
      <c r="I195" s="1">
        <f>+Territorio[[#This Row],[id]]</f>
        <v>185</v>
      </c>
    </row>
    <row r="196" spans="2:9" x14ac:dyDescent="0.25">
      <c r="B196">
        <v>186</v>
      </c>
      <c r="C196" s="1" t="s">
        <v>412</v>
      </c>
      <c r="D196" s="1"/>
      <c r="E196" s="1" t="s">
        <v>41</v>
      </c>
      <c r="F196" s="1" t="s">
        <v>413</v>
      </c>
      <c r="G196" s="1" t="s">
        <v>43</v>
      </c>
      <c r="H196" s="1" t="s">
        <v>24968</v>
      </c>
      <c r="I196" s="1">
        <f>+Territorio[[#This Row],[id]]</f>
        <v>186</v>
      </c>
    </row>
    <row r="197" spans="2:9" x14ac:dyDescent="0.25">
      <c r="B197">
        <v>187</v>
      </c>
      <c r="C197" s="1" t="s">
        <v>414</v>
      </c>
      <c r="D197" s="1"/>
      <c r="E197" s="1" t="s">
        <v>41</v>
      </c>
      <c r="F197" s="1" t="s">
        <v>415</v>
      </c>
      <c r="G197" s="1" t="s">
        <v>43</v>
      </c>
      <c r="H197" s="1" t="s">
        <v>24969</v>
      </c>
      <c r="I197" s="1">
        <f>+Territorio[[#This Row],[id]]</f>
        <v>187</v>
      </c>
    </row>
    <row r="198" spans="2:9" x14ac:dyDescent="0.25">
      <c r="B198">
        <v>188</v>
      </c>
      <c r="C198" s="1" t="s">
        <v>416</v>
      </c>
      <c r="D198" s="1"/>
      <c r="E198" s="1" t="s">
        <v>41</v>
      </c>
      <c r="F198" s="1" t="s">
        <v>417</v>
      </c>
      <c r="G198" s="1" t="s">
        <v>43</v>
      </c>
      <c r="H198" s="1" t="s">
        <v>24970</v>
      </c>
      <c r="I198" s="1">
        <f>+Territorio[[#This Row],[id]]</f>
        <v>188</v>
      </c>
    </row>
    <row r="199" spans="2:9" x14ac:dyDescent="0.25">
      <c r="B199">
        <v>189</v>
      </c>
      <c r="C199" s="1" t="s">
        <v>418</v>
      </c>
      <c r="D199" s="1"/>
      <c r="E199" s="1" t="s">
        <v>41</v>
      </c>
      <c r="F199" s="1" t="s">
        <v>419</v>
      </c>
      <c r="G199" s="1" t="s">
        <v>43</v>
      </c>
      <c r="H199" s="1" t="s">
        <v>24971</v>
      </c>
      <c r="I199" s="1">
        <f>+Territorio[[#This Row],[id]]</f>
        <v>189</v>
      </c>
    </row>
    <row r="200" spans="2:9" x14ac:dyDescent="0.25">
      <c r="B200">
        <v>190</v>
      </c>
      <c r="C200" s="1" t="s">
        <v>420</v>
      </c>
      <c r="D200" s="1"/>
      <c r="E200" s="1" t="s">
        <v>41</v>
      </c>
      <c r="F200" s="1" t="s">
        <v>421</v>
      </c>
      <c r="G200" s="1" t="s">
        <v>43</v>
      </c>
      <c r="H200" s="1" t="s">
        <v>24972</v>
      </c>
      <c r="I200" s="1">
        <f>+Territorio[[#This Row],[id]]</f>
        <v>190</v>
      </c>
    </row>
    <row r="201" spans="2:9" x14ac:dyDescent="0.25">
      <c r="B201">
        <v>191</v>
      </c>
      <c r="C201" s="1" t="s">
        <v>422</v>
      </c>
      <c r="D201" s="1"/>
      <c r="E201" s="1" t="s">
        <v>41</v>
      </c>
      <c r="F201" s="1" t="s">
        <v>423</v>
      </c>
      <c r="G201" s="1" t="s">
        <v>43</v>
      </c>
      <c r="H201" s="1" t="s">
        <v>24973</v>
      </c>
      <c r="I201" s="1">
        <f>+Territorio[[#This Row],[id]]</f>
        <v>191</v>
      </c>
    </row>
    <row r="202" spans="2:9" x14ac:dyDescent="0.25">
      <c r="B202">
        <v>192</v>
      </c>
      <c r="C202" s="1" t="s">
        <v>424</v>
      </c>
      <c r="D202" s="1"/>
      <c r="E202" s="1" t="s">
        <v>41</v>
      </c>
      <c r="F202" s="1" t="s">
        <v>425</v>
      </c>
      <c r="G202" s="1" t="s">
        <v>43</v>
      </c>
      <c r="H202" s="1" t="s">
        <v>24974</v>
      </c>
      <c r="I202" s="1">
        <f>+Territorio[[#This Row],[id]]</f>
        <v>192</v>
      </c>
    </row>
    <row r="203" spans="2:9" x14ac:dyDescent="0.25">
      <c r="B203">
        <v>193</v>
      </c>
      <c r="C203" s="1" t="s">
        <v>426</v>
      </c>
      <c r="D203" s="1"/>
      <c r="E203" s="1" t="s">
        <v>41</v>
      </c>
      <c r="F203" s="1" t="s">
        <v>427</v>
      </c>
      <c r="G203" s="1" t="s">
        <v>43</v>
      </c>
      <c r="H203" s="1" t="s">
        <v>24975</v>
      </c>
      <c r="I203" s="1">
        <f>+Territorio[[#This Row],[id]]</f>
        <v>193</v>
      </c>
    </row>
    <row r="204" spans="2:9" x14ac:dyDescent="0.25">
      <c r="B204">
        <v>194</v>
      </c>
      <c r="C204" s="1" t="s">
        <v>428</v>
      </c>
      <c r="D204" s="1"/>
      <c r="E204" s="1" t="s">
        <v>41</v>
      </c>
      <c r="F204" s="1" t="s">
        <v>429</v>
      </c>
      <c r="G204" s="1" t="s">
        <v>43</v>
      </c>
      <c r="H204" s="1" t="s">
        <v>24976</v>
      </c>
      <c r="I204" s="1">
        <f>+Territorio[[#This Row],[id]]</f>
        <v>194</v>
      </c>
    </row>
    <row r="205" spans="2:9" x14ac:dyDescent="0.25">
      <c r="B205">
        <v>195</v>
      </c>
      <c r="C205" s="1" t="s">
        <v>430</v>
      </c>
      <c r="D205" s="1"/>
      <c r="E205" s="1" t="s">
        <v>41</v>
      </c>
      <c r="F205" s="1" t="s">
        <v>431</v>
      </c>
      <c r="G205" s="1" t="s">
        <v>43</v>
      </c>
      <c r="H205" s="1" t="s">
        <v>24977</v>
      </c>
      <c r="I205" s="1">
        <f>+Territorio[[#This Row],[id]]</f>
        <v>195</v>
      </c>
    </row>
    <row r="206" spans="2:9" x14ac:dyDescent="0.25">
      <c r="B206">
        <v>196</v>
      </c>
      <c r="C206" s="1" t="s">
        <v>432</v>
      </c>
      <c r="D206" s="1"/>
      <c r="E206" s="1" t="s">
        <v>41</v>
      </c>
      <c r="F206" s="1" t="s">
        <v>433</v>
      </c>
      <c r="G206" s="1" t="s">
        <v>43</v>
      </c>
      <c r="H206" s="1" t="s">
        <v>24978</v>
      </c>
      <c r="I206" s="1">
        <f>+Territorio[[#This Row],[id]]</f>
        <v>196</v>
      </c>
    </row>
    <row r="207" spans="2:9" x14ac:dyDescent="0.25">
      <c r="B207">
        <v>197</v>
      </c>
      <c r="C207" s="1" t="s">
        <v>434</v>
      </c>
      <c r="D207" s="1"/>
      <c r="E207" s="1" t="s">
        <v>41</v>
      </c>
      <c r="F207" s="1" t="s">
        <v>435</v>
      </c>
      <c r="G207" s="1" t="s">
        <v>43</v>
      </c>
      <c r="H207" s="1" t="s">
        <v>24979</v>
      </c>
      <c r="I207" s="1">
        <f>+Territorio[[#This Row],[id]]</f>
        <v>197</v>
      </c>
    </row>
    <row r="208" spans="2:9" x14ac:dyDescent="0.25">
      <c r="B208">
        <v>198</v>
      </c>
      <c r="C208" s="1" t="s">
        <v>436</v>
      </c>
      <c r="D208" s="1" t="s">
        <v>437</v>
      </c>
      <c r="E208" s="1" t="s">
        <v>438</v>
      </c>
      <c r="F208" s="1" t="s">
        <v>199</v>
      </c>
      <c r="G208" s="1" t="s">
        <v>439</v>
      </c>
      <c r="H208" s="1" t="s">
        <v>24980</v>
      </c>
      <c r="I208" s="1">
        <f>+Territorio[[#This Row],[id]]</f>
        <v>198</v>
      </c>
    </row>
    <row r="209" spans="2:9" x14ac:dyDescent="0.25">
      <c r="B209">
        <v>199</v>
      </c>
      <c r="C209" s="1" t="s">
        <v>440</v>
      </c>
      <c r="D209" s="1" t="s">
        <v>441</v>
      </c>
      <c r="E209" s="1" t="s">
        <v>438</v>
      </c>
      <c r="F209" s="1" t="s">
        <v>199</v>
      </c>
      <c r="G209" s="1" t="s">
        <v>439</v>
      </c>
      <c r="H209" s="1" t="s">
        <v>24981</v>
      </c>
      <c r="I209" s="1">
        <f>+Territorio[[#This Row],[id]]</f>
        <v>199</v>
      </c>
    </row>
    <row r="210" spans="2:9" x14ac:dyDescent="0.25">
      <c r="B210">
        <v>200</v>
      </c>
      <c r="C210" s="1" t="s">
        <v>442</v>
      </c>
      <c r="D210" s="1" t="s">
        <v>443</v>
      </c>
      <c r="E210" s="1" t="s">
        <v>438</v>
      </c>
      <c r="F210" s="1" t="s">
        <v>199</v>
      </c>
      <c r="G210" s="1" t="s">
        <v>439</v>
      </c>
      <c r="H210" s="1" t="s">
        <v>24982</v>
      </c>
      <c r="I210" s="1">
        <f>+Territorio[[#This Row],[id]]</f>
        <v>200</v>
      </c>
    </row>
    <row r="211" spans="2:9" x14ac:dyDescent="0.25">
      <c r="B211">
        <v>201</v>
      </c>
      <c r="C211" s="1" t="s">
        <v>444</v>
      </c>
      <c r="D211" s="1" t="s">
        <v>445</v>
      </c>
      <c r="E211" s="1" t="s">
        <v>438</v>
      </c>
      <c r="F211" s="1" t="s">
        <v>199</v>
      </c>
      <c r="G211" s="1" t="s">
        <v>439</v>
      </c>
      <c r="H211" s="1" t="s">
        <v>24983</v>
      </c>
      <c r="I211" s="1">
        <f>+Territorio[[#This Row],[id]]</f>
        <v>201</v>
      </c>
    </row>
    <row r="212" spans="2:9" x14ac:dyDescent="0.25">
      <c r="B212">
        <v>202</v>
      </c>
      <c r="C212" s="1" t="s">
        <v>446</v>
      </c>
      <c r="D212" s="1" t="s">
        <v>447</v>
      </c>
      <c r="E212" s="1" t="s">
        <v>438</v>
      </c>
      <c r="F212" s="1" t="s">
        <v>199</v>
      </c>
      <c r="G212" s="1" t="s">
        <v>439</v>
      </c>
      <c r="H212" s="1" t="s">
        <v>24984</v>
      </c>
      <c r="I212" s="1">
        <f>+Territorio[[#This Row],[id]]</f>
        <v>202</v>
      </c>
    </row>
    <row r="213" spans="2:9" x14ac:dyDescent="0.25">
      <c r="B213">
        <v>203</v>
      </c>
      <c r="C213" s="1" t="s">
        <v>448</v>
      </c>
      <c r="D213" s="1" t="s">
        <v>449</v>
      </c>
      <c r="E213" s="1" t="s">
        <v>438</v>
      </c>
      <c r="F213" s="1" t="s">
        <v>199</v>
      </c>
      <c r="G213" s="1" t="s">
        <v>439</v>
      </c>
      <c r="H213" s="1" t="s">
        <v>24985</v>
      </c>
      <c r="I213" s="1">
        <f>+Territorio[[#This Row],[id]]</f>
        <v>203</v>
      </c>
    </row>
    <row r="214" spans="2:9" x14ac:dyDescent="0.25">
      <c r="B214">
        <v>204</v>
      </c>
      <c r="C214" s="1" t="s">
        <v>450</v>
      </c>
      <c r="D214" s="1" t="s">
        <v>451</v>
      </c>
      <c r="E214" s="1" t="s">
        <v>438</v>
      </c>
      <c r="F214" s="1" t="s">
        <v>199</v>
      </c>
      <c r="G214" s="1" t="s">
        <v>439</v>
      </c>
      <c r="H214" s="1" t="s">
        <v>24986</v>
      </c>
      <c r="I214" s="1">
        <f>+Territorio[[#This Row],[id]]</f>
        <v>204</v>
      </c>
    </row>
    <row r="215" spans="2:9" x14ac:dyDescent="0.25">
      <c r="B215">
        <v>205</v>
      </c>
      <c r="C215" s="1" t="s">
        <v>452</v>
      </c>
      <c r="D215" s="1" t="s">
        <v>453</v>
      </c>
      <c r="E215" s="1" t="s">
        <v>438</v>
      </c>
      <c r="F215" s="1" t="s">
        <v>199</v>
      </c>
      <c r="G215" s="1" t="s">
        <v>439</v>
      </c>
      <c r="H215" s="1" t="s">
        <v>24987</v>
      </c>
      <c r="I215" s="1">
        <f>+Territorio[[#This Row],[id]]</f>
        <v>205</v>
      </c>
    </row>
    <row r="216" spans="2:9" x14ac:dyDescent="0.25">
      <c r="B216">
        <v>206</v>
      </c>
      <c r="C216" s="1" t="s">
        <v>454</v>
      </c>
      <c r="D216" s="1" t="s">
        <v>455</v>
      </c>
      <c r="E216" s="1" t="s">
        <v>438</v>
      </c>
      <c r="F216" s="1" t="s">
        <v>199</v>
      </c>
      <c r="G216" s="1" t="s">
        <v>439</v>
      </c>
      <c r="H216" s="1" t="s">
        <v>24988</v>
      </c>
      <c r="I216" s="1">
        <f>+Territorio[[#This Row],[id]]</f>
        <v>206</v>
      </c>
    </row>
    <row r="217" spans="2:9" x14ac:dyDescent="0.25">
      <c r="B217">
        <v>207</v>
      </c>
      <c r="C217" s="1" t="s">
        <v>456</v>
      </c>
      <c r="D217" s="1" t="s">
        <v>457</v>
      </c>
      <c r="E217" s="1" t="s">
        <v>438</v>
      </c>
      <c r="F217" s="1" t="s">
        <v>199</v>
      </c>
      <c r="G217" s="1" t="s">
        <v>439</v>
      </c>
      <c r="H217" s="1" t="s">
        <v>24989</v>
      </c>
      <c r="I217" s="1">
        <f>+Territorio[[#This Row],[id]]</f>
        <v>207</v>
      </c>
    </row>
    <row r="218" spans="2:9" x14ac:dyDescent="0.25">
      <c r="B218">
        <v>208</v>
      </c>
      <c r="C218" s="1" t="s">
        <v>458</v>
      </c>
      <c r="D218" s="1" t="s">
        <v>459</v>
      </c>
      <c r="E218" s="1" t="s">
        <v>438</v>
      </c>
      <c r="F218" s="1" t="s">
        <v>199</v>
      </c>
      <c r="G218" s="1" t="s">
        <v>439</v>
      </c>
      <c r="H218" s="1" t="s">
        <v>24990</v>
      </c>
      <c r="I218" s="1">
        <f>+Territorio[[#This Row],[id]]</f>
        <v>208</v>
      </c>
    </row>
    <row r="219" spans="2:9" x14ac:dyDescent="0.25">
      <c r="B219">
        <v>209</v>
      </c>
      <c r="C219" s="1" t="s">
        <v>460</v>
      </c>
      <c r="D219" s="1" t="s">
        <v>461</v>
      </c>
      <c r="E219" s="1" t="s">
        <v>438</v>
      </c>
      <c r="F219" s="1" t="s">
        <v>199</v>
      </c>
      <c r="G219" s="1" t="s">
        <v>439</v>
      </c>
      <c r="H219" s="1" t="s">
        <v>24991</v>
      </c>
      <c r="I219" s="1">
        <f>+Territorio[[#This Row],[id]]</f>
        <v>209</v>
      </c>
    </row>
    <row r="220" spans="2:9" x14ac:dyDescent="0.25">
      <c r="B220">
        <v>210</v>
      </c>
      <c r="C220" s="1" t="s">
        <v>462</v>
      </c>
      <c r="D220" s="1" t="s">
        <v>463</v>
      </c>
      <c r="E220" s="1" t="s">
        <v>438</v>
      </c>
      <c r="F220" s="1" t="s">
        <v>199</v>
      </c>
      <c r="G220" s="1" t="s">
        <v>439</v>
      </c>
      <c r="H220" s="1" t="s">
        <v>24992</v>
      </c>
      <c r="I220" s="1">
        <f>+Territorio[[#This Row],[id]]</f>
        <v>210</v>
      </c>
    </row>
    <row r="221" spans="2:9" x14ac:dyDescent="0.25">
      <c r="B221">
        <v>211</v>
      </c>
      <c r="C221" s="1" t="s">
        <v>464</v>
      </c>
      <c r="D221" s="1" t="s">
        <v>465</v>
      </c>
      <c r="E221" s="1" t="s">
        <v>438</v>
      </c>
      <c r="F221" s="1" t="s">
        <v>199</v>
      </c>
      <c r="G221" s="1" t="s">
        <v>439</v>
      </c>
      <c r="H221" s="1" t="s">
        <v>24993</v>
      </c>
      <c r="I221" s="1">
        <f>+Territorio[[#This Row],[id]]</f>
        <v>211</v>
      </c>
    </row>
    <row r="222" spans="2:9" x14ac:dyDescent="0.25">
      <c r="B222">
        <v>212</v>
      </c>
      <c r="C222" s="1" t="s">
        <v>466</v>
      </c>
      <c r="D222" s="1" t="s">
        <v>467</v>
      </c>
      <c r="E222" s="1" t="s">
        <v>438</v>
      </c>
      <c r="F222" s="1" t="s">
        <v>199</v>
      </c>
      <c r="G222" s="1" t="s">
        <v>439</v>
      </c>
      <c r="H222" s="1" t="s">
        <v>24994</v>
      </c>
      <c r="I222" s="1">
        <f>+Territorio[[#This Row],[id]]</f>
        <v>212</v>
      </c>
    </row>
    <row r="223" spans="2:9" x14ac:dyDescent="0.25">
      <c r="B223">
        <v>213</v>
      </c>
      <c r="C223" s="1" t="s">
        <v>468</v>
      </c>
      <c r="D223" s="1" t="s">
        <v>469</v>
      </c>
      <c r="E223" s="1" t="s">
        <v>438</v>
      </c>
      <c r="F223" s="1" t="s">
        <v>199</v>
      </c>
      <c r="G223" s="1" t="s">
        <v>439</v>
      </c>
      <c r="H223" s="1" t="s">
        <v>24995</v>
      </c>
      <c r="I223" s="1">
        <f>+Territorio[[#This Row],[id]]</f>
        <v>213</v>
      </c>
    </row>
    <row r="224" spans="2:9" x14ac:dyDescent="0.25">
      <c r="B224">
        <v>214</v>
      </c>
      <c r="C224" s="1" t="s">
        <v>470</v>
      </c>
      <c r="D224" s="1" t="s">
        <v>471</v>
      </c>
      <c r="E224" s="1" t="s">
        <v>438</v>
      </c>
      <c r="F224" s="1" t="s">
        <v>199</v>
      </c>
      <c r="G224" s="1" t="s">
        <v>439</v>
      </c>
      <c r="H224" s="1" t="s">
        <v>24996</v>
      </c>
      <c r="I224" s="1">
        <f>+Territorio[[#This Row],[id]]</f>
        <v>214</v>
      </c>
    </row>
    <row r="225" spans="2:9" x14ac:dyDescent="0.25">
      <c r="B225">
        <v>215</v>
      </c>
      <c r="C225" s="1" t="s">
        <v>472</v>
      </c>
      <c r="D225" s="1" t="s">
        <v>473</v>
      </c>
      <c r="E225" s="1" t="s">
        <v>438</v>
      </c>
      <c r="F225" s="1" t="s">
        <v>199</v>
      </c>
      <c r="G225" s="1" t="s">
        <v>439</v>
      </c>
      <c r="H225" s="1" t="s">
        <v>24997</v>
      </c>
      <c r="I225" s="1">
        <f>+Territorio[[#This Row],[id]]</f>
        <v>215</v>
      </c>
    </row>
    <row r="226" spans="2:9" x14ac:dyDescent="0.25">
      <c r="B226">
        <v>216</v>
      </c>
      <c r="C226" s="1" t="s">
        <v>474</v>
      </c>
      <c r="D226" s="1" t="s">
        <v>475</v>
      </c>
      <c r="E226" s="1" t="s">
        <v>438</v>
      </c>
      <c r="F226" s="1" t="s">
        <v>187</v>
      </c>
      <c r="G226" s="1" t="s">
        <v>439</v>
      </c>
      <c r="H226" s="1" t="s">
        <v>24998</v>
      </c>
      <c r="I226" s="1">
        <f>+Territorio[[#This Row],[id]]</f>
        <v>216</v>
      </c>
    </row>
    <row r="227" spans="2:9" x14ac:dyDescent="0.25">
      <c r="B227">
        <v>217</v>
      </c>
      <c r="C227" s="1" t="s">
        <v>476</v>
      </c>
      <c r="D227" s="1" t="s">
        <v>477</v>
      </c>
      <c r="E227" s="1" t="s">
        <v>438</v>
      </c>
      <c r="F227" s="1" t="s">
        <v>187</v>
      </c>
      <c r="G227" s="1" t="s">
        <v>439</v>
      </c>
      <c r="H227" s="1" t="s">
        <v>24999</v>
      </c>
      <c r="I227" s="1">
        <f>+Territorio[[#This Row],[id]]</f>
        <v>217</v>
      </c>
    </row>
    <row r="228" spans="2:9" x14ac:dyDescent="0.25">
      <c r="B228">
        <v>218</v>
      </c>
      <c r="C228" s="1" t="s">
        <v>478</v>
      </c>
      <c r="D228" s="1" t="s">
        <v>479</v>
      </c>
      <c r="E228" s="1" t="s">
        <v>438</v>
      </c>
      <c r="F228" s="1" t="s">
        <v>187</v>
      </c>
      <c r="G228" s="1" t="s">
        <v>439</v>
      </c>
      <c r="H228" s="1" t="s">
        <v>25000</v>
      </c>
      <c r="I228" s="1">
        <f>+Territorio[[#This Row],[id]]</f>
        <v>218</v>
      </c>
    </row>
    <row r="229" spans="2:9" x14ac:dyDescent="0.25">
      <c r="B229">
        <v>219</v>
      </c>
      <c r="C229" s="1" t="s">
        <v>480</v>
      </c>
      <c r="D229" s="1" t="s">
        <v>481</v>
      </c>
      <c r="E229" s="1" t="s">
        <v>438</v>
      </c>
      <c r="F229" s="1" t="s">
        <v>187</v>
      </c>
      <c r="G229" s="1" t="s">
        <v>439</v>
      </c>
      <c r="H229" s="1" t="s">
        <v>25001</v>
      </c>
      <c r="I229" s="1">
        <f>+Territorio[[#This Row],[id]]</f>
        <v>219</v>
      </c>
    </row>
    <row r="230" spans="2:9" x14ac:dyDescent="0.25">
      <c r="B230">
        <v>220</v>
      </c>
      <c r="C230" s="1" t="s">
        <v>482</v>
      </c>
      <c r="D230" s="1" t="s">
        <v>483</v>
      </c>
      <c r="E230" s="1" t="s">
        <v>438</v>
      </c>
      <c r="F230" s="1" t="s">
        <v>187</v>
      </c>
      <c r="G230" s="1" t="s">
        <v>439</v>
      </c>
      <c r="H230" s="1" t="s">
        <v>25002</v>
      </c>
      <c r="I230" s="1">
        <f>+Territorio[[#This Row],[id]]</f>
        <v>220</v>
      </c>
    </row>
    <row r="231" spans="2:9" x14ac:dyDescent="0.25">
      <c r="B231">
        <v>221</v>
      </c>
      <c r="C231" s="1" t="s">
        <v>484</v>
      </c>
      <c r="D231" s="1" t="s">
        <v>485</v>
      </c>
      <c r="E231" s="1" t="s">
        <v>438</v>
      </c>
      <c r="F231" s="1" t="s">
        <v>187</v>
      </c>
      <c r="G231" s="1" t="s">
        <v>439</v>
      </c>
      <c r="H231" s="1" t="s">
        <v>25003</v>
      </c>
      <c r="I231" s="1">
        <f>+Territorio[[#This Row],[id]]</f>
        <v>221</v>
      </c>
    </row>
    <row r="232" spans="2:9" x14ac:dyDescent="0.25">
      <c r="B232">
        <v>222</v>
      </c>
      <c r="C232" s="1" t="s">
        <v>186</v>
      </c>
      <c r="D232" s="1" t="s">
        <v>486</v>
      </c>
      <c r="E232" s="1" t="s">
        <v>438</v>
      </c>
      <c r="F232" s="1" t="s">
        <v>187</v>
      </c>
      <c r="G232" s="1" t="s">
        <v>439</v>
      </c>
      <c r="H232" s="1" t="s">
        <v>25004</v>
      </c>
      <c r="I232" s="1">
        <f>+Territorio[[#This Row],[id]]</f>
        <v>222</v>
      </c>
    </row>
    <row r="233" spans="2:9" x14ac:dyDescent="0.25">
      <c r="B233">
        <v>223</v>
      </c>
      <c r="C233" s="1" t="s">
        <v>487</v>
      </c>
      <c r="D233" s="1" t="s">
        <v>488</v>
      </c>
      <c r="E233" s="1" t="s">
        <v>438</v>
      </c>
      <c r="F233" s="1" t="s">
        <v>187</v>
      </c>
      <c r="G233" s="1" t="s">
        <v>439</v>
      </c>
      <c r="H233" s="1" t="s">
        <v>25005</v>
      </c>
      <c r="I233" s="1">
        <f>+Territorio[[#This Row],[id]]</f>
        <v>223</v>
      </c>
    </row>
    <row r="234" spans="2:9" x14ac:dyDescent="0.25">
      <c r="B234">
        <v>224</v>
      </c>
      <c r="C234" s="1" t="s">
        <v>489</v>
      </c>
      <c r="D234" s="1" t="s">
        <v>490</v>
      </c>
      <c r="E234" s="1" t="s">
        <v>438</v>
      </c>
      <c r="F234" s="1" t="s">
        <v>187</v>
      </c>
      <c r="G234" s="1" t="s">
        <v>439</v>
      </c>
      <c r="H234" s="1" t="s">
        <v>25006</v>
      </c>
      <c r="I234" s="1">
        <f>+Territorio[[#This Row],[id]]</f>
        <v>224</v>
      </c>
    </row>
    <row r="235" spans="2:9" x14ac:dyDescent="0.25">
      <c r="B235">
        <v>225</v>
      </c>
      <c r="C235" s="1" t="s">
        <v>491</v>
      </c>
      <c r="D235" s="1" t="s">
        <v>492</v>
      </c>
      <c r="E235" s="1" t="s">
        <v>438</v>
      </c>
      <c r="F235" s="1" t="s">
        <v>187</v>
      </c>
      <c r="G235" s="1" t="s">
        <v>439</v>
      </c>
      <c r="H235" s="1" t="s">
        <v>25007</v>
      </c>
      <c r="I235" s="1">
        <f>+Territorio[[#This Row],[id]]</f>
        <v>225</v>
      </c>
    </row>
    <row r="236" spans="2:9" x14ac:dyDescent="0.25">
      <c r="B236">
        <v>226</v>
      </c>
      <c r="C236" s="1" t="s">
        <v>493</v>
      </c>
      <c r="D236" s="1" t="s">
        <v>494</v>
      </c>
      <c r="E236" s="1" t="s">
        <v>438</v>
      </c>
      <c r="F236" s="1" t="s">
        <v>187</v>
      </c>
      <c r="G236" s="1" t="s">
        <v>439</v>
      </c>
      <c r="H236" s="1" t="s">
        <v>25008</v>
      </c>
      <c r="I236" s="1">
        <f>+Territorio[[#This Row],[id]]</f>
        <v>226</v>
      </c>
    </row>
    <row r="237" spans="2:9" x14ac:dyDescent="0.25">
      <c r="B237">
        <v>227</v>
      </c>
      <c r="C237" s="1" t="s">
        <v>495</v>
      </c>
      <c r="D237" s="1" t="s">
        <v>496</v>
      </c>
      <c r="E237" s="1" t="s">
        <v>438</v>
      </c>
      <c r="F237" s="1" t="s">
        <v>187</v>
      </c>
      <c r="G237" s="1" t="s">
        <v>439</v>
      </c>
      <c r="H237" s="1" t="s">
        <v>25009</v>
      </c>
      <c r="I237" s="1">
        <f>+Territorio[[#This Row],[id]]</f>
        <v>227</v>
      </c>
    </row>
    <row r="238" spans="2:9" x14ac:dyDescent="0.25">
      <c r="B238">
        <v>228</v>
      </c>
      <c r="C238" s="1" t="s">
        <v>497</v>
      </c>
      <c r="D238" s="1" t="s">
        <v>498</v>
      </c>
      <c r="E238" s="1" t="s">
        <v>438</v>
      </c>
      <c r="F238" s="1" t="s">
        <v>187</v>
      </c>
      <c r="G238" s="1" t="s">
        <v>439</v>
      </c>
      <c r="H238" s="1" t="s">
        <v>25010</v>
      </c>
      <c r="I238" s="1">
        <f>+Territorio[[#This Row],[id]]</f>
        <v>228</v>
      </c>
    </row>
    <row r="239" spans="2:9" x14ac:dyDescent="0.25">
      <c r="B239">
        <v>229</v>
      </c>
      <c r="C239" s="1" t="s">
        <v>499</v>
      </c>
      <c r="D239" s="1" t="s">
        <v>500</v>
      </c>
      <c r="E239" s="1" t="s">
        <v>438</v>
      </c>
      <c r="F239" s="1" t="s">
        <v>187</v>
      </c>
      <c r="G239" s="1" t="s">
        <v>439</v>
      </c>
      <c r="H239" s="1" t="s">
        <v>25011</v>
      </c>
      <c r="I239" s="1">
        <f>+Territorio[[#This Row],[id]]</f>
        <v>229</v>
      </c>
    </row>
    <row r="240" spans="2:9" x14ac:dyDescent="0.25">
      <c r="B240">
        <v>230</v>
      </c>
      <c r="C240" s="1" t="s">
        <v>501</v>
      </c>
      <c r="D240" s="1" t="s">
        <v>502</v>
      </c>
      <c r="E240" s="1" t="s">
        <v>438</v>
      </c>
      <c r="F240" s="1" t="s">
        <v>187</v>
      </c>
      <c r="G240" s="1" t="s">
        <v>439</v>
      </c>
      <c r="H240" s="1" t="s">
        <v>25012</v>
      </c>
      <c r="I240" s="1">
        <f>+Territorio[[#This Row],[id]]</f>
        <v>230</v>
      </c>
    </row>
    <row r="241" spans="2:9" x14ac:dyDescent="0.25">
      <c r="B241">
        <v>231</v>
      </c>
      <c r="C241" s="1" t="s">
        <v>503</v>
      </c>
      <c r="D241" s="1" t="s">
        <v>504</v>
      </c>
      <c r="E241" s="1" t="s">
        <v>438</v>
      </c>
      <c r="F241" s="1" t="s">
        <v>187</v>
      </c>
      <c r="G241" s="1" t="s">
        <v>439</v>
      </c>
      <c r="H241" s="1" t="s">
        <v>25013</v>
      </c>
      <c r="I241" s="1">
        <f>+Territorio[[#This Row],[id]]</f>
        <v>231</v>
      </c>
    </row>
    <row r="242" spans="2:9" x14ac:dyDescent="0.25">
      <c r="B242">
        <v>232</v>
      </c>
      <c r="C242" s="1" t="s">
        <v>505</v>
      </c>
      <c r="D242" s="1" t="s">
        <v>506</v>
      </c>
      <c r="E242" s="1" t="s">
        <v>438</v>
      </c>
      <c r="F242" s="1" t="s">
        <v>187</v>
      </c>
      <c r="G242" s="1" t="s">
        <v>439</v>
      </c>
      <c r="H242" s="1" t="s">
        <v>25014</v>
      </c>
      <c r="I242" s="1">
        <f>+Territorio[[#This Row],[id]]</f>
        <v>232</v>
      </c>
    </row>
    <row r="243" spans="2:9" x14ac:dyDescent="0.25">
      <c r="B243">
        <v>233</v>
      </c>
      <c r="C243" s="1" t="s">
        <v>507</v>
      </c>
      <c r="D243" s="1" t="s">
        <v>508</v>
      </c>
      <c r="E243" s="1" t="s">
        <v>438</v>
      </c>
      <c r="F243" s="1" t="s">
        <v>187</v>
      </c>
      <c r="G243" s="1" t="s">
        <v>439</v>
      </c>
      <c r="H243" s="1" t="s">
        <v>25015</v>
      </c>
      <c r="I243" s="1">
        <f>+Territorio[[#This Row],[id]]</f>
        <v>233</v>
      </c>
    </row>
    <row r="244" spans="2:9" x14ac:dyDescent="0.25">
      <c r="B244">
        <v>234</v>
      </c>
      <c r="C244" s="1" t="s">
        <v>509</v>
      </c>
      <c r="D244" s="1" t="s">
        <v>510</v>
      </c>
      <c r="E244" s="1" t="s">
        <v>438</v>
      </c>
      <c r="F244" s="1" t="s">
        <v>187</v>
      </c>
      <c r="G244" s="1" t="s">
        <v>439</v>
      </c>
      <c r="H244" s="1" t="s">
        <v>25016</v>
      </c>
      <c r="I244" s="1">
        <f>+Territorio[[#This Row],[id]]</f>
        <v>234</v>
      </c>
    </row>
    <row r="245" spans="2:9" x14ac:dyDescent="0.25">
      <c r="B245">
        <v>235</v>
      </c>
      <c r="C245" s="1" t="s">
        <v>511</v>
      </c>
      <c r="D245" s="1" t="s">
        <v>512</v>
      </c>
      <c r="E245" s="1" t="s">
        <v>438</v>
      </c>
      <c r="F245" s="1" t="s">
        <v>187</v>
      </c>
      <c r="G245" s="1" t="s">
        <v>439</v>
      </c>
      <c r="H245" s="1" t="s">
        <v>25017</v>
      </c>
      <c r="I245" s="1">
        <f>+Territorio[[#This Row],[id]]</f>
        <v>235</v>
      </c>
    </row>
    <row r="246" spans="2:9" x14ac:dyDescent="0.25">
      <c r="B246">
        <v>236</v>
      </c>
      <c r="C246" s="1" t="s">
        <v>513</v>
      </c>
      <c r="D246" s="1" t="s">
        <v>514</v>
      </c>
      <c r="E246" s="1" t="s">
        <v>438</v>
      </c>
      <c r="F246" s="1" t="s">
        <v>187</v>
      </c>
      <c r="G246" s="1" t="s">
        <v>439</v>
      </c>
      <c r="H246" s="1" t="s">
        <v>25018</v>
      </c>
      <c r="I246" s="1">
        <f>+Territorio[[#This Row],[id]]</f>
        <v>236</v>
      </c>
    </row>
    <row r="247" spans="2:9" x14ac:dyDescent="0.25">
      <c r="B247">
        <v>237</v>
      </c>
      <c r="C247" s="1" t="s">
        <v>515</v>
      </c>
      <c r="D247" s="1" t="s">
        <v>516</v>
      </c>
      <c r="E247" s="1" t="s">
        <v>438</v>
      </c>
      <c r="F247" s="1" t="s">
        <v>187</v>
      </c>
      <c r="G247" s="1" t="s">
        <v>439</v>
      </c>
      <c r="H247" s="1" t="s">
        <v>25019</v>
      </c>
      <c r="I247" s="1">
        <f>+Territorio[[#This Row],[id]]</f>
        <v>237</v>
      </c>
    </row>
    <row r="248" spans="2:9" x14ac:dyDescent="0.25">
      <c r="B248">
        <v>238</v>
      </c>
      <c r="C248" s="1" t="s">
        <v>517</v>
      </c>
      <c r="D248" s="1" t="s">
        <v>518</v>
      </c>
      <c r="E248" s="1" t="s">
        <v>519</v>
      </c>
      <c r="F248" s="1" t="s">
        <v>117</v>
      </c>
      <c r="G248" s="1" t="s">
        <v>439</v>
      </c>
      <c r="H248" s="1" t="s">
        <v>25020</v>
      </c>
      <c r="I248" s="1">
        <f>+Territorio[[#This Row],[id]]</f>
        <v>238</v>
      </c>
    </row>
    <row r="249" spans="2:9" x14ac:dyDescent="0.25">
      <c r="B249">
        <v>239</v>
      </c>
      <c r="C249" s="1" t="s">
        <v>520</v>
      </c>
      <c r="D249" s="1" t="s">
        <v>521</v>
      </c>
      <c r="E249" s="1" t="s">
        <v>519</v>
      </c>
      <c r="F249" s="1" t="s">
        <v>117</v>
      </c>
      <c r="G249" s="1" t="s">
        <v>439</v>
      </c>
      <c r="H249" s="1" t="s">
        <v>25021</v>
      </c>
      <c r="I249" s="1">
        <f>+Territorio[[#This Row],[id]]</f>
        <v>239</v>
      </c>
    </row>
    <row r="250" spans="2:9" x14ac:dyDescent="0.25">
      <c r="B250">
        <v>240</v>
      </c>
      <c r="C250" s="1" t="s">
        <v>522</v>
      </c>
      <c r="D250" s="1" t="s">
        <v>523</v>
      </c>
      <c r="E250" s="1" t="s">
        <v>519</v>
      </c>
      <c r="F250" s="1" t="s">
        <v>117</v>
      </c>
      <c r="G250" s="1" t="s">
        <v>439</v>
      </c>
      <c r="H250" s="1" t="s">
        <v>25022</v>
      </c>
      <c r="I250" s="1">
        <f>+Territorio[[#This Row],[id]]</f>
        <v>240</v>
      </c>
    </row>
    <row r="251" spans="2:9" x14ac:dyDescent="0.25">
      <c r="B251">
        <v>241</v>
      </c>
      <c r="C251" s="1" t="s">
        <v>524</v>
      </c>
      <c r="D251" s="1" t="s">
        <v>525</v>
      </c>
      <c r="E251" s="1" t="s">
        <v>519</v>
      </c>
      <c r="F251" s="1" t="s">
        <v>117</v>
      </c>
      <c r="G251" s="1" t="s">
        <v>439</v>
      </c>
      <c r="H251" s="1" t="s">
        <v>25023</v>
      </c>
      <c r="I251" s="1">
        <f>+Territorio[[#This Row],[id]]</f>
        <v>241</v>
      </c>
    </row>
    <row r="252" spans="2:9" x14ac:dyDescent="0.25">
      <c r="B252">
        <v>242</v>
      </c>
      <c r="C252" s="1" t="s">
        <v>526</v>
      </c>
      <c r="D252" s="1" t="s">
        <v>527</v>
      </c>
      <c r="E252" s="1" t="s">
        <v>519</v>
      </c>
      <c r="F252" s="1" t="s">
        <v>117</v>
      </c>
      <c r="G252" s="1" t="s">
        <v>439</v>
      </c>
      <c r="H252" s="1" t="s">
        <v>25024</v>
      </c>
      <c r="I252" s="1">
        <f>+Territorio[[#This Row],[id]]</f>
        <v>242</v>
      </c>
    </row>
    <row r="253" spans="2:9" x14ac:dyDescent="0.25">
      <c r="B253">
        <v>243</v>
      </c>
      <c r="C253" s="1" t="s">
        <v>528</v>
      </c>
      <c r="D253" s="1" t="s">
        <v>529</v>
      </c>
      <c r="E253" s="1" t="s">
        <v>519</v>
      </c>
      <c r="F253" s="1" t="s">
        <v>117</v>
      </c>
      <c r="G253" s="1" t="s">
        <v>439</v>
      </c>
      <c r="H253" s="1" t="s">
        <v>25025</v>
      </c>
      <c r="I253" s="1">
        <f>+Territorio[[#This Row],[id]]</f>
        <v>243</v>
      </c>
    </row>
    <row r="254" spans="2:9" x14ac:dyDescent="0.25">
      <c r="B254">
        <v>244</v>
      </c>
      <c r="C254" s="1" t="s">
        <v>530</v>
      </c>
      <c r="D254" s="1" t="s">
        <v>531</v>
      </c>
      <c r="E254" s="1" t="s">
        <v>519</v>
      </c>
      <c r="F254" s="1" t="s">
        <v>117</v>
      </c>
      <c r="G254" s="1" t="s">
        <v>439</v>
      </c>
      <c r="H254" s="1" t="s">
        <v>25026</v>
      </c>
      <c r="I254" s="1">
        <f>+Territorio[[#This Row],[id]]</f>
        <v>244</v>
      </c>
    </row>
    <row r="255" spans="2:9" x14ac:dyDescent="0.25">
      <c r="B255">
        <v>245</v>
      </c>
      <c r="C255" s="1" t="s">
        <v>532</v>
      </c>
      <c r="D255" s="1" t="s">
        <v>533</v>
      </c>
      <c r="E255" s="1" t="s">
        <v>519</v>
      </c>
      <c r="F255" s="1" t="s">
        <v>117</v>
      </c>
      <c r="G255" s="1" t="s">
        <v>439</v>
      </c>
      <c r="H255" s="1" t="s">
        <v>25027</v>
      </c>
      <c r="I255" s="1">
        <f>+Territorio[[#This Row],[id]]</f>
        <v>245</v>
      </c>
    </row>
    <row r="256" spans="2:9" x14ac:dyDescent="0.25">
      <c r="B256">
        <v>246</v>
      </c>
      <c r="C256" s="1" t="s">
        <v>534</v>
      </c>
      <c r="D256" s="1" t="s">
        <v>535</v>
      </c>
      <c r="E256" s="1" t="s">
        <v>519</v>
      </c>
      <c r="F256" s="1" t="s">
        <v>117</v>
      </c>
      <c r="G256" s="1" t="s">
        <v>439</v>
      </c>
      <c r="H256" s="1" t="s">
        <v>25028</v>
      </c>
      <c r="I256" s="1">
        <f>+Territorio[[#This Row],[id]]</f>
        <v>246</v>
      </c>
    </row>
    <row r="257" spans="2:9" x14ac:dyDescent="0.25">
      <c r="B257">
        <v>247</v>
      </c>
      <c r="C257" s="1" t="s">
        <v>536</v>
      </c>
      <c r="D257" s="1" t="s">
        <v>537</v>
      </c>
      <c r="E257" s="1" t="s">
        <v>519</v>
      </c>
      <c r="F257" s="1" t="s">
        <v>117</v>
      </c>
      <c r="G257" s="1" t="s">
        <v>439</v>
      </c>
      <c r="H257" s="1" t="s">
        <v>25029</v>
      </c>
      <c r="I257" s="1">
        <f>+Territorio[[#This Row],[id]]</f>
        <v>247</v>
      </c>
    </row>
    <row r="258" spans="2:9" x14ac:dyDescent="0.25">
      <c r="B258">
        <v>248</v>
      </c>
      <c r="C258" s="1" t="s">
        <v>538</v>
      </c>
      <c r="D258" s="1" t="s">
        <v>539</v>
      </c>
      <c r="E258" s="1" t="s">
        <v>519</v>
      </c>
      <c r="F258" s="1" t="s">
        <v>117</v>
      </c>
      <c r="G258" s="1" t="s">
        <v>439</v>
      </c>
      <c r="H258" s="1" t="s">
        <v>25030</v>
      </c>
      <c r="I258" s="1">
        <f>+Territorio[[#This Row],[id]]</f>
        <v>248</v>
      </c>
    </row>
    <row r="259" spans="2:9" x14ac:dyDescent="0.25">
      <c r="B259">
        <v>249</v>
      </c>
      <c r="C259" s="1" t="s">
        <v>540</v>
      </c>
      <c r="D259" s="1" t="s">
        <v>541</v>
      </c>
      <c r="E259" s="1" t="s">
        <v>519</v>
      </c>
      <c r="F259" s="1" t="s">
        <v>117</v>
      </c>
      <c r="G259" s="1" t="s">
        <v>439</v>
      </c>
      <c r="H259" s="1" t="s">
        <v>25031</v>
      </c>
      <c r="I259" s="1">
        <f>+Territorio[[#This Row],[id]]</f>
        <v>249</v>
      </c>
    </row>
    <row r="260" spans="2:9" x14ac:dyDescent="0.25">
      <c r="B260">
        <v>250</v>
      </c>
      <c r="C260" s="1" t="s">
        <v>542</v>
      </c>
      <c r="D260" s="1" t="s">
        <v>543</v>
      </c>
      <c r="E260" s="1" t="s">
        <v>519</v>
      </c>
      <c r="F260" s="1" t="s">
        <v>117</v>
      </c>
      <c r="G260" s="1" t="s">
        <v>439</v>
      </c>
      <c r="H260" s="1" t="s">
        <v>25032</v>
      </c>
      <c r="I260" s="1">
        <f>+Territorio[[#This Row],[id]]</f>
        <v>250</v>
      </c>
    </row>
    <row r="261" spans="2:9" x14ac:dyDescent="0.25">
      <c r="B261">
        <v>251</v>
      </c>
      <c r="C261" s="1" t="s">
        <v>544</v>
      </c>
      <c r="D261" s="1" t="s">
        <v>545</v>
      </c>
      <c r="E261" s="1" t="s">
        <v>519</v>
      </c>
      <c r="F261" s="1" t="s">
        <v>117</v>
      </c>
      <c r="G261" s="1" t="s">
        <v>439</v>
      </c>
      <c r="H261" s="1" t="s">
        <v>25033</v>
      </c>
      <c r="I261" s="1">
        <f>+Territorio[[#This Row],[id]]</f>
        <v>251</v>
      </c>
    </row>
    <row r="262" spans="2:9" x14ac:dyDescent="0.25">
      <c r="B262">
        <v>252</v>
      </c>
      <c r="C262" s="1" t="s">
        <v>546</v>
      </c>
      <c r="D262" s="1" t="s">
        <v>547</v>
      </c>
      <c r="E262" s="1" t="s">
        <v>519</v>
      </c>
      <c r="F262" s="1" t="s">
        <v>117</v>
      </c>
      <c r="G262" s="1" t="s">
        <v>439</v>
      </c>
      <c r="H262" s="1" t="s">
        <v>25034</v>
      </c>
      <c r="I262" s="1">
        <f>+Territorio[[#This Row],[id]]</f>
        <v>252</v>
      </c>
    </row>
    <row r="263" spans="2:9" x14ac:dyDescent="0.25">
      <c r="B263">
        <v>253</v>
      </c>
      <c r="C263" s="1" t="s">
        <v>548</v>
      </c>
      <c r="D263" s="1" t="s">
        <v>549</v>
      </c>
      <c r="E263" s="1" t="s">
        <v>519</v>
      </c>
      <c r="F263" s="1" t="s">
        <v>117</v>
      </c>
      <c r="G263" s="1" t="s">
        <v>439</v>
      </c>
      <c r="H263" s="1" t="s">
        <v>25035</v>
      </c>
      <c r="I263" s="1">
        <f>+Territorio[[#This Row],[id]]</f>
        <v>253</v>
      </c>
    </row>
    <row r="264" spans="2:9" x14ac:dyDescent="0.25">
      <c r="B264">
        <v>254</v>
      </c>
      <c r="C264" s="1" t="s">
        <v>550</v>
      </c>
      <c r="D264" s="1" t="s">
        <v>551</v>
      </c>
      <c r="E264" s="1" t="s">
        <v>552</v>
      </c>
      <c r="F264" s="1" t="s">
        <v>135</v>
      </c>
      <c r="G264" s="1" t="s">
        <v>439</v>
      </c>
      <c r="H264" s="1" t="s">
        <v>25036</v>
      </c>
      <c r="I264" s="1">
        <f>+Territorio[[#This Row],[id]]</f>
        <v>254</v>
      </c>
    </row>
    <row r="265" spans="2:9" x14ac:dyDescent="0.25">
      <c r="B265">
        <v>255</v>
      </c>
      <c r="C265" s="1" t="s">
        <v>553</v>
      </c>
      <c r="D265" s="1" t="s">
        <v>554</v>
      </c>
      <c r="E265" s="1" t="s">
        <v>552</v>
      </c>
      <c r="F265" s="1" t="s">
        <v>135</v>
      </c>
      <c r="G265" s="1" t="s">
        <v>439</v>
      </c>
      <c r="H265" s="1" t="s">
        <v>25037</v>
      </c>
      <c r="I265" s="1">
        <f>+Territorio[[#This Row],[id]]</f>
        <v>255</v>
      </c>
    </row>
    <row r="266" spans="2:9" x14ac:dyDescent="0.25">
      <c r="B266">
        <v>256</v>
      </c>
      <c r="C266" s="1" t="s">
        <v>555</v>
      </c>
      <c r="D266" s="1" t="s">
        <v>556</v>
      </c>
      <c r="E266" s="1" t="s">
        <v>552</v>
      </c>
      <c r="F266" s="1" t="s">
        <v>135</v>
      </c>
      <c r="G266" s="1" t="s">
        <v>439</v>
      </c>
      <c r="H266" s="1" t="s">
        <v>25038</v>
      </c>
      <c r="I266" s="1">
        <f>+Territorio[[#This Row],[id]]</f>
        <v>256</v>
      </c>
    </row>
    <row r="267" spans="2:9" x14ac:dyDescent="0.25">
      <c r="B267">
        <v>257</v>
      </c>
      <c r="C267" s="1" t="s">
        <v>557</v>
      </c>
      <c r="D267" s="1" t="s">
        <v>558</v>
      </c>
      <c r="E267" s="1" t="s">
        <v>552</v>
      </c>
      <c r="F267" s="1" t="s">
        <v>135</v>
      </c>
      <c r="G267" s="1" t="s">
        <v>439</v>
      </c>
      <c r="H267" s="1" t="s">
        <v>25039</v>
      </c>
      <c r="I267" s="1">
        <f>+Territorio[[#This Row],[id]]</f>
        <v>257</v>
      </c>
    </row>
    <row r="268" spans="2:9" x14ac:dyDescent="0.25">
      <c r="B268">
        <v>258</v>
      </c>
      <c r="C268" s="1" t="s">
        <v>559</v>
      </c>
      <c r="D268" s="1" t="s">
        <v>560</v>
      </c>
      <c r="E268" s="1" t="s">
        <v>552</v>
      </c>
      <c r="F268" s="1" t="s">
        <v>135</v>
      </c>
      <c r="G268" s="1" t="s">
        <v>439</v>
      </c>
      <c r="H268" s="1" t="s">
        <v>25040</v>
      </c>
      <c r="I268" s="1">
        <f>+Territorio[[#This Row],[id]]</f>
        <v>258</v>
      </c>
    </row>
    <row r="269" spans="2:9" x14ac:dyDescent="0.25">
      <c r="B269">
        <v>259</v>
      </c>
      <c r="C269" s="1" t="s">
        <v>561</v>
      </c>
      <c r="D269" s="1" t="s">
        <v>562</v>
      </c>
      <c r="E269" s="1" t="s">
        <v>552</v>
      </c>
      <c r="F269" s="1" t="s">
        <v>135</v>
      </c>
      <c r="G269" s="1" t="s">
        <v>439</v>
      </c>
      <c r="H269" s="1" t="s">
        <v>25041</v>
      </c>
      <c r="I269" s="1">
        <f>+Territorio[[#This Row],[id]]</f>
        <v>259</v>
      </c>
    </row>
    <row r="270" spans="2:9" x14ac:dyDescent="0.25">
      <c r="B270">
        <v>260</v>
      </c>
      <c r="C270" s="1" t="s">
        <v>563</v>
      </c>
      <c r="D270" s="1" t="s">
        <v>564</v>
      </c>
      <c r="E270" s="1" t="s">
        <v>563</v>
      </c>
      <c r="F270" s="1" t="s">
        <v>339</v>
      </c>
      <c r="G270" s="1" t="s">
        <v>439</v>
      </c>
      <c r="H270" s="1" t="s">
        <v>25042</v>
      </c>
      <c r="I270" s="1">
        <f>+Territorio[[#This Row],[id]]</f>
        <v>260</v>
      </c>
    </row>
    <row r="271" spans="2:9" x14ac:dyDescent="0.25">
      <c r="B271">
        <v>261</v>
      </c>
      <c r="C271" s="1" t="s">
        <v>565</v>
      </c>
      <c r="D271" s="1" t="s">
        <v>566</v>
      </c>
      <c r="E271" s="1" t="s">
        <v>552</v>
      </c>
      <c r="F271" s="1" t="s">
        <v>339</v>
      </c>
      <c r="G271" s="1" t="s">
        <v>439</v>
      </c>
      <c r="H271" s="1" t="s">
        <v>25043</v>
      </c>
      <c r="I271" s="1">
        <f>+Territorio[[#This Row],[id]]</f>
        <v>261</v>
      </c>
    </row>
    <row r="272" spans="2:9" x14ac:dyDescent="0.25">
      <c r="B272">
        <v>262</v>
      </c>
      <c r="C272" s="1" t="s">
        <v>567</v>
      </c>
      <c r="D272" s="1" t="s">
        <v>568</v>
      </c>
      <c r="E272" s="1" t="s">
        <v>552</v>
      </c>
      <c r="F272" s="1" t="s">
        <v>339</v>
      </c>
      <c r="G272" s="1" t="s">
        <v>439</v>
      </c>
      <c r="H272" s="1" t="s">
        <v>25044</v>
      </c>
      <c r="I272" s="1">
        <f>+Territorio[[#This Row],[id]]</f>
        <v>262</v>
      </c>
    </row>
    <row r="273" spans="2:9" x14ac:dyDescent="0.25">
      <c r="B273">
        <v>263</v>
      </c>
      <c r="C273" s="1" t="s">
        <v>569</v>
      </c>
      <c r="D273" s="1" t="s">
        <v>570</v>
      </c>
      <c r="E273" s="1" t="s">
        <v>552</v>
      </c>
      <c r="F273" s="1" t="s">
        <v>339</v>
      </c>
      <c r="G273" s="1" t="s">
        <v>439</v>
      </c>
      <c r="H273" s="1" t="s">
        <v>25045</v>
      </c>
      <c r="I273" s="1">
        <f>+Territorio[[#This Row],[id]]</f>
        <v>263</v>
      </c>
    </row>
    <row r="274" spans="2:9" x14ac:dyDescent="0.25">
      <c r="B274">
        <v>264</v>
      </c>
      <c r="C274" s="1" t="s">
        <v>571</v>
      </c>
      <c r="D274" s="1" t="s">
        <v>572</v>
      </c>
      <c r="E274" s="1" t="s">
        <v>552</v>
      </c>
      <c r="F274" s="1" t="s">
        <v>339</v>
      </c>
      <c r="G274" s="1" t="s">
        <v>439</v>
      </c>
      <c r="H274" s="1" t="s">
        <v>25046</v>
      </c>
      <c r="I274" s="1">
        <f>+Territorio[[#This Row],[id]]</f>
        <v>264</v>
      </c>
    </row>
    <row r="275" spans="2:9" x14ac:dyDescent="0.25">
      <c r="B275">
        <v>265</v>
      </c>
      <c r="C275" s="1" t="s">
        <v>573</v>
      </c>
      <c r="D275" s="1" t="s">
        <v>574</v>
      </c>
      <c r="E275" s="1" t="s">
        <v>552</v>
      </c>
      <c r="F275" s="1" t="s">
        <v>339</v>
      </c>
      <c r="G275" s="1" t="s">
        <v>439</v>
      </c>
      <c r="H275" s="1" t="s">
        <v>25047</v>
      </c>
      <c r="I275" s="1">
        <f>+Territorio[[#This Row],[id]]</f>
        <v>265</v>
      </c>
    </row>
    <row r="276" spans="2:9" x14ac:dyDescent="0.25">
      <c r="B276">
        <v>266</v>
      </c>
      <c r="C276" s="1" t="s">
        <v>575</v>
      </c>
      <c r="D276" s="1" t="s">
        <v>576</v>
      </c>
      <c r="E276" s="1" t="s">
        <v>552</v>
      </c>
      <c r="F276" s="1" t="s">
        <v>339</v>
      </c>
      <c r="G276" s="1" t="s">
        <v>439</v>
      </c>
      <c r="H276" s="1" t="s">
        <v>25048</v>
      </c>
      <c r="I276" s="1">
        <f>+Territorio[[#This Row],[id]]</f>
        <v>266</v>
      </c>
    </row>
    <row r="277" spans="2:9" x14ac:dyDescent="0.25">
      <c r="B277">
        <v>267</v>
      </c>
      <c r="C277" s="1" t="s">
        <v>577</v>
      </c>
      <c r="D277" s="1" t="s">
        <v>578</v>
      </c>
      <c r="E277" s="1" t="s">
        <v>552</v>
      </c>
      <c r="F277" s="1" t="s">
        <v>339</v>
      </c>
      <c r="G277" s="1" t="s">
        <v>439</v>
      </c>
      <c r="H277" s="1" t="s">
        <v>25049</v>
      </c>
      <c r="I277" s="1">
        <f>+Territorio[[#This Row],[id]]</f>
        <v>267</v>
      </c>
    </row>
    <row r="278" spans="2:9" x14ac:dyDescent="0.25">
      <c r="B278">
        <v>268</v>
      </c>
      <c r="C278" s="1" t="s">
        <v>579</v>
      </c>
      <c r="D278" s="1" t="s">
        <v>580</v>
      </c>
      <c r="E278" s="1" t="s">
        <v>552</v>
      </c>
      <c r="F278" s="1" t="s">
        <v>339</v>
      </c>
      <c r="G278" s="1" t="s">
        <v>439</v>
      </c>
      <c r="H278" s="1" t="s">
        <v>25050</v>
      </c>
      <c r="I278" s="1">
        <f>+Territorio[[#This Row],[id]]</f>
        <v>268</v>
      </c>
    </row>
    <row r="279" spans="2:9" x14ac:dyDescent="0.25">
      <c r="B279">
        <v>269</v>
      </c>
      <c r="C279" s="1" t="s">
        <v>581</v>
      </c>
      <c r="D279" s="1" t="s">
        <v>582</v>
      </c>
      <c r="E279" s="1" t="s">
        <v>552</v>
      </c>
      <c r="F279" s="1" t="s">
        <v>339</v>
      </c>
      <c r="G279" s="1" t="s">
        <v>439</v>
      </c>
      <c r="H279" s="1" t="s">
        <v>25051</v>
      </c>
      <c r="I279" s="1">
        <f>+Territorio[[#This Row],[id]]</f>
        <v>269</v>
      </c>
    </row>
    <row r="280" spans="2:9" x14ac:dyDescent="0.25">
      <c r="B280">
        <v>270</v>
      </c>
      <c r="C280" s="1" t="s">
        <v>583</v>
      </c>
      <c r="D280" s="1" t="s">
        <v>584</v>
      </c>
      <c r="E280" s="1" t="s">
        <v>552</v>
      </c>
      <c r="F280" s="1" t="s">
        <v>339</v>
      </c>
      <c r="G280" s="1" t="s">
        <v>439</v>
      </c>
      <c r="H280" s="1" t="s">
        <v>25052</v>
      </c>
      <c r="I280" s="1">
        <f>+Territorio[[#This Row],[id]]</f>
        <v>270</v>
      </c>
    </row>
    <row r="281" spans="2:9" x14ac:dyDescent="0.25">
      <c r="B281">
        <v>271</v>
      </c>
      <c r="C281" s="1" t="s">
        <v>585</v>
      </c>
      <c r="D281" s="1" t="s">
        <v>586</v>
      </c>
      <c r="E281" s="1" t="s">
        <v>552</v>
      </c>
      <c r="F281" s="1" t="s">
        <v>339</v>
      </c>
      <c r="G281" s="1" t="s">
        <v>439</v>
      </c>
      <c r="H281" s="1" t="s">
        <v>25053</v>
      </c>
      <c r="I281" s="1">
        <f>+Territorio[[#This Row],[id]]</f>
        <v>271</v>
      </c>
    </row>
    <row r="282" spans="2:9" x14ac:dyDescent="0.25">
      <c r="B282">
        <v>272</v>
      </c>
      <c r="C282" s="1" t="s">
        <v>587</v>
      </c>
      <c r="D282" s="1" t="s">
        <v>588</v>
      </c>
      <c r="E282" s="1" t="s">
        <v>552</v>
      </c>
      <c r="F282" s="1" t="s">
        <v>339</v>
      </c>
      <c r="G282" s="1" t="s">
        <v>439</v>
      </c>
      <c r="H282" s="1" t="s">
        <v>25054</v>
      </c>
      <c r="I282" s="1">
        <f>+Territorio[[#This Row],[id]]</f>
        <v>272</v>
      </c>
    </row>
    <row r="283" spans="2:9" x14ac:dyDescent="0.25">
      <c r="B283">
        <v>273</v>
      </c>
      <c r="C283" s="1" t="s">
        <v>589</v>
      </c>
      <c r="D283" s="1" t="s">
        <v>590</v>
      </c>
      <c r="E283" s="1" t="s">
        <v>552</v>
      </c>
      <c r="F283" s="1" t="s">
        <v>339</v>
      </c>
      <c r="G283" s="1" t="s">
        <v>439</v>
      </c>
      <c r="H283" s="1" t="s">
        <v>25055</v>
      </c>
      <c r="I283" s="1">
        <f>+Territorio[[#This Row],[id]]</f>
        <v>273</v>
      </c>
    </row>
    <row r="284" spans="2:9" x14ac:dyDescent="0.25">
      <c r="B284">
        <v>274</v>
      </c>
      <c r="C284" s="1" t="s">
        <v>591</v>
      </c>
      <c r="D284" s="1" t="s">
        <v>592</v>
      </c>
      <c r="E284" s="1" t="s">
        <v>552</v>
      </c>
      <c r="F284" s="1" t="s">
        <v>339</v>
      </c>
      <c r="G284" s="1" t="s">
        <v>439</v>
      </c>
      <c r="H284" s="1" t="s">
        <v>25056</v>
      </c>
      <c r="I284" s="1">
        <f>+Territorio[[#This Row],[id]]</f>
        <v>274</v>
      </c>
    </row>
    <row r="285" spans="2:9" x14ac:dyDescent="0.25">
      <c r="B285">
        <v>275</v>
      </c>
      <c r="C285" s="1" t="s">
        <v>593</v>
      </c>
      <c r="D285" s="1" t="s">
        <v>594</v>
      </c>
      <c r="E285" s="1" t="s">
        <v>552</v>
      </c>
      <c r="F285" s="1" t="s">
        <v>339</v>
      </c>
      <c r="G285" s="1" t="s">
        <v>439</v>
      </c>
      <c r="H285" s="1" t="s">
        <v>25057</v>
      </c>
      <c r="I285" s="1">
        <f>+Territorio[[#This Row],[id]]</f>
        <v>275</v>
      </c>
    </row>
    <row r="286" spans="2:9" x14ac:dyDescent="0.25">
      <c r="B286">
        <v>276</v>
      </c>
      <c r="C286" s="1" t="s">
        <v>595</v>
      </c>
      <c r="D286" s="1" t="s">
        <v>596</v>
      </c>
      <c r="E286" s="1" t="s">
        <v>552</v>
      </c>
      <c r="F286" s="1" t="s">
        <v>339</v>
      </c>
      <c r="G286" s="1" t="s">
        <v>439</v>
      </c>
      <c r="H286" s="1" t="s">
        <v>25058</v>
      </c>
      <c r="I286" s="1">
        <f>+Territorio[[#This Row],[id]]</f>
        <v>276</v>
      </c>
    </row>
    <row r="287" spans="2:9" x14ac:dyDescent="0.25">
      <c r="B287">
        <v>277</v>
      </c>
      <c r="C287" s="1" t="s">
        <v>597</v>
      </c>
      <c r="D287" s="1" t="s">
        <v>598</v>
      </c>
      <c r="E287" s="1" t="s">
        <v>552</v>
      </c>
      <c r="F287" s="1" t="s">
        <v>339</v>
      </c>
      <c r="G287" s="1" t="s">
        <v>439</v>
      </c>
      <c r="H287" s="1" t="s">
        <v>25059</v>
      </c>
      <c r="I287" s="1">
        <f>+Territorio[[#This Row],[id]]</f>
        <v>277</v>
      </c>
    </row>
    <row r="288" spans="2:9" x14ac:dyDescent="0.25">
      <c r="B288">
        <v>278</v>
      </c>
      <c r="C288" s="1" t="s">
        <v>599</v>
      </c>
      <c r="D288" s="1" t="s">
        <v>600</v>
      </c>
      <c r="E288" s="1" t="s">
        <v>552</v>
      </c>
      <c r="F288" s="1" t="s">
        <v>339</v>
      </c>
      <c r="G288" s="1" t="s">
        <v>439</v>
      </c>
      <c r="H288" s="1" t="s">
        <v>25060</v>
      </c>
      <c r="I288" s="1">
        <f>+Territorio[[#This Row],[id]]</f>
        <v>278</v>
      </c>
    </row>
    <row r="289" spans="2:9" x14ac:dyDescent="0.25">
      <c r="B289">
        <v>279</v>
      </c>
      <c r="C289" s="1" t="s">
        <v>601</v>
      </c>
      <c r="D289" s="1" t="s">
        <v>602</v>
      </c>
      <c r="E289" s="1" t="s">
        <v>552</v>
      </c>
      <c r="F289" s="1" t="s">
        <v>339</v>
      </c>
      <c r="G289" s="1" t="s">
        <v>439</v>
      </c>
      <c r="H289" s="1" t="s">
        <v>25061</v>
      </c>
      <c r="I289" s="1">
        <f>+Territorio[[#This Row],[id]]</f>
        <v>279</v>
      </c>
    </row>
    <row r="290" spans="2:9" x14ac:dyDescent="0.25">
      <c r="B290">
        <v>280</v>
      </c>
      <c r="C290" s="1" t="s">
        <v>603</v>
      </c>
      <c r="D290" s="1" t="s">
        <v>604</v>
      </c>
      <c r="E290" s="1" t="s">
        <v>552</v>
      </c>
      <c r="F290" s="1" t="s">
        <v>339</v>
      </c>
      <c r="G290" s="1" t="s">
        <v>439</v>
      </c>
      <c r="H290" s="1" t="s">
        <v>25062</v>
      </c>
      <c r="I290" s="1">
        <f>+Territorio[[#This Row],[id]]</f>
        <v>280</v>
      </c>
    </row>
    <row r="291" spans="2:9" x14ac:dyDescent="0.25">
      <c r="B291">
        <v>281</v>
      </c>
      <c r="C291" s="1" t="s">
        <v>605</v>
      </c>
      <c r="D291" s="1" t="s">
        <v>606</v>
      </c>
      <c r="E291" s="1" t="s">
        <v>552</v>
      </c>
      <c r="F291" s="1" t="s">
        <v>339</v>
      </c>
      <c r="G291" s="1" t="s">
        <v>439</v>
      </c>
      <c r="H291" s="1" t="s">
        <v>25063</v>
      </c>
      <c r="I291" s="1">
        <f>+Territorio[[#This Row],[id]]</f>
        <v>281</v>
      </c>
    </row>
    <row r="292" spans="2:9" x14ac:dyDescent="0.25">
      <c r="B292">
        <v>282</v>
      </c>
      <c r="C292" s="1" t="s">
        <v>607</v>
      </c>
      <c r="D292" s="1" t="s">
        <v>608</v>
      </c>
      <c r="E292" s="1" t="s">
        <v>552</v>
      </c>
      <c r="F292" s="1" t="s">
        <v>339</v>
      </c>
      <c r="G292" s="1" t="s">
        <v>439</v>
      </c>
      <c r="H292" s="1" t="s">
        <v>25064</v>
      </c>
      <c r="I292" s="1">
        <f>+Territorio[[#This Row],[id]]</f>
        <v>282</v>
      </c>
    </row>
    <row r="293" spans="2:9" x14ac:dyDescent="0.25">
      <c r="B293">
        <v>283</v>
      </c>
      <c r="C293" s="1" t="s">
        <v>609</v>
      </c>
      <c r="D293" s="1" t="s">
        <v>610</v>
      </c>
      <c r="E293" s="1" t="s">
        <v>552</v>
      </c>
      <c r="F293" s="1" t="s">
        <v>339</v>
      </c>
      <c r="G293" s="1" t="s">
        <v>439</v>
      </c>
      <c r="H293" s="1" t="s">
        <v>25065</v>
      </c>
      <c r="I293" s="1">
        <f>+Territorio[[#This Row],[id]]</f>
        <v>283</v>
      </c>
    </row>
    <row r="294" spans="2:9" x14ac:dyDescent="0.25">
      <c r="B294">
        <v>284</v>
      </c>
      <c r="C294" s="1" t="s">
        <v>611</v>
      </c>
      <c r="D294" s="1" t="s">
        <v>612</v>
      </c>
      <c r="E294" s="1" t="s">
        <v>552</v>
      </c>
      <c r="F294" s="1" t="s">
        <v>339</v>
      </c>
      <c r="G294" s="1" t="s">
        <v>439</v>
      </c>
      <c r="H294" s="1" t="s">
        <v>25066</v>
      </c>
      <c r="I294" s="1">
        <f>+Territorio[[#This Row],[id]]</f>
        <v>284</v>
      </c>
    </row>
    <row r="295" spans="2:9" x14ac:dyDescent="0.25">
      <c r="B295">
        <v>285</v>
      </c>
      <c r="C295" s="1" t="s">
        <v>613</v>
      </c>
      <c r="D295" s="1" t="s">
        <v>614</v>
      </c>
      <c r="E295" s="1" t="s">
        <v>552</v>
      </c>
      <c r="F295" s="1" t="s">
        <v>339</v>
      </c>
      <c r="G295" s="1" t="s">
        <v>439</v>
      </c>
      <c r="H295" s="1" t="s">
        <v>25067</v>
      </c>
      <c r="I295" s="1">
        <f>+Territorio[[#This Row],[id]]</f>
        <v>285</v>
      </c>
    </row>
    <row r="296" spans="2:9" x14ac:dyDescent="0.25">
      <c r="B296">
        <v>286</v>
      </c>
      <c r="C296" s="1" t="s">
        <v>615</v>
      </c>
      <c r="D296" s="1" t="s">
        <v>616</v>
      </c>
      <c r="E296" s="1" t="s">
        <v>552</v>
      </c>
      <c r="F296" s="1" t="s">
        <v>339</v>
      </c>
      <c r="G296" s="1" t="s">
        <v>439</v>
      </c>
      <c r="H296" s="1" t="s">
        <v>25068</v>
      </c>
      <c r="I296" s="1">
        <f>+Territorio[[#This Row],[id]]</f>
        <v>286</v>
      </c>
    </row>
    <row r="297" spans="2:9" x14ac:dyDescent="0.25">
      <c r="B297">
        <v>287</v>
      </c>
      <c r="C297" s="1" t="s">
        <v>617</v>
      </c>
      <c r="D297" s="1" t="s">
        <v>618</v>
      </c>
      <c r="E297" s="1" t="s">
        <v>552</v>
      </c>
      <c r="F297" s="1" t="s">
        <v>339</v>
      </c>
      <c r="G297" s="1" t="s">
        <v>439</v>
      </c>
      <c r="H297" s="1" t="s">
        <v>25069</v>
      </c>
      <c r="I297" s="1">
        <f>+Territorio[[#This Row],[id]]</f>
        <v>287</v>
      </c>
    </row>
    <row r="298" spans="2:9" x14ac:dyDescent="0.25">
      <c r="B298">
        <v>288</v>
      </c>
      <c r="C298" s="1" t="s">
        <v>619</v>
      </c>
      <c r="D298" s="1" t="s">
        <v>620</v>
      </c>
      <c r="E298" s="1" t="s">
        <v>552</v>
      </c>
      <c r="F298" s="1" t="s">
        <v>339</v>
      </c>
      <c r="G298" s="1" t="s">
        <v>439</v>
      </c>
      <c r="H298" s="1" t="s">
        <v>25070</v>
      </c>
      <c r="I298" s="1">
        <f>+Territorio[[#This Row],[id]]</f>
        <v>288</v>
      </c>
    </row>
    <row r="299" spans="2:9" x14ac:dyDescent="0.25">
      <c r="B299">
        <v>289</v>
      </c>
      <c r="C299" s="1" t="s">
        <v>621</v>
      </c>
      <c r="D299" s="1" t="s">
        <v>622</v>
      </c>
      <c r="E299" s="1" t="s">
        <v>552</v>
      </c>
      <c r="F299" s="1" t="s">
        <v>339</v>
      </c>
      <c r="G299" s="1" t="s">
        <v>439</v>
      </c>
      <c r="H299" s="1" t="s">
        <v>25071</v>
      </c>
      <c r="I299" s="1">
        <f>+Territorio[[#This Row],[id]]</f>
        <v>289</v>
      </c>
    </row>
    <row r="300" spans="2:9" x14ac:dyDescent="0.25">
      <c r="B300">
        <v>290</v>
      </c>
      <c r="C300" s="1" t="s">
        <v>623</v>
      </c>
      <c r="D300" s="1" t="s">
        <v>624</v>
      </c>
      <c r="E300" s="1" t="s">
        <v>552</v>
      </c>
      <c r="F300" s="1" t="s">
        <v>339</v>
      </c>
      <c r="G300" s="1" t="s">
        <v>439</v>
      </c>
      <c r="H300" s="1" t="s">
        <v>25072</v>
      </c>
      <c r="I300" s="1">
        <f>+Territorio[[#This Row],[id]]</f>
        <v>290</v>
      </c>
    </row>
    <row r="301" spans="2:9" x14ac:dyDescent="0.25">
      <c r="B301">
        <v>291</v>
      </c>
      <c r="C301" s="1" t="s">
        <v>625</v>
      </c>
      <c r="D301" s="1" t="s">
        <v>624</v>
      </c>
      <c r="E301" s="1" t="s">
        <v>552</v>
      </c>
      <c r="F301" s="1" t="s">
        <v>339</v>
      </c>
      <c r="G301" s="1" t="s">
        <v>439</v>
      </c>
      <c r="H301" s="1" t="s">
        <v>25073</v>
      </c>
      <c r="I301" s="1">
        <f>+Territorio[[#This Row],[id]]</f>
        <v>291</v>
      </c>
    </row>
    <row r="302" spans="2:9" x14ac:dyDescent="0.25">
      <c r="B302">
        <v>292</v>
      </c>
      <c r="C302" s="1" t="s">
        <v>626</v>
      </c>
      <c r="D302" s="1" t="s">
        <v>627</v>
      </c>
      <c r="E302" s="1" t="s">
        <v>438</v>
      </c>
      <c r="F302" s="1" t="s">
        <v>299</v>
      </c>
      <c r="G302" s="1" t="s">
        <v>439</v>
      </c>
      <c r="H302" s="1" t="s">
        <v>25074</v>
      </c>
      <c r="I302" s="1">
        <f>+Territorio[[#This Row],[id]]</f>
        <v>292</v>
      </c>
    </row>
    <row r="303" spans="2:9" x14ac:dyDescent="0.25">
      <c r="B303">
        <v>293</v>
      </c>
      <c r="C303" s="1" t="s">
        <v>628</v>
      </c>
      <c r="D303" s="1" t="s">
        <v>629</v>
      </c>
      <c r="E303" s="1" t="s">
        <v>438</v>
      </c>
      <c r="F303" s="1" t="s">
        <v>299</v>
      </c>
      <c r="G303" s="1" t="s">
        <v>439</v>
      </c>
      <c r="H303" s="1" t="s">
        <v>25075</v>
      </c>
      <c r="I303" s="1">
        <f>+Territorio[[#This Row],[id]]</f>
        <v>293</v>
      </c>
    </row>
    <row r="304" spans="2:9" x14ac:dyDescent="0.25">
      <c r="B304">
        <v>294</v>
      </c>
      <c r="C304" s="1" t="s">
        <v>630</v>
      </c>
      <c r="D304" s="1" t="s">
        <v>631</v>
      </c>
      <c r="E304" s="1" t="s">
        <v>438</v>
      </c>
      <c r="F304" s="1" t="s">
        <v>299</v>
      </c>
      <c r="G304" s="1" t="s">
        <v>439</v>
      </c>
      <c r="H304" s="1" t="s">
        <v>25076</v>
      </c>
      <c r="I304" s="1">
        <f>+Territorio[[#This Row],[id]]</f>
        <v>294</v>
      </c>
    </row>
    <row r="305" spans="2:9" x14ac:dyDescent="0.25">
      <c r="B305">
        <v>295</v>
      </c>
      <c r="C305" s="1" t="s">
        <v>632</v>
      </c>
      <c r="D305" s="1" t="s">
        <v>633</v>
      </c>
      <c r="E305" s="1" t="s">
        <v>438</v>
      </c>
      <c r="F305" s="1" t="s">
        <v>299</v>
      </c>
      <c r="G305" s="1" t="s">
        <v>439</v>
      </c>
      <c r="H305" s="1" t="s">
        <v>25077</v>
      </c>
      <c r="I305" s="1">
        <f>+Territorio[[#This Row],[id]]</f>
        <v>295</v>
      </c>
    </row>
    <row r="306" spans="2:9" x14ac:dyDescent="0.25">
      <c r="B306">
        <v>296</v>
      </c>
      <c r="C306" s="1" t="s">
        <v>634</v>
      </c>
      <c r="D306" s="1" t="s">
        <v>635</v>
      </c>
      <c r="E306" s="1" t="s">
        <v>636</v>
      </c>
      <c r="F306" s="1" t="s">
        <v>299</v>
      </c>
      <c r="G306" s="1" t="s">
        <v>439</v>
      </c>
      <c r="H306" s="1" t="s">
        <v>25078</v>
      </c>
      <c r="I306" s="1">
        <f>+Territorio[[#This Row],[id]]</f>
        <v>296</v>
      </c>
    </row>
    <row r="307" spans="2:9" x14ac:dyDescent="0.25">
      <c r="B307">
        <v>297</v>
      </c>
      <c r="C307" s="1" t="s">
        <v>637</v>
      </c>
      <c r="D307" s="1" t="s">
        <v>638</v>
      </c>
      <c r="E307" s="1" t="s">
        <v>636</v>
      </c>
      <c r="F307" s="1" t="s">
        <v>299</v>
      </c>
      <c r="G307" s="1" t="s">
        <v>439</v>
      </c>
      <c r="H307" s="1" t="s">
        <v>25079</v>
      </c>
      <c r="I307" s="1">
        <f>+Territorio[[#This Row],[id]]</f>
        <v>297</v>
      </c>
    </row>
    <row r="308" spans="2:9" x14ac:dyDescent="0.25">
      <c r="B308">
        <v>298</v>
      </c>
      <c r="C308" s="1" t="s">
        <v>639</v>
      </c>
      <c r="D308" s="1" t="s">
        <v>640</v>
      </c>
      <c r="E308" s="1" t="s">
        <v>438</v>
      </c>
      <c r="F308" s="1" t="s">
        <v>299</v>
      </c>
      <c r="G308" s="1" t="s">
        <v>439</v>
      </c>
      <c r="H308" s="1" t="s">
        <v>25080</v>
      </c>
      <c r="I308" s="1">
        <f>+Territorio[[#This Row],[id]]</f>
        <v>298</v>
      </c>
    </row>
    <row r="309" spans="2:9" x14ac:dyDescent="0.25">
      <c r="B309">
        <v>299</v>
      </c>
      <c r="C309" s="1" t="s">
        <v>182</v>
      </c>
      <c r="D309" s="1" t="s">
        <v>641</v>
      </c>
      <c r="E309" s="1" t="s">
        <v>438</v>
      </c>
      <c r="F309" s="1" t="s">
        <v>299</v>
      </c>
      <c r="G309" s="1" t="s">
        <v>439</v>
      </c>
      <c r="H309" s="1" t="s">
        <v>25081</v>
      </c>
      <c r="I309" s="1">
        <f>+Territorio[[#This Row],[id]]</f>
        <v>299</v>
      </c>
    </row>
    <row r="310" spans="2:9" x14ac:dyDescent="0.25">
      <c r="B310">
        <v>300</v>
      </c>
      <c r="C310" s="1" t="s">
        <v>642</v>
      </c>
      <c r="D310" s="1" t="s">
        <v>643</v>
      </c>
      <c r="E310" s="1" t="s">
        <v>438</v>
      </c>
      <c r="F310" s="1" t="s">
        <v>299</v>
      </c>
      <c r="G310" s="1" t="s">
        <v>439</v>
      </c>
      <c r="H310" s="1" t="s">
        <v>25082</v>
      </c>
      <c r="I310" s="1">
        <f>+Territorio[[#This Row],[id]]</f>
        <v>300</v>
      </c>
    </row>
    <row r="311" spans="2:9" x14ac:dyDescent="0.25">
      <c r="B311">
        <v>301</v>
      </c>
      <c r="C311" s="1" t="s">
        <v>644</v>
      </c>
      <c r="D311" s="1" t="s">
        <v>645</v>
      </c>
      <c r="E311" s="1" t="s">
        <v>438</v>
      </c>
      <c r="F311" s="1" t="s">
        <v>299</v>
      </c>
      <c r="G311" s="1" t="s">
        <v>439</v>
      </c>
      <c r="H311" s="1" t="s">
        <v>25083</v>
      </c>
      <c r="I311" s="1">
        <f>+Territorio[[#This Row],[id]]</f>
        <v>301</v>
      </c>
    </row>
    <row r="312" spans="2:9" x14ac:dyDescent="0.25">
      <c r="B312">
        <v>302</v>
      </c>
      <c r="C312" s="1" t="s">
        <v>646</v>
      </c>
      <c r="D312" s="1" t="s">
        <v>647</v>
      </c>
      <c r="E312" s="1" t="s">
        <v>438</v>
      </c>
      <c r="F312" s="1" t="s">
        <v>299</v>
      </c>
      <c r="G312" s="1" t="s">
        <v>439</v>
      </c>
      <c r="H312" s="1" t="s">
        <v>25084</v>
      </c>
      <c r="I312" s="1">
        <f>+Territorio[[#This Row],[id]]</f>
        <v>302</v>
      </c>
    </row>
    <row r="313" spans="2:9" x14ac:dyDescent="0.25">
      <c r="B313">
        <v>303</v>
      </c>
      <c r="C313" s="1" t="s">
        <v>648</v>
      </c>
      <c r="D313" s="1" t="s">
        <v>649</v>
      </c>
      <c r="E313" s="1" t="s">
        <v>438</v>
      </c>
      <c r="F313" s="1" t="s">
        <v>299</v>
      </c>
      <c r="G313" s="1" t="s">
        <v>439</v>
      </c>
      <c r="H313" s="1" t="s">
        <v>25085</v>
      </c>
      <c r="I313" s="1">
        <f>+Territorio[[#This Row],[id]]</f>
        <v>303</v>
      </c>
    </row>
    <row r="314" spans="2:9" x14ac:dyDescent="0.25">
      <c r="B314">
        <v>304</v>
      </c>
      <c r="C314" s="1" t="s">
        <v>650</v>
      </c>
      <c r="D314" s="1" t="s">
        <v>651</v>
      </c>
      <c r="E314" s="1" t="s">
        <v>438</v>
      </c>
      <c r="F314" s="1" t="s">
        <v>299</v>
      </c>
      <c r="G314" s="1" t="s">
        <v>439</v>
      </c>
      <c r="H314" s="1" t="s">
        <v>25086</v>
      </c>
      <c r="I314" s="1">
        <f>+Territorio[[#This Row],[id]]</f>
        <v>304</v>
      </c>
    </row>
    <row r="315" spans="2:9" x14ac:dyDescent="0.25">
      <c r="B315">
        <v>305</v>
      </c>
      <c r="C315" s="1" t="s">
        <v>652</v>
      </c>
      <c r="D315" s="1" t="s">
        <v>653</v>
      </c>
      <c r="E315" s="1" t="s">
        <v>438</v>
      </c>
      <c r="F315" s="1" t="s">
        <v>299</v>
      </c>
      <c r="G315" s="1" t="s">
        <v>439</v>
      </c>
      <c r="H315" s="1" t="s">
        <v>25087</v>
      </c>
      <c r="I315" s="1">
        <f>+Territorio[[#This Row],[id]]</f>
        <v>305</v>
      </c>
    </row>
    <row r="316" spans="2:9" x14ac:dyDescent="0.25">
      <c r="B316">
        <v>306</v>
      </c>
      <c r="C316" s="1" t="s">
        <v>654</v>
      </c>
      <c r="D316" s="1" t="s">
        <v>655</v>
      </c>
      <c r="E316" s="1" t="s">
        <v>438</v>
      </c>
      <c r="F316" s="1" t="s">
        <v>299</v>
      </c>
      <c r="G316" s="1" t="s">
        <v>439</v>
      </c>
      <c r="H316" s="1" t="s">
        <v>25088</v>
      </c>
      <c r="I316" s="1">
        <f>+Territorio[[#This Row],[id]]</f>
        <v>306</v>
      </c>
    </row>
    <row r="317" spans="2:9" x14ac:dyDescent="0.25">
      <c r="B317">
        <v>307</v>
      </c>
      <c r="C317" s="1" t="s">
        <v>656</v>
      </c>
      <c r="D317" s="1" t="s">
        <v>657</v>
      </c>
      <c r="E317" s="1" t="s">
        <v>438</v>
      </c>
      <c r="F317" s="1" t="s">
        <v>299</v>
      </c>
      <c r="G317" s="1" t="s">
        <v>439</v>
      </c>
      <c r="H317" s="1" t="s">
        <v>25089</v>
      </c>
      <c r="I317" s="1">
        <f>+Territorio[[#This Row],[id]]</f>
        <v>307</v>
      </c>
    </row>
    <row r="318" spans="2:9" x14ac:dyDescent="0.25">
      <c r="B318">
        <v>308</v>
      </c>
      <c r="C318" s="1" t="s">
        <v>658</v>
      </c>
      <c r="D318" s="1" t="s">
        <v>659</v>
      </c>
      <c r="E318" s="1" t="s">
        <v>438</v>
      </c>
      <c r="F318" s="1" t="s">
        <v>299</v>
      </c>
      <c r="G318" s="1" t="s">
        <v>439</v>
      </c>
      <c r="H318" s="1" t="s">
        <v>25090</v>
      </c>
      <c r="I318" s="1">
        <f>+Territorio[[#This Row],[id]]</f>
        <v>308</v>
      </c>
    </row>
    <row r="319" spans="2:9" x14ac:dyDescent="0.25">
      <c r="B319">
        <v>309</v>
      </c>
      <c r="C319" s="1" t="s">
        <v>660</v>
      </c>
      <c r="D319" s="1" t="s">
        <v>661</v>
      </c>
      <c r="E319" s="1" t="s">
        <v>552</v>
      </c>
      <c r="F319" s="1" t="s">
        <v>319</v>
      </c>
      <c r="G319" s="1" t="s">
        <v>439</v>
      </c>
      <c r="H319" s="1" t="s">
        <v>25091</v>
      </c>
      <c r="I319" s="1">
        <f>+Territorio[[#This Row],[id]]</f>
        <v>309</v>
      </c>
    </row>
    <row r="320" spans="2:9" x14ac:dyDescent="0.25">
      <c r="B320">
        <v>310</v>
      </c>
      <c r="C320" s="1" t="s">
        <v>662</v>
      </c>
      <c r="D320" s="1" t="s">
        <v>663</v>
      </c>
      <c r="E320" s="1" t="s">
        <v>552</v>
      </c>
      <c r="F320" s="1" t="s">
        <v>319</v>
      </c>
      <c r="G320" s="1" t="s">
        <v>439</v>
      </c>
      <c r="H320" s="1" t="s">
        <v>25092</v>
      </c>
      <c r="I320" s="1">
        <f>+Territorio[[#This Row],[id]]</f>
        <v>310</v>
      </c>
    </row>
    <row r="321" spans="2:9" x14ac:dyDescent="0.25">
      <c r="B321">
        <v>311</v>
      </c>
      <c r="C321" s="1" t="s">
        <v>440</v>
      </c>
      <c r="D321" s="1" t="s">
        <v>664</v>
      </c>
      <c r="E321" s="1" t="s">
        <v>552</v>
      </c>
      <c r="F321" s="1" t="s">
        <v>319</v>
      </c>
      <c r="G321" s="1" t="s">
        <v>439</v>
      </c>
      <c r="H321" s="1" t="s">
        <v>25093</v>
      </c>
      <c r="I321" s="1">
        <f>+Territorio[[#This Row],[id]]</f>
        <v>311</v>
      </c>
    </row>
    <row r="322" spans="2:9" x14ac:dyDescent="0.25">
      <c r="B322">
        <v>312</v>
      </c>
      <c r="C322" s="1" t="s">
        <v>665</v>
      </c>
      <c r="D322" s="1" t="s">
        <v>666</v>
      </c>
      <c r="E322" s="1" t="s">
        <v>552</v>
      </c>
      <c r="F322" s="1" t="s">
        <v>319</v>
      </c>
      <c r="G322" s="1" t="s">
        <v>439</v>
      </c>
      <c r="H322" s="1" t="s">
        <v>25094</v>
      </c>
      <c r="I322" s="1">
        <f>+Territorio[[#This Row],[id]]</f>
        <v>312</v>
      </c>
    </row>
    <row r="323" spans="2:9" x14ac:dyDescent="0.25">
      <c r="B323">
        <v>313</v>
      </c>
      <c r="C323" s="1" t="s">
        <v>667</v>
      </c>
      <c r="D323" s="1" t="s">
        <v>668</v>
      </c>
      <c r="E323" s="1" t="s">
        <v>552</v>
      </c>
      <c r="F323" s="1" t="s">
        <v>319</v>
      </c>
      <c r="G323" s="1" t="s">
        <v>439</v>
      </c>
      <c r="H323" s="1" t="s">
        <v>25095</v>
      </c>
      <c r="I323" s="1">
        <f>+Territorio[[#This Row],[id]]</f>
        <v>313</v>
      </c>
    </row>
    <row r="324" spans="2:9" x14ac:dyDescent="0.25">
      <c r="B324">
        <v>314</v>
      </c>
      <c r="C324" s="1" t="s">
        <v>669</v>
      </c>
      <c r="D324" s="1" t="s">
        <v>670</v>
      </c>
      <c r="E324" s="1" t="s">
        <v>552</v>
      </c>
      <c r="F324" s="1" t="s">
        <v>319</v>
      </c>
      <c r="G324" s="1" t="s">
        <v>439</v>
      </c>
      <c r="H324" s="1" t="s">
        <v>25096</v>
      </c>
      <c r="I324" s="1">
        <f>+Territorio[[#This Row],[id]]</f>
        <v>314</v>
      </c>
    </row>
    <row r="325" spans="2:9" x14ac:dyDescent="0.25">
      <c r="B325">
        <v>315</v>
      </c>
      <c r="C325" s="1" t="s">
        <v>671</v>
      </c>
      <c r="D325" s="1" t="s">
        <v>672</v>
      </c>
      <c r="E325" s="1" t="s">
        <v>552</v>
      </c>
      <c r="F325" s="1" t="s">
        <v>319</v>
      </c>
      <c r="G325" s="1" t="s">
        <v>439</v>
      </c>
      <c r="H325" s="1" t="s">
        <v>25097</v>
      </c>
      <c r="I325" s="1">
        <f>+Territorio[[#This Row],[id]]</f>
        <v>315</v>
      </c>
    </row>
    <row r="326" spans="2:9" x14ac:dyDescent="0.25">
      <c r="B326">
        <v>316</v>
      </c>
      <c r="C326" s="1" t="s">
        <v>318</v>
      </c>
      <c r="D326" s="1" t="s">
        <v>673</v>
      </c>
      <c r="E326" s="1" t="s">
        <v>552</v>
      </c>
      <c r="F326" s="1" t="s">
        <v>319</v>
      </c>
      <c r="G326" s="1" t="s">
        <v>439</v>
      </c>
      <c r="H326" s="1" t="s">
        <v>25098</v>
      </c>
      <c r="I326" s="1">
        <f>+Territorio[[#This Row],[id]]</f>
        <v>316</v>
      </c>
    </row>
    <row r="327" spans="2:9" x14ac:dyDescent="0.25">
      <c r="B327">
        <v>317</v>
      </c>
      <c r="C327" s="1" t="s">
        <v>674</v>
      </c>
      <c r="D327" s="1" t="s">
        <v>675</v>
      </c>
      <c r="E327" s="1" t="s">
        <v>552</v>
      </c>
      <c r="F327" s="1" t="s">
        <v>319</v>
      </c>
      <c r="G327" s="1" t="s">
        <v>439</v>
      </c>
      <c r="H327" s="1" t="s">
        <v>25099</v>
      </c>
      <c r="I327" s="1">
        <f>+Territorio[[#This Row],[id]]</f>
        <v>317</v>
      </c>
    </row>
    <row r="328" spans="2:9" x14ac:dyDescent="0.25">
      <c r="B328">
        <v>318</v>
      </c>
      <c r="C328" s="1" t="s">
        <v>676</v>
      </c>
      <c r="D328" s="1" t="s">
        <v>677</v>
      </c>
      <c r="E328" s="1" t="s">
        <v>552</v>
      </c>
      <c r="F328" s="1" t="s">
        <v>319</v>
      </c>
      <c r="G328" s="1" t="s">
        <v>439</v>
      </c>
      <c r="H328" s="1" t="s">
        <v>25100</v>
      </c>
      <c r="I328" s="1">
        <f>+Territorio[[#This Row],[id]]</f>
        <v>318</v>
      </c>
    </row>
    <row r="329" spans="2:9" x14ac:dyDescent="0.25">
      <c r="B329">
        <v>319</v>
      </c>
      <c r="C329" s="1" t="s">
        <v>678</v>
      </c>
      <c r="D329" s="1" t="s">
        <v>679</v>
      </c>
      <c r="E329" s="1" t="s">
        <v>680</v>
      </c>
      <c r="F329" s="1" t="s">
        <v>319</v>
      </c>
      <c r="G329" s="1" t="s">
        <v>439</v>
      </c>
      <c r="H329" s="1" t="s">
        <v>25101</v>
      </c>
      <c r="I329" s="1">
        <f>+Territorio[[#This Row],[id]]</f>
        <v>319</v>
      </c>
    </row>
    <row r="330" spans="2:9" x14ac:dyDescent="0.25">
      <c r="B330">
        <v>320</v>
      </c>
      <c r="C330" s="1" t="s">
        <v>681</v>
      </c>
      <c r="D330" s="1" t="s">
        <v>682</v>
      </c>
      <c r="E330" s="1" t="s">
        <v>680</v>
      </c>
      <c r="F330" s="1" t="s">
        <v>319</v>
      </c>
      <c r="G330" s="1" t="s">
        <v>439</v>
      </c>
      <c r="H330" s="1" t="s">
        <v>25102</v>
      </c>
      <c r="I330" s="1">
        <f>+Territorio[[#This Row],[id]]</f>
        <v>320</v>
      </c>
    </row>
    <row r="331" spans="2:9" x14ac:dyDescent="0.25">
      <c r="B331">
        <v>321</v>
      </c>
      <c r="C331" s="1" t="s">
        <v>683</v>
      </c>
      <c r="D331" s="1" t="s">
        <v>624</v>
      </c>
      <c r="E331" s="1" t="s">
        <v>680</v>
      </c>
      <c r="F331" s="1" t="s">
        <v>319</v>
      </c>
      <c r="G331" s="1" t="s">
        <v>439</v>
      </c>
      <c r="H331" s="1" t="s">
        <v>25103</v>
      </c>
      <c r="I331" s="1">
        <f>+Territorio[[#This Row],[id]]</f>
        <v>321</v>
      </c>
    </row>
    <row r="332" spans="2:9" x14ac:dyDescent="0.25">
      <c r="B332">
        <v>322</v>
      </c>
      <c r="C332" s="1" t="s">
        <v>684</v>
      </c>
      <c r="D332" s="1" t="s">
        <v>685</v>
      </c>
      <c r="E332" s="1" t="s">
        <v>680</v>
      </c>
      <c r="F332" s="1" t="s">
        <v>319</v>
      </c>
      <c r="G332" s="1" t="s">
        <v>439</v>
      </c>
      <c r="H332" s="1" t="s">
        <v>25104</v>
      </c>
      <c r="I332" s="1">
        <f>+Territorio[[#This Row],[id]]</f>
        <v>322</v>
      </c>
    </row>
    <row r="333" spans="2:9" x14ac:dyDescent="0.25">
      <c r="B333">
        <v>323</v>
      </c>
      <c r="C333" s="1" t="s">
        <v>686</v>
      </c>
      <c r="D333" s="1" t="s">
        <v>687</v>
      </c>
      <c r="E333" s="1" t="s">
        <v>438</v>
      </c>
      <c r="F333" s="1" t="s">
        <v>149</v>
      </c>
      <c r="G333" s="1" t="s">
        <v>439</v>
      </c>
      <c r="H333" s="1" t="s">
        <v>25105</v>
      </c>
      <c r="I333" s="1">
        <f>+Territorio[[#This Row],[id]]</f>
        <v>323</v>
      </c>
    </row>
    <row r="334" spans="2:9" x14ac:dyDescent="0.25">
      <c r="B334">
        <v>324</v>
      </c>
      <c r="C334" s="1" t="s">
        <v>688</v>
      </c>
      <c r="D334" s="1" t="s">
        <v>689</v>
      </c>
      <c r="E334" s="1" t="s">
        <v>438</v>
      </c>
      <c r="F334" s="1" t="s">
        <v>149</v>
      </c>
      <c r="G334" s="1" t="s">
        <v>439</v>
      </c>
      <c r="H334" s="1" t="s">
        <v>25106</v>
      </c>
      <c r="I334" s="1">
        <f>+Territorio[[#This Row],[id]]</f>
        <v>324</v>
      </c>
    </row>
    <row r="335" spans="2:9" x14ac:dyDescent="0.25">
      <c r="B335">
        <v>325</v>
      </c>
      <c r="C335" s="1" t="s">
        <v>690</v>
      </c>
      <c r="D335" s="1" t="s">
        <v>691</v>
      </c>
      <c r="E335" s="1" t="s">
        <v>438</v>
      </c>
      <c r="F335" s="1" t="s">
        <v>149</v>
      </c>
      <c r="G335" s="1" t="s">
        <v>439</v>
      </c>
      <c r="H335" s="1" t="s">
        <v>25107</v>
      </c>
      <c r="I335" s="1">
        <f>+Territorio[[#This Row],[id]]</f>
        <v>325</v>
      </c>
    </row>
    <row r="336" spans="2:9" x14ac:dyDescent="0.25">
      <c r="B336">
        <v>326</v>
      </c>
      <c r="C336" s="1" t="s">
        <v>692</v>
      </c>
      <c r="D336" s="1" t="s">
        <v>693</v>
      </c>
      <c r="E336" s="1" t="s">
        <v>438</v>
      </c>
      <c r="F336" s="1" t="s">
        <v>149</v>
      </c>
      <c r="G336" s="1" t="s">
        <v>439</v>
      </c>
      <c r="H336" s="1" t="s">
        <v>25108</v>
      </c>
      <c r="I336" s="1">
        <f>+Territorio[[#This Row],[id]]</f>
        <v>326</v>
      </c>
    </row>
    <row r="337" spans="2:9" x14ac:dyDescent="0.25">
      <c r="B337">
        <v>327</v>
      </c>
      <c r="C337" s="1" t="s">
        <v>694</v>
      </c>
      <c r="D337" s="1" t="s">
        <v>695</v>
      </c>
      <c r="E337" s="1" t="s">
        <v>438</v>
      </c>
      <c r="F337" s="1" t="s">
        <v>149</v>
      </c>
      <c r="G337" s="1" t="s">
        <v>439</v>
      </c>
      <c r="H337" s="1" t="s">
        <v>25109</v>
      </c>
      <c r="I337" s="1">
        <f>+Territorio[[#This Row],[id]]</f>
        <v>327</v>
      </c>
    </row>
    <row r="338" spans="2:9" x14ac:dyDescent="0.25">
      <c r="B338">
        <v>328</v>
      </c>
      <c r="C338" s="1" t="s">
        <v>460</v>
      </c>
      <c r="D338" s="1" t="s">
        <v>696</v>
      </c>
      <c r="E338" s="1" t="s">
        <v>438</v>
      </c>
      <c r="F338" s="1" t="s">
        <v>149</v>
      </c>
      <c r="G338" s="1" t="s">
        <v>439</v>
      </c>
      <c r="H338" s="1" t="s">
        <v>25110</v>
      </c>
      <c r="I338" s="1">
        <f>+Territorio[[#This Row],[id]]</f>
        <v>328</v>
      </c>
    </row>
    <row r="339" spans="2:9" x14ac:dyDescent="0.25">
      <c r="B339">
        <v>329</v>
      </c>
      <c r="C339" s="1" t="s">
        <v>697</v>
      </c>
      <c r="D339" s="1" t="s">
        <v>698</v>
      </c>
      <c r="E339" s="1" t="s">
        <v>438</v>
      </c>
      <c r="F339" s="1" t="s">
        <v>149</v>
      </c>
      <c r="G339" s="1" t="s">
        <v>439</v>
      </c>
      <c r="H339" s="1" t="s">
        <v>25111</v>
      </c>
      <c r="I339" s="1">
        <f>+Territorio[[#This Row],[id]]</f>
        <v>329</v>
      </c>
    </row>
    <row r="340" spans="2:9" x14ac:dyDescent="0.25">
      <c r="B340">
        <v>330</v>
      </c>
      <c r="C340" s="1" t="s">
        <v>699</v>
      </c>
      <c r="D340" s="1" t="s">
        <v>700</v>
      </c>
      <c r="E340" s="1" t="s">
        <v>438</v>
      </c>
      <c r="F340" s="1" t="s">
        <v>149</v>
      </c>
      <c r="G340" s="1" t="s">
        <v>439</v>
      </c>
      <c r="H340" s="1" t="s">
        <v>25112</v>
      </c>
      <c r="I340" s="1">
        <f>+Territorio[[#This Row],[id]]</f>
        <v>330</v>
      </c>
    </row>
    <row r="341" spans="2:9" x14ac:dyDescent="0.25">
      <c r="B341">
        <v>331</v>
      </c>
      <c r="C341" s="1" t="s">
        <v>701</v>
      </c>
      <c r="D341" s="1" t="s">
        <v>702</v>
      </c>
      <c r="E341" s="1" t="s">
        <v>438</v>
      </c>
      <c r="F341" s="1" t="s">
        <v>149</v>
      </c>
      <c r="G341" s="1" t="s">
        <v>439</v>
      </c>
      <c r="H341" s="1" t="s">
        <v>25113</v>
      </c>
      <c r="I341" s="1">
        <f>+Territorio[[#This Row],[id]]</f>
        <v>331</v>
      </c>
    </row>
    <row r="342" spans="2:9" x14ac:dyDescent="0.25">
      <c r="B342">
        <v>332</v>
      </c>
      <c r="C342" s="1" t="s">
        <v>703</v>
      </c>
      <c r="D342" s="1" t="s">
        <v>704</v>
      </c>
      <c r="E342" s="1" t="s">
        <v>438</v>
      </c>
      <c r="F342" s="1" t="s">
        <v>149</v>
      </c>
      <c r="G342" s="1" t="s">
        <v>439</v>
      </c>
      <c r="H342" s="1" t="s">
        <v>25114</v>
      </c>
      <c r="I342" s="1">
        <f>+Territorio[[#This Row],[id]]</f>
        <v>332</v>
      </c>
    </row>
    <row r="343" spans="2:9" x14ac:dyDescent="0.25">
      <c r="B343">
        <v>333</v>
      </c>
      <c r="C343" s="1" t="s">
        <v>705</v>
      </c>
      <c r="D343" s="1" t="s">
        <v>706</v>
      </c>
      <c r="E343" s="1" t="s">
        <v>438</v>
      </c>
      <c r="F343" s="1" t="s">
        <v>149</v>
      </c>
      <c r="G343" s="1" t="s">
        <v>439</v>
      </c>
      <c r="H343" s="1" t="s">
        <v>25115</v>
      </c>
      <c r="I343" s="1">
        <f>+Territorio[[#This Row],[id]]</f>
        <v>333</v>
      </c>
    </row>
    <row r="344" spans="2:9" x14ac:dyDescent="0.25">
      <c r="B344">
        <v>334</v>
      </c>
      <c r="C344" s="1" t="s">
        <v>707</v>
      </c>
      <c r="D344" s="1" t="s">
        <v>708</v>
      </c>
      <c r="E344" s="1" t="s">
        <v>438</v>
      </c>
      <c r="F344" s="1" t="s">
        <v>149</v>
      </c>
      <c r="G344" s="1" t="s">
        <v>439</v>
      </c>
      <c r="H344" s="1" t="s">
        <v>25116</v>
      </c>
      <c r="I344" s="1">
        <f>+Territorio[[#This Row],[id]]</f>
        <v>334</v>
      </c>
    </row>
    <row r="345" spans="2:9" x14ac:dyDescent="0.25">
      <c r="B345">
        <v>335</v>
      </c>
      <c r="C345" s="1" t="s">
        <v>709</v>
      </c>
      <c r="D345" s="1" t="s">
        <v>710</v>
      </c>
      <c r="E345" s="1" t="s">
        <v>438</v>
      </c>
      <c r="F345" s="1" t="s">
        <v>149</v>
      </c>
      <c r="G345" s="1" t="s">
        <v>439</v>
      </c>
      <c r="H345" s="1" t="s">
        <v>25117</v>
      </c>
      <c r="I345" s="1">
        <f>+Territorio[[#This Row],[id]]</f>
        <v>335</v>
      </c>
    </row>
    <row r="346" spans="2:9" x14ac:dyDescent="0.25">
      <c r="B346">
        <v>336</v>
      </c>
      <c r="C346" s="1" t="s">
        <v>711</v>
      </c>
      <c r="D346" s="1" t="s">
        <v>712</v>
      </c>
      <c r="E346" s="1" t="s">
        <v>438</v>
      </c>
      <c r="F346" s="1" t="s">
        <v>149</v>
      </c>
      <c r="G346" s="1" t="s">
        <v>439</v>
      </c>
      <c r="H346" s="1" t="s">
        <v>25118</v>
      </c>
      <c r="I346" s="1">
        <f>+Territorio[[#This Row],[id]]</f>
        <v>336</v>
      </c>
    </row>
    <row r="347" spans="2:9" x14ac:dyDescent="0.25">
      <c r="B347">
        <v>337</v>
      </c>
      <c r="C347" s="1" t="s">
        <v>78</v>
      </c>
      <c r="D347" s="1" t="s">
        <v>687</v>
      </c>
      <c r="E347" s="1" t="s">
        <v>713</v>
      </c>
      <c r="F347" s="1" t="s">
        <v>79</v>
      </c>
      <c r="G347" s="1" t="s">
        <v>439</v>
      </c>
      <c r="H347" s="1" t="s">
        <v>25119</v>
      </c>
      <c r="I347" s="1">
        <f>+Territorio[[#This Row],[id]]</f>
        <v>337</v>
      </c>
    </row>
    <row r="348" spans="2:9" x14ac:dyDescent="0.25">
      <c r="B348">
        <v>338</v>
      </c>
      <c r="C348" s="1" t="s">
        <v>714</v>
      </c>
      <c r="D348" s="1" t="s">
        <v>708</v>
      </c>
      <c r="E348" s="1" t="s">
        <v>713</v>
      </c>
      <c r="F348" s="1" t="s">
        <v>79</v>
      </c>
      <c r="G348" s="1" t="s">
        <v>439</v>
      </c>
      <c r="H348" s="1" t="s">
        <v>25120</v>
      </c>
      <c r="I348" s="1">
        <f>+Territorio[[#This Row],[id]]</f>
        <v>338</v>
      </c>
    </row>
    <row r="349" spans="2:9" x14ac:dyDescent="0.25">
      <c r="B349">
        <v>339</v>
      </c>
      <c r="C349" s="1" t="s">
        <v>715</v>
      </c>
      <c r="D349" s="1" t="s">
        <v>710</v>
      </c>
      <c r="E349" s="1" t="s">
        <v>713</v>
      </c>
      <c r="F349" s="1" t="s">
        <v>79</v>
      </c>
      <c r="G349" s="1" t="s">
        <v>439</v>
      </c>
      <c r="H349" s="1" t="s">
        <v>25121</v>
      </c>
      <c r="I349" s="1">
        <f>+Territorio[[#This Row],[id]]</f>
        <v>339</v>
      </c>
    </row>
    <row r="350" spans="2:9" x14ac:dyDescent="0.25">
      <c r="B350">
        <v>340</v>
      </c>
      <c r="C350" s="1" t="s">
        <v>716</v>
      </c>
      <c r="D350" s="1" t="s">
        <v>691</v>
      </c>
      <c r="E350" s="1" t="s">
        <v>713</v>
      </c>
      <c r="F350" s="1" t="s">
        <v>79</v>
      </c>
      <c r="G350" s="1" t="s">
        <v>439</v>
      </c>
      <c r="H350" s="1" t="s">
        <v>25122</v>
      </c>
      <c r="I350" s="1">
        <f>+Territorio[[#This Row],[id]]</f>
        <v>340</v>
      </c>
    </row>
    <row r="351" spans="2:9" x14ac:dyDescent="0.25">
      <c r="B351">
        <v>341</v>
      </c>
      <c r="C351" s="1" t="s">
        <v>717</v>
      </c>
      <c r="D351" s="1" t="s">
        <v>695</v>
      </c>
      <c r="E351" s="1" t="s">
        <v>713</v>
      </c>
      <c r="F351" s="1" t="s">
        <v>79</v>
      </c>
      <c r="G351" s="1" t="s">
        <v>439</v>
      </c>
      <c r="H351" s="1" t="s">
        <v>25123</v>
      </c>
      <c r="I351" s="1">
        <f>+Territorio[[#This Row],[id]]</f>
        <v>341</v>
      </c>
    </row>
    <row r="352" spans="2:9" x14ac:dyDescent="0.25">
      <c r="B352">
        <v>342</v>
      </c>
      <c r="C352" s="1" t="s">
        <v>718</v>
      </c>
      <c r="D352" s="1" t="s">
        <v>704</v>
      </c>
      <c r="E352" s="1" t="s">
        <v>713</v>
      </c>
      <c r="F352" s="1" t="s">
        <v>79</v>
      </c>
      <c r="G352" s="1" t="s">
        <v>439</v>
      </c>
      <c r="H352" s="1" t="s">
        <v>25124</v>
      </c>
      <c r="I352" s="1">
        <f>+Territorio[[#This Row],[id]]</f>
        <v>342</v>
      </c>
    </row>
    <row r="353" spans="1:9" x14ac:dyDescent="0.25">
      <c r="A353" s="1">
        <v>1101</v>
      </c>
      <c r="B353">
        <v>343</v>
      </c>
      <c r="C353" s="1" t="s">
        <v>719</v>
      </c>
      <c r="D353" s="1" t="s">
        <v>720</v>
      </c>
      <c r="E353" s="1" t="s">
        <v>721</v>
      </c>
      <c r="F353" s="1" t="s">
        <v>117</v>
      </c>
      <c r="G353" s="1" t="s">
        <v>722</v>
      </c>
      <c r="H353" s="1" t="s">
        <v>25125</v>
      </c>
      <c r="I353" s="1">
        <f>+Territorio[[#This Row],[id]]</f>
        <v>343</v>
      </c>
    </row>
    <row r="354" spans="1:9" x14ac:dyDescent="0.25">
      <c r="A354" s="1">
        <v>1107</v>
      </c>
      <c r="B354">
        <v>344</v>
      </c>
      <c r="C354" s="1" t="s">
        <v>723</v>
      </c>
      <c r="D354" s="1" t="s">
        <v>724</v>
      </c>
      <c r="E354" s="1" t="s">
        <v>721</v>
      </c>
      <c r="F354" s="1" t="s">
        <v>117</v>
      </c>
      <c r="G354" s="1" t="s">
        <v>722</v>
      </c>
      <c r="H354" s="1" t="s">
        <v>25126</v>
      </c>
      <c r="I354" s="1">
        <f>+Territorio[[#This Row],[id]]</f>
        <v>344</v>
      </c>
    </row>
    <row r="355" spans="1:9" x14ac:dyDescent="0.25">
      <c r="A355" s="1">
        <v>1401</v>
      </c>
      <c r="B355">
        <v>345</v>
      </c>
      <c r="C355" s="1" t="s">
        <v>725</v>
      </c>
      <c r="D355" s="1" t="s">
        <v>726</v>
      </c>
      <c r="E355" s="1" t="s">
        <v>721</v>
      </c>
      <c r="F355" s="1" t="s">
        <v>117</v>
      </c>
      <c r="G355" s="1" t="s">
        <v>722</v>
      </c>
      <c r="H355" s="1" t="s">
        <v>25127</v>
      </c>
      <c r="I355" s="1">
        <f>+Territorio[[#This Row],[id]]</f>
        <v>345</v>
      </c>
    </row>
    <row r="356" spans="1:9" x14ac:dyDescent="0.25">
      <c r="A356" s="1">
        <v>1402</v>
      </c>
      <c r="B356">
        <v>346</v>
      </c>
      <c r="C356" s="1" t="s">
        <v>727</v>
      </c>
      <c r="D356" s="1" t="s">
        <v>728</v>
      </c>
      <c r="E356" s="1" t="s">
        <v>721</v>
      </c>
      <c r="F356" s="1" t="s">
        <v>117</v>
      </c>
      <c r="G356" s="1" t="s">
        <v>722</v>
      </c>
      <c r="H356" s="1" t="s">
        <v>25128</v>
      </c>
      <c r="I356" s="1">
        <f>+Territorio[[#This Row],[id]]</f>
        <v>346</v>
      </c>
    </row>
    <row r="357" spans="1:9" x14ac:dyDescent="0.25">
      <c r="A357" s="1">
        <v>1403</v>
      </c>
      <c r="B357">
        <v>347</v>
      </c>
      <c r="C357" s="1" t="s">
        <v>729</v>
      </c>
      <c r="D357" s="1" t="s">
        <v>730</v>
      </c>
      <c r="E357" s="1" t="s">
        <v>721</v>
      </c>
      <c r="F357" s="1" t="s">
        <v>117</v>
      </c>
      <c r="G357" s="1" t="s">
        <v>722</v>
      </c>
      <c r="H357" s="1" t="s">
        <v>25129</v>
      </c>
      <c r="I357" s="1">
        <f>+Territorio[[#This Row],[id]]</f>
        <v>347</v>
      </c>
    </row>
    <row r="358" spans="1:9" x14ac:dyDescent="0.25">
      <c r="A358" s="1">
        <v>1404</v>
      </c>
      <c r="B358">
        <v>348</v>
      </c>
      <c r="C358" s="1" t="s">
        <v>731</v>
      </c>
      <c r="D358" s="1" t="s">
        <v>732</v>
      </c>
      <c r="E358" s="1" t="s">
        <v>721</v>
      </c>
      <c r="F358" s="1" t="s">
        <v>117</v>
      </c>
      <c r="G358" s="1" t="s">
        <v>722</v>
      </c>
      <c r="H358" s="1" t="s">
        <v>25130</v>
      </c>
      <c r="I358" s="1">
        <f>+Territorio[[#This Row],[id]]</f>
        <v>348</v>
      </c>
    </row>
    <row r="359" spans="1:9" x14ac:dyDescent="0.25">
      <c r="A359" s="1">
        <v>1405</v>
      </c>
      <c r="B359">
        <v>349</v>
      </c>
      <c r="C359" s="1" t="s">
        <v>733</v>
      </c>
      <c r="D359" s="1" t="s">
        <v>734</v>
      </c>
      <c r="E359" s="1" t="s">
        <v>721</v>
      </c>
      <c r="F359" s="1" t="s">
        <v>117</v>
      </c>
      <c r="G359" s="1" t="s">
        <v>722</v>
      </c>
      <c r="H359" s="1" t="s">
        <v>25131</v>
      </c>
      <c r="I359" s="1">
        <f>+Territorio[[#This Row],[id]]</f>
        <v>349</v>
      </c>
    </row>
    <row r="360" spans="1:9" x14ac:dyDescent="0.25">
      <c r="A360" s="1">
        <v>2101</v>
      </c>
      <c r="B360">
        <v>350</v>
      </c>
      <c r="C360" s="1" t="s">
        <v>520</v>
      </c>
      <c r="D360" s="1" t="s">
        <v>735</v>
      </c>
      <c r="E360" s="1" t="s">
        <v>721</v>
      </c>
      <c r="F360" s="1" t="s">
        <v>117</v>
      </c>
      <c r="G360" s="1" t="s">
        <v>722</v>
      </c>
      <c r="H360" s="1" t="s">
        <v>25132</v>
      </c>
      <c r="I360" s="1">
        <f>+Territorio[[#This Row],[id]]</f>
        <v>350</v>
      </c>
    </row>
    <row r="361" spans="1:9" x14ac:dyDescent="0.25">
      <c r="A361" s="1">
        <v>2102</v>
      </c>
      <c r="B361">
        <v>351</v>
      </c>
      <c r="C361" s="1" t="s">
        <v>736</v>
      </c>
      <c r="D361" s="1" t="s">
        <v>737</v>
      </c>
      <c r="E361" s="1" t="s">
        <v>721</v>
      </c>
      <c r="F361" s="1" t="s">
        <v>117</v>
      </c>
      <c r="G361" s="1" t="s">
        <v>722</v>
      </c>
      <c r="H361" s="1" t="s">
        <v>25133</v>
      </c>
      <c r="I361" s="1">
        <f>+Territorio[[#This Row],[id]]</f>
        <v>351</v>
      </c>
    </row>
    <row r="362" spans="1:9" x14ac:dyDescent="0.25">
      <c r="A362" s="1">
        <v>2103</v>
      </c>
      <c r="B362">
        <v>352</v>
      </c>
      <c r="C362" s="1" t="s">
        <v>738</v>
      </c>
      <c r="D362" s="1" t="s">
        <v>739</v>
      </c>
      <c r="E362" s="1" t="s">
        <v>721</v>
      </c>
      <c r="F362" s="1" t="s">
        <v>117</v>
      </c>
      <c r="G362" s="1" t="s">
        <v>722</v>
      </c>
      <c r="H362" s="1" t="s">
        <v>25134</v>
      </c>
      <c r="I362" s="1">
        <f>+Territorio[[#This Row],[id]]</f>
        <v>352</v>
      </c>
    </row>
    <row r="363" spans="1:9" x14ac:dyDescent="0.25">
      <c r="A363" s="1">
        <v>2104</v>
      </c>
      <c r="B363">
        <v>353</v>
      </c>
      <c r="C363" s="1" t="s">
        <v>740</v>
      </c>
      <c r="D363" s="1" t="s">
        <v>741</v>
      </c>
      <c r="E363" s="1" t="s">
        <v>721</v>
      </c>
      <c r="F363" s="1" t="s">
        <v>117</v>
      </c>
      <c r="G363" s="1" t="s">
        <v>722</v>
      </c>
      <c r="H363" s="1" t="s">
        <v>25135</v>
      </c>
      <c r="I363" s="1">
        <f>+Territorio[[#This Row],[id]]</f>
        <v>353</v>
      </c>
    </row>
    <row r="364" spans="1:9" x14ac:dyDescent="0.25">
      <c r="A364" s="1">
        <v>2201</v>
      </c>
      <c r="B364">
        <v>354</v>
      </c>
      <c r="C364" s="1" t="s">
        <v>742</v>
      </c>
      <c r="D364" s="1" t="s">
        <v>743</v>
      </c>
      <c r="E364" s="1" t="s">
        <v>721</v>
      </c>
      <c r="F364" s="1" t="s">
        <v>117</v>
      </c>
      <c r="G364" s="1" t="s">
        <v>722</v>
      </c>
      <c r="H364" s="1" t="s">
        <v>25136</v>
      </c>
      <c r="I364" s="1">
        <f>+Territorio[[#This Row],[id]]</f>
        <v>354</v>
      </c>
    </row>
    <row r="365" spans="1:9" x14ac:dyDescent="0.25">
      <c r="A365" s="1">
        <v>2202</v>
      </c>
      <c r="B365">
        <v>355</v>
      </c>
      <c r="C365" s="1" t="s">
        <v>744</v>
      </c>
      <c r="D365" s="1" t="s">
        <v>745</v>
      </c>
      <c r="E365" s="1" t="s">
        <v>721</v>
      </c>
      <c r="F365" s="1" t="s">
        <v>117</v>
      </c>
      <c r="G365" s="1" t="s">
        <v>722</v>
      </c>
      <c r="H365" s="1" t="s">
        <v>25137</v>
      </c>
      <c r="I365" s="1">
        <f>+Territorio[[#This Row],[id]]</f>
        <v>355</v>
      </c>
    </row>
    <row r="366" spans="1:9" x14ac:dyDescent="0.25">
      <c r="A366" s="1">
        <v>2203</v>
      </c>
      <c r="B366">
        <v>356</v>
      </c>
      <c r="C366" s="1" t="s">
        <v>746</v>
      </c>
      <c r="D366" s="1" t="s">
        <v>747</v>
      </c>
      <c r="E366" s="1" t="s">
        <v>721</v>
      </c>
      <c r="F366" s="1" t="s">
        <v>117</v>
      </c>
      <c r="G366" s="1" t="s">
        <v>722</v>
      </c>
      <c r="H366" s="1" t="s">
        <v>25138</v>
      </c>
      <c r="I366" s="1">
        <f>+Territorio[[#This Row],[id]]</f>
        <v>356</v>
      </c>
    </row>
    <row r="367" spans="1:9" x14ac:dyDescent="0.25">
      <c r="A367" s="1">
        <v>2301</v>
      </c>
      <c r="B367">
        <v>357</v>
      </c>
      <c r="C367" s="1" t="s">
        <v>748</v>
      </c>
      <c r="D367" s="1" t="s">
        <v>749</v>
      </c>
      <c r="E367" s="1" t="s">
        <v>721</v>
      </c>
      <c r="F367" s="1" t="s">
        <v>117</v>
      </c>
      <c r="G367" s="1" t="s">
        <v>722</v>
      </c>
      <c r="H367" s="1" t="s">
        <v>25139</v>
      </c>
      <c r="I367" s="1">
        <f>+Territorio[[#This Row],[id]]</f>
        <v>357</v>
      </c>
    </row>
    <row r="368" spans="1:9" x14ac:dyDescent="0.25">
      <c r="A368" s="1">
        <v>2302</v>
      </c>
      <c r="B368">
        <v>358</v>
      </c>
      <c r="C368" s="1" t="s">
        <v>750</v>
      </c>
      <c r="D368" s="1" t="s">
        <v>751</v>
      </c>
      <c r="E368" s="1" t="s">
        <v>721</v>
      </c>
      <c r="F368" s="1" t="s">
        <v>117</v>
      </c>
      <c r="G368" s="1" t="s">
        <v>722</v>
      </c>
      <c r="H368" s="1" t="s">
        <v>25140</v>
      </c>
      <c r="I368" s="1">
        <f>+Territorio[[#This Row],[id]]</f>
        <v>358</v>
      </c>
    </row>
    <row r="369" spans="1:9" x14ac:dyDescent="0.25">
      <c r="A369" s="1">
        <v>3101</v>
      </c>
      <c r="B369">
        <v>359</v>
      </c>
      <c r="C369" s="1" t="s">
        <v>752</v>
      </c>
      <c r="D369" s="1" t="s">
        <v>753</v>
      </c>
      <c r="E369" s="1" t="s">
        <v>721</v>
      </c>
      <c r="F369" s="1" t="s">
        <v>117</v>
      </c>
      <c r="G369" s="1" t="s">
        <v>722</v>
      </c>
      <c r="H369" s="1" t="s">
        <v>25141</v>
      </c>
      <c r="I369" s="1">
        <f>+Territorio[[#This Row],[id]]</f>
        <v>359</v>
      </c>
    </row>
    <row r="370" spans="1:9" x14ac:dyDescent="0.25">
      <c r="A370" s="1">
        <v>3102</v>
      </c>
      <c r="B370">
        <v>360</v>
      </c>
      <c r="C370" s="1" t="s">
        <v>754</v>
      </c>
      <c r="D370" s="1" t="s">
        <v>755</v>
      </c>
      <c r="E370" s="1" t="s">
        <v>721</v>
      </c>
      <c r="F370" s="1" t="s">
        <v>117</v>
      </c>
      <c r="G370" s="1" t="s">
        <v>722</v>
      </c>
      <c r="H370" s="1" t="s">
        <v>25142</v>
      </c>
      <c r="I370" s="1">
        <f>+Territorio[[#This Row],[id]]</f>
        <v>360</v>
      </c>
    </row>
    <row r="371" spans="1:9" x14ac:dyDescent="0.25">
      <c r="A371" s="1">
        <v>3103</v>
      </c>
      <c r="B371">
        <v>361</v>
      </c>
      <c r="C371" s="1" t="s">
        <v>756</v>
      </c>
      <c r="D371" s="1" t="s">
        <v>757</v>
      </c>
      <c r="E371" s="1" t="s">
        <v>721</v>
      </c>
      <c r="F371" s="1" t="s">
        <v>117</v>
      </c>
      <c r="G371" s="1" t="s">
        <v>722</v>
      </c>
      <c r="H371" s="1" t="s">
        <v>25143</v>
      </c>
      <c r="I371" s="1">
        <f>+Territorio[[#This Row],[id]]</f>
        <v>361</v>
      </c>
    </row>
    <row r="372" spans="1:9" x14ac:dyDescent="0.25">
      <c r="A372" s="1">
        <v>3201</v>
      </c>
      <c r="B372">
        <v>362</v>
      </c>
      <c r="C372" s="1" t="s">
        <v>758</v>
      </c>
      <c r="D372" s="1" t="s">
        <v>759</v>
      </c>
      <c r="E372" s="1" t="s">
        <v>721</v>
      </c>
      <c r="F372" s="1" t="s">
        <v>117</v>
      </c>
      <c r="G372" s="1" t="s">
        <v>722</v>
      </c>
      <c r="H372" s="1" t="s">
        <v>25144</v>
      </c>
      <c r="I372" s="1">
        <f>+Territorio[[#This Row],[id]]</f>
        <v>362</v>
      </c>
    </row>
    <row r="373" spans="1:9" x14ac:dyDescent="0.25">
      <c r="A373" s="1">
        <v>3202</v>
      </c>
      <c r="B373">
        <v>363</v>
      </c>
      <c r="C373" s="1" t="s">
        <v>760</v>
      </c>
      <c r="D373" s="1" t="s">
        <v>761</v>
      </c>
      <c r="E373" s="1" t="s">
        <v>721</v>
      </c>
      <c r="F373" s="1" t="s">
        <v>117</v>
      </c>
      <c r="G373" s="1" t="s">
        <v>722</v>
      </c>
      <c r="H373" s="1" t="s">
        <v>25145</v>
      </c>
      <c r="I373" s="1">
        <f>+Territorio[[#This Row],[id]]</f>
        <v>363</v>
      </c>
    </row>
    <row r="374" spans="1:9" x14ac:dyDescent="0.25">
      <c r="A374" s="1">
        <v>3301</v>
      </c>
      <c r="B374">
        <v>364</v>
      </c>
      <c r="C374" s="1" t="s">
        <v>762</v>
      </c>
      <c r="D374" s="1" t="s">
        <v>763</v>
      </c>
      <c r="E374" s="1" t="s">
        <v>721</v>
      </c>
      <c r="F374" s="1" t="s">
        <v>117</v>
      </c>
      <c r="G374" s="1" t="s">
        <v>722</v>
      </c>
      <c r="H374" s="1" t="s">
        <v>25146</v>
      </c>
      <c r="I374" s="1">
        <f>+Territorio[[#This Row],[id]]</f>
        <v>364</v>
      </c>
    </row>
    <row r="375" spans="1:9" x14ac:dyDescent="0.25">
      <c r="A375" s="1">
        <v>3302</v>
      </c>
      <c r="B375">
        <v>365</v>
      </c>
      <c r="C375" s="1" t="s">
        <v>764</v>
      </c>
      <c r="D375" s="1" t="s">
        <v>765</v>
      </c>
      <c r="E375" s="1" t="s">
        <v>721</v>
      </c>
      <c r="F375" s="1" t="s">
        <v>117</v>
      </c>
      <c r="G375" s="1" t="s">
        <v>722</v>
      </c>
      <c r="H375" s="1" t="s">
        <v>25147</v>
      </c>
      <c r="I375" s="1">
        <f>+Territorio[[#This Row],[id]]</f>
        <v>365</v>
      </c>
    </row>
    <row r="376" spans="1:9" x14ac:dyDescent="0.25">
      <c r="A376" s="1">
        <v>3303</v>
      </c>
      <c r="B376">
        <v>366</v>
      </c>
      <c r="C376" s="1" t="s">
        <v>766</v>
      </c>
      <c r="D376" s="1" t="s">
        <v>767</v>
      </c>
      <c r="E376" s="1" t="s">
        <v>721</v>
      </c>
      <c r="F376" s="1" t="s">
        <v>117</v>
      </c>
      <c r="G376" s="1" t="s">
        <v>722</v>
      </c>
      <c r="H376" s="1" t="s">
        <v>25148</v>
      </c>
      <c r="I376" s="1">
        <f>+Territorio[[#This Row],[id]]</f>
        <v>366</v>
      </c>
    </row>
    <row r="377" spans="1:9" x14ac:dyDescent="0.25">
      <c r="A377" s="1">
        <v>3304</v>
      </c>
      <c r="B377">
        <v>367</v>
      </c>
      <c r="C377" s="1" t="s">
        <v>768</v>
      </c>
      <c r="D377" s="1" t="s">
        <v>769</v>
      </c>
      <c r="E377" s="1" t="s">
        <v>721</v>
      </c>
      <c r="F377" s="1" t="s">
        <v>117</v>
      </c>
      <c r="G377" s="1" t="s">
        <v>722</v>
      </c>
      <c r="H377" s="1" t="s">
        <v>25149</v>
      </c>
      <c r="I377" s="1">
        <f>+Territorio[[#This Row],[id]]</f>
        <v>367</v>
      </c>
    </row>
    <row r="378" spans="1:9" x14ac:dyDescent="0.25">
      <c r="A378" s="1">
        <v>4101</v>
      </c>
      <c r="B378">
        <v>368</v>
      </c>
      <c r="C378" s="1" t="s">
        <v>770</v>
      </c>
      <c r="D378" s="1" t="s">
        <v>771</v>
      </c>
      <c r="E378" s="1" t="s">
        <v>721</v>
      </c>
      <c r="F378" s="1" t="s">
        <v>117</v>
      </c>
      <c r="G378" s="1" t="s">
        <v>722</v>
      </c>
      <c r="H378" s="1" t="s">
        <v>25150</v>
      </c>
      <c r="I378" s="1">
        <f>+Territorio[[#This Row],[id]]</f>
        <v>368</v>
      </c>
    </row>
    <row r="379" spans="1:9" x14ac:dyDescent="0.25">
      <c r="A379" s="1">
        <v>4102</v>
      </c>
      <c r="B379">
        <v>369</v>
      </c>
      <c r="C379" s="1" t="s">
        <v>530</v>
      </c>
      <c r="D379" s="1" t="s">
        <v>772</v>
      </c>
      <c r="E379" s="1" t="s">
        <v>721</v>
      </c>
      <c r="F379" s="1" t="s">
        <v>117</v>
      </c>
      <c r="G379" s="1" t="s">
        <v>722</v>
      </c>
      <c r="H379" s="1" t="s">
        <v>25151</v>
      </c>
      <c r="I379" s="1">
        <f>+Territorio[[#This Row],[id]]</f>
        <v>369</v>
      </c>
    </row>
    <row r="380" spans="1:9" x14ac:dyDescent="0.25">
      <c r="A380" s="1">
        <v>4103</v>
      </c>
      <c r="B380">
        <v>370</v>
      </c>
      <c r="C380" s="1" t="s">
        <v>773</v>
      </c>
      <c r="D380" s="1" t="s">
        <v>774</v>
      </c>
      <c r="E380" s="1" t="s">
        <v>721</v>
      </c>
      <c r="F380" s="1" t="s">
        <v>117</v>
      </c>
      <c r="G380" s="1" t="s">
        <v>722</v>
      </c>
      <c r="H380" s="1" t="s">
        <v>25152</v>
      </c>
      <c r="I380" s="1">
        <f>+Territorio[[#This Row],[id]]</f>
        <v>370</v>
      </c>
    </row>
    <row r="381" spans="1:9" x14ac:dyDescent="0.25">
      <c r="A381" s="1">
        <v>4104</v>
      </c>
      <c r="B381">
        <v>371</v>
      </c>
      <c r="C381" s="1" t="s">
        <v>775</v>
      </c>
      <c r="D381" s="1" t="s">
        <v>776</v>
      </c>
      <c r="E381" s="1" t="s">
        <v>721</v>
      </c>
      <c r="F381" s="1" t="s">
        <v>117</v>
      </c>
      <c r="G381" s="1" t="s">
        <v>722</v>
      </c>
      <c r="H381" s="1" t="s">
        <v>25153</v>
      </c>
      <c r="I381" s="1">
        <f>+Territorio[[#This Row],[id]]</f>
        <v>371</v>
      </c>
    </row>
    <row r="382" spans="1:9" x14ac:dyDescent="0.25">
      <c r="A382" s="1">
        <v>4105</v>
      </c>
      <c r="B382">
        <v>372</v>
      </c>
      <c r="C382" s="1" t="s">
        <v>777</v>
      </c>
      <c r="D382" s="1" t="s">
        <v>778</v>
      </c>
      <c r="E382" s="1" t="s">
        <v>721</v>
      </c>
      <c r="F382" s="1" t="s">
        <v>117</v>
      </c>
      <c r="G382" s="1" t="s">
        <v>722</v>
      </c>
      <c r="H382" s="1" t="s">
        <v>25154</v>
      </c>
      <c r="I382" s="1">
        <f>+Territorio[[#This Row],[id]]</f>
        <v>372</v>
      </c>
    </row>
    <row r="383" spans="1:9" x14ac:dyDescent="0.25">
      <c r="A383" s="1">
        <v>4106</v>
      </c>
      <c r="B383">
        <v>373</v>
      </c>
      <c r="C383" s="1" t="s">
        <v>779</v>
      </c>
      <c r="D383" s="1" t="s">
        <v>780</v>
      </c>
      <c r="E383" s="1" t="s">
        <v>721</v>
      </c>
      <c r="F383" s="1" t="s">
        <v>117</v>
      </c>
      <c r="G383" s="1" t="s">
        <v>722</v>
      </c>
      <c r="H383" s="1" t="s">
        <v>25155</v>
      </c>
      <c r="I383" s="1">
        <f>+Territorio[[#This Row],[id]]</f>
        <v>373</v>
      </c>
    </row>
    <row r="384" spans="1:9" x14ac:dyDescent="0.25">
      <c r="A384" s="1">
        <v>4201</v>
      </c>
      <c r="B384">
        <v>374</v>
      </c>
      <c r="C384" s="1" t="s">
        <v>781</v>
      </c>
      <c r="D384" s="1" t="s">
        <v>782</v>
      </c>
      <c r="E384" s="1" t="s">
        <v>721</v>
      </c>
      <c r="F384" s="1" t="s">
        <v>117</v>
      </c>
      <c r="G384" s="1" t="s">
        <v>722</v>
      </c>
      <c r="H384" s="1" t="s">
        <v>25156</v>
      </c>
      <c r="I384" s="1">
        <f>+Territorio[[#This Row],[id]]</f>
        <v>374</v>
      </c>
    </row>
    <row r="385" spans="1:9" x14ac:dyDescent="0.25">
      <c r="A385" s="1">
        <v>4202</v>
      </c>
      <c r="B385">
        <v>375</v>
      </c>
      <c r="C385" s="1" t="s">
        <v>783</v>
      </c>
      <c r="D385" s="1" t="s">
        <v>784</v>
      </c>
      <c r="E385" s="1" t="s">
        <v>721</v>
      </c>
      <c r="F385" s="1" t="s">
        <v>117</v>
      </c>
      <c r="G385" s="1" t="s">
        <v>722</v>
      </c>
      <c r="H385" s="1" t="s">
        <v>25157</v>
      </c>
      <c r="I385" s="1">
        <f>+Territorio[[#This Row],[id]]</f>
        <v>375</v>
      </c>
    </row>
    <row r="386" spans="1:9" x14ac:dyDescent="0.25">
      <c r="A386" s="1">
        <v>4203</v>
      </c>
      <c r="B386">
        <v>376</v>
      </c>
      <c r="C386" s="1" t="s">
        <v>785</v>
      </c>
      <c r="D386" s="1" t="s">
        <v>786</v>
      </c>
      <c r="E386" s="1" t="s">
        <v>721</v>
      </c>
      <c r="F386" s="1" t="s">
        <v>117</v>
      </c>
      <c r="G386" s="1" t="s">
        <v>722</v>
      </c>
      <c r="H386" s="1" t="s">
        <v>25158</v>
      </c>
      <c r="I386" s="1">
        <f>+Territorio[[#This Row],[id]]</f>
        <v>376</v>
      </c>
    </row>
    <row r="387" spans="1:9" x14ac:dyDescent="0.25">
      <c r="A387" s="1">
        <v>4204</v>
      </c>
      <c r="B387">
        <v>377</v>
      </c>
      <c r="C387" s="1" t="s">
        <v>787</v>
      </c>
      <c r="D387" s="1" t="s">
        <v>788</v>
      </c>
      <c r="E387" s="1" t="s">
        <v>721</v>
      </c>
      <c r="F387" s="1" t="s">
        <v>117</v>
      </c>
      <c r="G387" s="1" t="s">
        <v>722</v>
      </c>
      <c r="H387" s="1" t="s">
        <v>25159</v>
      </c>
      <c r="I387" s="1">
        <f>+Territorio[[#This Row],[id]]</f>
        <v>377</v>
      </c>
    </row>
    <row r="388" spans="1:9" x14ac:dyDescent="0.25">
      <c r="A388" s="1">
        <v>4301</v>
      </c>
      <c r="B388">
        <v>378</v>
      </c>
      <c r="C388" s="1" t="s">
        <v>789</v>
      </c>
      <c r="D388" s="1" t="s">
        <v>790</v>
      </c>
      <c r="E388" s="1" t="s">
        <v>721</v>
      </c>
      <c r="F388" s="1" t="s">
        <v>117</v>
      </c>
      <c r="G388" s="1" t="s">
        <v>722</v>
      </c>
      <c r="H388" s="1" t="s">
        <v>25160</v>
      </c>
      <c r="I388" s="1">
        <f>+Territorio[[#This Row],[id]]</f>
        <v>378</v>
      </c>
    </row>
    <row r="389" spans="1:9" x14ac:dyDescent="0.25">
      <c r="A389" s="1">
        <v>4302</v>
      </c>
      <c r="B389">
        <v>379</v>
      </c>
      <c r="C389" s="1" t="s">
        <v>791</v>
      </c>
      <c r="D389" s="1" t="s">
        <v>792</v>
      </c>
      <c r="E389" s="1" t="s">
        <v>721</v>
      </c>
      <c r="F389" s="1" t="s">
        <v>117</v>
      </c>
      <c r="G389" s="1" t="s">
        <v>722</v>
      </c>
      <c r="H389" s="1" t="s">
        <v>25161</v>
      </c>
      <c r="I389" s="1">
        <f>+Territorio[[#This Row],[id]]</f>
        <v>379</v>
      </c>
    </row>
    <row r="390" spans="1:9" x14ac:dyDescent="0.25">
      <c r="A390" s="1">
        <v>4303</v>
      </c>
      <c r="B390">
        <v>380</v>
      </c>
      <c r="C390" s="1" t="s">
        <v>793</v>
      </c>
      <c r="D390" s="1" t="s">
        <v>794</v>
      </c>
      <c r="E390" s="1" t="s">
        <v>721</v>
      </c>
      <c r="F390" s="1" t="s">
        <v>117</v>
      </c>
      <c r="G390" s="1" t="s">
        <v>722</v>
      </c>
      <c r="H390" s="1" t="s">
        <v>25162</v>
      </c>
      <c r="I390" s="1">
        <f>+Territorio[[#This Row],[id]]</f>
        <v>380</v>
      </c>
    </row>
    <row r="391" spans="1:9" x14ac:dyDescent="0.25">
      <c r="A391" s="1">
        <v>4304</v>
      </c>
      <c r="B391">
        <v>381</v>
      </c>
      <c r="C391" s="1" t="s">
        <v>795</v>
      </c>
      <c r="D391" s="1" t="s">
        <v>796</v>
      </c>
      <c r="E391" s="1" t="s">
        <v>721</v>
      </c>
      <c r="F391" s="1" t="s">
        <v>117</v>
      </c>
      <c r="G391" s="1" t="s">
        <v>722</v>
      </c>
      <c r="H391" s="1" t="s">
        <v>25163</v>
      </c>
      <c r="I391" s="1">
        <f>+Territorio[[#This Row],[id]]</f>
        <v>381</v>
      </c>
    </row>
    <row r="392" spans="1:9" x14ac:dyDescent="0.25">
      <c r="A392" s="1">
        <v>4305</v>
      </c>
      <c r="B392">
        <v>382</v>
      </c>
      <c r="C392" s="1" t="s">
        <v>797</v>
      </c>
      <c r="D392" s="1" t="s">
        <v>798</v>
      </c>
      <c r="E392" s="1" t="s">
        <v>721</v>
      </c>
      <c r="F392" s="1" t="s">
        <v>117</v>
      </c>
      <c r="G392" s="1" t="s">
        <v>722</v>
      </c>
      <c r="H392" s="1" t="s">
        <v>25164</v>
      </c>
      <c r="I392" s="1">
        <f>+Territorio[[#This Row],[id]]</f>
        <v>382</v>
      </c>
    </row>
    <row r="393" spans="1:9" x14ac:dyDescent="0.25">
      <c r="A393" s="1">
        <v>5101</v>
      </c>
      <c r="B393">
        <v>383</v>
      </c>
      <c r="C393" s="1" t="s">
        <v>548</v>
      </c>
      <c r="D393" s="1" t="s">
        <v>799</v>
      </c>
      <c r="E393" s="1" t="s">
        <v>721</v>
      </c>
      <c r="F393" s="1" t="s">
        <v>117</v>
      </c>
      <c r="G393" s="1" t="s">
        <v>722</v>
      </c>
      <c r="H393" s="1" t="s">
        <v>25165</v>
      </c>
      <c r="I393" s="1">
        <f>+Territorio[[#This Row],[id]]</f>
        <v>383</v>
      </c>
    </row>
    <row r="394" spans="1:9" x14ac:dyDescent="0.25">
      <c r="A394" s="1">
        <v>5102</v>
      </c>
      <c r="B394">
        <v>384</v>
      </c>
      <c r="C394" s="1" t="s">
        <v>800</v>
      </c>
      <c r="D394" s="1" t="s">
        <v>801</v>
      </c>
      <c r="E394" s="1" t="s">
        <v>721</v>
      </c>
      <c r="F394" s="1" t="s">
        <v>117</v>
      </c>
      <c r="G394" s="1" t="s">
        <v>722</v>
      </c>
      <c r="H394" s="1" t="s">
        <v>25166</v>
      </c>
      <c r="I394" s="1">
        <f>+Territorio[[#This Row],[id]]</f>
        <v>384</v>
      </c>
    </row>
    <row r="395" spans="1:9" x14ac:dyDescent="0.25">
      <c r="A395" s="1">
        <v>5103</v>
      </c>
      <c r="B395">
        <v>385</v>
      </c>
      <c r="C395" s="1" t="s">
        <v>802</v>
      </c>
      <c r="D395" s="1" t="s">
        <v>803</v>
      </c>
      <c r="E395" s="1" t="s">
        <v>721</v>
      </c>
      <c r="F395" s="1" t="s">
        <v>117</v>
      </c>
      <c r="G395" s="1" t="s">
        <v>722</v>
      </c>
      <c r="H395" s="1" t="s">
        <v>25167</v>
      </c>
      <c r="I395" s="1">
        <f>+Territorio[[#This Row],[id]]</f>
        <v>385</v>
      </c>
    </row>
    <row r="396" spans="1:9" x14ac:dyDescent="0.25">
      <c r="A396" s="1">
        <v>5104</v>
      </c>
      <c r="B396">
        <v>386</v>
      </c>
      <c r="C396" s="1" t="s">
        <v>804</v>
      </c>
      <c r="D396" s="1" t="s">
        <v>805</v>
      </c>
      <c r="E396" s="1" t="s">
        <v>721</v>
      </c>
      <c r="F396" s="1" t="s">
        <v>117</v>
      </c>
      <c r="G396" s="1" t="s">
        <v>722</v>
      </c>
      <c r="H396" s="1" t="s">
        <v>25168</v>
      </c>
      <c r="I396" s="1">
        <f>+Territorio[[#This Row],[id]]</f>
        <v>386</v>
      </c>
    </row>
    <row r="397" spans="1:9" x14ac:dyDescent="0.25">
      <c r="A397" s="1">
        <v>5105</v>
      </c>
      <c r="B397">
        <v>387</v>
      </c>
      <c r="C397" s="1" t="s">
        <v>806</v>
      </c>
      <c r="D397" s="1" t="s">
        <v>807</v>
      </c>
      <c r="E397" s="1" t="s">
        <v>721</v>
      </c>
      <c r="F397" s="1" t="s">
        <v>117</v>
      </c>
      <c r="G397" s="1" t="s">
        <v>722</v>
      </c>
      <c r="H397" s="1" t="s">
        <v>25169</v>
      </c>
      <c r="I397" s="1">
        <f>+Territorio[[#This Row],[id]]</f>
        <v>387</v>
      </c>
    </row>
    <row r="398" spans="1:9" x14ac:dyDescent="0.25">
      <c r="A398" s="1">
        <v>5107</v>
      </c>
      <c r="B398">
        <v>388</v>
      </c>
      <c r="C398" s="1" t="s">
        <v>808</v>
      </c>
      <c r="D398" s="1" t="s">
        <v>809</v>
      </c>
      <c r="E398" s="1" t="s">
        <v>721</v>
      </c>
      <c r="F398" s="1" t="s">
        <v>117</v>
      </c>
      <c r="G398" s="1" t="s">
        <v>722</v>
      </c>
      <c r="H398" s="1" t="s">
        <v>25170</v>
      </c>
      <c r="I398" s="1">
        <f>+Territorio[[#This Row],[id]]</f>
        <v>388</v>
      </c>
    </row>
    <row r="399" spans="1:9" x14ac:dyDescent="0.25">
      <c r="A399" s="1">
        <v>5109</v>
      </c>
      <c r="B399">
        <v>389</v>
      </c>
      <c r="C399" s="1" t="s">
        <v>810</v>
      </c>
      <c r="D399" s="1" t="s">
        <v>811</v>
      </c>
      <c r="E399" s="1" t="s">
        <v>721</v>
      </c>
      <c r="F399" s="1" t="s">
        <v>117</v>
      </c>
      <c r="G399" s="1" t="s">
        <v>722</v>
      </c>
      <c r="H399" s="1" t="s">
        <v>25171</v>
      </c>
      <c r="I399" s="1">
        <f>+Territorio[[#This Row],[id]]</f>
        <v>389</v>
      </c>
    </row>
    <row r="400" spans="1:9" x14ac:dyDescent="0.25">
      <c r="A400" s="1">
        <v>5201</v>
      </c>
      <c r="B400">
        <v>390</v>
      </c>
      <c r="C400" s="1" t="s">
        <v>812</v>
      </c>
      <c r="D400" s="1" t="s">
        <v>813</v>
      </c>
      <c r="E400" s="1" t="s">
        <v>721</v>
      </c>
      <c r="F400" s="1" t="s">
        <v>117</v>
      </c>
      <c r="G400" s="1" t="s">
        <v>722</v>
      </c>
      <c r="H400" s="1" t="s">
        <v>25172</v>
      </c>
      <c r="I400" s="1">
        <f>+Territorio[[#This Row],[id]]</f>
        <v>390</v>
      </c>
    </row>
    <row r="401" spans="1:9" x14ac:dyDescent="0.25">
      <c r="A401" s="1">
        <v>5301</v>
      </c>
      <c r="B401">
        <v>391</v>
      </c>
      <c r="C401" s="1" t="s">
        <v>814</v>
      </c>
      <c r="D401" s="1" t="s">
        <v>815</v>
      </c>
      <c r="E401" s="1" t="s">
        <v>721</v>
      </c>
      <c r="F401" s="1" t="s">
        <v>117</v>
      </c>
      <c r="G401" s="1" t="s">
        <v>722</v>
      </c>
      <c r="H401" s="1" t="s">
        <v>25173</v>
      </c>
      <c r="I401" s="1">
        <f>+Territorio[[#This Row],[id]]</f>
        <v>391</v>
      </c>
    </row>
    <row r="402" spans="1:9" x14ac:dyDescent="0.25">
      <c r="A402" s="1">
        <v>5302</v>
      </c>
      <c r="B402">
        <v>392</v>
      </c>
      <c r="C402" s="1" t="s">
        <v>816</v>
      </c>
      <c r="D402" s="1" t="s">
        <v>817</v>
      </c>
      <c r="E402" s="1" t="s">
        <v>721</v>
      </c>
      <c r="F402" s="1" t="s">
        <v>117</v>
      </c>
      <c r="G402" s="1" t="s">
        <v>722</v>
      </c>
      <c r="H402" s="1" t="s">
        <v>25174</v>
      </c>
      <c r="I402" s="1">
        <f>+Territorio[[#This Row],[id]]</f>
        <v>392</v>
      </c>
    </row>
    <row r="403" spans="1:9" x14ac:dyDescent="0.25">
      <c r="A403" s="1">
        <v>5303</v>
      </c>
      <c r="B403">
        <v>393</v>
      </c>
      <c r="C403" s="1" t="s">
        <v>818</v>
      </c>
      <c r="D403" s="1" t="s">
        <v>819</v>
      </c>
      <c r="E403" s="1" t="s">
        <v>721</v>
      </c>
      <c r="F403" s="1" t="s">
        <v>117</v>
      </c>
      <c r="G403" s="1" t="s">
        <v>722</v>
      </c>
      <c r="H403" s="1" t="s">
        <v>25175</v>
      </c>
      <c r="I403" s="1">
        <f>+Territorio[[#This Row],[id]]</f>
        <v>393</v>
      </c>
    </row>
    <row r="404" spans="1:9" x14ac:dyDescent="0.25">
      <c r="A404" s="1">
        <v>5304</v>
      </c>
      <c r="B404">
        <v>394</v>
      </c>
      <c r="C404" s="1" t="s">
        <v>820</v>
      </c>
      <c r="D404" s="1" t="s">
        <v>821</v>
      </c>
      <c r="E404" s="1" t="s">
        <v>721</v>
      </c>
      <c r="F404" s="1" t="s">
        <v>117</v>
      </c>
      <c r="G404" s="1" t="s">
        <v>722</v>
      </c>
      <c r="H404" s="1" t="s">
        <v>25176</v>
      </c>
      <c r="I404" s="1">
        <f>+Territorio[[#This Row],[id]]</f>
        <v>394</v>
      </c>
    </row>
    <row r="405" spans="1:9" x14ac:dyDescent="0.25">
      <c r="A405" s="1">
        <v>5401</v>
      </c>
      <c r="B405">
        <v>395</v>
      </c>
      <c r="C405" s="1" t="s">
        <v>822</v>
      </c>
      <c r="D405" s="1" t="s">
        <v>823</v>
      </c>
      <c r="E405" s="1" t="s">
        <v>721</v>
      </c>
      <c r="F405" s="1" t="s">
        <v>117</v>
      </c>
      <c r="G405" s="1" t="s">
        <v>722</v>
      </c>
      <c r="H405" s="1" t="s">
        <v>25177</v>
      </c>
      <c r="I405" s="1">
        <f>+Territorio[[#This Row],[id]]</f>
        <v>395</v>
      </c>
    </row>
    <row r="406" spans="1:9" x14ac:dyDescent="0.25">
      <c r="A406" s="1">
        <v>5402</v>
      </c>
      <c r="B406">
        <v>396</v>
      </c>
      <c r="C406" s="1" t="s">
        <v>824</v>
      </c>
      <c r="D406" s="1" t="s">
        <v>825</v>
      </c>
      <c r="E406" s="1" t="s">
        <v>721</v>
      </c>
      <c r="F406" s="1" t="s">
        <v>117</v>
      </c>
      <c r="G406" s="1" t="s">
        <v>722</v>
      </c>
      <c r="H406" s="1" t="s">
        <v>25178</v>
      </c>
      <c r="I406" s="1">
        <f>+Territorio[[#This Row],[id]]</f>
        <v>396</v>
      </c>
    </row>
    <row r="407" spans="1:9" x14ac:dyDescent="0.25">
      <c r="A407" s="1">
        <v>5403</v>
      </c>
      <c r="B407">
        <v>397</v>
      </c>
      <c r="C407" s="1" t="s">
        <v>826</v>
      </c>
      <c r="D407" s="1" t="s">
        <v>827</v>
      </c>
      <c r="E407" s="1" t="s">
        <v>721</v>
      </c>
      <c r="F407" s="1" t="s">
        <v>117</v>
      </c>
      <c r="G407" s="1" t="s">
        <v>722</v>
      </c>
      <c r="H407" s="1" t="s">
        <v>25179</v>
      </c>
      <c r="I407" s="1">
        <f>+Territorio[[#This Row],[id]]</f>
        <v>397</v>
      </c>
    </row>
    <row r="408" spans="1:9" x14ac:dyDescent="0.25">
      <c r="A408" s="1">
        <v>5404</v>
      </c>
      <c r="B408">
        <v>398</v>
      </c>
      <c r="C408" s="1" t="s">
        <v>828</v>
      </c>
      <c r="D408" s="1" t="s">
        <v>829</v>
      </c>
      <c r="E408" s="1" t="s">
        <v>721</v>
      </c>
      <c r="F408" s="1" t="s">
        <v>117</v>
      </c>
      <c r="G408" s="1" t="s">
        <v>722</v>
      </c>
      <c r="H408" s="1" t="s">
        <v>25180</v>
      </c>
      <c r="I408" s="1">
        <f>+Territorio[[#This Row],[id]]</f>
        <v>398</v>
      </c>
    </row>
    <row r="409" spans="1:9" x14ac:dyDescent="0.25">
      <c r="A409" s="1">
        <v>5405</v>
      </c>
      <c r="B409">
        <v>399</v>
      </c>
      <c r="C409" s="1" t="s">
        <v>830</v>
      </c>
      <c r="D409" s="1" t="s">
        <v>831</v>
      </c>
      <c r="E409" s="1" t="s">
        <v>721</v>
      </c>
      <c r="F409" s="1" t="s">
        <v>117</v>
      </c>
      <c r="G409" s="1" t="s">
        <v>722</v>
      </c>
      <c r="H409" s="1" t="s">
        <v>25181</v>
      </c>
      <c r="I409" s="1">
        <f>+Territorio[[#This Row],[id]]</f>
        <v>399</v>
      </c>
    </row>
    <row r="410" spans="1:9" x14ac:dyDescent="0.25">
      <c r="A410" s="1">
        <v>5501</v>
      </c>
      <c r="B410">
        <v>400</v>
      </c>
      <c r="C410" s="1" t="s">
        <v>832</v>
      </c>
      <c r="D410" s="1" t="s">
        <v>833</v>
      </c>
      <c r="E410" s="1" t="s">
        <v>721</v>
      </c>
      <c r="F410" s="1" t="s">
        <v>117</v>
      </c>
      <c r="G410" s="1" t="s">
        <v>722</v>
      </c>
      <c r="H410" s="1" t="s">
        <v>25182</v>
      </c>
      <c r="I410" s="1">
        <f>+Territorio[[#This Row],[id]]</f>
        <v>400</v>
      </c>
    </row>
    <row r="411" spans="1:9" x14ac:dyDescent="0.25">
      <c r="A411" s="1">
        <v>5502</v>
      </c>
      <c r="B411">
        <v>401</v>
      </c>
      <c r="C411" s="1" t="s">
        <v>834</v>
      </c>
      <c r="D411" s="1" t="s">
        <v>835</v>
      </c>
      <c r="E411" s="1" t="s">
        <v>721</v>
      </c>
      <c r="F411" s="1" t="s">
        <v>117</v>
      </c>
      <c r="G411" s="1" t="s">
        <v>722</v>
      </c>
      <c r="H411" s="1" t="s">
        <v>25183</v>
      </c>
      <c r="I411" s="1">
        <f>+Territorio[[#This Row],[id]]</f>
        <v>401</v>
      </c>
    </row>
    <row r="412" spans="1:9" x14ac:dyDescent="0.25">
      <c r="A412" s="1">
        <v>5503</v>
      </c>
      <c r="B412">
        <v>402</v>
      </c>
      <c r="C412" s="1" t="s">
        <v>836</v>
      </c>
      <c r="D412" s="1" t="s">
        <v>837</v>
      </c>
      <c r="E412" s="1" t="s">
        <v>721</v>
      </c>
      <c r="F412" s="1" t="s">
        <v>117</v>
      </c>
      <c r="G412" s="1" t="s">
        <v>722</v>
      </c>
      <c r="H412" s="1" t="s">
        <v>25184</v>
      </c>
      <c r="I412" s="1">
        <f>+Territorio[[#This Row],[id]]</f>
        <v>402</v>
      </c>
    </row>
    <row r="413" spans="1:9" x14ac:dyDescent="0.25">
      <c r="A413" s="1">
        <v>5504</v>
      </c>
      <c r="B413">
        <v>403</v>
      </c>
      <c r="C413" s="1" t="s">
        <v>838</v>
      </c>
      <c r="D413" s="1" t="s">
        <v>839</v>
      </c>
      <c r="E413" s="1" t="s">
        <v>721</v>
      </c>
      <c r="F413" s="1" t="s">
        <v>117</v>
      </c>
      <c r="G413" s="1" t="s">
        <v>722</v>
      </c>
      <c r="H413" s="1" t="s">
        <v>25185</v>
      </c>
      <c r="I413" s="1">
        <f>+Territorio[[#This Row],[id]]</f>
        <v>403</v>
      </c>
    </row>
    <row r="414" spans="1:9" x14ac:dyDescent="0.25">
      <c r="A414" s="1">
        <v>5506</v>
      </c>
      <c r="B414">
        <v>404</v>
      </c>
      <c r="C414" s="1" t="s">
        <v>840</v>
      </c>
      <c r="D414" s="1" t="s">
        <v>841</v>
      </c>
      <c r="E414" s="1" t="s">
        <v>721</v>
      </c>
      <c r="F414" s="1" t="s">
        <v>117</v>
      </c>
      <c r="G414" s="1" t="s">
        <v>722</v>
      </c>
      <c r="H414" s="1" t="s">
        <v>25186</v>
      </c>
      <c r="I414" s="1">
        <f>+Territorio[[#This Row],[id]]</f>
        <v>404</v>
      </c>
    </row>
    <row r="415" spans="1:9" x14ac:dyDescent="0.25">
      <c r="A415" s="1">
        <v>5601</v>
      </c>
      <c r="B415">
        <v>405</v>
      </c>
      <c r="C415" s="1" t="s">
        <v>842</v>
      </c>
      <c r="D415" s="1" t="s">
        <v>843</v>
      </c>
      <c r="E415" s="1" t="s">
        <v>721</v>
      </c>
      <c r="F415" s="1" t="s">
        <v>117</v>
      </c>
      <c r="G415" s="1" t="s">
        <v>722</v>
      </c>
      <c r="H415" s="1" t="s">
        <v>25187</v>
      </c>
      <c r="I415" s="1">
        <f>+Territorio[[#This Row],[id]]</f>
        <v>405</v>
      </c>
    </row>
    <row r="416" spans="1:9" x14ac:dyDescent="0.25">
      <c r="A416" s="1">
        <v>5602</v>
      </c>
      <c r="B416">
        <v>406</v>
      </c>
      <c r="C416" s="1" t="s">
        <v>844</v>
      </c>
      <c r="D416" s="1" t="s">
        <v>845</v>
      </c>
      <c r="E416" s="1" t="s">
        <v>721</v>
      </c>
      <c r="F416" s="1" t="s">
        <v>117</v>
      </c>
      <c r="G416" s="1" t="s">
        <v>722</v>
      </c>
      <c r="H416" s="1" t="s">
        <v>25188</v>
      </c>
      <c r="I416" s="1">
        <f>+Territorio[[#This Row],[id]]</f>
        <v>406</v>
      </c>
    </row>
    <row r="417" spans="1:9" x14ac:dyDescent="0.25">
      <c r="A417" s="1">
        <v>5603</v>
      </c>
      <c r="B417">
        <v>407</v>
      </c>
      <c r="C417" s="1" t="s">
        <v>846</v>
      </c>
      <c r="D417" s="1" t="s">
        <v>847</v>
      </c>
      <c r="E417" s="1" t="s">
        <v>721</v>
      </c>
      <c r="F417" s="1" t="s">
        <v>117</v>
      </c>
      <c r="G417" s="1" t="s">
        <v>722</v>
      </c>
      <c r="H417" s="1" t="s">
        <v>25189</v>
      </c>
      <c r="I417" s="1">
        <f>+Territorio[[#This Row],[id]]</f>
        <v>407</v>
      </c>
    </row>
    <row r="418" spans="1:9" x14ac:dyDescent="0.25">
      <c r="A418" s="1">
        <v>5604</v>
      </c>
      <c r="B418">
        <v>408</v>
      </c>
      <c r="C418" s="1" t="s">
        <v>848</v>
      </c>
      <c r="D418" s="1" t="s">
        <v>849</v>
      </c>
      <c r="E418" s="1" t="s">
        <v>721</v>
      </c>
      <c r="F418" s="1" t="s">
        <v>117</v>
      </c>
      <c r="G418" s="1" t="s">
        <v>722</v>
      </c>
      <c r="H418" s="1" t="s">
        <v>25190</v>
      </c>
      <c r="I418" s="1">
        <f>+Territorio[[#This Row],[id]]</f>
        <v>408</v>
      </c>
    </row>
    <row r="419" spans="1:9" x14ac:dyDescent="0.25">
      <c r="A419" s="1">
        <v>5605</v>
      </c>
      <c r="B419">
        <v>409</v>
      </c>
      <c r="C419" s="1" t="s">
        <v>850</v>
      </c>
      <c r="D419" s="1" t="s">
        <v>851</v>
      </c>
      <c r="E419" s="1" t="s">
        <v>721</v>
      </c>
      <c r="F419" s="1" t="s">
        <v>117</v>
      </c>
      <c r="G419" s="1" t="s">
        <v>722</v>
      </c>
      <c r="H419" s="1" t="s">
        <v>25191</v>
      </c>
      <c r="I419" s="1">
        <f>+Territorio[[#This Row],[id]]</f>
        <v>409</v>
      </c>
    </row>
    <row r="420" spans="1:9" x14ac:dyDescent="0.25">
      <c r="A420" s="1">
        <v>5606</v>
      </c>
      <c r="B420">
        <v>410</v>
      </c>
      <c r="C420" s="1" t="s">
        <v>852</v>
      </c>
      <c r="D420" s="1" t="s">
        <v>853</v>
      </c>
      <c r="E420" s="1" t="s">
        <v>721</v>
      </c>
      <c r="F420" s="1" t="s">
        <v>117</v>
      </c>
      <c r="G420" s="1" t="s">
        <v>722</v>
      </c>
      <c r="H420" s="1" t="s">
        <v>25192</v>
      </c>
      <c r="I420" s="1">
        <f>+Territorio[[#This Row],[id]]</f>
        <v>410</v>
      </c>
    </row>
    <row r="421" spans="1:9" x14ac:dyDescent="0.25">
      <c r="A421" s="1">
        <v>5701</v>
      </c>
      <c r="B421">
        <v>411</v>
      </c>
      <c r="C421" s="1" t="s">
        <v>854</v>
      </c>
      <c r="D421" s="1" t="s">
        <v>855</v>
      </c>
      <c r="E421" s="1" t="s">
        <v>721</v>
      </c>
      <c r="F421" s="1" t="s">
        <v>117</v>
      </c>
      <c r="G421" s="1" t="s">
        <v>722</v>
      </c>
      <c r="H421" s="1" t="s">
        <v>25193</v>
      </c>
      <c r="I421" s="1">
        <f>+Territorio[[#This Row],[id]]</f>
        <v>411</v>
      </c>
    </row>
    <row r="422" spans="1:9" x14ac:dyDescent="0.25">
      <c r="A422" s="1">
        <v>5702</v>
      </c>
      <c r="B422">
        <v>412</v>
      </c>
      <c r="C422" s="1" t="s">
        <v>856</v>
      </c>
      <c r="D422" s="1" t="s">
        <v>857</v>
      </c>
      <c r="E422" s="1" t="s">
        <v>721</v>
      </c>
      <c r="F422" s="1" t="s">
        <v>117</v>
      </c>
      <c r="G422" s="1" t="s">
        <v>722</v>
      </c>
      <c r="H422" s="1" t="s">
        <v>25194</v>
      </c>
      <c r="I422" s="1">
        <f>+Territorio[[#This Row],[id]]</f>
        <v>412</v>
      </c>
    </row>
    <row r="423" spans="1:9" x14ac:dyDescent="0.25">
      <c r="A423" s="1">
        <v>5703</v>
      </c>
      <c r="B423">
        <v>413</v>
      </c>
      <c r="C423" s="1" t="s">
        <v>858</v>
      </c>
      <c r="D423" s="1" t="s">
        <v>859</v>
      </c>
      <c r="E423" s="1" t="s">
        <v>721</v>
      </c>
      <c r="F423" s="1" t="s">
        <v>117</v>
      </c>
      <c r="G423" s="1" t="s">
        <v>722</v>
      </c>
      <c r="H423" s="1" t="s">
        <v>25195</v>
      </c>
      <c r="I423" s="1">
        <f>+Territorio[[#This Row],[id]]</f>
        <v>413</v>
      </c>
    </row>
    <row r="424" spans="1:9" x14ac:dyDescent="0.25">
      <c r="A424" s="1">
        <v>5704</v>
      </c>
      <c r="B424">
        <v>414</v>
      </c>
      <c r="C424" s="1" t="s">
        <v>860</v>
      </c>
      <c r="D424" s="1" t="s">
        <v>861</v>
      </c>
      <c r="E424" s="1" t="s">
        <v>721</v>
      </c>
      <c r="F424" s="1" t="s">
        <v>117</v>
      </c>
      <c r="G424" s="1" t="s">
        <v>722</v>
      </c>
      <c r="H424" s="1" t="s">
        <v>25196</v>
      </c>
      <c r="I424" s="1">
        <f>+Territorio[[#This Row],[id]]</f>
        <v>414</v>
      </c>
    </row>
    <row r="425" spans="1:9" x14ac:dyDescent="0.25">
      <c r="A425" s="1">
        <v>5705</v>
      </c>
      <c r="B425">
        <v>415</v>
      </c>
      <c r="C425" s="1" t="s">
        <v>862</v>
      </c>
      <c r="D425" s="1" t="s">
        <v>863</v>
      </c>
      <c r="E425" s="1" t="s">
        <v>721</v>
      </c>
      <c r="F425" s="1" t="s">
        <v>117</v>
      </c>
      <c r="G425" s="1" t="s">
        <v>722</v>
      </c>
      <c r="H425" s="1" t="s">
        <v>25197</v>
      </c>
      <c r="I425" s="1">
        <f>+Territorio[[#This Row],[id]]</f>
        <v>415</v>
      </c>
    </row>
    <row r="426" spans="1:9" x14ac:dyDescent="0.25">
      <c r="A426" s="1">
        <v>5706</v>
      </c>
      <c r="B426">
        <v>416</v>
      </c>
      <c r="C426" s="1" t="s">
        <v>864</v>
      </c>
      <c r="D426" s="1" t="s">
        <v>865</v>
      </c>
      <c r="E426" s="1" t="s">
        <v>721</v>
      </c>
      <c r="F426" s="1" t="s">
        <v>117</v>
      </c>
      <c r="G426" s="1" t="s">
        <v>722</v>
      </c>
      <c r="H426" s="1" t="s">
        <v>25198</v>
      </c>
      <c r="I426" s="1">
        <f>+Territorio[[#This Row],[id]]</f>
        <v>416</v>
      </c>
    </row>
    <row r="427" spans="1:9" x14ac:dyDescent="0.25">
      <c r="A427" s="1">
        <v>5801</v>
      </c>
      <c r="B427">
        <v>417</v>
      </c>
      <c r="C427" s="1" t="s">
        <v>866</v>
      </c>
      <c r="D427" s="1" t="s">
        <v>867</v>
      </c>
      <c r="E427" s="1" t="s">
        <v>721</v>
      </c>
      <c r="F427" s="1" t="s">
        <v>117</v>
      </c>
      <c r="G427" s="1" t="s">
        <v>722</v>
      </c>
      <c r="H427" s="1" t="s">
        <v>25199</v>
      </c>
      <c r="I427" s="1">
        <f>+Territorio[[#This Row],[id]]</f>
        <v>417</v>
      </c>
    </row>
    <row r="428" spans="1:9" x14ac:dyDescent="0.25">
      <c r="A428" s="1">
        <v>5802</v>
      </c>
      <c r="B428">
        <v>418</v>
      </c>
      <c r="C428" s="1" t="s">
        <v>868</v>
      </c>
      <c r="D428" s="1" t="s">
        <v>869</v>
      </c>
      <c r="E428" s="1" t="s">
        <v>721</v>
      </c>
      <c r="F428" s="1" t="s">
        <v>117</v>
      </c>
      <c r="G428" s="1" t="s">
        <v>722</v>
      </c>
      <c r="H428" s="1" t="s">
        <v>25200</v>
      </c>
      <c r="I428" s="1">
        <f>+Territorio[[#This Row],[id]]</f>
        <v>418</v>
      </c>
    </row>
    <row r="429" spans="1:9" x14ac:dyDescent="0.25">
      <c r="A429" s="1">
        <v>5803</v>
      </c>
      <c r="B429">
        <v>419</v>
      </c>
      <c r="C429" s="1" t="s">
        <v>870</v>
      </c>
      <c r="D429" s="1" t="s">
        <v>871</v>
      </c>
      <c r="E429" s="1" t="s">
        <v>721</v>
      </c>
      <c r="F429" s="1" t="s">
        <v>117</v>
      </c>
      <c r="G429" s="1" t="s">
        <v>722</v>
      </c>
      <c r="H429" s="1" t="s">
        <v>25201</v>
      </c>
      <c r="I429" s="1">
        <f>+Territorio[[#This Row],[id]]</f>
        <v>419</v>
      </c>
    </row>
    <row r="430" spans="1:9" x14ac:dyDescent="0.25">
      <c r="A430" s="1">
        <v>5804</v>
      </c>
      <c r="B430">
        <v>420</v>
      </c>
      <c r="C430" s="1" t="s">
        <v>872</v>
      </c>
      <c r="D430" s="1" t="s">
        <v>873</v>
      </c>
      <c r="E430" s="1" t="s">
        <v>721</v>
      </c>
      <c r="F430" s="1" t="s">
        <v>117</v>
      </c>
      <c r="G430" s="1" t="s">
        <v>722</v>
      </c>
      <c r="H430" s="1" t="s">
        <v>25202</v>
      </c>
      <c r="I430" s="1">
        <f>+Territorio[[#This Row],[id]]</f>
        <v>420</v>
      </c>
    </row>
    <row r="431" spans="1:9" x14ac:dyDescent="0.25">
      <c r="A431" s="1">
        <v>6101</v>
      </c>
      <c r="B431">
        <v>421</v>
      </c>
      <c r="C431" s="1" t="s">
        <v>874</v>
      </c>
      <c r="D431" s="1" t="s">
        <v>875</v>
      </c>
      <c r="E431" s="1" t="s">
        <v>721</v>
      </c>
      <c r="F431" s="1" t="s">
        <v>117</v>
      </c>
      <c r="G431" s="1" t="s">
        <v>722</v>
      </c>
      <c r="H431" s="1" t="s">
        <v>25203</v>
      </c>
      <c r="I431" s="1">
        <f>+Territorio[[#This Row],[id]]</f>
        <v>421</v>
      </c>
    </row>
    <row r="432" spans="1:9" x14ac:dyDescent="0.25">
      <c r="A432" s="1">
        <v>6102</v>
      </c>
      <c r="B432">
        <v>422</v>
      </c>
      <c r="C432" s="1" t="s">
        <v>876</v>
      </c>
      <c r="D432" s="1" t="s">
        <v>877</v>
      </c>
      <c r="E432" s="1" t="s">
        <v>721</v>
      </c>
      <c r="F432" s="1" t="s">
        <v>117</v>
      </c>
      <c r="G432" s="1" t="s">
        <v>722</v>
      </c>
      <c r="H432" s="1" t="s">
        <v>25204</v>
      </c>
      <c r="I432" s="1">
        <f>+Territorio[[#This Row],[id]]</f>
        <v>422</v>
      </c>
    </row>
    <row r="433" spans="1:9" x14ac:dyDescent="0.25">
      <c r="A433" s="1">
        <v>6103</v>
      </c>
      <c r="B433">
        <v>423</v>
      </c>
      <c r="C433" s="1" t="s">
        <v>878</v>
      </c>
      <c r="D433" s="1" t="s">
        <v>879</v>
      </c>
      <c r="E433" s="1" t="s">
        <v>721</v>
      </c>
      <c r="F433" s="1" t="s">
        <v>117</v>
      </c>
      <c r="G433" s="1" t="s">
        <v>722</v>
      </c>
      <c r="H433" s="1" t="s">
        <v>25205</v>
      </c>
      <c r="I433" s="1">
        <f>+Territorio[[#This Row],[id]]</f>
        <v>423</v>
      </c>
    </row>
    <row r="434" spans="1:9" x14ac:dyDescent="0.25">
      <c r="A434" s="1">
        <v>6104</v>
      </c>
      <c r="B434">
        <v>424</v>
      </c>
      <c r="C434" s="1" t="s">
        <v>880</v>
      </c>
      <c r="D434" s="1" t="s">
        <v>881</v>
      </c>
      <c r="E434" s="1" t="s">
        <v>721</v>
      </c>
      <c r="F434" s="1" t="s">
        <v>117</v>
      </c>
      <c r="G434" s="1" t="s">
        <v>722</v>
      </c>
      <c r="H434" s="1" t="s">
        <v>25206</v>
      </c>
      <c r="I434" s="1">
        <f>+Territorio[[#This Row],[id]]</f>
        <v>424</v>
      </c>
    </row>
    <row r="435" spans="1:9" x14ac:dyDescent="0.25">
      <c r="A435" s="1">
        <v>6105</v>
      </c>
      <c r="B435">
        <v>425</v>
      </c>
      <c r="C435" s="1" t="s">
        <v>882</v>
      </c>
      <c r="D435" s="1" t="s">
        <v>883</v>
      </c>
      <c r="E435" s="1" t="s">
        <v>721</v>
      </c>
      <c r="F435" s="1" t="s">
        <v>117</v>
      </c>
      <c r="G435" s="1" t="s">
        <v>722</v>
      </c>
      <c r="H435" s="1" t="s">
        <v>25207</v>
      </c>
      <c r="I435" s="1">
        <f>+Territorio[[#This Row],[id]]</f>
        <v>425</v>
      </c>
    </row>
    <row r="436" spans="1:9" x14ac:dyDescent="0.25">
      <c r="A436" s="1">
        <v>6106</v>
      </c>
      <c r="B436">
        <v>426</v>
      </c>
      <c r="C436" s="1" t="s">
        <v>884</v>
      </c>
      <c r="D436" s="1" t="s">
        <v>885</v>
      </c>
      <c r="E436" s="1" t="s">
        <v>721</v>
      </c>
      <c r="F436" s="1" t="s">
        <v>117</v>
      </c>
      <c r="G436" s="1" t="s">
        <v>722</v>
      </c>
      <c r="H436" s="1" t="s">
        <v>25208</v>
      </c>
      <c r="I436" s="1">
        <f>+Territorio[[#This Row],[id]]</f>
        <v>426</v>
      </c>
    </row>
    <row r="437" spans="1:9" x14ac:dyDescent="0.25">
      <c r="A437" s="1">
        <v>6107</v>
      </c>
      <c r="B437">
        <v>427</v>
      </c>
      <c r="C437" s="1" t="s">
        <v>886</v>
      </c>
      <c r="D437" s="1" t="s">
        <v>887</v>
      </c>
      <c r="E437" s="1" t="s">
        <v>721</v>
      </c>
      <c r="F437" s="1" t="s">
        <v>117</v>
      </c>
      <c r="G437" s="1" t="s">
        <v>722</v>
      </c>
      <c r="H437" s="1" t="s">
        <v>25209</v>
      </c>
      <c r="I437" s="1">
        <f>+Territorio[[#This Row],[id]]</f>
        <v>427</v>
      </c>
    </row>
    <row r="438" spans="1:9" x14ac:dyDescent="0.25">
      <c r="A438" s="1">
        <v>6108</v>
      </c>
      <c r="B438">
        <v>428</v>
      </c>
      <c r="C438" s="1" t="s">
        <v>888</v>
      </c>
      <c r="D438" s="1" t="s">
        <v>889</v>
      </c>
      <c r="E438" s="1" t="s">
        <v>721</v>
      </c>
      <c r="F438" s="1" t="s">
        <v>117</v>
      </c>
      <c r="G438" s="1" t="s">
        <v>722</v>
      </c>
      <c r="H438" s="1" t="s">
        <v>25210</v>
      </c>
      <c r="I438" s="1">
        <f>+Territorio[[#This Row],[id]]</f>
        <v>428</v>
      </c>
    </row>
    <row r="439" spans="1:9" x14ac:dyDescent="0.25">
      <c r="A439" s="1">
        <v>6109</v>
      </c>
      <c r="B439">
        <v>429</v>
      </c>
      <c r="C439" s="1" t="s">
        <v>890</v>
      </c>
      <c r="D439" s="1" t="s">
        <v>891</v>
      </c>
      <c r="E439" s="1" t="s">
        <v>721</v>
      </c>
      <c r="F439" s="1" t="s">
        <v>117</v>
      </c>
      <c r="G439" s="1" t="s">
        <v>722</v>
      </c>
      <c r="H439" s="1" t="s">
        <v>25211</v>
      </c>
      <c r="I439" s="1">
        <f>+Territorio[[#This Row],[id]]</f>
        <v>429</v>
      </c>
    </row>
    <row r="440" spans="1:9" x14ac:dyDescent="0.25">
      <c r="A440" s="1">
        <v>6110</v>
      </c>
      <c r="B440">
        <v>430</v>
      </c>
      <c r="C440" s="1" t="s">
        <v>892</v>
      </c>
      <c r="D440" s="1" t="s">
        <v>893</v>
      </c>
      <c r="E440" s="1" t="s">
        <v>721</v>
      </c>
      <c r="F440" s="1" t="s">
        <v>117</v>
      </c>
      <c r="G440" s="1" t="s">
        <v>722</v>
      </c>
      <c r="H440" s="1" t="s">
        <v>25212</v>
      </c>
      <c r="I440" s="1">
        <f>+Territorio[[#This Row],[id]]</f>
        <v>430</v>
      </c>
    </row>
    <row r="441" spans="1:9" x14ac:dyDescent="0.25">
      <c r="A441" s="1">
        <v>6111</v>
      </c>
      <c r="B441">
        <v>431</v>
      </c>
      <c r="C441" s="1" t="s">
        <v>894</v>
      </c>
      <c r="D441" s="1" t="s">
        <v>895</v>
      </c>
      <c r="E441" s="1" t="s">
        <v>721</v>
      </c>
      <c r="F441" s="1" t="s">
        <v>117</v>
      </c>
      <c r="G441" s="1" t="s">
        <v>722</v>
      </c>
      <c r="H441" s="1" t="s">
        <v>25213</v>
      </c>
      <c r="I441" s="1">
        <f>+Territorio[[#This Row],[id]]</f>
        <v>431</v>
      </c>
    </row>
    <row r="442" spans="1:9" x14ac:dyDescent="0.25">
      <c r="A442" s="1">
        <v>6112</v>
      </c>
      <c r="B442">
        <v>432</v>
      </c>
      <c r="C442" s="1" t="s">
        <v>896</v>
      </c>
      <c r="D442" s="1" t="s">
        <v>897</v>
      </c>
      <c r="E442" s="1" t="s">
        <v>721</v>
      </c>
      <c r="F442" s="1" t="s">
        <v>117</v>
      </c>
      <c r="G442" s="1" t="s">
        <v>722</v>
      </c>
      <c r="H442" s="1" t="s">
        <v>25214</v>
      </c>
      <c r="I442" s="1">
        <f>+Territorio[[#This Row],[id]]</f>
        <v>432</v>
      </c>
    </row>
    <row r="443" spans="1:9" x14ac:dyDescent="0.25">
      <c r="A443" s="1">
        <v>6113</v>
      </c>
      <c r="B443">
        <v>433</v>
      </c>
      <c r="C443" s="1" t="s">
        <v>898</v>
      </c>
      <c r="D443" s="1" t="s">
        <v>899</v>
      </c>
      <c r="E443" s="1" t="s">
        <v>721</v>
      </c>
      <c r="F443" s="1" t="s">
        <v>117</v>
      </c>
      <c r="G443" s="1" t="s">
        <v>722</v>
      </c>
      <c r="H443" s="1" t="s">
        <v>25215</v>
      </c>
      <c r="I443" s="1">
        <f>+Territorio[[#This Row],[id]]</f>
        <v>433</v>
      </c>
    </row>
    <row r="444" spans="1:9" x14ac:dyDescent="0.25">
      <c r="A444" s="1">
        <v>6114</v>
      </c>
      <c r="B444">
        <v>434</v>
      </c>
      <c r="C444" s="1" t="s">
        <v>900</v>
      </c>
      <c r="D444" s="1" t="s">
        <v>901</v>
      </c>
      <c r="E444" s="1" t="s">
        <v>721</v>
      </c>
      <c r="F444" s="1" t="s">
        <v>117</v>
      </c>
      <c r="G444" s="1" t="s">
        <v>722</v>
      </c>
      <c r="H444" s="1" t="s">
        <v>25216</v>
      </c>
      <c r="I444" s="1">
        <f>+Territorio[[#This Row],[id]]</f>
        <v>434</v>
      </c>
    </row>
    <row r="445" spans="1:9" x14ac:dyDescent="0.25">
      <c r="A445" s="1">
        <v>6115</v>
      </c>
      <c r="B445">
        <v>435</v>
      </c>
      <c r="C445" s="1" t="s">
        <v>902</v>
      </c>
      <c r="D445" s="1" t="s">
        <v>903</v>
      </c>
      <c r="E445" s="1" t="s">
        <v>721</v>
      </c>
      <c r="F445" s="1" t="s">
        <v>117</v>
      </c>
      <c r="G445" s="1" t="s">
        <v>722</v>
      </c>
      <c r="H445" s="1" t="s">
        <v>25217</v>
      </c>
      <c r="I445" s="1">
        <f>+Territorio[[#This Row],[id]]</f>
        <v>435</v>
      </c>
    </row>
    <row r="446" spans="1:9" x14ac:dyDescent="0.25">
      <c r="A446" s="1">
        <v>6116</v>
      </c>
      <c r="B446">
        <v>436</v>
      </c>
      <c r="C446" s="1" t="s">
        <v>904</v>
      </c>
      <c r="D446" s="1" t="s">
        <v>905</v>
      </c>
      <c r="E446" s="1" t="s">
        <v>721</v>
      </c>
      <c r="F446" s="1" t="s">
        <v>117</v>
      </c>
      <c r="G446" s="1" t="s">
        <v>722</v>
      </c>
      <c r="H446" s="1" t="s">
        <v>25218</v>
      </c>
      <c r="I446" s="1">
        <f>+Territorio[[#This Row],[id]]</f>
        <v>436</v>
      </c>
    </row>
    <row r="447" spans="1:9" x14ac:dyDescent="0.25">
      <c r="A447" s="1">
        <v>6117</v>
      </c>
      <c r="B447">
        <v>437</v>
      </c>
      <c r="C447" s="1" t="s">
        <v>705</v>
      </c>
      <c r="D447" s="1" t="s">
        <v>906</v>
      </c>
      <c r="E447" s="1" t="s">
        <v>721</v>
      </c>
      <c r="F447" s="1" t="s">
        <v>117</v>
      </c>
      <c r="G447" s="1" t="s">
        <v>722</v>
      </c>
      <c r="H447" s="1" t="s">
        <v>25219</v>
      </c>
      <c r="I447" s="1">
        <f>+Territorio[[#This Row],[id]]</f>
        <v>437</v>
      </c>
    </row>
    <row r="448" spans="1:9" x14ac:dyDescent="0.25">
      <c r="A448" s="1">
        <v>6201</v>
      </c>
      <c r="B448">
        <v>438</v>
      </c>
      <c r="C448" s="1" t="s">
        <v>907</v>
      </c>
      <c r="D448" s="1" t="s">
        <v>908</v>
      </c>
      <c r="E448" s="1" t="s">
        <v>721</v>
      </c>
      <c r="F448" s="1" t="s">
        <v>117</v>
      </c>
      <c r="G448" s="1" t="s">
        <v>722</v>
      </c>
      <c r="H448" s="1" t="s">
        <v>25220</v>
      </c>
      <c r="I448" s="1">
        <f>+Territorio[[#This Row],[id]]</f>
        <v>438</v>
      </c>
    </row>
    <row r="449" spans="1:9" x14ac:dyDescent="0.25">
      <c r="A449" s="1">
        <v>6202</v>
      </c>
      <c r="B449">
        <v>439</v>
      </c>
      <c r="C449" s="1" t="s">
        <v>909</v>
      </c>
      <c r="D449" s="1" t="s">
        <v>910</v>
      </c>
      <c r="E449" s="1" t="s">
        <v>721</v>
      </c>
      <c r="F449" s="1" t="s">
        <v>117</v>
      </c>
      <c r="G449" s="1" t="s">
        <v>722</v>
      </c>
      <c r="H449" s="1" t="s">
        <v>25221</v>
      </c>
      <c r="I449" s="1">
        <f>+Territorio[[#This Row],[id]]</f>
        <v>439</v>
      </c>
    </row>
    <row r="450" spans="1:9" x14ac:dyDescent="0.25">
      <c r="A450" s="1">
        <v>6203</v>
      </c>
      <c r="B450">
        <v>440</v>
      </c>
      <c r="C450" s="1" t="s">
        <v>911</v>
      </c>
      <c r="D450" s="1" t="s">
        <v>912</v>
      </c>
      <c r="E450" s="1" t="s">
        <v>721</v>
      </c>
      <c r="F450" s="1" t="s">
        <v>117</v>
      </c>
      <c r="G450" s="1" t="s">
        <v>722</v>
      </c>
      <c r="H450" s="1" t="s">
        <v>25222</v>
      </c>
      <c r="I450" s="1">
        <f>+Territorio[[#This Row],[id]]</f>
        <v>440</v>
      </c>
    </row>
    <row r="451" spans="1:9" x14ac:dyDescent="0.25">
      <c r="A451" s="1">
        <v>6204</v>
      </c>
      <c r="B451">
        <v>441</v>
      </c>
      <c r="C451" s="1" t="s">
        <v>913</v>
      </c>
      <c r="D451" s="1" t="s">
        <v>914</v>
      </c>
      <c r="E451" s="1" t="s">
        <v>721</v>
      </c>
      <c r="F451" s="1" t="s">
        <v>117</v>
      </c>
      <c r="G451" s="1" t="s">
        <v>722</v>
      </c>
      <c r="H451" s="1" t="s">
        <v>25223</v>
      </c>
      <c r="I451" s="1">
        <f>+Territorio[[#This Row],[id]]</f>
        <v>441</v>
      </c>
    </row>
    <row r="452" spans="1:9" x14ac:dyDescent="0.25">
      <c r="A452" s="1">
        <v>6205</v>
      </c>
      <c r="B452">
        <v>442</v>
      </c>
      <c r="C452" s="1" t="s">
        <v>915</v>
      </c>
      <c r="D452" s="1" t="s">
        <v>916</v>
      </c>
      <c r="E452" s="1" t="s">
        <v>721</v>
      </c>
      <c r="F452" s="1" t="s">
        <v>117</v>
      </c>
      <c r="G452" s="1" t="s">
        <v>722</v>
      </c>
      <c r="H452" s="1" t="s">
        <v>25224</v>
      </c>
      <c r="I452" s="1">
        <f>+Territorio[[#This Row],[id]]</f>
        <v>442</v>
      </c>
    </row>
    <row r="453" spans="1:9" x14ac:dyDescent="0.25">
      <c r="A453" s="1">
        <v>6206</v>
      </c>
      <c r="B453">
        <v>443</v>
      </c>
      <c r="C453" s="1" t="s">
        <v>917</v>
      </c>
      <c r="D453" s="1" t="s">
        <v>918</v>
      </c>
      <c r="E453" s="1" t="s">
        <v>721</v>
      </c>
      <c r="F453" s="1" t="s">
        <v>117</v>
      </c>
      <c r="G453" s="1" t="s">
        <v>722</v>
      </c>
      <c r="H453" s="1" t="s">
        <v>25225</v>
      </c>
      <c r="I453" s="1">
        <f>+Territorio[[#This Row],[id]]</f>
        <v>443</v>
      </c>
    </row>
    <row r="454" spans="1:9" x14ac:dyDescent="0.25">
      <c r="A454" s="1">
        <v>6301</v>
      </c>
      <c r="B454">
        <v>444</v>
      </c>
      <c r="C454" s="1" t="s">
        <v>919</v>
      </c>
      <c r="D454" s="1" t="s">
        <v>920</v>
      </c>
      <c r="E454" s="1" t="s">
        <v>721</v>
      </c>
      <c r="F454" s="1" t="s">
        <v>117</v>
      </c>
      <c r="G454" s="1" t="s">
        <v>722</v>
      </c>
      <c r="H454" s="1" t="s">
        <v>25226</v>
      </c>
      <c r="I454" s="1">
        <f>+Territorio[[#This Row],[id]]</f>
        <v>444</v>
      </c>
    </row>
    <row r="455" spans="1:9" x14ac:dyDescent="0.25">
      <c r="A455" s="1">
        <v>6302</v>
      </c>
      <c r="B455">
        <v>445</v>
      </c>
      <c r="C455" s="1" t="s">
        <v>921</v>
      </c>
      <c r="D455" s="1" t="s">
        <v>922</v>
      </c>
      <c r="E455" s="1" t="s">
        <v>721</v>
      </c>
      <c r="F455" s="1" t="s">
        <v>117</v>
      </c>
      <c r="G455" s="1" t="s">
        <v>722</v>
      </c>
      <c r="H455" s="1" t="s">
        <v>25227</v>
      </c>
      <c r="I455" s="1">
        <f>+Territorio[[#This Row],[id]]</f>
        <v>445</v>
      </c>
    </row>
    <row r="456" spans="1:9" x14ac:dyDescent="0.25">
      <c r="A456" s="1">
        <v>6303</v>
      </c>
      <c r="B456">
        <v>446</v>
      </c>
      <c r="C456" s="1" t="s">
        <v>923</v>
      </c>
      <c r="D456" s="1" t="s">
        <v>924</v>
      </c>
      <c r="E456" s="1" t="s">
        <v>721</v>
      </c>
      <c r="F456" s="1" t="s">
        <v>117</v>
      </c>
      <c r="G456" s="1" t="s">
        <v>722</v>
      </c>
      <c r="H456" s="1" t="s">
        <v>25228</v>
      </c>
      <c r="I456" s="1">
        <f>+Territorio[[#This Row],[id]]</f>
        <v>446</v>
      </c>
    </row>
    <row r="457" spans="1:9" x14ac:dyDescent="0.25">
      <c r="A457" s="1">
        <v>6304</v>
      </c>
      <c r="B457">
        <v>447</v>
      </c>
      <c r="C457" s="1" t="s">
        <v>925</v>
      </c>
      <c r="D457" s="1" t="s">
        <v>926</v>
      </c>
      <c r="E457" s="1" t="s">
        <v>721</v>
      </c>
      <c r="F457" s="1" t="s">
        <v>117</v>
      </c>
      <c r="G457" s="1" t="s">
        <v>722</v>
      </c>
      <c r="H457" s="1" t="s">
        <v>25229</v>
      </c>
      <c r="I457" s="1">
        <f>+Territorio[[#This Row],[id]]</f>
        <v>447</v>
      </c>
    </row>
    <row r="458" spans="1:9" x14ac:dyDescent="0.25">
      <c r="A458" s="1">
        <v>6305</v>
      </c>
      <c r="B458">
        <v>448</v>
      </c>
      <c r="C458" s="1" t="s">
        <v>927</v>
      </c>
      <c r="D458" s="1" t="s">
        <v>928</v>
      </c>
      <c r="E458" s="1" t="s">
        <v>721</v>
      </c>
      <c r="F458" s="1" t="s">
        <v>117</v>
      </c>
      <c r="G458" s="1" t="s">
        <v>722</v>
      </c>
      <c r="H458" s="1" t="s">
        <v>25230</v>
      </c>
      <c r="I458" s="1">
        <f>+Territorio[[#This Row],[id]]</f>
        <v>448</v>
      </c>
    </row>
    <row r="459" spans="1:9" x14ac:dyDescent="0.25">
      <c r="A459" s="1">
        <v>6306</v>
      </c>
      <c r="B459">
        <v>449</v>
      </c>
      <c r="C459" s="1" t="s">
        <v>929</v>
      </c>
      <c r="D459" s="1" t="s">
        <v>930</v>
      </c>
      <c r="E459" s="1" t="s">
        <v>721</v>
      </c>
      <c r="F459" s="1" t="s">
        <v>117</v>
      </c>
      <c r="G459" s="1" t="s">
        <v>722</v>
      </c>
      <c r="H459" s="1" t="s">
        <v>25231</v>
      </c>
      <c r="I459" s="1">
        <f>+Territorio[[#This Row],[id]]</f>
        <v>449</v>
      </c>
    </row>
    <row r="460" spans="1:9" x14ac:dyDescent="0.25">
      <c r="A460" s="1">
        <v>6307</v>
      </c>
      <c r="B460">
        <v>450</v>
      </c>
      <c r="C460" s="1" t="s">
        <v>931</v>
      </c>
      <c r="D460" s="1" t="s">
        <v>932</v>
      </c>
      <c r="E460" s="1" t="s">
        <v>721</v>
      </c>
      <c r="F460" s="1" t="s">
        <v>117</v>
      </c>
      <c r="G460" s="1" t="s">
        <v>722</v>
      </c>
      <c r="H460" s="1" t="s">
        <v>25232</v>
      </c>
      <c r="I460" s="1">
        <f>+Territorio[[#This Row],[id]]</f>
        <v>450</v>
      </c>
    </row>
    <row r="461" spans="1:9" x14ac:dyDescent="0.25">
      <c r="A461" s="1">
        <v>6308</v>
      </c>
      <c r="B461">
        <v>451</v>
      </c>
      <c r="C461" s="1" t="s">
        <v>933</v>
      </c>
      <c r="D461" s="1" t="s">
        <v>934</v>
      </c>
      <c r="E461" s="1" t="s">
        <v>721</v>
      </c>
      <c r="F461" s="1" t="s">
        <v>117</v>
      </c>
      <c r="G461" s="1" t="s">
        <v>722</v>
      </c>
      <c r="H461" s="1" t="s">
        <v>25233</v>
      </c>
      <c r="I461" s="1">
        <f>+Territorio[[#This Row],[id]]</f>
        <v>451</v>
      </c>
    </row>
    <row r="462" spans="1:9" x14ac:dyDescent="0.25">
      <c r="A462" s="1">
        <v>6309</v>
      </c>
      <c r="B462">
        <v>452</v>
      </c>
      <c r="C462" s="1" t="s">
        <v>935</v>
      </c>
      <c r="D462" s="1" t="s">
        <v>936</v>
      </c>
      <c r="E462" s="1" t="s">
        <v>721</v>
      </c>
      <c r="F462" s="1" t="s">
        <v>117</v>
      </c>
      <c r="G462" s="1" t="s">
        <v>722</v>
      </c>
      <c r="H462" s="1" t="s">
        <v>25234</v>
      </c>
      <c r="I462" s="1">
        <f>+Territorio[[#This Row],[id]]</f>
        <v>452</v>
      </c>
    </row>
    <row r="463" spans="1:9" x14ac:dyDescent="0.25">
      <c r="A463" s="1">
        <v>6310</v>
      </c>
      <c r="B463">
        <v>453</v>
      </c>
      <c r="C463" s="1" t="s">
        <v>937</v>
      </c>
      <c r="D463" s="1" t="s">
        <v>938</v>
      </c>
      <c r="E463" s="1" t="s">
        <v>721</v>
      </c>
      <c r="F463" s="1" t="s">
        <v>117</v>
      </c>
      <c r="G463" s="1" t="s">
        <v>722</v>
      </c>
      <c r="H463" s="1" t="s">
        <v>25235</v>
      </c>
      <c r="I463" s="1">
        <f>+Territorio[[#This Row],[id]]</f>
        <v>453</v>
      </c>
    </row>
    <row r="464" spans="1:9" x14ac:dyDescent="0.25">
      <c r="A464" s="1">
        <v>7101</v>
      </c>
      <c r="B464">
        <v>454</v>
      </c>
      <c r="C464" s="1" t="s">
        <v>939</v>
      </c>
      <c r="D464" s="1" t="s">
        <v>940</v>
      </c>
      <c r="E464" s="1" t="s">
        <v>721</v>
      </c>
      <c r="F464" s="1" t="s">
        <v>117</v>
      </c>
      <c r="G464" s="1" t="s">
        <v>722</v>
      </c>
      <c r="H464" s="1" t="s">
        <v>25236</v>
      </c>
      <c r="I464" s="1">
        <f>+Territorio[[#This Row],[id]]</f>
        <v>454</v>
      </c>
    </row>
    <row r="465" spans="1:9" x14ac:dyDescent="0.25">
      <c r="A465" s="1">
        <v>7102</v>
      </c>
      <c r="B465">
        <v>455</v>
      </c>
      <c r="C465" s="1" t="s">
        <v>941</v>
      </c>
      <c r="D465" s="1" t="s">
        <v>942</v>
      </c>
      <c r="E465" s="1" t="s">
        <v>721</v>
      </c>
      <c r="F465" s="1" t="s">
        <v>117</v>
      </c>
      <c r="G465" s="1" t="s">
        <v>722</v>
      </c>
      <c r="H465" s="1" t="s">
        <v>25237</v>
      </c>
      <c r="I465" s="1">
        <f>+Territorio[[#This Row],[id]]</f>
        <v>455</v>
      </c>
    </row>
    <row r="466" spans="1:9" x14ac:dyDescent="0.25">
      <c r="A466" s="1">
        <v>7103</v>
      </c>
      <c r="B466">
        <v>456</v>
      </c>
      <c r="C466" s="1" t="s">
        <v>943</v>
      </c>
      <c r="D466" s="1" t="s">
        <v>944</v>
      </c>
      <c r="E466" s="1" t="s">
        <v>721</v>
      </c>
      <c r="F466" s="1" t="s">
        <v>117</v>
      </c>
      <c r="G466" s="1" t="s">
        <v>722</v>
      </c>
      <c r="H466" s="1" t="s">
        <v>25238</v>
      </c>
      <c r="I466" s="1">
        <f>+Territorio[[#This Row],[id]]</f>
        <v>456</v>
      </c>
    </row>
    <row r="467" spans="1:9" x14ac:dyDescent="0.25">
      <c r="A467" s="1">
        <v>7104</v>
      </c>
      <c r="B467">
        <v>457</v>
      </c>
      <c r="C467" s="1" t="s">
        <v>945</v>
      </c>
      <c r="D467" s="1" t="s">
        <v>946</v>
      </c>
      <c r="E467" s="1" t="s">
        <v>721</v>
      </c>
      <c r="F467" s="1" t="s">
        <v>117</v>
      </c>
      <c r="G467" s="1" t="s">
        <v>722</v>
      </c>
      <c r="H467" s="1" t="s">
        <v>25239</v>
      </c>
      <c r="I467" s="1">
        <f>+Territorio[[#This Row],[id]]</f>
        <v>457</v>
      </c>
    </row>
    <row r="468" spans="1:9" x14ac:dyDescent="0.25">
      <c r="A468" s="1">
        <v>7105</v>
      </c>
      <c r="B468">
        <v>458</v>
      </c>
      <c r="C468" s="1" t="s">
        <v>540</v>
      </c>
      <c r="D468" s="1" t="s">
        <v>947</v>
      </c>
      <c r="E468" s="1" t="s">
        <v>721</v>
      </c>
      <c r="F468" s="1" t="s">
        <v>117</v>
      </c>
      <c r="G468" s="1" t="s">
        <v>722</v>
      </c>
      <c r="H468" s="1" t="s">
        <v>25240</v>
      </c>
      <c r="I468" s="1">
        <f>+Territorio[[#This Row],[id]]</f>
        <v>458</v>
      </c>
    </row>
    <row r="469" spans="1:9" x14ac:dyDescent="0.25">
      <c r="A469" s="1">
        <v>7106</v>
      </c>
      <c r="B469">
        <v>459</v>
      </c>
      <c r="C469" s="1" t="s">
        <v>948</v>
      </c>
      <c r="D469" s="1" t="s">
        <v>949</v>
      </c>
      <c r="E469" s="1" t="s">
        <v>721</v>
      </c>
      <c r="F469" s="1" t="s">
        <v>117</v>
      </c>
      <c r="G469" s="1" t="s">
        <v>722</v>
      </c>
      <c r="H469" s="1" t="s">
        <v>25241</v>
      </c>
      <c r="I469" s="1">
        <f>+Territorio[[#This Row],[id]]</f>
        <v>459</v>
      </c>
    </row>
    <row r="470" spans="1:9" x14ac:dyDescent="0.25">
      <c r="A470" s="1">
        <v>7107</v>
      </c>
      <c r="B470">
        <v>460</v>
      </c>
      <c r="C470" s="1" t="s">
        <v>950</v>
      </c>
      <c r="D470" s="1" t="s">
        <v>951</v>
      </c>
      <c r="E470" s="1" t="s">
        <v>721</v>
      </c>
      <c r="F470" s="1" t="s">
        <v>117</v>
      </c>
      <c r="G470" s="1" t="s">
        <v>722</v>
      </c>
      <c r="H470" s="1" t="s">
        <v>25242</v>
      </c>
      <c r="I470" s="1">
        <f>+Territorio[[#This Row],[id]]</f>
        <v>460</v>
      </c>
    </row>
    <row r="471" spans="1:9" x14ac:dyDescent="0.25">
      <c r="A471" s="1">
        <v>7108</v>
      </c>
      <c r="B471">
        <v>461</v>
      </c>
      <c r="C471" s="1" t="s">
        <v>952</v>
      </c>
      <c r="D471" s="1" t="s">
        <v>953</v>
      </c>
      <c r="E471" s="1" t="s">
        <v>721</v>
      </c>
      <c r="F471" s="1" t="s">
        <v>117</v>
      </c>
      <c r="G471" s="1" t="s">
        <v>722</v>
      </c>
      <c r="H471" s="1" t="s">
        <v>25243</v>
      </c>
      <c r="I471" s="1">
        <f>+Territorio[[#This Row],[id]]</f>
        <v>461</v>
      </c>
    </row>
    <row r="472" spans="1:9" x14ac:dyDescent="0.25">
      <c r="A472" s="1">
        <v>7109</v>
      </c>
      <c r="B472">
        <v>462</v>
      </c>
      <c r="C472" s="1" t="s">
        <v>954</v>
      </c>
      <c r="D472" s="1" t="s">
        <v>955</v>
      </c>
      <c r="E472" s="1" t="s">
        <v>721</v>
      </c>
      <c r="F472" s="1" t="s">
        <v>117</v>
      </c>
      <c r="G472" s="1" t="s">
        <v>722</v>
      </c>
      <c r="H472" s="1" t="s">
        <v>25244</v>
      </c>
      <c r="I472" s="1">
        <f>+Territorio[[#This Row],[id]]</f>
        <v>462</v>
      </c>
    </row>
    <row r="473" spans="1:9" x14ac:dyDescent="0.25">
      <c r="A473" s="1">
        <v>7110</v>
      </c>
      <c r="B473">
        <v>463</v>
      </c>
      <c r="C473" s="1" t="s">
        <v>956</v>
      </c>
      <c r="D473" s="1" t="s">
        <v>957</v>
      </c>
      <c r="E473" s="1" t="s">
        <v>721</v>
      </c>
      <c r="F473" s="1" t="s">
        <v>117</v>
      </c>
      <c r="G473" s="1" t="s">
        <v>722</v>
      </c>
      <c r="H473" s="1" t="s">
        <v>25245</v>
      </c>
      <c r="I473" s="1">
        <f>+Territorio[[#This Row],[id]]</f>
        <v>463</v>
      </c>
    </row>
    <row r="474" spans="1:9" x14ac:dyDescent="0.25">
      <c r="A474" s="1">
        <v>7201</v>
      </c>
      <c r="B474">
        <v>464</v>
      </c>
      <c r="C474" s="1" t="s">
        <v>958</v>
      </c>
      <c r="D474" s="1" t="s">
        <v>959</v>
      </c>
      <c r="E474" s="1" t="s">
        <v>721</v>
      </c>
      <c r="F474" s="1" t="s">
        <v>117</v>
      </c>
      <c r="G474" s="1" t="s">
        <v>722</v>
      </c>
      <c r="H474" s="1" t="s">
        <v>25246</v>
      </c>
      <c r="I474" s="1">
        <f>+Territorio[[#This Row],[id]]</f>
        <v>464</v>
      </c>
    </row>
    <row r="475" spans="1:9" x14ac:dyDescent="0.25">
      <c r="A475" s="1">
        <v>7202</v>
      </c>
      <c r="B475">
        <v>465</v>
      </c>
      <c r="C475" s="1" t="s">
        <v>960</v>
      </c>
      <c r="D475" s="1" t="s">
        <v>961</v>
      </c>
      <c r="E475" s="1" t="s">
        <v>721</v>
      </c>
      <c r="F475" s="1" t="s">
        <v>117</v>
      </c>
      <c r="G475" s="1" t="s">
        <v>722</v>
      </c>
      <c r="H475" s="1" t="s">
        <v>25247</v>
      </c>
      <c r="I475" s="1">
        <f>+Territorio[[#This Row],[id]]</f>
        <v>465</v>
      </c>
    </row>
    <row r="476" spans="1:9" x14ac:dyDescent="0.25">
      <c r="A476" s="1">
        <v>7203</v>
      </c>
      <c r="B476">
        <v>466</v>
      </c>
      <c r="C476" s="1" t="s">
        <v>962</v>
      </c>
      <c r="D476" s="1" t="s">
        <v>963</v>
      </c>
      <c r="E476" s="1" t="s">
        <v>721</v>
      </c>
      <c r="F476" s="1" t="s">
        <v>117</v>
      </c>
      <c r="G476" s="1" t="s">
        <v>722</v>
      </c>
      <c r="H476" s="1" t="s">
        <v>25248</v>
      </c>
      <c r="I476" s="1">
        <f>+Territorio[[#This Row],[id]]</f>
        <v>466</v>
      </c>
    </row>
    <row r="477" spans="1:9" x14ac:dyDescent="0.25">
      <c r="A477" s="1">
        <v>7301</v>
      </c>
      <c r="B477">
        <v>467</v>
      </c>
      <c r="C477" s="1" t="s">
        <v>964</v>
      </c>
      <c r="D477" s="1" t="s">
        <v>965</v>
      </c>
      <c r="E477" s="1" t="s">
        <v>721</v>
      </c>
      <c r="F477" s="1" t="s">
        <v>117</v>
      </c>
      <c r="G477" s="1" t="s">
        <v>722</v>
      </c>
      <c r="H477" s="1" t="s">
        <v>25249</v>
      </c>
      <c r="I477" s="1">
        <f>+Territorio[[#This Row],[id]]</f>
        <v>467</v>
      </c>
    </row>
    <row r="478" spans="1:9" x14ac:dyDescent="0.25">
      <c r="A478" s="1">
        <v>7302</v>
      </c>
      <c r="B478">
        <v>468</v>
      </c>
      <c r="C478" s="1" t="s">
        <v>966</v>
      </c>
      <c r="D478" s="1" t="s">
        <v>967</v>
      </c>
      <c r="E478" s="1" t="s">
        <v>721</v>
      </c>
      <c r="F478" s="1" t="s">
        <v>117</v>
      </c>
      <c r="G478" s="1" t="s">
        <v>722</v>
      </c>
      <c r="H478" s="1" t="s">
        <v>25250</v>
      </c>
      <c r="I478" s="1">
        <f>+Territorio[[#This Row],[id]]</f>
        <v>468</v>
      </c>
    </row>
    <row r="479" spans="1:9" x14ac:dyDescent="0.25">
      <c r="A479" s="1">
        <v>7303</v>
      </c>
      <c r="B479">
        <v>469</v>
      </c>
      <c r="C479" s="1" t="s">
        <v>968</v>
      </c>
      <c r="D479" s="1" t="s">
        <v>969</v>
      </c>
      <c r="E479" s="1" t="s">
        <v>721</v>
      </c>
      <c r="F479" s="1" t="s">
        <v>117</v>
      </c>
      <c r="G479" s="1" t="s">
        <v>722</v>
      </c>
      <c r="H479" s="1" t="s">
        <v>25251</v>
      </c>
      <c r="I479" s="1">
        <f>+Territorio[[#This Row],[id]]</f>
        <v>469</v>
      </c>
    </row>
    <row r="480" spans="1:9" x14ac:dyDescent="0.25">
      <c r="A480" s="1">
        <v>7304</v>
      </c>
      <c r="B480">
        <v>470</v>
      </c>
      <c r="C480" s="1" t="s">
        <v>970</v>
      </c>
      <c r="D480" s="1" t="s">
        <v>971</v>
      </c>
      <c r="E480" s="1" t="s">
        <v>721</v>
      </c>
      <c r="F480" s="1" t="s">
        <v>117</v>
      </c>
      <c r="G480" s="1" t="s">
        <v>722</v>
      </c>
      <c r="H480" s="1" t="s">
        <v>25252</v>
      </c>
      <c r="I480" s="1">
        <f>+Territorio[[#This Row],[id]]</f>
        <v>470</v>
      </c>
    </row>
    <row r="481" spans="1:9" x14ac:dyDescent="0.25">
      <c r="A481" s="1">
        <v>7305</v>
      </c>
      <c r="B481">
        <v>471</v>
      </c>
      <c r="C481" s="1" t="s">
        <v>972</v>
      </c>
      <c r="D481" s="1" t="s">
        <v>973</v>
      </c>
      <c r="E481" s="1" t="s">
        <v>721</v>
      </c>
      <c r="F481" s="1" t="s">
        <v>117</v>
      </c>
      <c r="G481" s="1" t="s">
        <v>722</v>
      </c>
      <c r="H481" s="1" t="s">
        <v>25253</v>
      </c>
      <c r="I481" s="1">
        <f>+Territorio[[#This Row],[id]]</f>
        <v>471</v>
      </c>
    </row>
    <row r="482" spans="1:9" x14ac:dyDescent="0.25">
      <c r="A482" s="1">
        <v>7306</v>
      </c>
      <c r="B482">
        <v>472</v>
      </c>
      <c r="C482" s="1" t="s">
        <v>974</v>
      </c>
      <c r="D482" s="1" t="s">
        <v>975</v>
      </c>
      <c r="E482" s="1" t="s">
        <v>721</v>
      </c>
      <c r="F482" s="1" t="s">
        <v>117</v>
      </c>
      <c r="G482" s="1" t="s">
        <v>722</v>
      </c>
      <c r="H482" s="1" t="s">
        <v>25254</v>
      </c>
      <c r="I482" s="1">
        <f>+Territorio[[#This Row],[id]]</f>
        <v>472</v>
      </c>
    </row>
    <row r="483" spans="1:9" x14ac:dyDescent="0.25">
      <c r="A483" s="1">
        <v>7307</v>
      </c>
      <c r="B483">
        <v>473</v>
      </c>
      <c r="C483" s="1" t="s">
        <v>976</v>
      </c>
      <c r="D483" s="1" t="s">
        <v>977</v>
      </c>
      <c r="E483" s="1" t="s">
        <v>721</v>
      </c>
      <c r="F483" s="1" t="s">
        <v>117</v>
      </c>
      <c r="G483" s="1" t="s">
        <v>722</v>
      </c>
      <c r="H483" s="1" t="s">
        <v>25255</v>
      </c>
      <c r="I483" s="1">
        <f>+Territorio[[#This Row],[id]]</f>
        <v>473</v>
      </c>
    </row>
    <row r="484" spans="1:9" x14ac:dyDescent="0.25">
      <c r="A484" s="1">
        <v>7308</v>
      </c>
      <c r="B484">
        <v>474</v>
      </c>
      <c r="C484" s="1" t="s">
        <v>978</v>
      </c>
      <c r="D484" s="1" t="s">
        <v>979</v>
      </c>
      <c r="E484" s="1" t="s">
        <v>721</v>
      </c>
      <c r="F484" s="1" t="s">
        <v>117</v>
      </c>
      <c r="G484" s="1" t="s">
        <v>722</v>
      </c>
      <c r="H484" s="1" t="s">
        <v>25256</v>
      </c>
      <c r="I484" s="1">
        <f>+Territorio[[#This Row],[id]]</f>
        <v>474</v>
      </c>
    </row>
    <row r="485" spans="1:9" x14ac:dyDescent="0.25">
      <c r="A485" s="1">
        <v>7309</v>
      </c>
      <c r="B485">
        <v>475</v>
      </c>
      <c r="C485" s="1" t="s">
        <v>980</v>
      </c>
      <c r="D485" s="1" t="s">
        <v>981</v>
      </c>
      <c r="E485" s="1" t="s">
        <v>721</v>
      </c>
      <c r="F485" s="1" t="s">
        <v>117</v>
      </c>
      <c r="G485" s="1" t="s">
        <v>722</v>
      </c>
      <c r="H485" s="1" t="s">
        <v>25257</v>
      </c>
      <c r="I485" s="1">
        <f>+Territorio[[#This Row],[id]]</f>
        <v>475</v>
      </c>
    </row>
    <row r="486" spans="1:9" x14ac:dyDescent="0.25">
      <c r="A486" s="1">
        <v>7401</v>
      </c>
      <c r="B486">
        <v>476</v>
      </c>
      <c r="C486" s="1" t="s">
        <v>982</v>
      </c>
      <c r="D486" s="1" t="s">
        <v>983</v>
      </c>
      <c r="E486" s="1" t="s">
        <v>721</v>
      </c>
      <c r="F486" s="1" t="s">
        <v>117</v>
      </c>
      <c r="G486" s="1" t="s">
        <v>722</v>
      </c>
      <c r="H486" s="1" t="s">
        <v>25258</v>
      </c>
      <c r="I486" s="1">
        <f>+Territorio[[#This Row],[id]]</f>
        <v>476</v>
      </c>
    </row>
    <row r="487" spans="1:9" x14ac:dyDescent="0.25">
      <c r="A487" s="1">
        <v>7402</v>
      </c>
      <c r="B487">
        <v>477</v>
      </c>
      <c r="C487" s="1" t="s">
        <v>984</v>
      </c>
      <c r="D487" s="1" t="s">
        <v>985</v>
      </c>
      <c r="E487" s="1" t="s">
        <v>721</v>
      </c>
      <c r="F487" s="1" t="s">
        <v>117</v>
      </c>
      <c r="G487" s="1" t="s">
        <v>722</v>
      </c>
      <c r="H487" s="1" t="s">
        <v>25259</v>
      </c>
      <c r="I487" s="1">
        <f>+Territorio[[#This Row],[id]]</f>
        <v>477</v>
      </c>
    </row>
    <row r="488" spans="1:9" x14ac:dyDescent="0.25">
      <c r="A488" s="1">
        <v>7403</v>
      </c>
      <c r="B488">
        <v>478</v>
      </c>
      <c r="C488" s="1" t="s">
        <v>986</v>
      </c>
      <c r="D488" s="1" t="s">
        <v>987</v>
      </c>
      <c r="E488" s="1" t="s">
        <v>721</v>
      </c>
      <c r="F488" s="1" t="s">
        <v>117</v>
      </c>
      <c r="G488" s="1" t="s">
        <v>722</v>
      </c>
      <c r="H488" s="1" t="s">
        <v>25260</v>
      </c>
      <c r="I488" s="1">
        <f>+Territorio[[#This Row],[id]]</f>
        <v>478</v>
      </c>
    </row>
    <row r="489" spans="1:9" x14ac:dyDescent="0.25">
      <c r="A489" s="1">
        <v>7404</v>
      </c>
      <c r="B489">
        <v>479</v>
      </c>
      <c r="C489" s="1" t="s">
        <v>988</v>
      </c>
      <c r="D489" s="1" t="s">
        <v>989</v>
      </c>
      <c r="E489" s="1" t="s">
        <v>721</v>
      </c>
      <c r="F489" s="1" t="s">
        <v>117</v>
      </c>
      <c r="G489" s="1" t="s">
        <v>722</v>
      </c>
      <c r="H489" s="1" t="s">
        <v>25261</v>
      </c>
      <c r="I489" s="1">
        <f>+Territorio[[#This Row],[id]]</f>
        <v>479</v>
      </c>
    </row>
    <row r="490" spans="1:9" x14ac:dyDescent="0.25">
      <c r="A490" s="1">
        <v>7405</v>
      </c>
      <c r="B490">
        <v>480</v>
      </c>
      <c r="C490" s="1" t="s">
        <v>990</v>
      </c>
      <c r="D490" s="1" t="s">
        <v>991</v>
      </c>
      <c r="E490" s="1" t="s">
        <v>721</v>
      </c>
      <c r="F490" s="1" t="s">
        <v>117</v>
      </c>
      <c r="G490" s="1" t="s">
        <v>722</v>
      </c>
      <c r="H490" s="1" t="s">
        <v>25262</v>
      </c>
      <c r="I490" s="1">
        <f>+Territorio[[#This Row],[id]]</f>
        <v>480</v>
      </c>
    </row>
    <row r="491" spans="1:9" x14ac:dyDescent="0.25">
      <c r="A491" s="1">
        <v>7406</v>
      </c>
      <c r="B491">
        <v>481</v>
      </c>
      <c r="C491" s="1" t="s">
        <v>992</v>
      </c>
      <c r="D491" s="1" t="s">
        <v>993</v>
      </c>
      <c r="E491" s="1" t="s">
        <v>721</v>
      </c>
      <c r="F491" s="1" t="s">
        <v>117</v>
      </c>
      <c r="G491" s="1" t="s">
        <v>722</v>
      </c>
      <c r="H491" s="1" t="s">
        <v>25263</v>
      </c>
      <c r="I491" s="1">
        <f>+Territorio[[#This Row],[id]]</f>
        <v>481</v>
      </c>
    </row>
    <row r="492" spans="1:9" x14ac:dyDescent="0.25">
      <c r="A492" s="1">
        <v>7407</v>
      </c>
      <c r="B492">
        <v>482</v>
      </c>
      <c r="C492" s="1" t="s">
        <v>994</v>
      </c>
      <c r="D492" s="1" t="s">
        <v>995</v>
      </c>
      <c r="E492" s="1" t="s">
        <v>721</v>
      </c>
      <c r="F492" s="1" t="s">
        <v>117</v>
      </c>
      <c r="G492" s="1" t="s">
        <v>722</v>
      </c>
      <c r="H492" s="1" t="s">
        <v>25264</v>
      </c>
      <c r="I492" s="1">
        <f>+Territorio[[#This Row],[id]]</f>
        <v>482</v>
      </c>
    </row>
    <row r="493" spans="1:9" x14ac:dyDescent="0.25">
      <c r="A493" s="1">
        <v>7408</v>
      </c>
      <c r="B493">
        <v>483</v>
      </c>
      <c r="C493" s="1" t="s">
        <v>996</v>
      </c>
      <c r="D493" s="1" t="s">
        <v>997</v>
      </c>
      <c r="E493" s="1" t="s">
        <v>721</v>
      </c>
      <c r="F493" s="1" t="s">
        <v>117</v>
      </c>
      <c r="G493" s="1" t="s">
        <v>722</v>
      </c>
      <c r="H493" s="1" t="s">
        <v>25265</v>
      </c>
      <c r="I493" s="1">
        <f>+Territorio[[#This Row],[id]]</f>
        <v>483</v>
      </c>
    </row>
    <row r="494" spans="1:9" x14ac:dyDescent="0.25">
      <c r="A494" s="1">
        <v>8101</v>
      </c>
      <c r="B494">
        <v>484</v>
      </c>
      <c r="C494" s="1" t="s">
        <v>998</v>
      </c>
      <c r="D494" s="1" t="s">
        <v>999</v>
      </c>
      <c r="E494" s="1" t="s">
        <v>721</v>
      </c>
      <c r="F494" s="1" t="s">
        <v>117</v>
      </c>
      <c r="G494" s="1" t="s">
        <v>722</v>
      </c>
      <c r="H494" s="1" t="s">
        <v>25266</v>
      </c>
      <c r="I494" s="1">
        <f>+Territorio[[#This Row],[id]]</f>
        <v>484</v>
      </c>
    </row>
    <row r="495" spans="1:9" x14ac:dyDescent="0.25">
      <c r="A495" s="1">
        <v>8102</v>
      </c>
      <c r="B495">
        <v>485</v>
      </c>
      <c r="C495" s="1" t="s">
        <v>1000</v>
      </c>
      <c r="D495" s="1" t="s">
        <v>1001</v>
      </c>
      <c r="E495" s="1" t="s">
        <v>721</v>
      </c>
      <c r="F495" s="1" t="s">
        <v>117</v>
      </c>
      <c r="G495" s="1" t="s">
        <v>722</v>
      </c>
      <c r="H495" s="1" t="s">
        <v>25267</v>
      </c>
      <c r="I495" s="1">
        <f>+Territorio[[#This Row],[id]]</f>
        <v>485</v>
      </c>
    </row>
    <row r="496" spans="1:9" x14ac:dyDescent="0.25">
      <c r="A496" s="1">
        <v>8103</v>
      </c>
      <c r="B496">
        <v>486</v>
      </c>
      <c r="C496" s="1" t="s">
        <v>1002</v>
      </c>
      <c r="D496" s="1" t="s">
        <v>1003</v>
      </c>
      <c r="E496" s="1" t="s">
        <v>721</v>
      </c>
      <c r="F496" s="1" t="s">
        <v>117</v>
      </c>
      <c r="G496" s="1" t="s">
        <v>722</v>
      </c>
      <c r="H496" s="1" t="s">
        <v>25268</v>
      </c>
      <c r="I496" s="1">
        <f>+Territorio[[#This Row],[id]]</f>
        <v>486</v>
      </c>
    </row>
    <row r="497" spans="1:9" x14ac:dyDescent="0.25">
      <c r="A497" s="1">
        <v>8104</v>
      </c>
      <c r="B497">
        <v>487</v>
      </c>
      <c r="C497" s="1" t="s">
        <v>1004</v>
      </c>
      <c r="D497" s="1" t="s">
        <v>1005</v>
      </c>
      <c r="E497" s="1" t="s">
        <v>721</v>
      </c>
      <c r="F497" s="1" t="s">
        <v>117</v>
      </c>
      <c r="G497" s="1" t="s">
        <v>722</v>
      </c>
      <c r="H497" s="1" t="s">
        <v>25269</v>
      </c>
      <c r="I497" s="1">
        <f>+Territorio[[#This Row],[id]]</f>
        <v>487</v>
      </c>
    </row>
    <row r="498" spans="1:9" x14ac:dyDescent="0.25">
      <c r="A498" s="1">
        <v>8105</v>
      </c>
      <c r="B498">
        <v>488</v>
      </c>
      <c r="C498" s="1" t="s">
        <v>1006</v>
      </c>
      <c r="D498" s="1" t="s">
        <v>1007</v>
      </c>
      <c r="E498" s="1" t="s">
        <v>721</v>
      </c>
      <c r="F498" s="1" t="s">
        <v>117</v>
      </c>
      <c r="G498" s="1" t="s">
        <v>722</v>
      </c>
      <c r="H498" s="1" t="s">
        <v>25270</v>
      </c>
      <c r="I498" s="1">
        <f>+Territorio[[#This Row],[id]]</f>
        <v>488</v>
      </c>
    </row>
    <row r="499" spans="1:9" x14ac:dyDescent="0.25">
      <c r="A499" s="1">
        <v>8106</v>
      </c>
      <c r="B499">
        <v>489</v>
      </c>
      <c r="C499" s="1" t="s">
        <v>1008</v>
      </c>
      <c r="D499" s="1" t="s">
        <v>1009</v>
      </c>
      <c r="E499" s="1" t="s">
        <v>721</v>
      </c>
      <c r="F499" s="1" t="s">
        <v>117</v>
      </c>
      <c r="G499" s="1" t="s">
        <v>722</v>
      </c>
      <c r="H499" s="1" t="s">
        <v>25271</v>
      </c>
      <c r="I499" s="1">
        <f>+Territorio[[#This Row],[id]]</f>
        <v>489</v>
      </c>
    </row>
    <row r="500" spans="1:9" x14ac:dyDescent="0.25">
      <c r="A500" s="1">
        <v>8107</v>
      </c>
      <c r="B500">
        <v>490</v>
      </c>
      <c r="C500" s="1" t="s">
        <v>1010</v>
      </c>
      <c r="D500" s="1" t="s">
        <v>1011</v>
      </c>
      <c r="E500" s="1" t="s">
        <v>721</v>
      </c>
      <c r="F500" s="1" t="s">
        <v>117</v>
      </c>
      <c r="G500" s="1" t="s">
        <v>722</v>
      </c>
      <c r="H500" s="1" t="s">
        <v>25272</v>
      </c>
      <c r="I500" s="1">
        <f>+Territorio[[#This Row],[id]]</f>
        <v>490</v>
      </c>
    </row>
    <row r="501" spans="1:9" x14ac:dyDescent="0.25">
      <c r="A501" s="1">
        <v>8108</v>
      </c>
      <c r="B501">
        <v>491</v>
      </c>
      <c r="C501" s="1" t="s">
        <v>1012</v>
      </c>
      <c r="D501" s="1" t="s">
        <v>1013</v>
      </c>
      <c r="E501" s="1" t="s">
        <v>721</v>
      </c>
      <c r="F501" s="1" t="s">
        <v>117</v>
      </c>
      <c r="G501" s="1" t="s">
        <v>722</v>
      </c>
      <c r="H501" s="1" t="s">
        <v>25273</v>
      </c>
      <c r="I501" s="1">
        <f>+Territorio[[#This Row],[id]]</f>
        <v>491</v>
      </c>
    </row>
    <row r="502" spans="1:9" x14ac:dyDescent="0.25">
      <c r="A502" s="1">
        <v>8109</v>
      </c>
      <c r="B502">
        <v>492</v>
      </c>
      <c r="C502" s="1" t="s">
        <v>1014</v>
      </c>
      <c r="D502" s="1" t="s">
        <v>1015</v>
      </c>
      <c r="E502" s="1" t="s">
        <v>721</v>
      </c>
      <c r="F502" s="1" t="s">
        <v>117</v>
      </c>
      <c r="G502" s="1" t="s">
        <v>722</v>
      </c>
      <c r="H502" s="1" t="s">
        <v>25274</v>
      </c>
      <c r="I502" s="1">
        <f>+Territorio[[#This Row],[id]]</f>
        <v>492</v>
      </c>
    </row>
    <row r="503" spans="1:9" x14ac:dyDescent="0.25">
      <c r="A503" s="1">
        <v>8110</v>
      </c>
      <c r="B503">
        <v>493</v>
      </c>
      <c r="C503" s="1" t="s">
        <v>1016</v>
      </c>
      <c r="D503" s="1" t="s">
        <v>1017</v>
      </c>
      <c r="E503" s="1" t="s">
        <v>721</v>
      </c>
      <c r="F503" s="1" t="s">
        <v>117</v>
      </c>
      <c r="G503" s="1" t="s">
        <v>722</v>
      </c>
      <c r="H503" s="1" t="s">
        <v>25275</v>
      </c>
      <c r="I503" s="1">
        <f>+Territorio[[#This Row],[id]]</f>
        <v>493</v>
      </c>
    </row>
    <row r="504" spans="1:9" x14ac:dyDescent="0.25">
      <c r="A504" s="1">
        <v>8111</v>
      </c>
      <c r="B504">
        <v>494</v>
      </c>
      <c r="C504" s="1" t="s">
        <v>1018</v>
      </c>
      <c r="D504" s="1" t="s">
        <v>1019</v>
      </c>
      <c r="E504" s="1" t="s">
        <v>721</v>
      </c>
      <c r="F504" s="1" t="s">
        <v>117</v>
      </c>
      <c r="G504" s="1" t="s">
        <v>722</v>
      </c>
      <c r="H504" s="1" t="s">
        <v>25276</v>
      </c>
      <c r="I504" s="1">
        <f>+Territorio[[#This Row],[id]]</f>
        <v>494</v>
      </c>
    </row>
    <row r="505" spans="1:9" x14ac:dyDescent="0.25">
      <c r="A505" s="1">
        <v>8112</v>
      </c>
      <c r="B505">
        <v>495</v>
      </c>
      <c r="C505" s="1" t="s">
        <v>1020</v>
      </c>
      <c r="D505" s="1" t="s">
        <v>1021</v>
      </c>
      <c r="E505" s="1" t="s">
        <v>721</v>
      </c>
      <c r="F505" s="1" t="s">
        <v>117</v>
      </c>
      <c r="G505" s="1" t="s">
        <v>722</v>
      </c>
      <c r="H505" s="1" t="s">
        <v>25277</v>
      </c>
      <c r="I505" s="1">
        <f>+Territorio[[#This Row],[id]]</f>
        <v>495</v>
      </c>
    </row>
    <row r="506" spans="1:9" x14ac:dyDescent="0.25">
      <c r="A506" s="1">
        <v>8201</v>
      </c>
      <c r="B506">
        <v>496</v>
      </c>
      <c r="C506" s="1" t="s">
        <v>1022</v>
      </c>
      <c r="D506" s="1" t="s">
        <v>1023</v>
      </c>
      <c r="E506" s="1" t="s">
        <v>721</v>
      </c>
      <c r="F506" s="1" t="s">
        <v>117</v>
      </c>
      <c r="G506" s="1" t="s">
        <v>722</v>
      </c>
      <c r="H506" s="1" t="s">
        <v>25278</v>
      </c>
      <c r="I506" s="1">
        <f>+Territorio[[#This Row],[id]]</f>
        <v>496</v>
      </c>
    </row>
    <row r="507" spans="1:9" x14ac:dyDescent="0.25">
      <c r="A507" s="1">
        <v>8202</v>
      </c>
      <c r="B507">
        <v>497</v>
      </c>
      <c r="C507" s="1" t="s">
        <v>1024</v>
      </c>
      <c r="D507" s="1" t="s">
        <v>1025</v>
      </c>
      <c r="E507" s="1" t="s">
        <v>721</v>
      </c>
      <c r="F507" s="1" t="s">
        <v>117</v>
      </c>
      <c r="G507" s="1" t="s">
        <v>722</v>
      </c>
      <c r="H507" s="1" t="s">
        <v>25279</v>
      </c>
      <c r="I507" s="1">
        <f>+Territorio[[#This Row],[id]]</f>
        <v>497</v>
      </c>
    </row>
    <row r="508" spans="1:9" x14ac:dyDescent="0.25">
      <c r="A508" s="1">
        <v>8203</v>
      </c>
      <c r="B508">
        <v>498</v>
      </c>
      <c r="C508" s="1" t="s">
        <v>1026</v>
      </c>
      <c r="D508" s="1" t="s">
        <v>1027</v>
      </c>
      <c r="E508" s="1" t="s">
        <v>721</v>
      </c>
      <c r="F508" s="1" t="s">
        <v>117</v>
      </c>
      <c r="G508" s="1" t="s">
        <v>722</v>
      </c>
      <c r="H508" s="1" t="s">
        <v>25280</v>
      </c>
      <c r="I508" s="1">
        <f>+Territorio[[#This Row],[id]]</f>
        <v>498</v>
      </c>
    </row>
    <row r="509" spans="1:9" x14ac:dyDescent="0.25">
      <c r="A509" s="1">
        <v>8204</v>
      </c>
      <c r="B509">
        <v>499</v>
      </c>
      <c r="C509" s="1" t="s">
        <v>1028</v>
      </c>
      <c r="D509" s="1" t="s">
        <v>1029</v>
      </c>
      <c r="E509" s="1" t="s">
        <v>721</v>
      </c>
      <c r="F509" s="1" t="s">
        <v>117</v>
      </c>
      <c r="G509" s="1" t="s">
        <v>722</v>
      </c>
      <c r="H509" s="1" t="s">
        <v>25281</v>
      </c>
      <c r="I509" s="1">
        <f>+Territorio[[#This Row],[id]]</f>
        <v>499</v>
      </c>
    </row>
    <row r="510" spans="1:9" x14ac:dyDescent="0.25">
      <c r="A510" s="1">
        <v>8205</v>
      </c>
      <c r="B510">
        <v>500</v>
      </c>
      <c r="C510" s="1" t="s">
        <v>1030</v>
      </c>
      <c r="D510" s="1" t="s">
        <v>1031</v>
      </c>
      <c r="E510" s="1" t="s">
        <v>721</v>
      </c>
      <c r="F510" s="1" t="s">
        <v>117</v>
      </c>
      <c r="G510" s="1" t="s">
        <v>722</v>
      </c>
      <c r="H510" s="1" t="s">
        <v>25282</v>
      </c>
      <c r="I510" s="1">
        <f>+Territorio[[#This Row],[id]]</f>
        <v>500</v>
      </c>
    </row>
    <row r="511" spans="1:9" x14ac:dyDescent="0.25">
      <c r="A511" s="1">
        <v>8206</v>
      </c>
      <c r="B511">
        <v>501</v>
      </c>
      <c r="C511" s="1" t="s">
        <v>1032</v>
      </c>
      <c r="D511" s="1" t="s">
        <v>1033</v>
      </c>
      <c r="E511" s="1" t="s">
        <v>721</v>
      </c>
      <c r="F511" s="1" t="s">
        <v>117</v>
      </c>
      <c r="G511" s="1" t="s">
        <v>722</v>
      </c>
      <c r="H511" s="1" t="s">
        <v>25283</v>
      </c>
      <c r="I511" s="1">
        <f>+Territorio[[#This Row],[id]]</f>
        <v>501</v>
      </c>
    </row>
    <row r="512" spans="1:9" x14ac:dyDescent="0.25">
      <c r="A512" s="1">
        <v>8207</v>
      </c>
      <c r="B512">
        <v>502</v>
      </c>
      <c r="C512" s="1" t="s">
        <v>1034</v>
      </c>
      <c r="D512" s="1" t="s">
        <v>1035</v>
      </c>
      <c r="E512" s="1" t="s">
        <v>721</v>
      </c>
      <c r="F512" s="1" t="s">
        <v>117</v>
      </c>
      <c r="G512" s="1" t="s">
        <v>722</v>
      </c>
      <c r="H512" s="1" t="s">
        <v>25284</v>
      </c>
      <c r="I512" s="1">
        <f>+Territorio[[#This Row],[id]]</f>
        <v>502</v>
      </c>
    </row>
    <row r="513" spans="1:9" x14ac:dyDescent="0.25">
      <c r="A513" s="1">
        <v>8301</v>
      </c>
      <c r="B513">
        <v>503</v>
      </c>
      <c r="C513" s="1" t="s">
        <v>1036</v>
      </c>
      <c r="D513" s="1" t="s">
        <v>1037</v>
      </c>
      <c r="E513" s="1" t="s">
        <v>721</v>
      </c>
      <c r="F513" s="1" t="s">
        <v>117</v>
      </c>
      <c r="G513" s="1" t="s">
        <v>722</v>
      </c>
      <c r="H513" s="1" t="s">
        <v>25285</v>
      </c>
      <c r="I513" s="1">
        <f>+Territorio[[#This Row],[id]]</f>
        <v>503</v>
      </c>
    </row>
    <row r="514" spans="1:9" x14ac:dyDescent="0.25">
      <c r="A514" s="1">
        <v>8302</v>
      </c>
      <c r="B514">
        <v>504</v>
      </c>
      <c r="C514" s="1" t="s">
        <v>1038</v>
      </c>
      <c r="D514" s="1" t="s">
        <v>1039</v>
      </c>
      <c r="E514" s="1" t="s">
        <v>721</v>
      </c>
      <c r="F514" s="1" t="s">
        <v>117</v>
      </c>
      <c r="G514" s="1" t="s">
        <v>722</v>
      </c>
      <c r="H514" s="1" t="s">
        <v>25286</v>
      </c>
      <c r="I514" s="1">
        <f>+Territorio[[#This Row],[id]]</f>
        <v>504</v>
      </c>
    </row>
    <row r="515" spans="1:9" x14ac:dyDescent="0.25">
      <c r="A515" s="1">
        <v>8303</v>
      </c>
      <c r="B515">
        <v>505</v>
      </c>
      <c r="C515" s="1" t="s">
        <v>1040</v>
      </c>
      <c r="D515" s="1" t="s">
        <v>1041</v>
      </c>
      <c r="E515" s="1" t="s">
        <v>721</v>
      </c>
      <c r="F515" s="1" t="s">
        <v>117</v>
      </c>
      <c r="G515" s="1" t="s">
        <v>722</v>
      </c>
      <c r="H515" s="1" t="s">
        <v>25287</v>
      </c>
      <c r="I515" s="1">
        <f>+Territorio[[#This Row],[id]]</f>
        <v>505</v>
      </c>
    </row>
    <row r="516" spans="1:9" x14ac:dyDescent="0.25">
      <c r="A516" s="1">
        <v>8304</v>
      </c>
      <c r="B516">
        <v>506</v>
      </c>
      <c r="C516" s="1" t="s">
        <v>1042</v>
      </c>
      <c r="D516" s="1" t="s">
        <v>1043</v>
      </c>
      <c r="E516" s="1" t="s">
        <v>721</v>
      </c>
      <c r="F516" s="1" t="s">
        <v>117</v>
      </c>
      <c r="G516" s="1" t="s">
        <v>722</v>
      </c>
      <c r="H516" s="1" t="s">
        <v>25288</v>
      </c>
      <c r="I516" s="1">
        <f>+Territorio[[#This Row],[id]]</f>
        <v>506</v>
      </c>
    </row>
    <row r="517" spans="1:9" x14ac:dyDescent="0.25">
      <c r="A517" s="1">
        <v>8305</v>
      </c>
      <c r="B517">
        <v>507</v>
      </c>
      <c r="C517" s="1" t="s">
        <v>1044</v>
      </c>
      <c r="D517" s="1" t="s">
        <v>1045</v>
      </c>
      <c r="E517" s="1" t="s">
        <v>721</v>
      </c>
      <c r="F517" s="1" t="s">
        <v>117</v>
      </c>
      <c r="G517" s="1" t="s">
        <v>722</v>
      </c>
      <c r="H517" s="1" t="s">
        <v>25289</v>
      </c>
      <c r="I517" s="1">
        <f>+Territorio[[#This Row],[id]]</f>
        <v>507</v>
      </c>
    </row>
    <row r="518" spans="1:9" x14ac:dyDescent="0.25">
      <c r="A518" s="1">
        <v>8306</v>
      </c>
      <c r="B518">
        <v>508</v>
      </c>
      <c r="C518" s="1" t="s">
        <v>1046</v>
      </c>
      <c r="D518" s="1" t="s">
        <v>1047</v>
      </c>
      <c r="E518" s="1" t="s">
        <v>721</v>
      </c>
      <c r="F518" s="1" t="s">
        <v>117</v>
      </c>
      <c r="G518" s="1" t="s">
        <v>722</v>
      </c>
      <c r="H518" s="1" t="s">
        <v>25290</v>
      </c>
      <c r="I518" s="1">
        <f>+Territorio[[#This Row],[id]]</f>
        <v>508</v>
      </c>
    </row>
    <row r="519" spans="1:9" x14ac:dyDescent="0.25">
      <c r="A519" s="1">
        <v>8307</v>
      </c>
      <c r="B519">
        <v>509</v>
      </c>
      <c r="C519" s="1" t="s">
        <v>1048</v>
      </c>
      <c r="D519" s="1" t="s">
        <v>1049</v>
      </c>
      <c r="E519" s="1" t="s">
        <v>721</v>
      </c>
      <c r="F519" s="1" t="s">
        <v>117</v>
      </c>
      <c r="G519" s="1" t="s">
        <v>722</v>
      </c>
      <c r="H519" s="1" t="s">
        <v>25291</v>
      </c>
      <c r="I519" s="1">
        <f>+Territorio[[#This Row],[id]]</f>
        <v>509</v>
      </c>
    </row>
    <row r="520" spans="1:9" x14ac:dyDescent="0.25">
      <c r="A520" s="1">
        <v>8308</v>
      </c>
      <c r="B520">
        <v>510</v>
      </c>
      <c r="C520" s="1" t="s">
        <v>1050</v>
      </c>
      <c r="D520" s="1" t="s">
        <v>1051</v>
      </c>
      <c r="E520" s="1" t="s">
        <v>721</v>
      </c>
      <c r="F520" s="1" t="s">
        <v>117</v>
      </c>
      <c r="G520" s="1" t="s">
        <v>722</v>
      </c>
      <c r="H520" s="1" t="s">
        <v>25292</v>
      </c>
      <c r="I520" s="1">
        <f>+Territorio[[#This Row],[id]]</f>
        <v>510</v>
      </c>
    </row>
    <row r="521" spans="1:9" x14ac:dyDescent="0.25">
      <c r="A521" s="1">
        <v>8309</v>
      </c>
      <c r="B521">
        <v>511</v>
      </c>
      <c r="C521" s="1" t="s">
        <v>1052</v>
      </c>
      <c r="D521" s="1" t="s">
        <v>1053</v>
      </c>
      <c r="E521" s="1" t="s">
        <v>721</v>
      </c>
      <c r="F521" s="1" t="s">
        <v>117</v>
      </c>
      <c r="G521" s="1" t="s">
        <v>722</v>
      </c>
      <c r="H521" s="1" t="s">
        <v>25293</v>
      </c>
      <c r="I521" s="1">
        <f>+Territorio[[#This Row],[id]]</f>
        <v>511</v>
      </c>
    </row>
    <row r="522" spans="1:9" x14ac:dyDescent="0.25">
      <c r="A522" s="1">
        <v>8310</v>
      </c>
      <c r="B522">
        <v>512</v>
      </c>
      <c r="C522" s="1" t="s">
        <v>1054</v>
      </c>
      <c r="D522" s="1" t="s">
        <v>1055</v>
      </c>
      <c r="E522" s="1" t="s">
        <v>721</v>
      </c>
      <c r="F522" s="1" t="s">
        <v>117</v>
      </c>
      <c r="G522" s="1" t="s">
        <v>722</v>
      </c>
      <c r="H522" s="1" t="s">
        <v>25294</v>
      </c>
      <c r="I522" s="1">
        <f>+Territorio[[#This Row],[id]]</f>
        <v>512</v>
      </c>
    </row>
    <row r="523" spans="1:9" x14ac:dyDescent="0.25">
      <c r="A523" s="1">
        <v>8311</v>
      </c>
      <c r="B523">
        <v>513</v>
      </c>
      <c r="C523" s="1" t="s">
        <v>468</v>
      </c>
      <c r="D523" s="1" t="s">
        <v>1056</v>
      </c>
      <c r="E523" s="1" t="s">
        <v>721</v>
      </c>
      <c r="F523" s="1" t="s">
        <v>117</v>
      </c>
      <c r="G523" s="1" t="s">
        <v>722</v>
      </c>
      <c r="H523" s="1" t="s">
        <v>25295</v>
      </c>
      <c r="I523" s="1">
        <f>+Territorio[[#This Row],[id]]</f>
        <v>513</v>
      </c>
    </row>
    <row r="524" spans="1:9" x14ac:dyDescent="0.25">
      <c r="A524" s="1">
        <v>8312</v>
      </c>
      <c r="B524">
        <v>514</v>
      </c>
      <c r="C524" s="1" t="s">
        <v>1057</v>
      </c>
      <c r="D524" s="1" t="s">
        <v>1058</v>
      </c>
      <c r="E524" s="1" t="s">
        <v>721</v>
      </c>
      <c r="F524" s="1" t="s">
        <v>117</v>
      </c>
      <c r="G524" s="1" t="s">
        <v>722</v>
      </c>
      <c r="H524" s="1" t="s">
        <v>25296</v>
      </c>
      <c r="I524" s="1">
        <f>+Territorio[[#This Row],[id]]</f>
        <v>514</v>
      </c>
    </row>
    <row r="525" spans="1:9" x14ac:dyDescent="0.25">
      <c r="A525" s="1">
        <v>8313</v>
      </c>
      <c r="B525">
        <v>515</v>
      </c>
      <c r="C525" s="1" t="s">
        <v>1059</v>
      </c>
      <c r="D525" s="1" t="s">
        <v>1060</v>
      </c>
      <c r="E525" s="1" t="s">
        <v>721</v>
      </c>
      <c r="F525" s="1" t="s">
        <v>117</v>
      </c>
      <c r="G525" s="1" t="s">
        <v>722</v>
      </c>
      <c r="H525" s="1" t="s">
        <v>25297</v>
      </c>
      <c r="I525" s="1">
        <f>+Territorio[[#This Row],[id]]</f>
        <v>515</v>
      </c>
    </row>
    <row r="526" spans="1:9" x14ac:dyDescent="0.25">
      <c r="A526" s="1">
        <v>8314</v>
      </c>
      <c r="B526">
        <v>516</v>
      </c>
      <c r="C526" s="1" t="s">
        <v>1061</v>
      </c>
      <c r="D526" s="1" t="s">
        <v>1062</v>
      </c>
      <c r="E526" s="1" t="s">
        <v>721</v>
      </c>
      <c r="F526" s="1" t="s">
        <v>117</v>
      </c>
      <c r="G526" s="1" t="s">
        <v>722</v>
      </c>
      <c r="H526" s="1" t="s">
        <v>25298</v>
      </c>
      <c r="I526" s="1">
        <f>+Territorio[[#This Row],[id]]</f>
        <v>516</v>
      </c>
    </row>
    <row r="527" spans="1:9" x14ac:dyDescent="0.25">
      <c r="A527" s="1">
        <v>9101</v>
      </c>
      <c r="B527">
        <v>517</v>
      </c>
      <c r="C527" s="1" t="s">
        <v>1063</v>
      </c>
      <c r="D527" s="1" t="s">
        <v>1064</v>
      </c>
      <c r="E527" s="1" t="s">
        <v>721</v>
      </c>
      <c r="F527" s="1" t="s">
        <v>117</v>
      </c>
      <c r="G527" s="1" t="s">
        <v>722</v>
      </c>
      <c r="H527" s="1" t="s">
        <v>25299</v>
      </c>
      <c r="I527" s="1">
        <f>+Territorio[[#This Row],[id]]</f>
        <v>517</v>
      </c>
    </row>
    <row r="528" spans="1:9" x14ac:dyDescent="0.25">
      <c r="A528" s="1">
        <v>9102</v>
      </c>
      <c r="B528">
        <v>518</v>
      </c>
      <c r="C528" s="1" t="s">
        <v>1065</v>
      </c>
      <c r="D528" s="1" t="s">
        <v>1066</v>
      </c>
      <c r="E528" s="1" t="s">
        <v>721</v>
      </c>
      <c r="F528" s="1" t="s">
        <v>117</v>
      </c>
      <c r="G528" s="1" t="s">
        <v>722</v>
      </c>
      <c r="H528" s="1" t="s">
        <v>25300</v>
      </c>
      <c r="I528" s="1">
        <f>+Territorio[[#This Row],[id]]</f>
        <v>518</v>
      </c>
    </row>
    <row r="529" spans="1:9" x14ac:dyDescent="0.25">
      <c r="A529" s="1">
        <v>9103</v>
      </c>
      <c r="B529">
        <v>519</v>
      </c>
      <c r="C529" s="1" t="s">
        <v>1067</v>
      </c>
      <c r="D529" s="1" t="s">
        <v>1068</v>
      </c>
      <c r="E529" s="1" t="s">
        <v>721</v>
      </c>
      <c r="F529" s="1" t="s">
        <v>117</v>
      </c>
      <c r="G529" s="1" t="s">
        <v>722</v>
      </c>
      <c r="H529" s="1" t="s">
        <v>25301</v>
      </c>
      <c r="I529" s="1">
        <f>+Territorio[[#This Row],[id]]</f>
        <v>519</v>
      </c>
    </row>
    <row r="530" spans="1:9" x14ac:dyDescent="0.25">
      <c r="A530" s="1">
        <v>9104</v>
      </c>
      <c r="B530">
        <v>520</v>
      </c>
      <c r="C530" s="1" t="s">
        <v>1069</v>
      </c>
      <c r="D530" s="1" t="s">
        <v>1070</v>
      </c>
      <c r="E530" s="1" t="s">
        <v>721</v>
      </c>
      <c r="F530" s="1" t="s">
        <v>117</v>
      </c>
      <c r="G530" s="1" t="s">
        <v>722</v>
      </c>
      <c r="H530" s="1" t="s">
        <v>25302</v>
      </c>
      <c r="I530" s="1">
        <f>+Territorio[[#This Row],[id]]</f>
        <v>520</v>
      </c>
    </row>
    <row r="531" spans="1:9" x14ac:dyDescent="0.25">
      <c r="A531" s="1">
        <v>9105</v>
      </c>
      <c r="B531">
        <v>521</v>
      </c>
      <c r="C531" s="1" t="s">
        <v>1071</v>
      </c>
      <c r="D531" s="1" t="s">
        <v>1072</v>
      </c>
      <c r="E531" s="1" t="s">
        <v>721</v>
      </c>
      <c r="F531" s="1" t="s">
        <v>117</v>
      </c>
      <c r="G531" s="1" t="s">
        <v>722</v>
      </c>
      <c r="H531" s="1" t="s">
        <v>25303</v>
      </c>
      <c r="I531" s="1">
        <f>+Territorio[[#This Row],[id]]</f>
        <v>521</v>
      </c>
    </row>
    <row r="532" spans="1:9" x14ac:dyDescent="0.25">
      <c r="A532" s="1">
        <v>9106</v>
      </c>
      <c r="B532">
        <v>522</v>
      </c>
      <c r="C532" s="1" t="s">
        <v>1073</v>
      </c>
      <c r="D532" s="1" t="s">
        <v>1074</v>
      </c>
      <c r="E532" s="1" t="s">
        <v>721</v>
      </c>
      <c r="F532" s="1" t="s">
        <v>117</v>
      </c>
      <c r="G532" s="1" t="s">
        <v>722</v>
      </c>
      <c r="H532" s="1" t="s">
        <v>25304</v>
      </c>
      <c r="I532" s="1">
        <f>+Territorio[[#This Row],[id]]</f>
        <v>522</v>
      </c>
    </row>
    <row r="533" spans="1:9" x14ac:dyDescent="0.25">
      <c r="A533" s="1">
        <v>9107</v>
      </c>
      <c r="B533">
        <v>523</v>
      </c>
      <c r="C533" s="1" t="s">
        <v>1075</v>
      </c>
      <c r="D533" s="1" t="s">
        <v>1076</v>
      </c>
      <c r="E533" s="1" t="s">
        <v>721</v>
      </c>
      <c r="F533" s="1" t="s">
        <v>117</v>
      </c>
      <c r="G533" s="1" t="s">
        <v>722</v>
      </c>
      <c r="H533" s="1" t="s">
        <v>25305</v>
      </c>
      <c r="I533" s="1">
        <f>+Territorio[[#This Row],[id]]</f>
        <v>523</v>
      </c>
    </row>
    <row r="534" spans="1:9" x14ac:dyDescent="0.25">
      <c r="A534" s="1">
        <v>9108</v>
      </c>
      <c r="B534">
        <v>524</v>
      </c>
      <c r="C534" s="1" t="s">
        <v>1077</v>
      </c>
      <c r="D534" s="1" t="s">
        <v>1078</v>
      </c>
      <c r="E534" s="1" t="s">
        <v>721</v>
      </c>
      <c r="F534" s="1" t="s">
        <v>117</v>
      </c>
      <c r="G534" s="1" t="s">
        <v>722</v>
      </c>
      <c r="H534" s="1" t="s">
        <v>25306</v>
      </c>
      <c r="I534" s="1">
        <f>+Territorio[[#This Row],[id]]</f>
        <v>524</v>
      </c>
    </row>
    <row r="535" spans="1:9" x14ac:dyDescent="0.25">
      <c r="A535" s="1">
        <v>9109</v>
      </c>
      <c r="B535">
        <v>525</v>
      </c>
      <c r="C535" s="1" t="s">
        <v>1079</v>
      </c>
      <c r="D535" s="1" t="s">
        <v>1080</v>
      </c>
      <c r="E535" s="1" t="s">
        <v>721</v>
      </c>
      <c r="F535" s="1" t="s">
        <v>117</v>
      </c>
      <c r="G535" s="1" t="s">
        <v>722</v>
      </c>
      <c r="H535" s="1" t="s">
        <v>25307</v>
      </c>
      <c r="I535" s="1">
        <f>+Territorio[[#This Row],[id]]</f>
        <v>525</v>
      </c>
    </row>
    <row r="536" spans="1:9" x14ac:dyDescent="0.25">
      <c r="A536" s="1">
        <v>9110</v>
      </c>
      <c r="B536">
        <v>526</v>
      </c>
      <c r="C536" s="1" t="s">
        <v>1081</v>
      </c>
      <c r="D536" s="1" t="s">
        <v>1082</v>
      </c>
      <c r="E536" s="1" t="s">
        <v>721</v>
      </c>
      <c r="F536" s="1" t="s">
        <v>117</v>
      </c>
      <c r="G536" s="1" t="s">
        <v>722</v>
      </c>
      <c r="H536" s="1" t="s">
        <v>25308</v>
      </c>
      <c r="I536" s="1">
        <f>+Territorio[[#This Row],[id]]</f>
        <v>526</v>
      </c>
    </row>
    <row r="537" spans="1:9" x14ac:dyDescent="0.25">
      <c r="A537" s="1">
        <v>9111</v>
      </c>
      <c r="B537">
        <v>527</v>
      </c>
      <c r="C537" s="1" t="s">
        <v>1083</v>
      </c>
      <c r="D537" s="1" t="s">
        <v>1084</v>
      </c>
      <c r="E537" s="1" t="s">
        <v>721</v>
      </c>
      <c r="F537" s="1" t="s">
        <v>117</v>
      </c>
      <c r="G537" s="1" t="s">
        <v>722</v>
      </c>
      <c r="H537" s="1" t="s">
        <v>25309</v>
      </c>
      <c r="I537" s="1">
        <f>+Territorio[[#This Row],[id]]</f>
        <v>527</v>
      </c>
    </row>
    <row r="538" spans="1:9" x14ac:dyDescent="0.25">
      <c r="A538" s="1">
        <v>9112</v>
      </c>
      <c r="B538">
        <v>528</v>
      </c>
      <c r="C538" s="1" t="s">
        <v>1085</v>
      </c>
      <c r="D538" s="1" t="s">
        <v>1086</v>
      </c>
      <c r="E538" s="1" t="s">
        <v>721</v>
      </c>
      <c r="F538" s="1" t="s">
        <v>117</v>
      </c>
      <c r="G538" s="1" t="s">
        <v>722</v>
      </c>
      <c r="H538" s="1" t="s">
        <v>25310</v>
      </c>
      <c r="I538" s="1">
        <f>+Territorio[[#This Row],[id]]</f>
        <v>528</v>
      </c>
    </row>
    <row r="539" spans="1:9" x14ac:dyDescent="0.25">
      <c r="A539" s="1">
        <v>9113</v>
      </c>
      <c r="B539">
        <v>529</v>
      </c>
      <c r="C539" s="1" t="s">
        <v>1087</v>
      </c>
      <c r="D539" s="1" t="s">
        <v>1088</v>
      </c>
      <c r="E539" s="1" t="s">
        <v>721</v>
      </c>
      <c r="F539" s="1" t="s">
        <v>117</v>
      </c>
      <c r="G539" s="1" t="s">
        <v>722</v>
      </c>
      <c r="H539" s="1" t="s">
        <v>25311</v>
      </c>
      <c r="I539" s="1">
        <f>+Territorio[[#This Row],[id]]</f>
        <v>529</v>
      </c>
    </row>
    <row r="540" spans="1:9" x14ac:dyDescent="0.25">
      <c r="A540" s="1">
        <v>9114</v>
      </c>
      <c r="B540">
        <v>530</v>
      </c>
      <c r="C540" s="1" t="s">
        <v>1089</v>
      </c>
      <c r="D540" s="1" t="s">
        <v>1090</v>
      </c>
      <c r="E540" s="1" t="s">
        <v>721</v>
      </c>
      <c r="F540" s="1" t="s">
        <v>117</v>
      </c>
      <c r="G540" s="1" t="s">
        <v>722</v>
      </c>
      <c r="H540" s="1" t="s">
        <v>25312</v>
      </c>
      <c r="I540" s="1">
        <f>+Territorio[[#This Row],[id]]</f>
        <v>530</v>
      </c>
    </row>
    <row r="541" spans="1:9" x14ac:dyDescent="0.25">
      <c r="A541" s="1">
        <v>9115</v>
      </c>
      <c r="B541">
        <v>531</v>
      </c>
      <c r="C541" s="1" t="s">
        <v>1091</v>
      </c>
      <c r="D541" s="1" t="s">
        <v>1092</v>
      </c>
      <c r="E541" s="1" t="s">
        <v>721</v>
      </c>
      <c r="F541" s="1" t="s">
        <v>117</v>
      </c>
      <c r="G541" s="1" t="s">
        <v>722</v>
      </c>
      <c r="H541" s="1" t="s">
        <v>25313</v>
      </c>
      <c r="I541" s="1">
        <f>+Territorio[[#This Row],[id]]</f>
        <v>531</v>
      </c>
    </row>
    <row r="542" spans="1:9" x14ac:dyDescent="0.25">
      <c r="A542" s="1">
        <v>9116</v>
      </c>
      <c r="B542">
        <v>532</v>
      </c>
      <c r="C542" s="1" t="s">
        <v>1093</v>
      </c>
      <c r="D542" s="1" t="s">
        <v>1094</v>
      </c>
      <c r="E542" s="1" t="s">
        <v>721</v>
      </c>
      <c r="F542" s="1" t="s">
        <v>117</v>
      </c>
      <c r="G542" s="1" t="s">
        <v>722</v>
      </c>
      <c r="H542" s="1" t="s">
        <v>25314</v>
      </c>
      <c r="I542" s="1">
        <f>+Territorio[[#This Row],[id]]</f>
        <v>532</v>
      </c>
    </row>
    <row r="543" spans="1:9" x14ac:dyDescent="0.25">
      <c r="A543" s="1">
        <v>9117</v>
      </c>
      <c r="B543">
        <v>533</v>
      </c>
      <c r="C543" s="1" t="s">
        <v>1095</v>
      </c>
      <c r="D543" s="1" t="s">
        <v>1096</v>
      </c>
      <c r="E543" s="1" t="s">
        <v>721</v>
      </c>
      <c r="F543" s="1" t="s">
        <v>117</v>
      </c>
      <c r="G543" s="1" t="s">
        <v>722</v>
      </c>
      <c r="H543" s="1" t="s">
        <v>25315</v>
      </c>
      <c r="I543" s="1">
        <f>+Territorio[[#This Row],[id]]</f>
        <v>533</v>
      </c>
    </row>
    <row r="544" spans="1:9" x14ac:dyDescent="0.25">
      <c r="A544" s="1">
        <v>9118</v>
      </c>
      <c r="B544">
        <v>534</v>
      </c>
      <c r="C544" s="1" t="s">
        <v>1097</v>
      </c>
      <c r="D544" s="1" t="s">
        <v>1098</v>
      </c>
      <c r="E544" s="1" t="s">
        <v>721</v>
      </c>
      <c r="F544" s="1" t="s">
        <v>117</v>
      </c>
      <c r="G544" s="1" t="s">
        <v>722</v>
      </c>
      <c r="H544" s="1" t="s">
        <v>25316</v>
      </c>
      <c r="I544" s="1">
        <f>+Territorio[[#This Row],[id]]</f>
        <v>534</v>
      </c>
    </row>
    <row r="545" spans="1:9" x14ac:dyDescent="0.25">
      <c r="A545" s="1">
        <v>9119</v>
      </c>
      <c r="B545">
        <v>535</v>
      </c>
      <c r="C545" s="1" t="s">
        <v>1099</v>
      </c>
      <c r="D545" s="1" t="s">
        <v>1100</v>
      </c>
      <c r="E545" s="1" t="s">
        <v>721</v>
      </c>
      <c r="F545" s="1" t="s">
        <v>117</v>
      </c>
      <c r="G545" s="1" t="s">
        <v>722</v>
      </c>
      <c r="H545" s="1" t="s">
        <v>25317</v>
      </c>
      <c r="I545" s="1">
        <f>+Territorio[[#This Row],[id]]</f>
        <v>535</v>
      </c>
    </row>
    <row r="546" spans="1:9" x14ac:dyDescent="0.25">
      <c r="A546" s="1">
        <v>9120</v>
      </c>
      <c r="B546">
        <v>536</v>
      </c>
      <c r="C546" s="1" t="s">
        <v>1101</v>
      </c>
      <c r="D546" s="1" t="s">
        <v>1102</v>
      </c>
      <c r="E546" s="1" t="s">
        <v>721</v>
      </c>
      <c r="F546" s="1" t="s">
        <v>117</v>
      </c>
      <c r="G546" s="1" t="s">
        <v>722</v>
      </c>
      <c r="H546" s="1" t="s">
        <v>25318</v>
      </c>
      <c r="I546" s="1">
        <f>+Territorio[[#This Row],[id]]</f>
        <v>536</v>
      </c>
    </row>
    <row r="547" spans="1:9" x14ac:dyDescent="0.25">
      <c r="A547" s="1">
        <v>9121</v>
      </c>
      <c r="B547">
        <v>537</v>
      </c>
      <c r="C547" s="1" t="s">
        <v>1103</v>
      </c>
      <c r="D547" s="1" t="s">
        <v>1104</v>
      </c>
      <c r="E547" s="1" t="s">
        <v>721</v>
      </c>
      <c r="F547" s="1" t="s">
        <v>117</v>
      </c>
      <c r="G547" s="1" t="s">
        <v>722</v>
      </c>
      <c r="H547" s="1" t="s">
        <v>25319</v>
      </c>
      <c r="I547" s="1">
        <f>+Territorio[[#This Row],[id]]</f>
        <v>537</v>
      </c>
    </row>
    <row r="548" spans="1:9" x14ac:dyDescent="0.25">
      <c r="A548" s="1">
        <v>9201</v>
      </c>
      <c r="B548">
        <v>538</v>
      </c>
      <c r="C548" s="1" t="s">
        <v>1105</v>
      </c>
      <c r="D548" s="1" t="s">
        <v>1106</v>
      </c>
      <c r="E548" s="1" t="s">
        <v>721</v>
      </c>
      <c r="F548" s="1" t="s">
        <v>117</v>
      </c>
      <c r="G548" s="1" t="s">
        <v>722</v>
      </c>
      <c r="H548" s="1" t="s">
        <v>25320</v>
      </c>
      <c r="I548" s="1">
        <f>+Territorio[[#This Row],[id]]</f>
        <v>538</v>
      </c>
    </row>
    <row r="549" spans="1:9" x14ac:dyDescent="0.25">
      <c r="A549" s="1">
        <v>9202</v>
      </c>
      <c r="B549">
        <v>539</v>
      </c>
      <c r="C549" s="1" t="s">
        <v>1107</v>
      </c>
      <c r="D549" s="1" t="s">
        <v>1108</v>
      </c>
      <c r="E549" s="1" t="s">
        <v>721</v>
      </c>
      <c r="F549" s="1" t="s">
        <v>117</v>
      </c>
      <c r="G549" s="1" t="s">
        <v>722</v>
      </c>
      <c r="H549" s="1" t="s">
        <v>25321</v>
      </c>
      <c r="I549" s="1">
        <f>+Territorio[[#This Row],[id]]</f>
        <v>539</v>
      </c>
    </row>
    <row r="550" spans="1:9" x14ac:dyDescent="0.25">
      <c r="A550" s="1">
        <v>9203</v>
      </c>
      <c r="B550">
        <v>540</v>
      </c>
      <c r="C550" s="1" t="s">
        <v>1109</v>
      </c>
      <c r="D550" s="1" t="s">
        <v>1110</v>
      </c>
      <c r="E550" s="1" t="s">
        <v>721</v>
      </c>
      <c r="F550" s="1" t="s">
        <v>117</v>
      </c>
      <c r="G550" s="1" t="s">
        <v>722</v>
      </c>
      <c r="H550" s="1" t="s">
        <v>25322</v>
      </c>
      <c r="I550" s="1">
        <f>+Territorio[[#This Row],[id]]</f>
        <v>540</v>
      </c>
    </row>
    <row r="551" spans="1:9" x14ac:dyDescent="0.25">
      <c r="A551" s="1">
        <v>9204</v>
      </c>
      <c r="B551">
        <v>541</v>
      </c>
      <c r="C551" s="1" t="s">
        <v>1111</v>
      </c>
      <c r="D551" s="1" t="s">
        <v>1112</v>
      </c>
      <c r="E551" s="1" t="s">
        <v>721</v>
      </c>
      <c r="F551" s="1" t="s">
        <v>117</v>
      </c>
      <c r="G551" s="1" t="s">
        <v>722</v>
      </c>
      <c r="H551" s="1" t="s">
        <v>25323</v>
      </c>
      <c r="I551" s="1">
        <f>+Territorio[[#This Row],[id]]</f>
        <v>541</v>
      </c>
    </row>
    <row r="552" spans="1:9" x14ac:dyDescent="0.25">
      <c r="A552" s="1">
        <v>9205</v>
      </c>
      <c r="B552">
        <v>542</v>
      </c>
      <c r="C552" s="1" t="s">
        <v>1113</v>
      </c>
      <c r="D552" s="1" t="s">
        <v>1114</v>
      </c>
      <c r="E552" s="1" t="s">
        <v>721</v>
      </c>
      <c r="F552" s="1" t="s">
        <v>117</v>
      </c>
      <c r="G552" s="1" t="s">
        <v>722</v>
      </c>
      <c r="H552" s="1" t="s">
        <v>25324</v>
      </c>
      <c r="I552" s="1">
        <f>+Territorio[[#This Row],[id]]</f>
        <v>542</v>
      </c>
    </row>
    <row r="553" spans="1:9" x14ac:dyDescent="0.25">
      <c r="A553" s="1">
        <v>9206</v>
      </c>
      <c r="B553">
        <v>543</v>
      </c>
      <c r="C553" s="1" t="s">
        <v>1115</v>
      </c>
      <c r="D553" s="1" t="s">
        <v>1116</v>
      </c>
      <c r="E553" s="1" t="s">
        <v>721</v>
      </c>
      <c r="F553" s="1" t="s">
        <v>117</v>
      </c>
      <c r="G553" s="1" t="s">
        <v>722</v>
      </c>
      <c r="H553" s="1" t="s">
        <v>25325</v>
      </c>
      <c r="I553" s="1">
        <f>+Territorio[[#This Row],[id]]</f>
        <v>543</v>
      </c>
    </row>
    <row r="554" spans="1:9" x14ac:dyDescent="0.25">
      <c r="A554" s="1">
        <v>9207</v>
      </c>
      <c r="B554">
        <v>544</v>
      </c>
      <c r="C554" s="1" t="s">
        <v>1117</v>
      </c>
      <c r="D554" s="1" t="s">
        <v>1118</v>
      </c>
      <c r="E554" s="1" t="s">
        <v>721</v>
      </c>
      <c r="F554" s="1" t="s">
        <v>117</v>
      </c>
      <c r="G554" s="1" t="s">
        <v>722</v>
      </c>
      <c r="H554" s="1" t="s">
        <v>25326</v>
      </c>
      <c r="I554" s="1">
        <f>+Territorio[[#This Row],[id]]</f>
        <v>544</v>
      </c>
    </row>
    <row r="555" spans="1:9" x14ac:dyDescent="0.25">
      <c r="A555" s="1">
        <v>9208</v>
      </c>
      <c r="B555">
        <v>545</v>
      </c>
      <c r="C555" s="1" t="s">
        <v>1119</v>
      </c>
      <c r="D555" s="1" t="s">
        <v>1120</v>
      </c>
      <c r="E555" s="1" t="s">
        <v>721</v>
      </c>
      <c r="F555" s="1" t="s">
        <v>117</v>
      </c>
      <c r="G555" s="1" t="s">
        <v>722</v>
      </c>
      <c r="H555" s="1" t="s">
        <v>25327</v>
      </c>
      <c r="I555" s="1">
        <f>+Territorio[[#This Row],[id]]</f>
        <v>545</v>
      </c>
    </row>
    <row r="556" spans="1:9" x14ac:dyDescent="0.25">
      <c r="A556" s="1">
        <v>9209</v>
      </c>
      <c r="B556">
        <v>546</v>
      </c>
      <c r="C556" s="1" t="s">
        <v>1121</v>
      </c>
      <c r="D556" s="1" t="s">
        <v>1122</v>
      </c>
      <c r="E556" s="1" t="s">
        <v>721</v>
      </c>
      <c r="F556" s="1" t="s">
        <v>117</v>
      </c>
      <c r="G556" s="1" t="s">
        <v>722</v>
      </c>
      <c r="H556" s="1" t="s">
        <v>25328</v>
      </c>
      <c r="I556" s="1">
        <f>+Territorio[[#This Row],[id]]</f>
        <v>546</v>
      </c>
    </row>
    <row r="557" spans="1:9" x14ac:dyDescent="0.25">
      <c r="A557" s="1">
        <v>9210</v>
      </c>
      <c r="B557">
        <v>547</v>
      </c>
      <c r="C557" s="1" t="s">
        <v>1123</v>
      </c>
      <c r="D557" s="1" t="s">
        <v>1124</v>
      </c>
      <c r="E557" s="1" t="s">
        <v>721</v>
      </c>
      <c r="F557" s="1" t="s">
        <v>117</v>
      </c>
      <c r="G557" s="1" t="s">
        <v>722</v>
      </c>
      <c r="H557" s="1" t="s">
        <v>25329</v>
      </c>
      <c r="I557" s="1">
        <f>+Territorio[[#This Row],[id]]</f>
        <v>547</v>
      </c>
    </row>
    <row r="558" spans="1:9" x14ac:dyDescent="0.25">
      <c r="A558" s="1">
        <v>9211</v>
      </c>
      <c r="B558">
        <v>548</v>
      </c>
      <c r="C558" s="1" t="s">
        <v>1125</v>
      </c>
      <c r="D558" s="1" t="s">
        <v>1126</v>
      </c>
      <c r="E558" s="1" t="s">
        <v>721</v>
      </c>
      <c r="F558" s="1" t="s">
        <v>117</v>
      </c>
      <c r="G558" s="1" t="s">
        <v>722</v>
      </c>
      <c r="H558" s="1" t="s">
        <v>25330</v>
      </c>
      <c r="I558" s="1">
        <f>+Territorio[[#This Row],[id]]</f>
        <v>548</v>
      </c>
    </row>
    <row r="559" spans="1:9" x14ac:dyDescent="0.25">
      <c r="A559" s="1">
        <v>10101</v>
      </c>
      <c r="B559">
        <v>549</v>
      </c>
      <c r="C559" s="1" t="s">
        <v>1127</v>
      </c>
      <c r="D559" s="1" t="s">
        <v>1128</v>
      </c>
      <c r="E559" s="1" t="s">
        <v>721</v>
      </c>
      <c r="F559" s="1" t="s">
        <v>117</v>
      </c>
      <c r="G559" s="1" t="s">
        <v>722</v>
      </c>
      <c r="H559" s="1" t="s">
        <v>25331</v>
      </c>
      <c r="I559" s="1">
        <f>+Territorio[[#This Row],[id]]</f>
        <v>549</v>
      </c>
    </row>
    <row r="560" spans="1:9" x14ac:dyDescent="0.25">
      <c r="A560" s="1">
        <v>10102</v>
      </c>
      <c r="B560">
        <v>550</v>
      </c>
      <c r="C560" s="1" t="s">
        <v>1129</v>
      </c>
      <c r="D560" s="1" t="s">
        <v>1130</v>
      </c>
      <c r="E560" s="1" t="s">
        <v>721</v>
      </c>
      <c r="F560" s="1" t="s">
        <v>117</v>
      </c>
      <c r="G560" s="1" t="s">
        <v>722</v>
      </c>
      <c r="H560" s="1" t="s">
        <v>25332</v>
      </c>
      <c r="I560" s="1">
        <f>+Territorio[[#This Row],[id]]</f>
        <v>550</v>
      </c>
    </row>
    <row r="561" spans="1:9" x14ac:dyDescent="0.25">
      <c r="A561" s="1">
        <v>10103</v>
      </c>
      <c r="B561">
        <v>551</v>
      </c>
      <c r="C561" s="1" t="s">
        <v>1131</v>
      </c>
      <c r="D561" s="1" t="s">
        <v>1132</v>
      </c>
      <c r="E561" s="1" t="s">
        <v>721</v>
      </c>
      <c r="F561" s="1" t="s">
        <v>117</v>
      </c>
      <c r="G561" s="1" t="s">
        <v>722</v>
      </c>
      <c r="H561" s="1" t="s">
        <v>25333</v>
      </c>
      <c r="I561" s="1">
        <f>+Territorio[[#This Row],[id]]</f>
        <v>551</v>
      </c>
    </row>
    <row r="562" spans="1:9" x14ac:dyDescent="0.25">
      <c r="A562" s="1">
        <v>10104</v>
      </c>
      <c r="B562">
        <v>552</v>
      </c>
      <c r="C562" s="1" t="s">
        <v>1133</v>
      </c>
      <c r="D562" s="1" t="s">
        <v>1134</v>
      </c>
      <c r="E562" s="1" t="s">
        <v>721</v>
      </c>
      <c r="F562" s="1" t="s">
        <v>117</v>
      </c>
      <c r="G562" s="1" t="s">
        <v>722</v>
      </c>
      <c r="H562" s="1" t="s">
        <v>25334</v>
      </c>
      <c r="I562" s="1">
        <f>+Territorio[[#This Row],[id]]</f>
        <v>552</v>
      </c>
    </row>
    <row r="563" spans="1:9" x14ac:dyDescent="0.25">
      <c r="A563" s="1">
        <v>10105</v>
      </c>
      <c r="B563">
        <v>553</v>
      </c>
      <c r="C563" s="1" t="s">
        <v>1135</v>
      </c>
      <c r="D563" s="1" t="s">
        <v>1136</v>
      </c>
      <c r="E563" s="1" t="s">
        <v>721</v>
      </c>
      <c r="F563" s="1" t="s">
        <v>117</v>
      </c>
      <c r="G563" s="1" t="s">
        <v>722</v>
      </c>
      <c r="H563" s="1" t="s">
        <v>25335</v>
      </c>
      <c r="I563" s="1">
        <f>+Territorio[[#This Row],[id]]</f>
        <v>553</v>
      </c>
    </row>
    <row r="564" spans="1:9" x14ac:dyDescent="0.25">
      <c r="A564" s="1">
        <v>10106</v>
      </c>
      <c r="B564">
        <v>554</v>
      </c>
      <c r="C564" s="1" t="s">
        <v>1137</v>
      </c>
      <c r="D564" s="1" t="s">
        <v>1138</v>
      </c>
      <c r="E564" s="1" t="s">
        <v>721</v>
      </c>
      <c r="F564" s="1" t="s">
        <v>117</v>
      </c>
      <c r="G564" s="1" t="s">
        <v>722</v>
      </c>
      <c r="H564" s="1" t="s">
        <v>25336</v>
      </c>
      <c r="I564" s="1">
        <f>+Territorio[[#This Row],[id]]</f>
        <v>554</v>
      </c>
    </row>
    <row r="565" spans="1:9" x14ac:dyDescent="0.25">
      <c r="A565" s="1">
        <v>10107</v>
      </c>
      <c r="B565">
        <v>555</v>
      </c>
      <c r="C565" s="1" t="s">
        <v>1139</v>
      </c>
      <c r="D565" s="1" t="s">
        <v>1140</v>
      </c>
      <c r="E565" s="1" t="s">
        <v>721</v>
      </c>
      <c r="F565" s="1" t="s">
        <v>117</v>
      </c>
      <c r="G565" s="1" t="s">
        <v>722</v>
      </c>
      <c r="H565" s="1" t="s">
        <v>25337</v>
      </c>
      <c r="I565" s="1">
        <f>+Territorio[[#This Row],[id]]</f>
        <v>555</v>
      </c>
    </row>
    <row r="566" spans="1:9" x14ac:dyDescent="0.25">
      <c r="A566" s="1">
        <v>10108</v>
      </c>
      <c r="B566">
        <v>556</v>
      </c>
      <c r="C566" s="1" t="s">
        <v>1141</v>
      </c>
      <c r="D566" s="1" t="s">
        <v>1142</v>
      </c>
      <c r="E566" s="1" t="s">
        <v>721</v>
      </c>
      <c r="F566" s="1" t="s">
        <v>117</v>
      </c>
      <c r="G566" s="1" t="s">
        <v>722</v>
      </c>
      <c r="H566" s="1" t="s">
        <v>25338</v>
      </c>
      <c r="I566" s="1">
        <f>+Territorio[[#This Row],[id]]</f>
        <v>556</v>
      </c>
    </row>
    <row r="567" spans="1:9" x14ac:dyDescent="0.25">
      <c r="A567" s="1">
        <v>10109</v>
      </c>
      <c r="B567">
        <v>557</v>
      </c>
      <c r="C567" s="1" t="s">
        <v>1143</v>
      </c>
      <c r="D567" s="1" t="s">
        <v>1144</v>
      </c>
      <c r="E567" s="1" t="s">
        <v>721</v>
      </c>
      <c r="F567" s="1" t="s">
        <v>117</v>
      </c>
      <c r="G567" s="1" t="s">
        <v>722</v>
      </c>
      <c r="H567" s="1" t="s">
        <v>25339</v>
      </c>
      <c r="I567" s="1">
        <f>+Territorio[[#This Row],[id]]</f>
        <v>557</v>
      </c>
    </row>
    <row r="568" spans="1:9" x14ac:dyDescent="0.25">
      <c r="A568" s="1">
        <v>10201</v>
      </c>
      <c r="B568">
        <v>558</v>
      </c>
      <c r="C568" s="1" t="s">
        <v>1145</v>
      </c>
      <c r="D568" s="1" t="s">
        <v>1146</v>
      </c>
      <c r="E568" s="1" t="s">
        <v>721</v>
      </c>
      <c r="F568" s="1" t="s">
        <v>117</v>
      </c>
      <c r="G568" s="1" t="s">
        <v>722</v>
      </c>
      <c r="H568" s="1" t="s">
        <v>25340</v>
      </c>
      <c r="I568" s="1">
        <f>+Territorio[[#This Row],[id]]</f>
        <v>558</v>
      </c>
    </row>
    <row r="569" spans="1:9" x14ac:dyDescent="0.25">
      <c r="A569" s="1">
        <v>10202</v>
      </c>
      <c r="B569">
        <v>559</v>
      </c>
      <c r="C569" s="1" t="s">
        <v>1147</v>
      </c>
      <c r="D569" s="1" t="s">
        <v>1148</v>
      </c>
      <c r="E569" s="1" t="s">
        <v>721</v>
      </c>
      <c r="F569" s="1" t="s">
        <v>117</v>
      </c>
      <c r="G569" s="1" t="s">
        <v>722</v>
      </c>
      <c r="H569" s="1" t="s">
        <v>25341</v>
      </c>
      <c r="I569" s="1">
        <f>+Territorio[[#This Row],[id]]</f>
        <v>559</v>
      </c>
    </row>
    <row r="570" spans="1:9" x14ac:dyDescent="0.25">
      <c r="A570" s="1">
        <v>10203</v>
      </c>
      <c r="B570">
        <v>560</v>
      </c>
      <c r="C570" s="1" t="s">
        <v>1149</v>
      </c>
      <c r="D570" s="1" t="s">
        <v>1150</v>
      </c>
      <c r="E570" s="1" t="s">
        <v>721</v>
      </c>
      <c r="F570" s="1" t="s">
        <v>117</v>
      </c>
      <c r="G570" s="1" t="s">
        <v>722</v>
      </c>
      <c r="H570" s="1" t="s">
        <v>25342</v>
      </c>
      <c r="I570" s="1">
        <f>+Territorio[[#This Row],[id]]</f>
        <v>560</v>
      </c>
    </row>
    <row r="571" spans="1:9" x14ac:dyDescent="0.25">
      <c r="A571" s="1">
        <v>10204</v>
      </c>
      <c r="B571">
        <v>561</v>
      </c>
      <c r="C571" s="1" t="s">
        <v>1151</v>
      </c>
      <c r="D571" s="1" t="s">
        <v>1152</v>
      </c>
      <c r="E571" s="1" t="s">
        <v>721</v>
      </c>
      <c r="F571" s="1" t="s">
        <v>117</v>
      </c>
      <c r="G571" s="1" t="s">
        <v>722</v>
      </c>
      <c r="H571" s="1" t="s">
        <v>25343</v>
      </c>
      <c r="I571" s="1">
        <f>+Territorio[[#This Row],[id]]</f>
        <v>561</v>
      </c>
    </row>
    <row r="572" spans="1:9" x14ac:dyDescent="0.25">
      <c r="A572" s="1">
        <v>10205</v>
      </c>
      <c r="B572">
        <v>562</v>
      </c>
      <c r="C572" s="1" t="s">
        <v>1153</v>
      </c>
      <c r="D572" s="1" t="s">
        <v>1154</v>
      </c>
      <c r="E572" s="1" t="s">
        <v>721</v>
      </c>
      <c r="F572" s="1" t="s">
        <v>117</v>
      </c>
      <c r="G572" s="1" t="s">
        <v>722</v>
      </c>
      <c r="H572" s="1" t="s">
        <v>25344</v>
      </c>
      <c r="I572" s="1">
        <f>+Territorio[[#This Row],[id]]</f>
        <v>562</v>
      </c>
    </row>
    <row r="573" spans="1:9" x14ac:dyDescent="0.25">
      <c r="A573" s="1">
        <v>10206</v>
      </c>
      <c r="B573">
        <v>563</v>
      </c>
      <c r="C573" s="1" t="s">
        <v>1155</v>
      </c>
      <c r="D573" s="1" t="s">
        <v>1156</v>
      </c>
      <c r="E573" s="1" t="s">
        <v>721</v>
      </c>
      <c r="F573" s="1" t="s">
        <v>117</v>
      </c>
      <c r="G573" s="1" t="s">
        <v>722</v>
      </c>
      <c r="H573" s="1" t="s">
        <v>25345</v>
      </c>
      <c r="I573" s="1">
        <f>+Territorio[[#This Row],[id]]</f>
        <v>563</v>
      </c>
    </row>
    <row r="574" spans="1:9" x14ac:dyDescent="0.25">
      <c r="A574" s="1">
        <v>10207</v>
      </c>
      <c r="B574">
        <v>564</v>
      </c>
      <c r="C574" s="1" t="s">
        <v>1157</v>
      </c>
      <c r="D574" s="1" t="s">
        <v>1158</v>
      </c>
      <c r="E574" s="1" t="s">
        <v>721</v>
      </c>
      <c r="F574" s="1" t="s">
        <v>117</v>
      </c>
      <c r="G574" s="1" t="s">
        <v>722</v>
      </c>
      <c r="H574" s="1" t="s">
        <v>25346</v>
      </c>
      <c r="I574" s="1">
        <f>+Territorio[[#This Row],[id]]</f>
        <v>564</v>
      </c>
    </row>
    <row r="575" spans="1:9" x14ac:dyDescent="0.25">
      <c r="A575" s="1">
        <v>10208</v>
      </c>
      <c r="B575">
        <v>565</v>
      </c>
      <c r="C575" s="1" t="s">
        <v>1159</v>
      </c>
      <c r="D575" s="1" t="s">
        <v>1160</v>
      </c>
      <c r="E575" s="1" t="s">
        <v>721</v>
      </c>
      <c r="F575" s="1" t="s">
        <v>117</v>
      </c>
      <c r="G575" s="1" t="s">
        <v>722</v>
      </c>
      <c r="H575" s="1" t="s">
        <v>25347</v>
      </c>
      <c r="I575" s="1">
        <f>+Territorio[[#This Row],[id]]</f>
        <v>565</v>
      </c>
    </row>
    <row r="576" spans="1:9" x14ac:dyDescent="0.25">
      <c r="A576" s="1">
        <v>10209</v>
      </c>
      <c r="B576">
        <v>566</v>
      </c>
      <c r="C576" s="1" t="s">
        <v>1161</v>
      </c>
      <c r="D576" s="1" t="s">
        <v>1162</v>
      </c>
      <c r="E576" s="1" t="s">
        <v>721</v>
      </c>
      <c r="F576" s="1" t="s">
        <v>117</v>
      </c>
      <c r="G576" s="1" t="s">
        <v>722</v>
      </c>
      <c r="H576" s="1" t="s">
        <v>25348</v>
      </c>
      <c r="I576" s="1">
        <f>+Territorio[[#This Row],[id]]</f>
        <v>566</v>
      </c>
    </row>
    <row r="577" spans="1:9" x14ac:dyDescent="0.25">
      <c r="A577" s="1">
        <v>10210</v>
      </c>
      <c r="B577">
        <v>567</v>
      </c>
      <c r="C577" s="1" t="s">
        <v>1163</v>
      </c>
      <c r="D577" s="1" t="s">
        <v>1164</v>
      </c>
      <c r="E577" s="1" t="s">
        <v>721</v>
      </c>
      <c r="F577" s="1" t="s">
        <v>117</v>
      </c>
      <c r="G577" s="1" t="s">
        <v>722</v>
      </c>
      <c r="H577" s="1" t="s">
        <v>25349</v>
      </c>
      <c r="I577" s="1">
        <f>+Territorio[[#This Row],[id]]</f>
        <v>567</v>
      </c>
    </row>
    <row r="578" spans="1:9" x14ac:dyDescent="0.25">
      <c r="A578" s="1">
        <v>10301</v>
      </c>
      <c r="B578">
        <v>568</v>
      </c>
      <c r="C578" s="1" t="s">
        <v>1165</v>
      </c>
      <c r="D578" s="1" t="s">
        <v>1166</v>
      </c>
      <c r="E578" s="1" t="s">
        <v>721</v>
      </c>
      <c r="F578" s="1" t="s">
        <v>117</v>
      </c>
      <c r="G578" s="1" t="s">
        <v>722</v>
      </c>
      <c r="H578" s="1" t="s">
        <v>25350</v>
      </c>
      <c r="I578" s="1">
        <f>+Territorio[[#This Row],[id]]</f>
        <v>568</v>
      </c>
    </row>
    <row r="579" spans="1:9" x14ac:dyDescent="0.25">
      <c r="A579" s="1">
        <v>10302</v>
      </c>
      <c r="B579">
        <v>569</v>
      </c>
      <c r="C579" s="1" t="s">
        <v>1167</v>
      </c>
      <c r="D579" s="1" t="s">
        <v>1168</v>
      </c>
      <c r="E579" s="1" t="s">
        <v>721</v>
      </c>
      <c r="F579" s="1" t="s">
        <v>117</v>
      </c>
      <c r="G579" s="1" t="s">
        <v>722</v>
      </c>
      <c r="H579" s="1" t="s">
        <v>25351</v>
      </c>
      <c r="I579" s="1">
        <f>+Territorio[[#This Row],[id]]</f>
        <v>569</v>
      </c>
    </row>
    <row r="580" spans="1:9" x14ac:dyDescent="0.25">
      <c r="A580" s="1">
        <v>10303</v>
      </c>
      <c r="B580">
        <v>570</v>
      </c>
      <c r="C580" s="1" t="s">
        <v>1169</v>
      </c>
      <c r="D580" s="1" t="s">
        <v>1170</v>
      </c>
      <c r="E580" s="1" t="s">
        <v>721</v>
      </c>
      <c r="F580" s="1" t="s">
        <v>117</v>
      </c>
      <c r="G580" s="1" t="s">
        <v>722</v>
      </c>
      <c r="H580" s="1" t="s">
        <v>25352</v>
      </c>
      <c r="I580" s="1">
        <f>+Territorio[[#This Row],[id]]</f>
        <v>570</v>
      </c>
    </row>
    <row r="581" spans="1:9" x14ac:dyDescent="0.25">
      <c r="A581" s="1">
        <v>10304</v>
      </c>
      <c r="B581">
        <v>571</v>
      </c>
      <c r="C581" s="1" t="s">
        <v>1171</v>
      </c>
      <c r="D581" s="1" t="s">
        <v>1172</v>
      </c>
      <c r="E581" s="1" t="s">
        <v>721</v>
      </c>
      <c r="F581" s="1" t="s">
        <v>117</v>
      </c>
      <c r="G581" s="1" t="s">
        <v>722</v>
      </c>
      <c r="H581" s="1" t="s">
        <v>25353</v>
      </c>
      <c r="I581" s="1">
        <f>+Territorio[[#This Row],[id]]</f>
        <v>571</v>
      </c>
    </row>
    <row r="582" spans="1:9" x14ac:dyDescent="0.25">
      <c r="A582" s="1">
        <v>10305</v>
      </c>
      <c r="B582">
        <v>572</v>
      </c>
      <c r="C582" s="1" t="s">
        <v>1173</v>
      </c>
      <c r="D582" s="1" t="s">
        <v>1174</v>
      </c>
      <c r="E582" s="1" t="s">
        <v>721</v>
      </c>
      <c r="F582" s="1" t="s">
        <v>117</v>
      </c>
      <c r="G582" s="1" t="s">
        <v>722</v>
      </c>
      <c r="H582" s="1" t="s">
        <v>25354</v>
      </c>
      <c r="I582" s="1">
        <f>+Territorio[[#This Row],[id]]</f>
        <v>572</v>
      </c>
    </row>
    <row r="583" spans="1:9" x14ac:dyDescent="0.25">
      <c r="A583" s="1">
        <v>10306</v>
      </c>
      <c r="B583">
        <v>573</v>
      </c>
      <c r="C583" s="1" t="s">
        <v>1175</v>
      </c>
      <c r="D583" s="1" t="s">
        <v>1176</v>
      </c>
      <c r="E583" s="1" t="s">
        <v>721</v>
      </c>
      <c r="F583" s="1" t="s">
        <v>117</v>
      </c>
      <c r="G583" s="1" t="s">
        <v>722</v>
      </c>
      <c r="H583" s="1" t="s">
        <v>25355</v>
      </c>
      <c r="I583" s="1">
        <f>+Territorio[[#This Row],[id]]</f>
        <v>573</v>
      </c>
    </row>
    <row r="584" spans="1:9" x14ac:dyDescent="0.25">
      <c r="A584" s="1">
        <v>10307</v>
      </c>
      <c r="B584">
        <v>574</v>
      </c>
      <c r="C584" s="1" t="s">
        <v>1177</v>
      </c>
      <c r="D584" s="1" t="s">
        <v>1178</v>
      </c>
      <c r="E584" s="1" t="s">
        <v>721</v>
      </c>
      <c r="F584" s="1" t="s">
        <v>117</v>
      </c>
      <c r="G584" s="1" t="s">
        <v>722</v>
      </c>
      <c r="H584" s="1" t="s">
        <v>25356</v>
      </c>
      <c r="I584" s="1">
        <f>+Territorio[[#This Row],[id]]</f>
        <v>574</v>
      </c>
    </row>
    <row r="585" spans="1:9" x14ac:dyDescent="0.25">
      <c r="A585" s="1">
        <v>10401</v>
      </c>
      <c r="B585">
        <v>575</v>
      </c>
      <c r="C585" s="1" t="s">
        <v>1179</v>
      </c>
      <c r="D585" s="1" t="s">
        <v>1180</v>
      </c>
      <c r="E585" s="1" t="s">
        <v>721</v>
      </c>
      <c r="F585" s="1" t="s">
        <v>117</v>
      </c>
      <c r="G585" s="1" t="s">
        <v>722</v>
      </c>
      <c r="H585" s="1" t="s">
        <v>25357</v>
      </c>
      <c r="I585" s="1">
        <f>+Territorio[[#This Row],[id]]</f>
        <v>575</v>
      </c>
    </row>
    <row r="586" spans="1:9" x14ac:dyDescent="0.25">
      <c r="A586" s="1">
        <v>10402</v>
      </c>
      <c r="B586">
        <v>576</v>
      </c>
      <c r="C586" s="1" t="s">
        <v>1181</v>
      </c>
      <c r="D586" s="1" t="s">
        <v>1182</v>
      </c>
      <c r="E586" s="1" t="s">
        <v>721</v>
      </c>
      <c r="F586" s="1" t="s">
        <v>117</v>
      </c>
      <c r="G586" s="1" t="s">
        <v>722</v>
      </c>
      <c r="H586" s="1" t="s">
        <v>25358</v>
      </c>
      <c r="I586" s="1">
        <f>+Territorio[[#This Row],[id]]</f>
        <v>576</v>
      </c>
    </row>
    <row r="587" spans="1:9" x14ac:dyDescent="0.25">
      <c r="A587" s="1">
        <v>10403</v>
      </c>
      <c r="B587">
        <v>577</v>
      </c>
      <c r="C587" s="1" t="s">
        <v>1183</v>
      </c>
      <c r="D587" s="1" t="s">
        <v>1184</v>
      </c>
      <c r="E587" s="1" t="s">
        <v>721</v>
      </c>
      <c r="F587" s="1" t="s">
        <v>117</v>
      </c>
      <c r="G587" s="1" t="s">
        <v>722</v>
      </c>
      <c r="H587" s="1" t="s">
        <v>25359</v>
      </c>
      <c r="I587" s="1">
        <f>+Territorio[[#This Row],[id]]</f>
        <v>577</v>
      </c>
    </row>
    <row r="588" spans="1:9" x14ac:dyDescent="0.25">
      <c r="A588" s="1">
        <v>10404</v>
      </c>
      <c r="B588">
        <v>578</v>
      </c>
      <c r="C588" s="1" t="s">
        <v>1185</v>
      </c>
      <c r="D588" s="1" t="s">
        <v>1186</v>
      </c>
      <c r="E588" s="1" t="s">
        <v>721</v>
      </c>
      <c r="F588" s="1" t="s">
        <v>117</v>
      </c>
      <c r="G588" s="1" t="s">
        <v>722</v>
      </c>
      <c r="H588" s="1" t="s">
        <v>25360</v>
      </c>
      <c r="I588" s="1">
        <f>+Territorio[[#This Row],[id]]</f>
        <v>578</v>
      </c>
    </row>
    <row r="589" spans="1:9" x14ac:dyDescent="0.25">
      <c r="A589" s="1">
        <v>11101</v>
      </c>
      <c r="B589">
        <v>579</v>
      </c>
      <c r="C589" s="1" t="s">
        <v>1187</v>
      </c>
      <c r="D589" s="1" t="s">
        <v>1188</v>
      </c>
      <c r="E589" s="1" t="s">
        <v>721</v>
      </c>
      <c r="F589" s="1" t="s">
        <v>117</v>
      </c>
      <c r="G589" s="1" t="s">
        <v>722</v>
      </c>
      <c r="H589" s="1" t="s">
        <v>25361</v>
      </c>
      <c r="I589" s="1">
        <f>+Territorio[[#This Row],[id]]</f>
        <v>579</v>
      </c>
    </row>
    <row r="590" spans="1:9" x14ac:dyDescent="0.25">
      <c r="A590" s="1">
        <v>11102</v>
      </c>
      <c r="B590">
        <v>580</v>
      </c>
      <c r="C590" s="1" t="s">
        <v>1189</v>
      </c>
      <c r="D590" s="1" t="s">
        <v>1190</v>
      </c>
      <c r="E590" s="1" t="s">
        <v>721</v>
      </c>
      <c r="F590" s="1" t="s">
        <v>117</v>
      </c>
      <c r="G590" s="1" t="s">
        <v>722</v>
      </c>
      <c r="H590" s="1" t="s">
        <v>25362</v>
      </c>
      <c r="I590" s="1">
        <f>+Territorio[[#This Row],[id]]</f>
        <v>580</v>
      </c>
    </row>
    <row r="591" spans="1:9" x14ac:dyDescent="0.25">
      <c r="A591" s="1">
        <v>11201</v>
      </c>
      <c r="B591">
        <v>581</v>
      </c>
      <c r="C591" s="1" t="s">
        <v>1191</v>
      </c>
      <c r="D591" s="1" t="s">
        <v>1192</v>
      </c>
      <c r="E591" s="1" t="s">
        <v>721</v>
      </c>
      <c r="F591" s="1" t="s">
        <v>117</v>
      </c>
      <c r="G591" s="1" t="s">
        <v>722</v>
      </c>
      <c r="H591" s="1" t="s">
        <v>25363</v>
      </c>
      <c r="I591" s="1">
        <f>+Territorio[[#This Row],[id]]</f>
        <v>581</v>
      </c>
    </row>
    <row r="592" spans="1:9" x14ac:dyDescent="0.25">
      <c r="A592" s="1">
        <v>11202</v>
      </c>
      <c r="B592">
        <v>582</v>
      </c>
      <c r="C592" s="1" t="s">
        <v>1193</v>
      </c>
      <c r="D592" s="1" t="s">
        <v>1194</v>
      </c>
      <c r="E592" s="1" t="s">
        <v>721</v>
      </c>
      <c r="F592" s="1" t="s">
        <v>117</v>
      </c>
      <c r="G592" s="1" t="s">
        <v>722</v>
      </c>
      <c r="H592" s="1" t="s">
        <v>25364</v>
      </c>
      <c r="I592" s="1">
        <f>+Territorio[[#This Row],[id]]</f>
        <v>582</v>
      </c>
    </row>
    <row r="593" spans="1:9" x14ac:dyDescent="0.25">
      <c r="A593" s="1">
        <v>11203</v>
      </c>
      <c r="B593">
        <v>583</v>
      </c>
      <c r="C593" s="1" t="s">
        <v>1195</v>
      </c>
      <c r="D593" s="1" t="s">
        <v>1196</v>
      </c>
      <c r="E593" s="1" t="s">
        <v>721</v>
      </c>
      <c r="F593" s="1" t="s">
        <v>117</v>
      </c>
      <c r="G593" s="1" t="s">
        <v>722</v>
      </c>
      <c r="H593" s="1" t="s">
        <v>25365</v>
      </c>
      <c r="I593" s="1">
        <f>+Territorio[[#This Row],[id]]</f>
        <v>583</v>
      </c>
    </row>
    <row r="594" spans="1:9" x14ac:dyDescent="0.25">
      <c r="A594" s="1">
        <v>11301</v>
      </c>
      <c r="B594">
        <v>584</v>
      </c>
      <c r="C594" s="1" t="s">
        <v>1197</v>
      </c>
      <c r="D594" s="1" t="s">
        <v>1198</v>
      </c>
      <c r="E594" s="1" t="s">
        <v>721</v>
      </c>
      <c r="F594" s="1" t="s">
        <v>117</v>
      </c>
      <c r="G594" s="1" t="s">
        <v>722</v>
      </c>
      <c r="H594" s="1" t="s">
        <v>25366</v>
      </c>
      <c r="I594" s="1">
        <f>+Territorio[[#This Row],[id]]</f>
        <v>584</v>
      </c>
    </row>
    <row r="595" spans="1:9" x14ac:dyDescent="0.25">
      <c r="A595" s="1">
        <v>11302</v>
      </c>
      <c r="B595">
        <v>585</v>
      </c>
      <c r="C595" s="1" t="s">
        <v>1199</v>
      </c>
      <c r="D595" s="1" t="s">
        <v>1200</v>
      </c>
      <c r="E595" s="1" t="s">
        <v>721</v>
      </c>
      <c r="F595" s="1" t="s">
        <v>117</v>
      </c>
      <c r="G595" s="1" t="s">
        <v>722</v>
      </c>
      <c r="H595" s="1" t="s">
        <v>25367</v>
      </c>
      <c r="I595" s="1">
        <f>+Territorio[[#This Row],[id]]</f>
        <v>585</v>
      </c>
    </row>
    <row r="596" spans="1:9" x14ac:dyDescent="0.25">
      <c r="A596" s="1">
        <v>11303</v>
      </c>
      <c r="B596">
        <v>586</v>
      </c>
      <c r="C596" s="1" t="s">
        <v>1201</v>
      </c>
      <c r="D596" s="1" t="s">
        <v>1202</v>
      </c>
      <c r="E596" s="1" t="s">
        <v>721</v>
      </c>
      <c r="F596" s="1" t="s">
        <v>117</v>
      </c>
      <c r="G596" s="1" t="s">
        <v>722</v>
      </c>
      <c r="H596" s="1" t="s">
        <v>25368</v>
      </c>
      <c r="I596" s="1">
        <f>+Territorio[[#This Row],[id]]</f>
        <v>586</v>
      </c>
    </row>
    <row r="597" spans="1:9" x14ac:dyDescent="0.25">
      <c r="A597" s="1">
        <v>11401</v>
      </c>
      <c r="B597">
        <v>587</v>
      </c>
      <c r="C597" s="1" t="s">
        <v>1203</v>
      </c>
      <c r="D597" s="1" t="s">
        <v>1204</v>
      </c>
      <c r="E597" s="1" t="s">
        <v>721</v>
      </c>
      <c r="F597" s="1" t="s">
        <v>117</v>
      </c>
      <c r="G597" s="1" t="s">
        <v>722</v>
      </c>
      <c r="H597" s="1" t="s">
        <v>25369</v>
      </c>
      <c r="I597" s="1">
        <f>+Territorio[[#This Row],[id]]</f>
        <v>587</v>
      </c>
    </row>
    <row r="598" spans="1:9" x14ac:dyDescent="0.25">
      <c r="A598" s="1">
        <v>11402</v>
      </c>
      <c r="B598">
        <v>588</v>
      </c>
      <c r="C598" s="1" t="s">
        <v>1205</v>
      </c>
      <c r="D598" s="1" t="s">
        <v>1206</v>
      </c>
      <c r="E598" s="1" t="s">
        <v>721</v>
      </c>
      <c r="F598" s="1" t="s">
        <v>117</v>
      </c>
      <c r="G598" s="1" t="s">
        <v>722</v>
      </c>
      <c r="H598" s="1" t="s">
        <v>25370</v>
      </c>
      <c r="I598" s="1">
        <f>+Territorio[[#This Row],[id]]</f>
        <v>588</v>
      </c>
    </row>
    <row r="599" spans="1:9" x14ac:dyDescent="0.25">
      <c r="A599" s="1">
        <v>12101</v>
      </c>
      <c r="B599">
        <v>589</v>
      </c>
      <c r="C599" s="1" t="s">
        <v>1207</v>
      </c>
      <c r="D599" s="1" t="s">
        <v>1208</v>
      </c>
      <c r="E599" s="1" t="s">
        <v>721</v>
      </c>
      <c r="F599" s="1" t="s">
        <v>117</v>
      </c>
      <c r="G599" s="1" t="s">
        <v>722</v>
      </c>
      <c r="H599" s="1" t="s">
        <v>25371</v>
      </c>
      <c r="I599" s="1">
        <f>+Territorio[[#This Row],[id]]</f>
        <v>589</v>
      </c>
    </row>
    <row r="600" spans="1:9" x14ac:dyDescent="0.25">
      <c r="A600" s="1">
        <v>12102</v>
      </c>
      <c r="B600">
        <v>590</v>
      </c>
      <c r="C600" s="1" t="s">
        <v>1209</v>
      </c>
      <c r="D600" s="1" t="s">
        <v>1210</v>
      </c>
      <c r="E600" s="1" t="s">
        <v>721</v>
      </c>
      <c r="F600" s="1" t="s">
        <v>117</v>
      </c>
      <c r="G600" s="1" t="s">
        <v>722</v>
      </c>
      <c r="H600" s="1" t="s">
        <v>25372</v>
      </c>
      <c r="I600" s="1">
        <f>+Territorio[[#This Row],[id]]</f>
        <v>590</v>
      </c>
    </row>
    <row r="601" spans="1:9" x14ac:dyDescent="0.25">
      <c r="A601" s="1">
        <v>12103</v>
      </c>
      <c r="B601">
        <v>591</v>
      </c>
      <c r="C601" s="1" t="s">
        <v>1211</v>
      </c>
      <c r="D601" s="1" t="s">
        <v>1212</v>
      </c>
      <c r="E601" s="1" t="s">
        <v>721</v>
      </c>
      <c r="F601" s="1" t="s">
        <v>117</v>
      </c>
      <c r="G601" s="1" t="s">
        <v>722</v>
      </c>
      <c r="H601" s="1" t="s">
        <v>25373</v>
      </c>
      <c r="I601" s="1">
        <f>+Territorio[[#This Row],[id]]</f>
        <v>591</v>
      </c>
    </row>
    <row r="602" spans="1:9" x14ac:dyDescent="0.25">
      <c r="A602" s="1">
        <v>12104</v>
      </c>
      <c r="B602">
        <v>592</v>
      </c>
      <c r="C602" s="1" t="s">
        <v>1213</v>
      </c>
      <c r="D602" s="1" t="s">
        <v>1214</v>
      </c>
      <c r="E602" s="1" t="s">
        <v>721</v>
      </c>
      <c r="F602" s="1" t="s">
        <v>117</v>
      </c>
      <c r="G602" s="1" t="s">
        <v>722</v>
      </c>
      <c r="H602" s="1" t="s">
        <v>25374</v>
      </c>
      <c r="I602" s="1">
        <f>+Territorio[[#This Row],[id]]</f>
        <v>592</v>
      </c>
    </row>
    <row r="603" spans="1:9" x14ac:dyDescent="0.25">
      <c r="A603" s="1">
        <v>12201</v>
      </c>
      <c r="B603">
        <v>593</v>
      </c>
      <c r="C603" s="1" t="s">
        <v>1215</v>
      </c>
      <c r="D603" s="1" t="s">
        <v>1216</v>
      </c>
      <c r="E603" s="1" t="s">
        <v>721</v>
      </c>
      <c r="F603" s="1" t="s">
        <v>117</v>
      </c>
      <c r="G603" s="1" t="s">
        <v>722</v>
      </c>
      <c r="H603" s="1" t="s">
        <v>25375</v>
      </c>
      <c r="I603" s="1">
        <f>+Territorio[[#This Row],[id]]</f>
        <v>593</v>
      </c>
    </row>
    <row r="604" spans="1:9" x14ac:dyDescent="0.25">
      <c r="A604" s="1">
        <v>12201</v>
      </c>
      <c r="B604">
        <v>594</v>
      </c>
      <c r="C604" s="1" t="s">
        <v>1217</v>
      </c>
      <c r="D604" s="1" t="s">
        <v>1216</v>
      </c>
      <c r="E604" s="1" t="s">
        <v>721</v>
      </c>
      <c r="F604" s="1" t="s">
        <v>117</v>
      </c>
      <c r="G604" s="1" t="s">
        <v>722</v>
      </c>
      <c r="H604" s="1" t="s">
        <v>25376</v>
      </c>
      <c r="I604" s="1">
        <f>+Territorio[[#This Row],[id]]</f>
        <v>594</v>
      </c>
    </row>
    <row r="605" spans="1:9" x14ac:dyDescent="0.25">
      <c r="A605" s="1">
        <v>12301</v>
      </c>
      <c r="B605">
        <v>595</v>
      </c>
      <c r="C605" s="1" t="s">
        <v>1218</v>
      </c>
      <c r="D605" s="1" t="s">
        <v>1219</v>
      </c>
      <c r="E605" s="1" t="s">
        <v>721</v>
      </c>
      <c r="F605" s="1" t="s">
        <v>117</v>
      </c>
      <c r="G605" s="1" t="s">
        <v>722</v>
      </c>
      <c r="H605" s="1" t="s">
        <v>25377</v>
      </c>
      <c r="I605" s="1">
        <f>+Territorio[[#This Row],[id]]</f>
        <v>595</v>
      </c>
    </row>
    <row r="606" spans="1:9" x14ac:dyDescent="0.25">
      <c r="A606" s="1">
        <v>12302</v>
      </c>
      <c r="B606">
        <v>596</v>
      </c>
      <c r="C606" s="1" t="s">
        <v>1220</v>
      </c>
      <c r="D606" s="1" t="s">
        <v>1221</v>
      </c>
      <c r="E606" s="1" t="s">
        <v>721</v>
      </c>
      <c r="F606" s="1" t="s">
        <v>117</v>
      </c>
      <c r="G606" s="1" t="s">
        <v>722</v>
      </c>
      <c r="H606" s="1" t="s">
        <v>25378</v>
      </c>
      <c r="I606" s="1">
        <f>+Territorio[[#This Row],[id]]</f>
        <v>596</v>
      </c>
    </row>
    <row r="607" spans="1:9" x14ac:dyDescent="0.25">
      <c r="A607" s="1">
        <v>12303</v>
      </c>
      <c r="B607">
        <v>597</v>
      </c>
      <c r="C607" s="1" t="s">
        <v>1222</v>
      </c>
      <c r="D607" s="1" t="s">
        <v>1223</v>
      </c>
      <c r="E607" s="1" t="s">
        <v>721</v>
      </c>
      <c r="F607" s="1" t="s">
        <v>117</v>
      </c>
      <c r="G607" s="1" t="s">
        <v>722</v>
      </c>
      <c r="H607" s="1" t="s">
        <v>25379</v>
      </c>
      <c r="I607" s="1">
        <f>+Territorio[[#This Row],[id]]</f>
        <v>597</v>
      </c>
    </row>
    <row r="608" spans="1:9" x14ac:dyDescent="0.25">
      <c r="A608" s="1">
        <v>12401</v>
      </c>
      <c r="B608">
        <v>598</v>
      </c>
      <c r="C608" s="1" t="s">
        <v>1224</v>
      </c>
      <c r="D608" s="1" t="s">
        <v>1225</v>
      </c>
      <c r="E608" s="1" t="s">
        <v>721</v>
      </c>
      <c r="F608" s="1" t="s">
        <v>117</v>
      </c>
      <c r="G608" s="1" t="s">
        <v>722</v>
      </c>
      <c r="H608" s="1" t="s">
        <v>25380</v>
      </c>
      <c r="I608" s="1">
        <f>+Territorio[[#This Row],[id]]</f>
        <v>598</v>
      </c>
    </row>
    <row r="609" spans="1:9" x14ac:dyDescent="0.25">
      <c r="A609" s="1">
        <v>12402</v>
      </c>
      <c r="B609">
        <v>599</v>
      </c>
      <c r="C609" s="1" t="s">
        <v>1226</v>
      </c>
      <c r="D609" s="1" t="s">
        <v>1227</v>
      </c>
      <c r="E609" s="1" t="s">
        <v>721</v>
      </c>
      <c r="F609" s="1" t="s">
        <v>117</v>
      </c>
      <c r="G609" s="1" t="s">
        <v>722</v>
      </c>
      <c r="H609" s="1" t="s">
        <v>25381</v>
      </c>
      <c r="I609" s="1">
        <f>+Territorio[[#This Row],[id]]</f>
        <v>599</v>
      </c>
    </row>
    <row r="610" spans="1:9" x14ac:dyDescent="0.25">
      <c r="A610" s="1">
        <v>13101</v>
      </c>
      <c r="B610">
        <v>600</v>
      </c>
      <c r="C610" s="1" t="s">
        <v>611</v>
      </c>
      <c r="D610" s="1" t="s">
        <v>1228</v>
      </c>
      <c r="E610" s="1" t="s">
        <v>721</v>
      </c>
      <c r="F610" s="1" t="s">
        <v>117</v>
      </c>
      <c r="G610" s="1" t="s">
        <v>722</v>
      </c>
      <c r="H610" s="1" t="s">
        <v>25382</v>
      </c>
      <c r="I610" s="1">
        <f>+Territorio[[#This Row],[id]]</f>
        <v>600</v>
      </c>
    </row>
    <row r="611" spans="1:9" x14ac:dyDescent="0.25">
      <c r="A611" s="1">
        <v>13102</v>
      </c>
      <c r="B611">
        <v>601</v>
      </c>
      <c r="C611" s="1" t="s">
        <v>1229</v>
      </c>
      <c r="D611" s="1" t="s">
        <v>1230</v>
      </c>
      <c r="E611" s="1" t="s">
        <v>721</v>
      </c>
      <c r="F611" s="1" t="s">
        <v>117</v>
      </c>
      <c r="G611" s="1" t="s">
        <v>722</v>
      </c>
      <c r="H611" s="1" t="s">
        <v>25383</v>
      </c>
      <c r="I611" s="1">
        <f>+Territorio[[#This Row],[id]]</f>
        <v>601</v>
      </c>
    </row>
    <row r="612" spans="1:9" x14ac:dyDescent="0.25">
      <c r="A612" s="1">
        <v>13103</v>
      </c>
      <c r="B612">
        <v>602</v>
      </c>
      <c r="C612" s="1" t="s">
        <v>1231</v>
      </c>
      <c r="D612" s="1" t="s">
        <v>1232</v>
      </c>
      <c r="E612" s="1" t="s">
        <v>721</v>
      </c>
      <c r="F612" s="1" t="s">
        <v>117</v>
      </c>
      <c r="G612" s="1" t="s">
        <v>722</v>
      </c>
      <c r="H612" s="1" t="s">
        <v>25384</v>
      </c>
      <c r="I612" s="1">
        <f>+Territorio[[#This Row],[id]]</f>
        <v>602</v>
      </c>
    </row>
    <row r="613" spans="1:9" x14ac:dyDescent="0.25">
      <c r="A613" s="1">
        <v>13104</v>
      </c>
      <c r="B613">
        <v>603</v>
      </c>
      <c r="C613" s="1" t="s">
        <v>1233</v>
      </c>
      <c r="D613" s="1" t="s">
        <v>1234</v>
      </c>
      <c r="E613" s="1" t="s">
        <v>721</v>
      </c>
      <c r="F613" s="1" t="s">
        <v>117</v>
      </c>
      <c r="G613" s="1" t="s">
        <v>722</v>
      </c>
      <c r="H613" s="1" t="s">
        <v>25385</v>
      </c>
      <c r="I613" s="1">
        <f>+Territorio[[#This Row],[id]]</f>
        <v>603</v>
      </c>
    </row>
    <row r="614" spans="1:9" x14ac:dyDescent="0.25">
      <c r="A614" s="1">
        <v>13105</v>
      </c>
      <c r="B614">
        <v>604</v>
      </c>
      <c r="C614" s="1" t="s">
        <v>1235</v>
      </c>
      <c r="D614" s="1" t="s">
        <v>1236</v>
      </c>
      <c r="E614" s="1" t="s">
        <v>721</v>
      </c>
      <c r="F614" s="1" t="s">
        <v>117</v>
      </c>
      <c r="G614" s="1" t="s">
        <v>722</v>
      </c>
      <c r="H614" s="1" t="s">
        <v>25386</v>
      </c>
      <c r="I614" s="1">
        <f>+Territorio[[#This Row],[id]]</f>
        <v>604</v>
      </c>
    </row>
    <row r="615" spans="1:9" x14ac:dyDescent="0.25">
      <c r="A615" s="1">
        <v>13106</v>
      </c>
      <c r="B615">
        <v>605</v>
      </c>
      <c r="C615" s="1" t="s">
        <v>1237</v>
      </c>
      <c r="D615" s="1" t="s">
        <v>1238</v>
      </c>
      <c r="E615" s="1" t="s">
        <v>721</v>
      </c>
      <c r="F615" s="1" t="s">
        <v>117</v>
      </c>
      <c r="G615" s="1" t="s">
        <v>722</v>
      </c>
      <c r="H615" s="1" t="s">
        <v>25387</v>
      </c>
      <c r="I615" s="1">
        <f>+Territorio[[#This Row],[id]]</f>
        <v>605</v>
      </c>
    </row>
    <row r="616" spans="1:9" x14ac:dyDescent="0.25">
      <c r="A616" s="1">
        <v>13107</v>
      </c>
      <c r="B616">
        <v>606</v>
      </c>
      <c r="C616" s="1" t="s">
        <v>1239</v>
      </c>
      <c r="D616" s="1" t="s">
        <v>1240</v>
      </c>
      <c r="E616" s="1" t="s">
        <v>721</v>
      </c>
      <c r="F616" s="1" t="s">
        <v>117</v>
      </c>
      <c r="G616" s="1" t="s">
        <v>722</v>
      </c>
      <c r="H616" s="1" t="s">
        <v>25388</v>
      </c>
      <c r="I616" s="1">
        <f>+Territorio[[#This Row],[id]]</f>
        <v>606</v>
      </c>
    </row>
    <row r="617" spans="1:9" x14ac:dyDescent="0.25">
      <c r="A617" s="1">
        <v>13108</v>
      </c>
      <c r="B617">
        <v>607</v>
      </c>
      <c r="C617" s="1" t="s">
        <v>581</v>
      </c>
      <c r="D617" s="1" t="s">
        <v>1241</v>
      </c>
      <c r="E617" s="1" t="s">
        <v>721</v>
      </c>
      <c r="F617" s="1" t="s">
        <v>117</v>
      </c>
      <c r="G617" s="1" t="s">
        <v>722</v>
      </c>
      <c r="H617" s="1" t="s">
        <v>25389</v>
      </c>
      <c r="I617" s="1">
        <f>+Territorio[[#This Row],[id]]</f>
        <v>607</v>
      </c>
    </row>
    <row r="618" spans="1:9" x14ac:dyDescent="0.25">
      <c r="A618" s="1">
        <v>13109</v>
      </c>
      <c r="B618">
        <v>608</v>
      </c>
      <c r="C618" s="1" t="s">
        <v>1242</v>
      </c>
      <c r="D618" s="1" t="s">
        <v>1243</v>
      </c>
      <c r="E618" s="1" t="s">
        <v>721</v>
      </c>
      <c r="F618" s="1" t="s">
        <v>117</v>
      </c>
      <c r="G618" s="1" t="s">
        <v>722</v>
      </c>
      <c r="H618" s="1" t="s">
        <v>25390</v>
      </c>
      <c r="I618" s="1">
        <f>+Territorio[[#This Row],[id]]</f>
        <v>608</v>
      </c>
    </row>
    <row r="619" spans="1:9" x14ac:dyDescent="0.25">
      <c r="A619" s="1">
        <v>13110</v>
      </c>
      <c r="B619">
        <v>609</v>
      </c>
      <c r="C619" s="1" t="s">
        <v>1244</v>
      </c>
      <c r="D619" s="1" t="s">
        <v>1245</v>
      </c>
      <c r="E619" s="1" t="s">
        <v>721</v>
      </c>
      <c r="F619" s="1" t="s">
        <v>117</v>
      </c>
      <c r="G619" s="1" t="s">
        <v>722</v>
      </c>
      <c r="H619" s="1" t="s">
        <v>25391</v>
      </c>
      <c r="I619" s="1">
        <f>+Territorio[[#This Row],[id]]</f>
        <v>609</v>
      </c>
    </row>
    <row r="620" spans="1:9" x14ac:dyDescent="0.25">
      <c r="A620" s="1">
        <v>13111</v>
      </c>
      <c r="B620">
        <v>610</v>
      </c>
      <c r="C620" s="1" t="s">
        <v>1246</v>
      </c>
      <c r="D620" s="1" t="s">
        <v>1247</v>
      </c>
      <c r="E620" s="1" t="s">
        <v>721</v>
      </c>
      <c r="F620" s="1" t="s">
        <v>117</v>
      </c>
      <c r="G620" s="1" t="s">
        <v>722</v>
      </c>
      <c r="H620" s="1" t="s">
        <v>25392</v>
      </c>
      <c r="I620" s="1">
        <f>+Territorio[[#This Row],[id]]</f>
        <v>610</v>
      </c>
    </row>
    <row r="621" spans="1:9" x14ac:dyDescent="0.25">
      <c r="A621" s="1">
        <v>13112</v>
      </c>
      <c r="B621">
        <v>611</v>
      </c>
      <c r="C621" s="1" t="s">
        <v>1248</v>
      </c>
      <c r="D621" s="1" t="s">
        <v>1249</v>
      </c>
      <c r="E621" s="1" t="s">
        <v>721</v>
      </c>
      <c r="F621" s="1" t="s">
        <v>117</v>
      </c>
      <c r="G621" s="1" t="s">
        <v>722</v>
      </c>
      <c r="H621" s="1" t="s">
        <v>25393</v>
      </c>
      <c r="I621" s="1">
        <f>+Territorio[[#This Row],[id]]</f>
        <v>611</v>
      </c>
    </row>
    <row r="622" spans="1:9" x14ac:dyDescent="0.25">
      <c r="A622" s="1">
        <v>13113</v>
      </c>
      <c r="B622">
        <v>612</v>
      </c>
      <c r="C622" s="1" t="s">
        <v>1250</v>
      </c>
      <c r="D622" s="1" t="s">
        <v>1251</v>
      </c>
      <c r="E622" s="1" t="s">
        <v>721</v>
      </c>
      <c r="F622" s="1" t="s">
        <v>117</v>
      </c>
      <c r="G622" s="1" t="s">
        <v>722</v>
      </c>
      <c r="H622" s="1" t="s">
        <v>25394</v>
      </c>
      <c r="I622" s="1">
        <f>+Territorio[[#This Row],[id]]</f>
        <v>612</v>
      </c>
    </row>
    <row r="623" spans="1:9" x14ac:dyDescent="0.25">
      <c r="A623" s="1">
        <v>13114</v>
      </c>
      <c r="B623">
        <v>613</v>
      </c>
      <c r="C623" s="1" t="s">
        <v>1252</v>
      </c>
      <c r="D623" s="1" t="s">
        <v>1253</v>
      </c>
      <c r="E623" s="1" t="s">
        <v>721</v>
      </c>
      <c r="F623" s="1" t="s">
        <v>117</v>
      </c>
      <c r="G623" s="1" t="s">
        <v>722</v>
      </c>
      <c r="H623" s="1" t="s">
        <v>25395</v>
      </c>
      <c r="I623" s="1">
        <f>+Territorio[[#This Row],[id]]</f>
        <v>613</v>
      </c>
    </row>
    <row r="624" spans="1:9" x14ac:dyDescent="0.25">
      <c r="A624" s="1">
        <v>13115</v>
      </c>
      <c r="B624">
        <v>614</v>
      </c>
      <c r="C624" s="1" t="s">
        <v>1254</v>
      </c>
      <c r="D624" s="1" t="s">
        <v>1255</v>
      </c>
      <c r="E624" s="1" t="s">
        <v>721</v>
      </c>
      <c r="F624" s="1" t="s">
        <v>117</v>
      </c>
      <c r="G624" s="1" t="s">
        <v>722</v>
      </c>
      <c r="H624" s="1" t="s">
        <v>25396</v>
      </c>
      <c r="I624" s="1">
        <f>+Territorio[[#This Row],[id]]</f>
        <v>614</v>
      </c>
    </row>
    <row r="625" spans="1:9" x14ac:dyDescent="0.25">
      <c r="A625" s="1">
        <v>13116</v>
      </c>
      <c r="B625">
        <v>615</v>
      </c>
      <c r="C625" s="1" t="s">
        <v>1256</v>
      </c>
      <c r="D625" s="1" t="s">
        <v>1257</v>
      </c>
      <c r="E625" s="1" t="s">
        <v>721</v>
      </c>
      <c r="F625" s="1" t="s">
        <v>117</v>
      </c>
      <c r="G625" s="1" t="s">
        <v>722</v>
      </c>
      <c r="H625" s="1" t="s">
        <v>25397</v>
      </c>
      <c r="I625" s="1">
        <f>+Territorio[[#This Row],[id]]</f>
        <v>615</v>
      </c>
    </row>
    <row r="626" spans="1:9" x14ac:dyDescent="0.25">
      <c r="A626" s="1">
        <v>13117</v>
      </c>
      <c r="B626">
        <v>616</v>
      </c>
      <c r="C626" s="1" t="s">
        <v>1258</v>
      </c>
      <c r="D626" s="1" t="s">
        <v>1259</v>
      </c>
      <c r="E626" s="1" t="s">
        <v>721</v>
      </c>
      <c r="F626" s="1" t="s">
        <v>117</v>
      </c>
      <c r="G626" s="1" t="s">
        <v>722</v>
      </c>
      <c r="H626" s="1" t="s">
        <v>25398</v>
      </c>
      <c r="I626" s="1">
        <f>+Territorio[[#This Row],[id]]</f>
        <v>616</v>
      </c>
    </row>
    <row r="627" spans="1:9" x14ac:dyDescent="0.25">
      <c r="A627" s="1">
        <v>13118</v>
      </c>
      <c r="B627">
        <v>617</v>
      </c>
      <c r="C627" s="1" t="s">
        <v>1260</v>
      </c>
      <c r="D627" s="1" t="s">
        <v>1261</v>
      </c>
      <c r="E627" s="1" t="s">
        <v>721</v>
      </c>
      <c r="F627" s="1" t="s">
        <v>117</v>
      </c>
      <c r="G627" s="1" t="s">
        <v>722</v>
      </c>
      <c r="H627" s="1" t="s">
        <v>25399</v>
      </c>
      <c r="I627" s="1">
        <f>+Territorio[[#This Row],[id]]</f>
        <v>617</v>
      </c>
    </row>
    <row r="628" spans="1:9" x14ac:dyDescent="0.25">
      <c r="A628" s="1">
        <v>13119</v>
      </c>
      <c r="B628">
        <v>618</v>
      </c>
      <c r="C628" s="1" t="s">
        <v>1262</v>
      </c>
      <c r="D628" s="1" t="s">
        <v>1263</v>
      </c>
      <c r="E628" s="1" t="s">
        <v>721</v>
      </c>
      <c r="F628" s="1" t="s">
        <v>117</v>
      </c>
      <c r="G628" s="1" t="s">
        <v>722</v>
      </c>
      <c r="H628" s="1" t="s">
        <v>25400</v>
      </c>
      <c r="I628" s="1">
        <f>+Territorio[[#This Row],[id]]</f>
        <v>618</v>
      </c>
    </row>
    <row r="629" spans="1:9" x14ac:dyDescent="0.25">
      <c r="A629" s="1">
        <v>13120</v>
      </c>
      <c r="B629">
        <v>619</v>
      </c>
      <c r="C629" s="1" t="s">
        <v>1264</v>
      </c>
      <c r="D629" s="1" t="s">
        <v>1265</v>
      </c>
      <c r="E629" s="1" t="s">
        <v>721</v>
      </c>
      <c r="F629" s="1" t="s">
        <v>117</v>
      </c>
      <c r="G629" s="1" t="s">
        <v>722</v>
      </c>
      <c r="H629" s="1" t="s">
        <v>25401</v>
      </c>
      <c r="I629" s="1">
        <f>+Territorio[[#This Row],[id]]</f>
        <v>619</v>
      </c>
    </row>
    <row r="630" spans="1:9" x14ac:dyDescent="0.25">
      <c r="A630" s="1">
        <v>13121</v>
      </c>
      <c r="B630">
        <v>620</v>
      </c>
      <c r="C630" s="1" t="s">
        <v>1266</v>
      </c>
      <c r="D630" s="1" t="s">
        <v>1267</v>
      </c>
      <c r="E630" s="1" t="s">
        <v>721</v>
      </c>
      <c r="F630" s="1" t="s">
        <v>117</v>
      </c>
      <c r="G630" s="1" t="s">
        <v>722</v>
      </c>
      <c r="H630" s="1" t="s">
        <v>25402</v>
      </c>
      <c r="I630" s="1">
        <f>+Territorio[[#This Row],[id]]</f>
        <v>620</v>
      </c>
    </row>
    <row r="631" spans="1:9" x14ac:dyDescent="0.25">
      <c r="A631" s="1">
        <v>13122</v>
      </c>
      <c r="B631">
        <v>621</v>
      </c>
      <c r="C631" s="1" t="s">
        <v>1268</v>
      </c>
      <c r="D631" s="1" t="s">
        <v>1269</v>
      </c>
      <c r="E631" s="1" t="s">
        <v>721</v>
      </c>
      <c r="F631" s="1" t="s">
        <v>117</v>
      </c>
      <c r="G631" s="1" t="s">
        <v>722</v>
      </c>
      <c r="H631" s="1" t="s">
        <v>25403</v>
      </c>
      <c r="I631" s="1">
        <f>+Territorio[[#This Row],[id]]</f>
        <v>621</v>
      </c>
    </row>
    <row r="632" spans="1:9" x14ac:dyDescent="0.25">
      <c r="A632" s="1">
        <v>13123</v>
      </c>
      <c r="B632">
        <v>622</v>
      </c>
      <c r="C632" s="1" t="s">
        <v>1270</v>
      </c>
      <c r="D632" s="1" t="s">
        <v>1271</v>
      </c>
      <c r="E632" s="1" t="s">
        <v>721</v>
      </c>
      <c r="F632" s="1" t="s">
        <v>117</v>
      </c>
      <c r="G632" s="1" t="s">
        <v>722</v>
      </c>
      <c r="H632" s="1" t="s">
        <v>25404</v>
      </c>
      <c r="I632" s="1">
        <f>+Territorio[[#This Row],[id]]</f>
        <v>622</v>
      </c>
    </row>
    <row r="633" spans="1:9" x14ac:dyDescent="0.25">
      <c r="A633" s="1">
        <v>13124</v>
      </c>
      <c r="B633">
        <v>623</v>
      </c>
      <c r="C633" s="1" t="s">
        <v>1272</v>
      </c>
      <c r="D633" s="1" t="s">
        <v>1273</v>
      </c>
      <c r="E633" s="1" t="s">
        <v>721</v>
      </c>
      <c r="F633" s="1" t="s">
        <v>117</v>
      </c>
      <c r="G633" s="1" t="s">
        <v>722</v>
      </c>
      <c r="H633" s="1" t="s">
        <v>25405</v>
      </c>
      <c r="I633" s="1">
        <f>+Territorio[[#This Row],[id]]</f>
        <v>623</v>
      </c>
    </row>
    <row r="634" spans="1:9" x14ac:dyDescent="0.25">
      <c r="A634" s="1">
        <v>13125</v>
      </c>
      <c r="B634">
        <v>624</v>
      </c>
      <c r="C634" s="1" t="s">
        <v>1274</v>
      </c>
      <c r="D634" s="1" t="s">
        <v>1275</v>
      </c>
      <c r="E634" s="1" t="s">
        <v>721</v>
      </c>
      <c r="F634" s="1" t="s">
        <v>117</v>
      </c>
      <c r="G634" s="1" t="s">
        <v>722</v>
      </c>
      <c r="H634" s="1" t="s">
        <v>25406</v>
      </c>
      <c r="I634" s="1">
        <f>+Territorio[[#This Row],[id]]</f>
        <v>624</v>
      </c>
    </row>
    <row r="635" spans="1:9" x14ac:dyDescent="0.25">
      <c r="A635" s="1">
        <v>13126</v>
      </c>
      <c r="B635">
        <v>625</v>
      </c>
      <c r="C635" s="1" t="s">
        <v>1276</v>
      </c>
      <c r="D635" s="1" t="s">
        <v>1277</v>
      </c>
      <c r="E635" s="1" t="s">
        <v>721</v>
      </c>
      <c r="F635" s="1" t="s">
        <v>117</v>
      </c>
      <c r="G635" s="1" t="s">
        <v>722</v>
      </c>
      <c r="H635" s="1" t="s">
        <v>25407</v>
      </c>
      <c r="I635" s="1">
        <f>+Territorio[[#This Row],[id]]</f>
        <v>625</v>
      </c>
    </row>
    <row r="636" spans="1:9" x14ac:dyDescent="0.25">
      <c r="A636" s="1">
        <v>13127</v>
      </c>
      <c r="B636">
        <v>626</v>
      </c>
      <c r="C636" s="1" t="s">
        <v>1278</v>
      </c>
      <c r="D636" s="1" t="s">
        <v>1279</v>
      </c>
      <c r="E636" s="1" t="s">
        <v>721</v>
      </c>
      <c r="F636" s="1" t="s">
        <v>117</v>
      </c>
      <c r="G636" s="1" t="s">
        <v>722</v>
      </c>
      <c r="H636" s="1" t="s">
        <v>25408</v>
      </c>
      <c r="I636" s="1">
        <f>+Territorio[[#This Row],[id]]</f>
        <v>626</v>
      </c>
    </row>
    <row r="637" spans="1:9" x14ac:dyDescent="0.25">
      <c r="A637" s="1">
        <v>13128</v>
      </c>
      <c r="B637">
        <v>627</v>
      </c>
      <c r="C637" s="1" t="s">
        <v>1280</v>
      </c>
      <c r="D637" s="1" t="s">
        <v>1281</v>
      </c>
      <c r="E637" s="1" t="s">
        <v>721</v>
      </c>
      <c r="F637" s="1" t="s">
        <v>117</v>
      </c>
      <c r="G637" s="1" t="s">
        <v>722</v>
      </c>
      <c r="H637" s="1" t="s">
        <v>25409</v>
      </c>
      <c r="I637" s="1">
        <f>+Territorio[[#This Row],[id]]</f>
        <v>627</v>
      </c>
    </row>
    <row r="638" spans="1:9" x14ac:dyDescent="0.25">
      <c r="A638" s="1">
        <v>13129</v>
      </c>
      <c r="B638">
        <v>628</v>
      </c>
      <c r="C638" s="1" t="s">
        <v>1282</v>
      </c>
      <c r="D638" s="1" t="s">
        <v>1283</v>
      </c>
      <c r="E638" s="1" t="s">
        <v>721</v>
      </c>
      <c r="F638" s="1" t="s">
        <v>117</v>
      </c>
      <c r="G638" s="1" t="s">
        <v>722</v>
      </c>
      <c r="H638" s="1" t="s">
        <v>25410</v>
      </c>
      <c r="I638" s="1">
        <f>+Territorio[[#This Row],[id]]</f>
        <v>628</v>
      </c>
    </row>
    <row r="639" spans="1:9" x14ac:dyDescent="0.25">
      <c r="A639" s="1">
        <v>13130</v>
      </c>
      <c r="B639">
        <v>629</v>
      </c>
      <c r="C639" s="1" t="s">
        <v>701</v>
      </c>
      <c r="D639" s="1" t="s">
        <v>1284</v>
      </c>
      <c r="E639" s="1" t="s">
        <v>721</v>
      </c>
      <c r="F639" s="1" t="s">
        <v>117</v>
      </c>
      <c r="G639" s="1" t="s">
        <v>722</v>
      </c>
      <c r="H639" s="1" t="s">
        <v>25411</v>
      </c>
      <c r="I639" s="1">
        <f>+Territorio[[#This Row],[id]]</f>
        <v>629</v>
      </c>
    </row>
    <row r="640" spans="1:9" x14ac:dyDescent="0.25">
      <c r="A640" s="1">
        <v>13131</v>
      </c>
      <c r="B640">
        <v>630</v>
      </c>
      <c r="C640" s="1" t="s">
        <v>1285</v>
      </c>
      <c r="D640" s="1" t="s">
        <v>1286</v>
      </c>
      <c r="E640" s="1" t="s">
        <v>721</v>
      </c>
      <c r="F640" s="1" t="s">
        <v>117</v>
      </c>
      <c r="G640" s="1" t="s">
        <v>722</v>
      </c>
      <c r="H640" s="1" t="s">
        <v>25412</v>
      </c>
      <c r="I640" s="1">
        <f>+Territorio[[#This Row],[id]]</f>
        <v>630</v>
      </c>
    </row>
    <row r="641" spans="1:9" x14ac:dyDescent="0.25">
      <c r="A641" s="1">
        <v>13132</v>
      </c>
      <c r="B641">
        <v>631</v>
      </c>
      <c r="C641" s="1" t="s">
        <v>1287</v>
      </c>
      <c r="D641" s="1" t="s">
        <v>1288</v>
      </c>
      <c r="E641" s="1" t="s">
        <v>721</v>
      </c>
      <c r="F641" s="1" t="s">
        <v>117</v>
      </c>
      <c r="G641" s="1" t="s">
        <v>722</v>
      </c>
      <c r="H641" s="1" t="s">
        <v>25413</v>
      </c>
      <c r="I641" s="1">
        <f>+Territorio[[#This Row],[id]]</f>
        <v>631</v>
      </c>
    </row>
    <row r="642" spans="1:9" x14ac:dyDescent="0.25">
      <c r="A642" s="1">
        <v>13201</v>
      </c>
      <c r="B642">
        <v>632</v>
      </c>
      <c r="C642" s="1" t="s">
        <v>1289</v>
      </c>
      <c r="D642" s="1" t="s">
        <v>1290</v>
      </c>
      <c r="E642" s="1" t="s">
        <v>721</v>
      </c>
      <c r="F642" s="1" t="s">
        <v>117</v>
      </c>
      <c r="G642" s="1" t="s">
        <v>722</v>
      </c>
      <c r="H642" s="1" t="s">
        <v>25414</v>
      </c>
      <c r="I642" s="1">
        <f>+Territorio[[#This Row],[id]]</f>
        <v>632</v>
      </c>
    </row>
    <row r="643" spans="1:9" x14ac:dyDescent="0.25">
      <c r="A643" s="1">
        <v>13202</v>
      </c>
      <c r="B643">
        <v>633</v>
      </c>
      <c r="C643" s="1" t="s">
        <v>1291</v>
      </c>
      <c r="D643" s="1" t="s">
        <v>1292</v>
      </c>
      <c r="E643" s="1" t="s">
        <v>721</v>
      </c>
      <c r="F643" s="1" t="s">
        <v>117</v>
      </c>
      <c r="G643" s="1" t="s">
        <v>722</v>
      </c>
      <c r="H643" s="1" t="s">
        <v>25415</v>
      </c>
      <c r="I643" s="1">
        <f>+Territorio[[#This Row],[id]]</f>
        <v>633</v>
      </c>
    </row>
    <row r="644" spans="1:9" x14ac:dyDescent="0.25">
      <c r="A644" s="1">
        <v>13203</v>
      </c>
      <c r="B644">
        <v>634</v>
      </c>
      <c r="C644" s="1" t="s">
        <v>1293</v>
      </c>
      <c r="D644" s="1" t="s">
        <v>1294</v>
      </c>
      <c r="E644" s="1" t="s">
        <v>721</v>
      </c>
      <c r="F644" s="1" t="s">
        <v>117</v>
      </c>
      <c r="G644" s="1" t="s">
        <v>722</v>
      </c>
      <c r="H644" s="1" t="s">
        <v>25416</v>
      </c>
      <c r="I644" s="1">
        <f>+Territorio[[#This Row],[id]]</f>
        <v>634</v>
      </c>
    </row>
    <row r="645" spans="1:9" x14ac:dyDescent="0.25">
      <c r="A645" s="1">
        <v>13301</v>
      </c>
      <c r="B645">
        <v>635</v>
      </c>
      <c r="C645" s="1" t="s">
        <v>1295</v>
      </c>
      <c r="D645" s="1" t="s">
        <v>1296</v>
      </c>
      <c r="E645" s="1" t="s">
        <v>721</v>
      </c>
      <c r="F645" s="1" t="s">
        <v>117</v>
      </c>
      <c r="G645" s="1" t="s">
        <v>722</v>
      </c>
      <c r="H645" s="1" t="s">
        <v>25417</v>
      </c>
      <c r="I645" s="1">
        <f>+Territorio[[#This Row],[id]]</f>
        <v>635</v>
      </c>
    </row>
    <row r="646" spans="1:9" x14ac:dyDescent="0.25">
      <c r="A646" s="1">
        <v>13302</v>
      </c>
      <c r="B646">
        <v>636</v>
      </c>
      <c r="C646" s="1" t="s">
        <v>1297</v>
      </c>
      <c r="D646" s="1" t="s">
        <v>1298</v>
      </c>
      <c r="E646" s="1" t="s">
        <v>721</v>
      </c>
      <c r="F646" s="1" t="s">
        <v>117</v>
      </c>
      <c r="G646" s="1" t="s">
        <v>722</v>
      </c>
      <c r="H646" s="1" t="s">
        <v>25418</v>
      </c>
      <c r="I646" s="1">
        <f>+Territorio[[#This Row],[id]]</f>
        <v>636</v>
      </c>
    </row>
    <row r="647" spans="1:9" x14ac:dyDescent="0.25">
      <c r="A647" s="1">
        <v>13303</v>
      </c>
      <c r="B647">
        <v>637</v>
      </c>
      <c r="C647" s="1" t="s">
        <v>1299</v>
      </c>
      <c r="D647" s="1" t="s">
        <v>1300</v>
      </c>
      <c r="E647" s="1" t="s">
        <v>721</v>
      </c>
      <c r="F647" s="1" t="s">
        <v>117</v>
      </c>
      <c r="G647" s="1" t="s">
        <v>722</v>
      </c>
      <c r="H647" s="1" t="s">
        <v>25419</v>
      </c>
      <c r="I647" s="1">
        <f>+Territorio[[#This Row],[id]]</f>
        <v>637</v>
      </c>
    </row>
    <row r="648" spans="1:9" x14ac:dyDescent="0.25">
      <c r="A648" s="1">
        <v>13401</v>
      </c>
      <c r="B648">
        <v>638</v>
      </c>
      <c r="C648" s="1" t="s">
        <v>1301</v>
      </c>
      <c r="D648" s="1" t="s">
        <v>1302</v>
      </c>
      <c r="E648" s="1" t="s">
        <v>721</v>
      </c>
      <c r="F648" s="1" t="s">
        <v>117</v>
      </c>
      <c r="G648" s="1" t="s">
        <v>722</v>
      </c>
      <c r="H648" s="1" t="s">
        <v>25420</v>
      </c>
      <c r="I648" s="1">
        <f>+Territorio[[#This Row],[id]]</f>
        <v>638</v>
      </c>
    </row>
    <row r="649" spans="1:9" x14ac:dyDescent="0.25">
      <c r="A649" s="1">
        <v>13402</v>
      </c>
      <c r="B649">
        <v>639</v>
      </c>
      <c r="C649" s="1" t="s">
        <v>1303</v>
      </c>
      <c r="D649" s="1" t="s">
        <v>1304</v>
      </c>
      <c r="E649" s="1" t="s">
        <v>721</v>
      </c>
      <c r="F649" s="1" t="s">
        <v>117</v>
      </c>
      <c r="G649" s="1" t="s">
        <v>722</v>
      </c>
      <c r="H649" s="1" t="s">
        <v>25421</v>
      </c>
      <c r="I649" s="1">
        <f>+Territorio[[#This Row],[id]]</f>
        <v>639</v>
      </c>
    </row>
    <row r="650" spans="1:9" x14ac:dyDescent="0.25">
      <c r="A650" s="1">
        <v>13403</v>
      </c>
      <c r="B650">
        <v>640</v>
      </c>
      <c r="C650" s="1" t="s">
        <v>1305</v>
      </c>
      <c r="D650" s="1" t="s">
        <v>1306</v>
      </c>
      <c r="E650" s="1" t="s">
        <v>721</v>
      </c>
      <c r="F650" s="1" t="s">
        <v>117</v>
      </c>
      <c r="G650" s="1" t="s">
        <v>722</v>
      </c>
      <c r="H650" s="1" t="s">
        <v>25422</v>
      </c>
      <c r="I650" s="1">
        <f>+Territorio[[#This Row],[id]]</f>
        <v>640</v>
      </c>
    </row>
    <row r="651" spans="1:9" x14ac:dyDescent="0.25">
      <c r="A651" s="1">
        <v>13404</v>
      </c>
      <c r="B651">
        <v>641</v>
      </c>
      <c r="C651" s="1" t="s">
        <v>1307</v>
      </c>
      <c r="D651" s="1" t="s">
        <v>1308</v>
      </c>
      <c r="E651" s="1" t="s">
        <v>721</v>
      </c>
      <c r="F651" s="1" t="s">
        <v>117</v>
      </c>
      <c r="G651" s="1" t="s">
        <v>722</v>
      </c>
      <c r="H651" s="1" t="s">
        <v>25423</v>
      </c>
      <c r="I651" s="1">
        <f>+Territorio[[#This Row],[id]]</f>
        <v>641</v>
      </c>
    </row>
    <row r="652" spans="1:9" x14ac:dyDescent="0.25">
      <c r="A652" s="1">
        <v>13501</v>
      </c>
      <c r="B652">
        <v>642</v>
      </c>
      <c r="C652" s="1" t="s">
        <v>1309</v>
      </c>
      <c r="D652" s="1" t="s">
        <v>1310</v>
      </c>
      <c r="E652" s="1" t="s">
        <v>721</v>
      </c>
      <c r="F652" s="1" t="s">
        <v>117</v>
      </c>
      <c r="G652" s="1" t="s">
        <v>722</v>
      </c>
      <c r="H652" s="1" t="s">
        <v>25424</v>
      </c>
      <c r="I652" s="1">
        <f>+Territorio[[#This Row],[id]]</f>
        <v>642</v>
      </c>
    </row>
    <row r="653" spans="1:9" x14ac:dyDescent="0.25">
      <c r="A653" s="1">
        <v>13502</v>
      </c>
      <c r="B653">
        <v>643</v>
      </c>
      <c r="C653" s="1" t="s">
        <v>1311</v>
      </c>
      <c r="D653" s="1" t="s">
        <v>1312</v>
      </c>
      <c r="E653" s="1" t="s">
        <v>721</v>
      </c>
      <c r="F653" s="1" t="s">
        <v>117</v>
      </c>
      <c r="G653" s="1" t="s">
        <v>722</v>
      </c>
      <c r="H653" s="1" t="s">
        <v>25425</v>
      </c>
      <c r="I653" s="1">
        <f>+Territorio[[#This Row],[id]]</f>
        <v>643</v>
      </c>
    </row>
    <row r="654" spans="1:9" x14ac:dyDescent="0.25">
      <c r="A654" s="1">
        <v>13503</v>
      </c>
      <c r="B654">
        <v>644</v>
      </c>
      <c r="C654" s="1" t="s">
        <v>1313</v>
      </c>
      <c r="D654" s="1" t="s">
        <v>1314</v>
      </c>
      <c r="E654" s="1" t="s">
        <v>721</v>
      </c>
      <c r="F654" s="1" t="s">
        <v>117</v>
      </c>
      <c r="G654" s="1" t="s">
        <v>722</v>
      </c>
      <c r="H654" s="1" t="s">
        <v>25426</v>
      </c>
      <c r="I654" s="1">
        <f>+Territorio[[#This Row],[id]]</f>
        <v>644</v>
      </c>
    </row>
    <row r="655" spans="1:9" x14ac:dyDescent="0.25">
      <c r="A655" s="1">
        <v>13504</v>
      </c>
      <c r="B655">
        <v>645</v>
      </c>
      <c r="C655" s="1" t="s">
        <v>1315</v>
      </c>
      <c r="D655" s="1" t="s">
        <v>1316</v>
      </c>
      <c r="E655" s="1" t="s">
        <v>721</v>
      </c>
      <c r="F655" s="1" t="s">
        <v>117</v>
      </c>
      <c r="G655" s="1" t="s">
        <v>722</v>
      </c>
      <c r="H655" s="1" t="s">
        <v>25427</v>
      </c>
      <c r="I655" s="1">
        <f>+Territorio[[#This Row],[id]]</f>
        <v>645</v>
      </c>
    </row>
    <row r="656" spans="1:9" x14ac:dyDescent="0.25">
      <c r="A656" s="1">
        <v>13505</v>
      </c>
      <c r="B656">
        <v>646</v>
      </c>
      <c r="C656" s="1" t="s">
        <v>1317</v>
      </c>
      <c r="D656" s="1" t="s">
        <v>1318</v>
      </c>
      <c r="E656" s="1" t="s">
        <v>721</v>
      </c>
      <c r="F656" s="1" t="s">
        <v>117</v>
      </c>
      <c r="G656" s="1" t="s">
        <v>722</v>
      </c>
      <c r="H656" s="1" t="s">
        <v>25428</v>
      </c>
      <c r="I656" s="1">
        <f>+Territorio[[#This Row],[id]]</f>
        <v>646</v>
      </c>
    </row>
    <row r="657" spans="1:9" x14ac:dyDescent="0.25">
      <c r="A657" s="1">
        <v>13601</v>
      </c>
      <c r="B657">
        <v>647</v>
      </c>
      <c r="C657" s="1" t="s">
        <v>1319</v>
      </c>
      <c r="D657" s="1" t="s">
        <v>1320</v>
      </c>
      <c r="E657" s="1" t="s">
        <v>721</v>
      </c>
      <c r="F657" s="1" t="s">
        <v>117</v>
      </c>
      <c r="G657" s="1" t="s">
        <v>722</v>
      </c>
      <c r="H657" s="1" t="s">
        <v>25429</v>
      </c>
      <c r="I657" s="1">
        <f>+Territorio[[#This Row],[id]]</f>
        <v>647</v>
      </c>
    </row>
    <row r="658" spans="1:9" x14ac:dyDescent="0.25">
      <c r="A658" s="1">
        <v>13602</v>
      </c>
      <c r="B658">
        <v>648</v>
      </c>
      <c r="C658" s="1" t="s">
        <v>1321</v>
      </c>
      <c r="D658" s="1" t="s">
        <v>1322</v>
      </c>
      <c r="E658" s="1" t="s">
        <v>721</v>
      </c>
      <c r="F658" s="1" t="s">
        <v>117</v>
      </c>
      <c r="G658" s="1" t="s">
        <v>722</v>
      </c>
      <c r="H658" s="1" t="s">
        <v>25430</v>
      </c>
      <c r="I658" s="1">
        <f>+Territorio[[#This Row],[id]]</f>
        <v>648</v>
      </c>
    </row>
    <row r="659" spans="1:9" x14ac:dyDescent="0.25">
      <c r="A659" s="1">
        <v>13603</v>
      </c>
      <c r="B659">
        <v>649</v>
      </c>
      <c r="C659" s="1" t="s">
        <v>1323</v>
      </c>
      <c r="D659" s="1" t="s">
        <v>1324</v>
      </c>
      <c r="E659" s="1" t="s">
        <v>721</v>
      </c>
      <c r="F659" s="1" t="s">
        <v>117</v>
      </c>
      <c r="G659" s="1" t="s">
        <v>722</v>
      </c>
      <c r="H659" s="1" t="s">
        <v>25431</v>
      </c>
      <c r="I659" s="1">
        <f>+Territorio[[#This Row],[id]]</f>
        <v>649</v>
      </c>
    </row>
    <row r="660" spans="1:9" x14ac:dyDescent="0.25">
      <c r="A660" s="1">
        <v>13604</v>
      </c>
      <c r="B660">
        <v>650</v>
      </c>
      <c r="C660" s="1" t="s">
        <v>1325</v>
      </c>
      <c r="D660" s="1" t="s">
        <v>1326</v>
      </c>
      <c r="E660" s="1" t="s">
        <v>721</v>
      </c>
      <c r="F660" s="1" t="s">
        <v>117</v>
      </c>
      <c r="G660" s="1" t="s">
        <v>722</v>
      </c>
      <c r="H660" s="1" t="s">
        <v>25432</v>
      </c>
      <c r="I660" s="1">
        <f>+Territorio[[#This Row],[id]]</f>
        <v>650</v>
      </c>
    </row>
    <row r="661" spans="1:9" x14ac:dyDescent="0.25">
      <c r="A661" s="1">
        <v>13605</v>
      </c>
      <c r="B661">
        <v>651</v>
      </c>
      <c r="C661" s="1" t="s">
        <v>1327</v>
      </c>
      <c r="D661" s="1" t="s">
        <v>1328</v>
      </c>
      <c r="E661" s="1" t="s">
        <v>721</v>
      </c>
      <c r="F661" s="1" t="s">
        <v>117</v>
      </c>
      <c r="G661" s="1" t="s">
        <v>722</v>
      </c>
      <c r="H661" s="1" t="s">
        <v>25433</v>
      </c>
      <c r="I661" s="1">
        <f>+Territorio[[#This Row],[id]]</f>
        <v>651</v>
      </c>
    </row>
    <row r="662" spans="1:9" x14ac:dyDescent="0.25">
      <c r="A662" s="1">
        <v>14101</v>
      </c>
      <c r="B662">
        <v>652</v>
      </c>
      <c r="C662" s="1" t="s">
        <v>1329</v>
      </c>
      <c r="D662" s="1" t="s">
        <v>1330</v>
      </c>
      <c r="E662" s="1" t="s">
        <v>721</v>
      </c>
      <c r="F662" s="1" t="s">
        <v>117</v>
      </c>
      <c r="G662" s="1" t="s">
        <v>722</v>
      </c>
      <c r="H662" s="1" t="s">
        <v>25434</v>
      </c>
      <c r="I662" s="1">
        <f>+Territorio[[#This Row],[id]]</f>
        <v>652</v>
      </c>
    </row>
    <row r="663" spans="1:9" x14ac:dyDescent="0.25">
      <c r="A663" s="1">
        <v>14102</v>
      </c>
      <c r="B663">
        <v>653</v>
      </c>
      <c r="C663" s="1" t="s">
        <v>1331</v>
      </c>
      <c r="D663" s="1" t="s">
        <v>1332</v>
      </c>
      <c r="E663" s="1" t="s">
        <v>721</v>
      </c>
      <c r="F663" s="1" t="s">
        <v>117</v>
      </c>
      <c r="G663" s="1" t="s">
        <v>722</v>
      </c>
      <c r="H663" s="1" t="s">
        <v>25435</v>
      </c>
      <c r="I663" s="1">
        <f>+Territorio[[#This Row],[id]]</f>
        <v>653</v>
      </c>
    </row>
    <row r="664" spans="1:9" x14ac:dyDescent="0.25">
      <c r="A664" s="1">
        <v>14103</v>
      </c>
      <c r="B664">
        <v>654</v>
      </c>
      <c r="C664" s="1" t="s">
        <v>1333</v>
      </c>
      <c r="D664" s="1" t="s">
        <v>1334</v>
      </c>
      <c r="E664" s="1" t="s">
        <v>721</v>
      </c>
      <c r="F664" s="1" t="s">
        <v>117</v>
      </c>
      <c r="G664" s="1" t="s">
        <v>722</v>
      </c>
      <c r="H664" s="1" t="s">
        <v>25436</v>
      </c>
      <c r="I664" s="1">
        <f>+Territorio[[#This Row],[id]]</f>
        <v>654</v>
      </c>
    </row>
    <row r="665" spans="1:9" x14ac:dyDescent="0.25">
      <c r="A665" s="1">
        <v>14104</v>
      </c>
      <c r="B665">
        <v>655</v>
      </c>
      <c r="C665" s="1" t="s">
        <v>534</v>
      </c>
      <c r="D665" s="1" t="s">
        <v>1335</v>
      </c>
      <c r="E665" s="1" t="s">
        <v>721</v>
      </c>
      <c r="F665" s="1" t="s">
        <v>117</v>
      </c>
      <c r="G665" s="1" t="s">
        <v>722</v>
      </c>
      <c r="H665" s="1" t="s">
        <v>25437</v>
      </c>
      <c r="I665" s="1">
        <f>+Territorio[[#This Row],[id]]</f>
        <v>655</v>
      </c>
    </row>
    <row r="666" spans="1:9" x14ac:dyDescent="0.25">
      <c r="A666" s="1">
        <v>14105</v>
      </c>
      <c r="B666">
        <v>656</v>
      </c>
      <c r="C666" s="1" t="s">
        <v>1336</v>
      </c>
      <c r="D666" s="1" t="s">
        <v>1337</v>
      </c>
      <c r="E666" s="1" t="s">
        <v>721</v>
      </c>
      <c r="F666" s="1" t="s">
        <v>117</v>
      </c>
      <c r="G666" s="1" t="s">
        <v>722</v>
      </c>
      <c r="H666" s="1" t="s">
        <v>25438</v>
      </c>
      <c r="I666" s="1">
        <f>+Territorio[[#This Row],[id]]</f>
        <v>656</v>
      </c>
    </row>
    <row r="667" spans="1:9" x14ac:dyDescent="0.25">
      <c r="A667" s="1">
        <v>14106</v>
      </c>
      <c r="B667">
        <v>657</v>
      </c>
      <c r="C667" s="1" t="s">
        <v>1338</v>
      </c>
      <c r="D667" s="1" t="s">
        <v>1339</v>
      </c>
      <c r="E667" s="1" t="s">
        <v>721</v>
      </c>
      <c r="F667" s="1" t="s">
        <v>117</v>
      </c>
      <c r="G667" s="1" t="s">
        <v>722</v>
      </c>
      <c r="H667" s="1" t="s">
        <v>25439</v>
      </c>
      <c r="I667" s="1">
        <f>+Territorio[[#This Row],[id]]</f>
        <v>657</v>
      </c>
    </row>
    <row r="668" spans="1:9" x14ac:dyDescent="0.25">
      <c r="A668" s="1">
        <v>14107</v>
      </c>
      <c r="B668">
        <v>658</v>
      </c>
      <c r="C668" s="1" t="s">
        <v>1340</v>
      </c>
      <c r="D668" s="1" t="s">
        <v>1341</v>
      </c>
      <c r="E668" s="1" t="s">
        <v>721</v>
      </c>
      <c r="F668" s="1" t="s">
        <v>117</v>
      </c>
      <c r="G668" s="1" t="s">
        <v>722</v>
      </c>
      <c r="H668" s="1" t="s">
        <v>25440</v>
      </c>
      <c r="I668" s="1">
        <f>+Territorio[[#This Row],[id]]</f>
        <v>658</v>
      </c>
    </row>
    <row r="669" spans="1:9" x14ac:dyDescent="0.25">
      <c r="A669" s="1">
        <v>14108</v>
      </c>
      <c r="B669">
        <v>659</v>
      </c>
      <c r="C669" s="1" t="s">
        <v>1342</v>
      </c>
      <c r="D669" s="1" t="s">
        <v>1343</v>
      </c>
      <c r="E669" s="1" t="s">
        <v>721</v>
      </c>
      <c r="F669" s="1" t="s">
        <v>117</v>
      </c>
      <c r="G669" s="1" t="s">
        <v>722</v>
      </c>
      <c r="H669" s="1" t="s">
        <v>25441</v>
      </c>
      <c r="I669" s="1">
        <f>+Territorio[[#This Row],[id]]</f>
        <v>659</v>
      </c>
    </row>
    <row r="670" spans="1:9" x14ac:dyDescent="0.25">
      <c r="A670" s="1">
        <v>14201</v>
      </c>
      <c r="B670">
        <v>660</v>
      </c>
      <c r="C670" s="1" t="s">
        <v>697</v>
      </c>
      <c r="D670" s="1" t="s">
        <v>1344</v>
      </c>
      <c r="E670" s="1" t="s">
        <v>721</v>
      </c>
      <c r="F670" s="1" t="s">
        <v>117</v>
      </c>
      <c r="G670" s="1" t="s">
        <v>722</v>
      </c>
      <c r="H670" s="1" t="s">
        <v>25442</v>
      </c>
      <c r="I670" s="1">
        <f>+Territorio[[#This Row],[id]]</f>
        <v>660</v>
      </c>
    </row>
    <row r="671" spans="1:9" x14ac:dyDescent="0.25">
      <c r="A671" s="1">
        <v>14202</v>
      </c>
      <c r="B671">
        <v>661</v>
      </c>
      <c r="C671" s="1" t="s">
        <v>1345</v>
      </c>
      <c r="D671" s="1" t="s">
        <v>1346</v>
      </c>
      <c r="E671" s="1" t="s">
        <v>721</v>
      </c>
      <c r="F671" s="1" t="s">
        <v>117</v>
      </c>
      <c r="G671" s="1" t="s">
        <v>722</v>
      </c>
      <c r="H671" s="1" t="s">
        <v>25443</v>
      </c>
      <c r="I671" s="1">
        <f>+Territorio[[#This Row],[id]]</f>
        <v>661</v>
      </c>
    </row>
    <row r="672" spans="1:9" x14ac:dyDescent="0.25">
      <c r="A672" s="1">
        <v>14203</v>
      </c>
      <c r="B672">
        <v>662</v>
      </c>
      <c r="C672" s="1" t="s">
        <v>1347</v>
      </c>
      <c r="D672" s="1" t="s">
        <v>1348</v>
      </c>
      <c r="E672" s="1" t="s">
        <v>721</v>
      </c>
      <c r="F672" s="1" t="s">
        <v>117</v>
      </c>
      <c r="G672" s="1" t="s">
        <v>722</v>
      </c>
      <c r="H672" s="1" t="s">
        <v>25444</v>
      </c>
      <c r="I672" s="1">
        <f>+Territorio[[#This Row],[id]]</f>
        <v>662</v>
      </c>
    </row>
    <row r="673" spans="1:9" x14ac:dyDescent="0.25">
      <c r="A673" s="1">
        <v>14204</v>
      </c>
      <c r="B673">
        <v>663</v>
      </c>
      <c r="C673" s="1" t="s">
        <v>1349</v>
      </c>
      <c r="D673" s="1" t="s">
        <v>1350</v>
      </c>
      <c r="E673" s="1" t="s">
        <v>721</v>
      </c>
      <c r="F673" s="1" t="s">
        <v>117</v>
      </c>
      <c r="G673" s="1" t="s">
        <v>722</v>
      </c>
      <c r="H673" s="1" t="s">
        <v>25445</v>
      </c>
      <c r="I673" s="1">
        <f>+Territorio[[#This Row],[id]]</f>
        <v>663</v>
      </c>
    </row>
    <row r="674" spans="1:9" x14ac:dyDescent="0.25">
      <c r="A674" s="1">
        <v>15101</v>
      </c>
      <c r="B674">
        <v>664</v>
      </c>
      <c r="C674" s="1" t="s">
        <v>1351</v>
      </c>
      <c r="D674" s="1" t="s">
        <v>1352</v>
      </c>
      <c r="E674" s="1" t="s">
        <v>721</v>
      </c>
      <c r="F674" s="1" t="s">
        <v>117</v>
      </c>
      <c r="G674" s="1" t="s">
        <v>722</v>
      </c>
      <c r="H674" s="1" t="s">
        <v>25446</v>
      </c>
      <c r="I674" s="1">
        <f>+Territorio[[#This Row],[id]]</f>
        <v>664</v>
      </c>
    </row>
    <row r="675" spans="1:9" x14ac:dyDescent="0.25">
      <c r="A675" s="1">
        <v>15102</v>
      </c>
      <c r="B675">
        <v>665</v>
      </c>
      <c r="C675" s="1" t="s">
        <v>1353</v>
      </c>
      <c r="D675" s="1" t="s">
        <v>1354</v>
      </c>
      <c r="E675" s="1" t="s">
        <v>721</v>
      </c>
      <c r="F675" s="1" t="s">
        <v>117</v>
      </c>
      <c r="G675" s="1" t="s">
        <v>722</v>
      </c>
      <c r="H675" s="1" t="s">
        <v>25447</v>
      </c>
      <c r="I675" s="1">
        <f>+Territorio[[#This Row],[id]]</f>
        <v>665</v>
      </c>
    </row>
    <row r="676" spans="1:9" x14ac:dyDescent="0.25">
      <c r="A676" s="1">
        <v>15201</v>
      </c>
      <c r="B676">
        <v>666</v>
      </c>
      <c r="C676" s="1" t="s">
        <v>1355</v>
      </c>
      <c r="D676" s="1" t="s">
        <v>1356</v>
      </c>
      <c r="E676" s="1" t="s">
        <v>721</v>
      </c>
      <c r="F676" s="1" t="s">
        <v>117</v>
      </c>
      <c r="G676" s="1" t="s">
        <v>722</v>
      </c>
      <c r="H676" s="1" t="s">
        <v>25448</v>
      </c>
      <c r="I676" s="1">
        <f>+Territorio[[#This Row],[id]]</f>
        <v>666</v>
      </c>
    </row>
    <row r="677" spans="1:9" x14ac:dyDescent="0.25">
      <c r="A677" s="1">
        <v>15202</v>
      </c>
      <c r="B677">
        <v>667</v>
      </c>
      <c r="C677" s="1" t="s">
        <v>1357</v>
      </c>
      <c r="D677" s="1" t="s">
        <v>1358</v>
      </c>
      <c r="E677" s="1" t="s">
        <v>721</v>
      </c>
      <c r="F677" s="1" t="s">
        <v>117</v>
      </c>
      <c r="G677" s="1" t="s">
        <v>722</v>
      </c>
      <c r="H677" s="1" t="s">
        <v>25449</v>
      </c>
      <c r="I677" s="1">
        <f>+Territorio[[#This Row],[id]]</f>
        <v>667</v>
      </c>
    </row>
    <row r="678" spans="1:9" x14ac:dyDescent="0.25">
      <c r="A678" s="1">
        <v>16101</v>
      </c>
      <c r="B678">
        <v>668</v>
      </c>
      <c r="C678" s="1" t="s">
        <v>1359</v>
      </c>
      <c r="D678" s="1" t="s">
        <v>1360</v>
      </c>
      <c r="E678" s="1" t="s">
        <v>721</v>
      </c>
      <c r="F678" s="1" t="s">
        <v>117</v>
      </c>
      <c r="G678" s="1" t="s">
        <v>722</v>
      </c>
      <c r="H678" s="1" t="s">
        <v>25450</v>
      </c>
      <c r="I678" s="1">
        <f>+Territorio[[#This Row],[id]]</f>
        <v>668</v>
      </c>
    </row>
    <row r="679" spans="1:9" x14ac:dyDescent="0.25">
      <c r="A679" s="1">
        <v>16102</v>
      </c>
      <c r="B679">
        <v>669</v>
      </c>
      <c r="C679" s="1" t="s">
        <v>1361</v>
      </c>
      <c r="D679" s="1" t="s">
        <v>1362</v>
      </c>
      <c r="E679" s="1" t="s">
        <v>721</v>
      </c>
      <c r="F679" s="1" t="s">
        <v>117</v>
      </c>
      <c r="G679" s="1" t="s">
        <v>722</v>
      </c>
      <c r="H679" s="1" t="s">
        <v>25451</v>
      </c>
      <c r="I679" s="1">
        <f>+Territorio[[#This Row],[id]]</f>
        <v>669</v>
      </c>
    </row>
    <row r="680" spans="1:9" x14ac:dyDescent="0.25">
      <c r="A680" s="1">
        <v>16103</v>
      </c>
      <c r="B680">
        <v>670</v>
      </c>
      <c r="C680" s="1" t="s">
        <v>1363</v>
      </c>
      <c r="D680" s="1" t="s">
        <v>1364</v>
      </c>
      <c r="E680" s="1" t="s">
        <v>721</v>
      </c>
      <c r="F680" s="1" t="s">
        <v>117</v>
      </c>
      <c r="G680" s="1" t="s">
        <v>722</v>
      </c>
      <c r="H680" s="1" t="s">
        <v>25452</v>
      </c>
      <c r="I680" s="1">
        <f>+Territorio[[#This Row],[id]]</f>
        <v>670</v>
      </c>
    </row>
    <row r="681" spans="1:9" x14ac:dyDescent="0.25">
      <c r="A681" s="1">
        <v>16104</v>
      </c>
      <c r="B681">
        <v>671</v>
      </c>
      <c r="C681" s="1" t="s">
        <v>1365</v>
      </c>
      <c r="D681" s="1" t="s">
        <v>1366</v>
      </c>
      <c r="E681" s="1" t="s">
        <v>721</v>
      </c>
      <c r="F681" s="1" t="s">
        <v>117</v>
      </c>
      <c r="G681" s="1" t="s">
        <v>722</v>
      </c>
      <c r="H681" s="1" t="s">
        <v>25453</v>
      </c>
      <c r="I681" s="1">
        <f>+Territorio[[#This Row],[id]]</f>
        <v>671</v>
      </c>
    </row>
    <row r="682" spans="1:9" x14ac:dyDescent="0.25">
      <c r="A682" s="1">
        <v>16105</v>
      </c>
      <c r="B682">
        <v>672</v>
      </c>
      <c r="C682" s="1" t="s">
        <v>1367</v>
      </c>
      <c r="D682" s="1" t="s">
        <v>1368</v>
      </c>
      <c r="E682" s="1" t="s">
        <v>721</v>
      </c>
      <c r="F682" s="1" t="s">
        <v>117</v>
      </c>
      <c r="G682" s="1" t="s">
        <v>722</v>
      </c>
      <c r="H682" s="1" t="s">
        <v>25454</v>
      </c>
      <c r="I682" s="1">
        <f>+Territorio[[#This Row],[id]]</f>
        <v>672</v>
      </c>
    </row>
    <row r="683" spans="1:9" x14ac:dyDescent="0.25">
      <c r="A683" s="1">
        <v>16106</v>
      </c>
      <c r="B683">
        <v>673</v>
      </c>
      <c r="C683" s="1" t="s">
        <v>1369</v>
      </c>
      <c r="D683" s="1" t="s">
        <v>1370</v>
      </c>
      <c r="E683" s="1" t="s">
        <v>721</v>
      </c>
      <c r="F683" s="1" t="s">
        <v>117</v>
      </c>
      <c r="G683" s="1" t="s">
        <v>722</v>
      </c>
      <c r="H683" s="1" t="s">
        <v>25455</v>
      </c>
      <c r="I683" s="1">
        <f>+Territorio[[#This Row],[id]]</f>
        <v>673</v>
      </c>
    </row>
    <row r="684" spans="1:9" x14ac:dyDescent="0.25">
      <c r="A684" s="1">
        <v>16107</v>
      </c>
      <c r="B684">
        <v>674</v>
      </c>
      <c r="C684" s="1" t="s">
        <v>1371</v>
      </c>
      <c r="D684" s="1" t="s">
        <v>1372</v>
      </c>
      <c r="E684" s="1" t="s">
        <v>721</v>
      </c>
      <c r="F684" s="1" t="s">
        <v>117</v>
      </c>
      <c r="G684" s="1" t="s">
        <v>722</v>
      </c>
      <c r="H684" s="1" t="s">
        <v>25456</v>
      </c>
      <c r="I684" s="1">
        <f>+Territorio[[#This Row],[id]]</f>
        <v>674</v>
      </c>
    </row>
    <row r="685" spans="1:9" x14ac:dyDescent="0.25">
      <c r="A685" s="1">
        <v>16108</v>
      </c>
      <c r="B685">
        <v>675</v>
      </c>
      <c r="C685" s="1" t="s">
        <v>1373</v>
      </c>
      <c r="D685" s="1" t="s">
        <v>1374</v>
      </c>
      <c r="E685" s="1" t="s">
        <v>721</v>
      </c>
      <c r="F685" s="1" t="s">
        <v>117</v>
      </c>
      <c r="G685" s="1" t="s">
        <v>722</v>
      </c>
      <c r="H685" s="1" t="s">
        <v>25457</v>
      </c>
      <c r="I685" s="1">
        <f>+Territorio[[#This Row],[id]]</f>
        <v>675</v>
      </c>
    </row>
    <row r="686" spans="1:9" x14ac:dyDescent="0.25">
      <c r="A686" s="1">
        <v>16109</v>
      </c>
      <c r="B686">
        <v>676</v>
      </c>
      <c r="C686" s="1" t="s">
        <v>1375</v>
      </c>
      <c r="D686" s="1" t="s">
        <v>1376</v>
      </c>
      <c r="E686" s="1" t="s">
        <v>721</v>
      </c>
      <c r="F686" s="1" t="s">
        <v>117</v>
      </c>
      <c r="G686" s="1" t="s">
        <v>722</v>
      </c>
      <c r="H686" s="1" t="s">
        <v>25458</v>
      </c>
      <c r="I686" s="1">
        <f>+Territorio[[#This Row],[id]]</f>
        <v>676</v>
      </c>
    </row>
    <row r="687" spans="1:9" x14ac:dyDescent="0.25">
      <c r="A687" s="1">
        <v>16201</v>
      </c>
      <c r="B687">
        <v>677</v>
      </c>
      <c r="C687" s="1" t="s">
        <v>1377</v>
      </c>
      <c r="D687" s="1" t="s">
        <v>1378</v>
      </c>
      <c r="E687" s="1" t="s">
        <v>721</v>
      </c>
      <c r="F687" s="1" t="s">
        <v>117</v>
      </c>
      <c r="G687" s="1" t="s">
        <v>722</v>
      </c>
      <c r="H687" s="1" t="s">
        <v>25459</v>
      </c>
      <c r="I687" s="1">
        <f>+Territorio[[#This Row],[id]]</f>
        <v>677</v>
      </c>
    </row>
    <row r="688" spans="1:9" x14ac:dyDescent="0.25">
      <c r="A688" s="1">
        <v>16202</v>
      </c>
      <c r="B688">
        <v>678</v>
      </c>
      <c r="C688" s="1" t="s">
        <v>1379</v>
      </c>
      <c r="D688" s="1" t="s">
        <v>1380</v>
      </c>
      <c r="E688" s="1" t="s">
        <v>721</v>
      </c>
      <c r="F688" s="1" t="s">
        <v>117</v>
      </c>
      <c r="G688" s="1" t="s">
        <v>722</v>
      </c>
      <c r="H688" s="1" t="s">
        <v>25460</v>
      </c>
      <c r="I688" s="1">
        <f>+Territorio[[#This Row],[id]]</f>
        <v>678</v>
      </c>
    </row>
    <row r="689" spans="1:9" x14ac:dyDescent="0.25">
      <c r="A689" s="1">
        <v>16203</v>
      </c>
      <c r="B689">
        <v>679</v>
      </c>
      <c r="C689" s="1" t="s">
        <v>1381</v>
      </c>
      <c r="D689" s="1" t="s">
        <v>1382</v>
      </c>
      <c r="E689" s="1" t="s">
        <v>721</v>
      </c>
      <c r="F689" s="1" t="s">
        <v>117</v>
      </c>
      <c r="G689" s="1" t="s">
        <v>722</v>
      </c>
      <c r="H689" s="1" t="s">
        <v>25461</v>
      </c>
      <c r="I689" s="1">
        <f>+Territorio[[#This Row],[id]]</f>
        <v>679</v>
      </c>
    </row>
    <row r="690" spans="1:9" x14ac:dyDescent="0.25">
      <c r="A690" s="1">
        <v>16204</v>
      </c>
      <c r="B690">
        <v>680</v>
      </c>
      <c r="C690" s="1" t="s">
        <v>1383</v>
      </c>
      <c r="D690" s="1" t="s">
        <v>1384</v>
      </c>
      <c r="E690" s="1" t="s">
        <v>721</v>
      </c>
      <c r="F690" s="1" t="s">
        <v>117</v>
      </c>
      <c r="G690" s="1" t="s">
        <v>722</v>
      </c>
      <c r="H690" s="1" t="s">
        <v>25462</v>
      </c>
      <c r="I690" s="1">
        <f>+Territorio[[#This Row],[id]]</f>
        <v>680</v>
      </c>
    </row>
    <row r="691" spans="1:9" x14ac:dyDescent="0.25">
      <c r="A691" s="1">
        <v>16205</v>
      </c>
      <c r="B691">
        <v>681</v>
      </c>
      <c r="C691" s="1" t="s">
        <v>1385</v>
      </c>
      <c r="D691" s="1" t="s">
        <v>1386</v>
      </c>
      <c r="E691" s="1" t="s">
        <v>721</v>
      </c>
      <c r="F691" s="1" t="s">
        <v>117</v>
      </c>
      <c r="G691" s="1" t="s">
        <v>722</v>
      </c>
      <c r="H691" s="1" t="s">
        <v>25463</v>
      </c>
      <c r="I691" s="1">
        <f>+Territorio[[#This Row],[id]]</f>
        <v>681</v>
      </c>
    </row>
    <row r="692" spans="1:9" x14ac:dyDescent="0.25">
      <c r="A692" s="1">
        <v>16206</v>
      </c>
      <c r="B692">
        <v>682</v>
      </c>
      <c r="C692" s="1" t="s">
        <v>1387</v>
      </c>
      <c r="D692" s="1" t="s">
        <v>1388</v>
      </c>
      <c r="E692" s="1" t="s">
        <v>721</v>
      </c>
      <c r="F692" s="1" t="s">
        <v>117</v>
      </c>
      <c r="G692" s="1" t="s">
        <v>722</v>
      </c>
      <c r="H692" s="1" t="s">
        <v>25464</v>
      </c>
      <c r="I692" s="1">
        <f>+Territorio[[#This Row],[id]]</f>
        <v>682</v>
      </c>
    </row>
    <row r="693" spans="1:9" x14ac:dyDescent="0.25">
      <c r="A693" s="1">
        <v>16207</v>
      </c>
      <c r="B693">
        <v>683</v>
      </c>
      <c r="C693" s="1" t="s">
        <v>1389</v>
      </c>
      <c r="D693" s="1" t="s">
        <v>1390</v>
      </c>
      <c r="E693" s="1" t="s">
        <v>721</v>
      </c>
      <c r="F693" s="1" t="s">
        <v>117</v>
      </c>
      <c r="G693" s="1" t="s">
        <v>722</v>
      </c>
      <c r="H693" s="1" t="s">
        <v>25465</v>
      </c>
      <c r="I693" s="1">
        <f>+Territorio[[#This Row],[id]]</f>
        <v>683</v>
      </c>
    </row>
    <row r="694" spans="1:9" x14ac:dyDescent="0.25">
      <c r="A694" s="1">
        <v>16301</v>
      </c>
      <c r="B694">
        <v>684</v>
      </c>
      <c r="C694" s="1" t="s">
        <v>1391</v>
      </c>
      <c r="D694" s="1" t="s">
        <v>1392</v>
      </c>
      <c r="E694" s="1" t="s">
        <v>721</v>
      </c>
      <c r="F694" s="1" t="s">
        <v>117</v>
      </c>
      <c r="G694" s="1" t="s">
        <v>722</v>
      </c>
      <c r="H694" s="1" t="s">
        <v>25466</v>
      </c>
      <c r="I694" s="1">
        <f>+Territorio[[#This Row],[id]]</f>
        <v>684</v>
      </c>
    </row>
    <row r="695" spans="1:9" x14ac:dyDescent="0.25">
      <c r="A695" s="1">
        <v>16302</v>
      </c>
      <c r="B695">
        <v>685</v>
      </c>
      <c r="C695" s="1" t="s">
        <v>1393</v>
      </c>
      <c r="D695" s="1" t="s">
        <v>1394</v>
      </c>
      <c r="E695" s="1" t="s">
        <v>721</v>
      </c>
      <c r="F695" s="1" t="s">
        <v>117</v>
      </c>
      <c r="G695" s="1" t="s">
        <v>722</v>
      </c>
      <c r="H695" s="1" t="s">
        <v>25467</v>
      </c>
      <c r="I695" s="1">
        <f>+Territorio[[#This Row],[id]]</f>
        <v>685</v>
      </c>
    </row>
    <row r="696" spans="1:9" x14ac:dyDescent="0.25">
      <c r="A696" s="1">
        <v>16303</v>
      </c>
      <c r="B696">
        <v>686</v>
      </c>
      <c r="C696" s="1" t="s">
        <v>1395</v>
      </c>
      <c r="D696" s="1" t="s">
        <v>1396</v>
      </c>
      <c r="E696" s="1" t="s">
        <v>721</v>
      </c>
      <c r="F696" s="1" t="s">
        <v>117</v>
      </c>
      <c r="G696" s="1" t="s">
        <v>722</v>
      </c>
      <c r="H696" s="1" t="s">
        <v>25468</v>
      </c>
      <c r="I696" s="1">
        <f>+Territorio[[#This Row],[id]]</f>
        <v>686</v>
      </c>
    </row>
    <row r="697" spans="1:9" x14ac:dyDescent="0.25">
      <c r="A697" s="1">
        <v>16304</v>
      </c>
      <c r="B697">
        <v>687</v>
      </c>
      <c r="C697" s="1" t="s">
        <v>1397</v>
      </c>
      <c r="D697" s="1" t="s">
        <v>1398</v>
      </c>
      <c r="E697" s="1" t="s">
        <v>721</v>
      </c>
      <c r="F697" s="1" t="s">
        <v>117</v>
      </c>
      <c r="G697" s="1" t="s">
        <v>722</v>
      </c>
      <c r="H697" s="1" t="s">
        <v>25469</v>
      </c>
      <c r="I697" s="1">
        <f>+Territorio[[#This Row],[id]]</f>
        <v>687</v>
      </c>
    </row>
    <row r="698" spans="1:9" x14ac:dyDescent="0.25">
      <c r="A698" s="1">
        <v>16305</v>
      </c>
      <c r="B698">
        <v>688</v>
      </c>
      <c r="C698" s="1" t="s">
        <v>1399</v>
      </c>
      <c r="D698" s="1" t="s">
        <v>1400</v>
      </c>
      <c r="E698" s="1" t="s">
        <v>721</v>
      </c>
      <c r="F698" s="1" t="s">
        <v>117</v>
      </c>
      <c r="G698" s="1" t="s">
        <v>722</v>
      </c>
      <c r="H698" s="1" t="s">
        <v>25470</v>
      </c>
      <c r="I698" s="1">
        <f>+Territorio[[#This Row],[id]]</f>
        <v>688</v>
      </c>
    </row>
    <row r="699" spans="1:9" x14ac:dyDescent="0.25">
      <c r="B699">
        <v>689</v>
      </c>
      <c r="C699" s="1" t="s">
        <v>1401</v>
      </c>
      <c r="D699" s="1" t="s">
        <v>1402</v>
      </c>
      <c r="E699" s="1" t="s">
        <v>1403</v>
      </c>
      <c r="F699" s="1" t="s">
        <v>135</v>
      </c>
      <c r="G699" s="1" t="s">
        <v>1404</v>
      </c>
      <c r="H699" s="1" t="s">
        <v>25471</v>
      </c>
      <c r="I699" s="1">
        <f>+Territorio[[#This Row],[id]]</f>
        <v>689</v>
      </c>
    </row>
    <row r="700" spans="1:9" x14ac:dyDescent="0.25">
      <c r="B700">
        <v>690</v>
      </c>
      <c r="C700" s="1" t="s">
        <v>1405</v>
      </c>
      <c r="D700" s="1" t="s">
        <v>1406</v>
      </c>
      <c r="E700" s="1" t="s">
        <v>1403</v>
      </c>
      <c r="F700" s="1" t="s">
        <v>135</v>
      </c>
      <c r="G700" s="1" t="s">
        <v>1404</v>
      </c>
      <c r="H700" s="1" t="s">
        <v>25472</v>
      </c>
      <c r="I700" s="1">
        <f>+Territorio[[#This Row],[id]]</f>
        <v>690</v>
      </c>
    </row>
    <row r="701" spans="1:9" x14ac:dyDescent="0.25">
      <c r="B701">
        <v>691</v>
      </c>
      <c r="C701" s="1" t="s">
        <v>1407</v>
      </c>
      <c r="D701" s="1" t="s">
        <v>1408</v>
      </c>
      <c r="E701" s="1" t="s">
        <v>1403</v>
      </c>
      <c r="F701" s="1" t="s">
        <v>135</v>
      </c>
      <c r="G701" s="1" t="s">
        <v>1404</v>
      </c>
      <c r="H701" s="1" t="s">
        <v>25473</v>
      </c>
      <c r="I701" s="1">
        <f>+Territorio[[#This Row],[id]]</f>
        <v>691</v>
      </c>
    </row>
    <row r="702" spans="1:9" x14ac:dyDescent="0.25">
      <c r="B702">
        <v>692</v>
      </c>
      <c r="C702" s="1" t="s">
        <v>1409</v>
      </c>
      <c r="D702" s="1" t="s">
        <v>1410</v>
      </c>
      <c r="E702" s="1" t="s">
        <v>1403</v>
      </c>
      <c r="F702" s="1" t="s">
        <v>135</v>
      </c>
      <c r="G702" s="1" t="s">
        <v>1404</v>
      </c>
      <c r="H702" s="1" t="s">
        <v>25474</v>
      </c>
      <c r="I702" s="1">
        <f>+Territorio[[#This Row],[id]]</f>
        <v>692</v>
      </c>
    </row>
    <row r="703" spans="1:9" x14ac:dyDescent="0.25">
      <c r="B703">
        <v>693</v>
      </c>
      <c r="C703" s="1" t="s">
        <v>1411</v>
      </c>
      <c r="D703" s="1" t="s">
        <v>1412</v>
      </c>
      <c r="E703" s="1" t="s">
        <v>1403</v>
      </c>
      <c r="F703" s="1" t="s">
        <v>135</v>
      </c>
      <c r="G703" s="1" t="s">
        <v>1404</v>
      </c>
      <c r="H703" s="1" t="s">
        <v>25475</v>
      </c>
      <c r="I703" s="1">
        <f>+Territorio[[#This Row],[id]]</f>
        <v>693</v>
      </c>
    </row>
    <row r="704" spans="1:9" x14ac:dyDescent="0.25">
      <c r="B704">
        <v>694</v>
      </c>
      <c r="C704" s="1" t="s">
        <v>1413</v>
      </c>
      <c r="D704" s="1" t="s">
        <v>1414</v>
      </c>
      <c r="E704" s="1" t="s">
        <v>1403</v>
      </c>
      <c r="F704" s="1" t="s">
        <v>135</v>
      </c>
      <c r="G704" s="1" t="s">
        <v>1404</v>
      </c>
      <c r="H704" s="1" t="s">
        <v>25476</v>
      </c>
      <c r="I704" s="1">
        <f>+Territorio[[#This Row],[id]]</f>
        <v>694</v>
      </c>
    </row>
    <row r="705" spans="2:9" x14ac:dyDescent="0.25">
      <c r="B705">
        <v>695</v>
      </c>
      <c r="C705" s="1" t="s">
        <v>1415</v>
      </c>
      <c r="D705" s="1" t="s">
        <v>1416</v>
      </c>
      <c r="E705" s="1" t="s">
        <v>1403</v>
      </c>
      <c r="F705" s="1" t="s">
        <v>135</v>
      </c>
      <c r="G705" s="1" t="s">
        <v>1404</v>
      </c>
      <c r="H705" s="1" t="s">
        <v>25477</v>
      </c>
      <c r="I705" s="1">
        <f>+Territorio[[#This Row],[id]]</f>
        <v>695</v>
      </c>
    </row>
    <row r="706" spans="2:9" x14ac:dyDescent="0.25">
      <c r="B706">
        <v>696</v>
      </c>
      <c r="C706" s="1" t="s">
        <v>1417</v>
      </c>
      <c r="D706" s="1" t="s">
        <v>1418</v>
      </c>
      <c r="E706" s="1" t="s">
        <v>1403</v>
      </c>
      <c r="F706" s="1" t="s">
        <v>135</v>
      </c>
      <c r="G706" s="1" t="s">
        <v>1404</v>
      </c>
      <c r="H706" s="1" t="s">
        <v>25478</v>
      </c>
      <c r="I706" s="1">
        <f>+Territorio[[#This Row],[id]]</f>
        <v>696</v>
      </c>
    </row>
    <row r="707" spans="2:9" x14ac:dyDescent="0.25">
      <c r="B707">
        <v>697</v>
      </c>
      <c r="C707" s="1" t="s">
        <v>707</v>
      </c>
      <c r="D707" s="1" t="s">
        <v>1419</v>
      </c>
      <c r="E707" s="1" t="s">
        <v>1403</v>
      </c>
      <c r="F707" s="1" t="s">
        <v>135</v>
      </c>
      <c r="G707" s="1" t="s">
        <v>1404</v>
      </c>
      <c r="H707" s="1" t="s">
        <v>25479</v>
      </c>
      <c r="I707" s="1">
        <f>+Territorio[[#This Row],[id]]</f>
        <v>697</v>
      </c>
    </row>
    <row r="708" spans="2:9" x14ac:dyDescent="0.25">
      <c r="B708">
        <v>698</v>
      </c>
      <c r="C708" s="1" t="s">
        <v>1420</v>
      </c>
      <c r="D708" s="1" t="s">
        <v>1421</v>
      </c>
      <c r="E708" s="1" t="s">
        <v>1403</v>
      </c>
      <c r="F708" s="1" t="s">
        <v>135</v>
      </c>
      <c r="G708" s="1" t="s">
        <v>1404</v>
      </c>
      <c r="H708" s="1" t="s">
        <v>25480</v>
      </c>
      <c r="I708" s="1">
        <f>+Territorio[[#This Row],[id]]</f>
        <v>698</v>
      </c>
    </row>
    <row r="709" spans="2:9" x14ac:dyDescent="0.25">
      <c r="B709">
        <v>699</v>
      </c>
      <c r="C709" s="1" t="s">
        <v>1422</v>
      </c>
      <c r="D709" s="1" t="s">
        <v>1423</v>
      </c>
      <c r="E709" s="1" t="s">
        <v>1403</v>
      </c>
      <c r="F709" s="1" t="s">
        <v>135</v>
      </c>
      <c r="G709" s="1" t="s">
        <v>1404</v>
      </c>
      <c r="H709" s="1" t="s">
        <v>25481</v>
      </c>
      <c r="I709" s="1">
        <f>+Territorio[[#This Row],[id]]</f>
        <v>699</v>
      </c>
    </row>
    <row r="710" spans="2:9" x14ac:dyDescent="0.25">
      <c r="B710">
        <v>700</v>
      </c>
      <c r="C710" s="1" t="s">
        <v>1424</v>
      </c>
      <c r="D710" s="1" t="s">
        <v>1425</v>
      </c>
      <c r="E710" s="1" t="s">
        <v>1403</v>
      </c>
      <c r="F710" s="1" t="s">
        <v>135</v>
      </c>
      <c r="G710" s="1" t="s">
        <v>1404</v>
      </c>
      <c r="H710" s="1" t="s">
        <v>25482</v>
      </c>
      <c r="I710" s="1">
        <f>+Territorio[[#This Row],[id]]</f>
        <v>700</v>
      </c>
    </row>
    <row r="711" spans="2:9" x14ac:dyDescent="0.25">
      <c r="B711">
        <v>701</v>
      </c>
      <c r="C711" s="1" t="s">
        <v>1426</v>
      </c>
      <c r="D711" s="1" t="s">
        <v>1427</v>
      </c>
      <c r="E711" s="1" t="s">
        <v>1403</v>
      </c>
      <c r="F711" s="1" t="s">
        <v>135</v>
      </c>
      <c r="G711" s="1" t="s">
        <v>1404</v>
      </c>
      <c r="H711" s="1" t="s">
        <v>25483</v>
      </c>
      <c r="I711" s="1">
        <f>+Territorio[[#This Row],[id]]</f>
        <v>701</v>
      </c>
    </row>
    <row r="712" spans="2:9" x14ac:dyDescent="0.25">
      <c r="B712">
        <v>702</v>
      </c>
      <c r="C712" s="1" t="s">
        <v>1428</v>
      </c>
      <c r="D712" s="1" t="s">
        <v>1429</v>
      </c>
      <c r="E712" s="1" t="s">
        <v>1403</v>
      </c>
      <c r="F712" s="1" t="s">
        <v>135</v>
      </c>
      <c r="G712" s="1" t="s">
        <v>1404</v>
      </c>
      <c r="H712" s="1" t="s">
        <v>25484</v>
      </c>
      <c r="I712" s="1">
        <f>+Territorio[[#This Row],[id]]</f>
        <v>702</v>
      </c>
    </row>
    <row r="713" spans="2:9" x14ac:dyDescent="0.25">
      <c r="B713">
        <v>703</v>
      </c>
      <c r="C713" s="1" t="s">
        <v>1430</v>
      </c>
      <c r="D713" s="1" t="s">
        <v>1431</v>
      </c>
      <c r="E713" s="1" t="s">
        <v>1403</v>
      </c>
      <c r="F713" s="1" t="s">
        <v>135</v>
      </c>
      <c r="G713" s="1" t="s">
        <v>1404</v>
      </c>
      <c r="H713" s="1" t="s">
        <v>25485</v>
      </c>
      <c r="I713" s="1">
        <f>+Territorio[[#This Row],[id]]</f>
        <v>703</v>
      </c>
    </row>
    <row r="714" spans="2:9" x14ac:dyDescent="0.25">
      <c r="B714">
        <v>704</v>
      </c>
      <c r="C714" s="1" t="s">
        <v>1432</v>
      </c>
      <c r="D714" s="1" t="s">
        <v>1433</v>
      </c>
      <c r="E714" s="1" t="s">
        <v>1403</v>
      </c>
      <c r="F714" s="1" t="s">
        <v>135</v>
      </c>
      <c r="G714" s="1" t="s">
        <v>1404</v>
      </c>
      <c r="H714" s="1" t="s">
        <v>25486</v>
      </c>
      <c r="I714" s="1">
        <f>+Territorio[[#This Row],[id]]</f>
        <v>704</v>
      </c>
    </row>
    <row r="715" spans="2:9" x14ac:dyDescent="0.25">
      <c r="B715">
        <v>705</v>
      </c>
      <c r="C715" s="1" t="s">
        <v>1434</v>
      </c>
      <c r="D715" s="1" t="s">
        <v>1435</v>
      </c>
      <c r="E715" s="1" t="s">
        <v>1403</v>
      </c>
      <c r="F715" s="1" t="s">
        <v>135</v>
      </c>
      <c r="G715" s="1" t="s">
        <v>1404</v>
      </c>
      <c r="H715" s="1" t="s">
        <v>25487</v>
      </c>
      <c r="I715" s="1">
        <f>+Territorio[[#This Row],[id]]</f>
        <v>705</v>
      </c>
    </row>
    <row r="716" spans="2:9" x14ac:dyDescent="0.25">
      <c r="B716">
        <v>706</v>
      </c>
      <c r="C716" s="1" t="s">
        <v>1436</v>
      </c>
      <c r="D716" s="1" t="s">
        <v>1437</v>
      </c>
      <c r="E716" s="1" t="s">
        <v>1403</v>
      </c>
      <c r="F716" s="1" t="s">
        <v>135</v>
      </c>
      <c r="G716" s="1" t="s">
        <v>1404</v>
      </c>
      <c r="H716" s="1" t="s">
        <v>25488</v>
      </c>
      <c r="I716" s="1">
        <f>+Territorio[[#This Row],[id]]</f>
        <v>706</v>
      </c>
    </row>
    <row r="717" spans="2:9" x14ac:dyDescent="0.25">
      <c r="B717">
        <v>707</v>
      </c>
      <c r="C717" s="1" t="s">
        <v>1438</v>
      </c>
      <c r="D717" s="1" t="s">
        <v>1439</v>
      </c>
      <c r="E717" s="1" t="s">
        <v>1403</v>
      </c>
      <c r="F717" s="1" t="s">
        <v>135</v>
      </c>
      <c r="G717" s="1" t="s">
        <v>1404</v>
      </c>
      <c r="H717" s="1" t="s">
        <v>25489</v>
      </c>
      <c r="I717" s="1">
        <f>+Territorio[[#This Row],[id]]</f>
        <v>707</v>
      </c>
    </row>
    <row r="718" spans="2:9" x14ac:dyDescent="0.25">
      <c r="B718">
        <v>708</v>
      </c>
      <c r="C718" s="1" t="s">
        <v>1440</v>
      </c>
      <c r="D718" s="1" t="s">
        <v>1441</v>
      </c>
      <c r="E718" s="1" t="s">
        <v>1403</v>
      </c>
      <c r="F718" s="1" t="s">
        <v>135</v>
      </c>
      <c r="G718" s="1" t="s">
        <v>1404</v>
      </c>
      <c r="H718" s="1" t="s">
        <v>25490</v>
      </c>
      <c r="I718" s="1">
        <f>+Territorio[[#This Row],[id]]</f>
        <v>708</v>
      </c>
    </row>
    <row r="719" spans="2:9" x14ac:dyDescent="0.25">
      <c r="B719">
        <v>709</v>
      </c>
      <c r="C719" s="1" t="s">
        <v>550</v>
      </c>
      <c r="D719" s="1" t="s">
        <v>1442</v>
      </c>
      <c r="E719" s="1" t="s">
        <v>1403</v>
      </c>
      <c r="F719" s="1" t="s">
        <v>135</v>
      </c>
      <c r="G719" s="1" t="s">
        <v>1404</v>
      </c>
      <c r="H719" s="1" t="s">
        <v>25491</v>
      </c>
      <c r="I719" s="1">
        <f>+Territorio[[#This Row],[id]]</f>
        <v>709</v>
      </c>
    </row>
    <row r="720" spans="2:9" x14ac:dyDescent="0.25">
      <c r="B720">
        <v>710</v>
      </c>
      <c r="C720" s="1" t="s">
        <v>1443</v>
      </c>
      <c r="D720" s="1" t="s">
        <v>1444</v>
      </c>
      <c r="E720" s="1" t="s">
        <v>1403</v>
      </c>
      <c r="F720" s="1" t="s">
        <v>135</v>
      </c>
      <c r="G720" s="1" t="s">
        <v>1404</v>
      </c>
      <c r="H720" s="1" t="s">
        <v>25492</v>
      </c>
      <c r="I720" s="1">
        <f>+Territorio[[#This Row],[id]]</f>
        <v>710</v>
      </c>
    </row>
    <row r="721" spans="2:9" x14ac:dyDescent="0.25">
      <c r="B721">
        <v>711</v>
      </c>
      <c r="C721" s="1" t="s">
        <v>184</v>
      </c>
      <c r="D721" s="1" t="s">
        <v>1445</v>
      </c>
      <c r="E721" s="1" t="s">
        <v>1403</v>
      </c>
      <c r="F721" s="1" t="s">
        <v>135</v>
      </c>
      <c r="G721" s="1" t="s">
        <v>1404</v>
      </c>
      <c r="H721" s="1" t="s">
        <v>25493</v>
      </c>
      <c r="I721" s="1">
        <f>+Territorio[[#This Row],[id]]</f>
        <v>711</v>
      </c>
    </row>
    <row r="722" spans="2:9" x14ac:dyDescent="0.25">
      <c r="B722">
        <v>712</v>
      </c>
      <c r="C722" s="1" t="s">
        <v>1446</v>
      </c>
      <c r="D722" s="1" t="s">
        <v>1447</v>
      </c>
      <c r="E722" s="1" t="s">
        <v>1403</v>
      </c>
      <c r="F722" s="1" t="s">
        <v>135</v>
      </c>
      <c r="G722" s="1" t="s">
        <v>1404</v>
      </c>
      <c r="H722" s="1" t="s">
        <v>25494</v>
      </c>
      <c r="I722" s="1">
        <f>+Territorio[[#This Row],[id]]</f>
        <v>712</v>
      </c>
    </row>
    <row r="723" spans="2:9" x14ac:dyDescent="0.25">
      <c r="B723">
        <v>713</v>
      </c>
      <c r="C723" s="1" t="s">
        <v>1448</v>
      </c>
      <c r="D723" s="1" t="s">
        <v>1449</v>
      </c>
      <c r="E723" s="1" t="s">
        <v>1403</v>
      </c>
      <c r="F723" s="1" t="s">
        <v>135</v>
      </c>
      <c r="G723" s="1" t="s">
        <v>1404</v>
      </c>
      <c r="H723" s="1" t="s">
        <v>25495</v>
      </c>
      <c r="I723" s="1">
        <f>+Territorio[[#This Row],[id]]</f>
        <v>713</v>
      </c>
    </row>
    <row r="724" spans="2:9" x14ac:dyDescent="0.25">
      <c r="B724">
        <v>714</v>
      </c>
      <c r="C724" s="1" t="s">
        <v>1450</v>
      </c>
      <c r="D724" s="1" t="s">
        <v>1451</v>
      </c>
      <c r="E724" s="1" t="s">
        <v>1403</v>
      </c>
      <c r="F724" s="1" t="s">
        <v>135</v>
      </c>
      <c r="G724" s="1" t="s">
        <v>1404</v>
      </c>
      <c r="H724" s="1" t="s">
        <v>25496</v>
      </c>
      <c r="I724" s="1">
        <f>+Territorio[[#This Row],[id]]</f>
        <v>714</v>
      </c>
    </row>
    <row r="725" spans="2:9" x14ac:dyDescent="0.25">
      <c r="B725">
        <v>715</v>
      </c>
      <c r="C725" s="1" t="s">
        <v>1452</v>
      </c>
      <c r="D725" s="1" t="s">
        <v>1453</v>
      </c>
      <c r="E725" s="1" t="s">
        <v>1403</v>
      </c>
      <c r="F725" s="1" t="s">
        <v>135</v>
      </c>
      <c r="G725" s="1" t="s">
        <v>1404</v>
      </c>
      <c r="H725" s="1" t="s">
        <v>25497</v>
      </c>
      <c r="I725" s="1">
        <f>+Territorio[[#This Row],[id]]</f>
        <v>715</v>
      </c>
    </row>
    <row r="726" spans="2:9" x14ac:dyDescent="0.25">
      <c r="B726">
        <v>716</v>
      </c>
      <c r="C726" s="1" t="s">
        <v>1454</v>
      </c>
      <c r="D726" s="1" t="s">
        <v>1455</v>
      </c>
      <c r="E726" s="1" t="s">
        <v>1403</v>
      </c>
      <c r="F726" s="1" t="s">
        <v>135</v>
      </c>
      <c r="G726" s="1" t="s">
        <v>1404</v>
      </c>
      <c r="H726" s="1" t="s">
        <v>25498</v>
      </c>
      <c r="I726" s="1">
        <f>+Territorio[[#This Row],[id]]</f>
        <v>716</v>
      </c>
    </row>
    <row r="727" spans="2:9" x14ac:dyDescent="0.25">
      <c r="B727">
        <v>717</v>
      </c>
      <c r="C727" s="1" t="s">
        <v>1456</v>
      </c>
      <c r="D727" s="1" t="s">
        <v>1457</v>
      </c>
      <c r="E727" s="1" t="s">
        <v>1403</v>
      </c>
      <c r="F727" s="1" t="s">
        <v>135</v>
      </c>
      <c r="G727" s="1" t="s">
        <v>1404</v>
      </c>
      <c r="H727" s="1" t="s">
        <v>25499</v>
      </c>
      <c r="I727" s="1">
        <f>+Territorio[[#This Row],[id]]</f>
        <v>717</v>
      </c>
    </row>
    <row r="728" spans="2:9" x14ac:dyDescent="0.25">
      <c r="B728">
        <v>718</v>
      </c>
      <c r="C728" s="1" t="s">
        <v>1391</v>
      </c>
      <c r="D728" s="1" t="s">
        <v>1458</v>
      </c>
      <c r="E728" s="1" t="s">
        <v>1403</v>
      </c>
      <c r="F728" s="1" t="s">
        <v>135</v>
      </c>
      <c r="G728" s="1" t="s">
        <v>1404</v>
      </c>
      <c r="H728" s="1" t="s">
        <v>25500</v>
      </c>
      <c r="I728" s="1">
        <f>+Territorio[[#This Row],[id]]</f>
        <v>718</v>
      </c>
    </row>
    <row r="729" spans="2:9" x14ac:dyDescent="0.25">
      <c r="B729">
        <v>719</v>
      </c>
      <c r="C729" s="1" t="s">
        <v>1459</v>
      </c>
      <c r="D729" s="1" t="s">
        <v>1460</v>
      </c>
      <c r="E729" s="1" t="s">
        <v>1403</v>
      </c>
      <c r="F729" s="1" t="s">
        <v>135</v>
      </c>
      <c r="G729" s="1" t="s">
        <v>1404</v>
      </c>
      <c r="H729" s="1" t="s">
        <v>25501</v>
      </c>
      <c r="I729" s="1">
        <f>+Territorio[[#This Row],[id]]</f>
        <v>719</v>
      </c>
    </row>
    <row r="730" spans="2:9" x14ac:dyDescent="0.25">
      <c r="B730">
        <v>720</v>
      </c>
      <c r="C730" s="1" t="s">
        <v>1461</v>
      </c>
      <c r="D730" s="1" t="s">
        <v>1462</v>
      </c>
      <c r="E730" s="1" t="s">
        <v>1403</v>
      </c>
      <c r="F730" s="1" t="s">
        <v>135</v>
      </c>
      <c r="G730" s="1" t="s">
        <v>1404</v>
      </c>
      <c r="H730" s="1" t="s">
        <v>25502</v>
      </c>
      <c r="I730" s="1">
        <f>+Territorio[[#This Row],[id]]</f>
        <v>720</v>
      </c>
    </row>
    <row r="731" spans="2:9" x14ac:dyDescent="0.25">
      <c r="B731">
        <v>721</v>
      </c>
      <c r="C731" s="1" t="s">
        <v>1463</v>
      </c>
      <c r="D731" s="1" t="s">
        <v>1464</v>
      </c>
      <c r="E731" s="1" t="s">
        <v>1403</v>
      </c>
      <c r="F731" s="1" t="s">
        <v>135</v>
      </c>
      <c r="G731" s="1" t="s">
        <v>1404</v>
      </c>
      <c r="H731" s="1" t="s">
        <v>25503</v>
      </c>
      <c r="I731" s="1">
        <f>+Territorio[[#This Row],[id]]</f>
        <v>721</v>
      </c>
    </row>
    <row r="732" spans="2:9" x14ac:dyDescent="0.25">
      <c r="B732">
        <v>722</v>
      </c>
      <c r="C732" s="1" t="s">
        <v>1465</v>
      </c>
      <c r="D732" s="1" t="s">
        <v>1466</v>
      </c>
      <c r="E732" s="1" t="s">
        <v>1403</v>
      </c>
      <c r="F732" s="1" t="s">
        <v>135</v>
      </c>
      <c r="G732" s="1" t="s">
        <v>1404</v>
      </c>
      <c r="H732" s="1" t="s">
        <v>25504</v>
      </c>
      <c r="I732" s="1">
        <f>+Territorio[[#This Row],[id]]</f>
        <v>722</v>
      </c>
    </row>
    <row r="733" spans="2:9" x14ac:dyDescent="0.25">
      <c r="B733">
        <v>723</v>
      </c>
      <c r="C733" s="1" t="s">
        <v>1467</v>
      </c>
      <c r="D733" s="1" t="s">
        <v>1468</v>
      </c>
      <c r="E733" s="1" t="s">
        <v>1403</v>
      </c>
      <c r="F733" s="1" t="s">
        <v>135</v>
      </c>
      <c r="G733" s="1" t="s">
        <v>1404</v>
      </c>
      <c r="H733" s="1" t="s">
        <v>25505</v>
      </c>
      <c r="I733" s="1">
        <f>+Territorio[[#This Row],[id]]</f>
        <v>723</v>
      </c>
    </row>
    <row r="734" spans="2:9" x14ac:dyDescent="0.25">
      <c r="B734">
        <v>724</v>
      </c>
      <c r="C734" s="1" t="s">
        <v>1469</v>
      </c>
      <c r="D734" s="1" t="s">
        <v>1470</v>
      </c>
      <c r="E734" s="1" t="s">
        <v>1403</v>
      </c>
      <c r="F734" s="1" t="s">
        <v>135</v>
      </c>
      <c r="G734" s="1" t="s">
        <v>1404</v>
      </c>
      <c r="H734" s="1" t="s">
        <v>25506</v>
      </c>
      <c r="I734" s="1">
        <f>+Territorio[[#This Row],[id]]</f>
        <v>724</v>
      </c>
    </row>
    <row r="735" spans="2:9" x14ac:dyDescent="0.25">
      <c r="B735">
        <v>725</v>
      </c>
      <c r="C735" s="1" t="s">
        <v>553</v>
      </c>
      <c r="D735" s="1" t="s">
        <v>1471</v>
      </c>
      <c r="E735" s="1" t="s">
        <v>1403</v>
      </c>
      <c r="F735" s="1" t="s">
        <v>135</v>
      </c>
      <c r="G735" s="1" t="s">
        <v>1404</v>
      </c>
      <c r="H735" s="1" t="s">
        <v>25507</v>
      </c>
      <c r="I735" s="1">
        <f>+Territorio[[#This Row],[id]]</f>
        <v>725</v>
      </c>
    </row>
    <row r="736" spans="2:9" x14ac:dyDescent="0.25">
      <c r="B736">
        <v>726</v>
      </c>
      <c r="C736" s="1" t="s">
        <v>1472</v>
      </c>
      <c r="D736" s="1" t="s">
        <v>1473</v>
      </c>
      <c r="E736" s="1" t="s">
        <v>1403</v>
      </c>
      <c r="F736" s="1" t="s">
        <v>135</v>
      </c>
      <c r="G736" s="1" t="s">
        <v>1404</v>
      </c>
      <c r="H736" s="1" t="s">
        <v>25508</v>
      </c>
      <c r="I736" s="1">
        <f>+Territorio[[#This Row],[id]]</f>
        <v>726</v>
      </c>
    </row>
    <row r="737" spans="2:9" x14ac:dyDescent="0.25">
      <c r="B737">
        <v>727</v>
      </c>
      <c r="C737" s="1" t="s">
        <v>1474</v>
      </c>
      <c r="D737" s="1" t="s">
        <v>1475</v>
      </c>
      <c r="E737" s="1" t="s">
        <v>1403</v>
      </c>
      <c r="F737" s="1" t="s">
        <v>135</v>
      </c>
      <c r="G737" s="1" t="s">
        <v>1404</v>
      </c>
      <c r="H737" s="1" t="s">
        <v>25509</v>
      </c>
      <c r="I737" s="1">
        <f>+Territorio[[#This Row],[id]]</f>
        <v>727</v>
      </c>
    </row>
    <row r="738" spans="2:9" x14ac:dyDescent="0.25">
      <c r="B738">
        <v>728</v>
      </c>
      <c r="C738" s="1" t="s">
        <v>1476</v>
      </c>
      <c r="D738" s="1" t="s">
        <v>1477</v>
      </c>
      <c r="E738" s="1" t="s">
        <v>1403</v>
      </c>
      <c r="F738" s="1" t="s">
        <v>135</v>
      </c>
      <c r="G738" s="1" t="s">
        <v>1404</v>
      </c>
      <c r="H738" s="1" t="s">
        <v>25510</v>
      </c>
      <c r="I738" s="1">
        <f>+Territorio[[#This Row],[id]]</f>
        <v>728</v>
      </c>
    </row>
    <row r="739" spans="2:9" x14ac:dyDescent="0.25">
      <c r="B739">
        <v>729</v>
      </c>
      <c r="C739" s="1" t="s">
        <v>1478</v>
      </c>
      <c r="D739" s="1" t="s">
        <v>1479</v>
      </c>
      <c r="E739" s="1" t="s">
        <v>1403</v>
      </c>
      <c r="F739" s="1" t="s">
        <v>135</v>
      </c>
      <c r="G739" s="1" t="s">
        <v>1404</v>
      </c>
      <c r="H739" s="1" t="s">
        <v>25511</v>
      </c>
      <c r="I739" s="1">
        <f>+Territorio[[#This Row],[id]]</f>
        <v>729</v>
      </c>
    </row>
    <row r="740" spans="2:9" x14ac:dyDescent="0.25">
      <c r="B740">
        <v>730</v>
      </c>
      <c r="C740" s="1" t="s">
        <v>1480</v>
      </c>
      <c r="D740" s="1" t="s">
        <v>1481</v>
      </c>
      <c r="E740" s="1" t="s">
        <v>1403</v>
      </c>
      <c r="F740" s="1" t="s">
        <v>135</v>
      </c>
      <c r="G740" s="1" t="s">
        <v>1404</v>
      </c>
      <c r="H740" s="1" t="s">
        <v>25512</v>
      </c>
      <c r="I740" s="1">
        <f>+Territorio[[#This Row],[id]]</f>
        <v>730</v>
      </c>
    </row>
    <row r="741" spans="2:9" x14ac:dyDescent="0.25">
      <c r="B741">
        <v>731</v>
      </c>
      <c r="C741" s="1" t="s">
        <v>1482</v>
      </c>
      <c r="D741" s="1" t="s">
        <v>1483</v>
      </c>
      <c r="E741" s="1" t="s">
        <v>1403</v>
      </c>
      <c r="F741" s="1" t="s">
        <v>135</v>
      </c>
      <c r="G741" s="1" t="s">
        <v>1404</v>
      </c>
      <c r="H741" s="1" t="s">
        <v>25513</v>
      </c>
      <c r="I741" s="1">
        <f>+Territorio[[#This Row],[id]]</f>
        <v>731</v>
      </c>
    </row>
    <row r="742" spans="2:9" x14ac:dyDescent="0.25">
      <c r="B742">
        <v>732</v>
      </c>
      <c r="C742" s="1" t="s">
        <v>1484</v>
      </c>
      <c r="D742" s="1" t="s">
        <v>1485</v>
      </c>
      <c r="E742" s="1" t="s">
        <v>1403</v>
      </c>
      <c r="F742" s="1" t="s">
        <v>135</v>
      </c>
      <c r="G742" s="1" t="s">
        <v>1404</v>
      </c>
      <c r="H742" s="1" t="s">
        <v>25514</v>
      </c>
      <c r="I742" s="1">
        <f>+Territorio[[#This Row],[id]]</f>
        <v>732</v>
      </c>
    </row>
    <row r="743" spans="2:9" x14ac:dyDescent="0.25">
      <c r="B743">
        <v>733</v>
      </c>
      <c r="C743" s="1" t="s">
        <v>555</v>
      </c>
      <c r="D743" s="1" t="s">
        <v>1486</v>
      </c>
      <c r="E743" s="1" t="s">
        <v>1403</v>
      </c>
      <c r="F743" s="1" t="s">
        <v>135</v>
      </c>
      <c r="G743" s="1" t="s">
        <v>1404</v>
      </c>
      <c r="H743" s="1" t="s">
        <v>25515</v>
      </c>
      <c r="I743" s="1">
        <f>+Territorio[[#This Row],[id]]</f>
        <v>733</v>
      </c>
    </row>
    <row r="744" spans="2:9" x14ac:dyDescent="0.25">
      <c r="B744">
        <v>734</v>
      </c>
      <c r="C744" s="1" t="s">
        <v>1487</v>
      </c>
      <c r="D744" s="1" t="s">
        <v>1488</v>
      </c>
      <c r="E744" s="1" t="s">
        <v>1403</v>
      </c>
      <c r="F744" s="1" t="s">
        <v>135</v>
      </c>
      <c r="G744" s="1" t="s">
        <v>1404</v>
      </c>
      <c r="H744" s="1" t="s">
        <v>25516</v>
      </c>
      <c r="I744" s="1">
        <f>+Territorio[[#This Row],[id]]</f>
        <v>734</v>
      </c>
    </row>
    <row r="745" spans="2:9" x14ac:dyDescent="0.25">
      <c r="B745">
        <v>735</v>
      </c>
      <c r="C745" s="1" t="s">
        <v>852</v>
      </c>
      <c r="D745" s="1" t="s">
        <v>1489</v>
      </c>
      <c r="E745" s="1" t="s">
        <v>1403</v>
      </c>
      <c r="F745" s="1" t="s">
        <v>135</v>
      </c>
      <c r="G745" s="1" t="s">
        <v>1404</v>
      </c>
      <c r="H745" s="1" t="s">
        <v>25517</v>
      </c>
      <c r="I745" s="1">
        <f>+Territorio[[#This Row],[id]]</f>
        <v>735</v>
      </c>
    </row>
    <row r="746" spans="2:9" x14ac:dyDescent="0.25">
      <c r="B746">
        <v>736</v>
      </c>
      <c r="C746" s="1" t="s">
        <v>468</v>
      </c>
      <c r="D746" s="1" t="s">
        <v>1490</v>
      </c>
      <c r="E746" s="1" t="s">
        <v>1403</v>
      </c>
      <c r="F746" s="1" t="s">
        <v>135</v>
      </c>
      <c r="G746" s="1" t="s">
        <v>1404</v>
      </c>
      <c r="H746" s="1" t="s">
        <v>25518</v>
      </c>
      <c r="I746" s="1">
        <f>+Territorio[[#This Row],[id]]</f>
        <v>736</v>
      </c>
    </row>
    <row r="747" spans="2:9" x14ac:dyDescent="0.25">
      <c r="B747">
        <v>737</v>
      </c>
      <c r="C747" s="1" t="s">
        <v>956</v>
      </c>
      <c r="D747" s="1" t="s">
        <v>1491</v>
      </c>
      <c r="E747" s="1" t="s">
        <v>1403</v>
      </c>
      <c r="F747" s="1" t="s">
        <v>135</v>
      </c>
      <c r="G747" s="1" t="s">
        <v>1404</v>
      </c>
      <c r="H747" s="1" t="s">
        <v>25519</v>
      </c>
      <c r="I747" s="1">
        <f>+Territorio[[#This Row],[id]]</f>
        <v>737</v>
      </c>
    </row>
    <row r="748" spans="2:9" x14ac:dyDescent="0.25">
      <c r="B748">
        <v>738</v>
      </c>
      <c r="C748" s="1" t="s">
        <v>1492</v>
      </c>
      <c r="D748" s="1" t="s">
        <v>1493</v>
      </c>
      <c r="E748" s="1" t="s">
        <v>1403</v>
      </c>
      <c r="F748" s="1" t="s">
        <v>135</v>
      </c>
      <c r="G748" s="1" t="s">
        <v>1404</v>
      </c>
      <c r="H748" s="1" t="s">
        <v>25520</v>
      </c>
      <c r="I748" s="1">
        <f>+Territorio[[#This Row],[id]]</f>
        <v>738</v>
      </c>
    </row>
    <row r="749" spans="2:9" x14ac:dyDescent="0.25">
      <c r="B749">
        <v>739</v>
      </c>
      <c r="C749" s="1" t="s">
        <v>1494</v>
      </c>
      <c r="D749" s="1" t="s">
        <v>1495</v>
      </c>
      <c r="E749" s="1" t="s">
        <v>1403</v>
      </c>
      <c r="F749" s="1" t="s">
        <v>135</v>
      </c>
      <c r="G749" s="1" t="s">
        <v>1404</v>
      </c>
      <c r="H749" s="1" t="s">
        <v>25521</v>
      </c>
      <c r="I749" s="1">
        <f>+Territorio[[#This Row],[id]]</f>
        <v>739</v>
      </c>
    </row>
    <row r="750" spans="2:9" x14ac:dyDescent="0.25">
      <c r="B750">
        <v>740</v>
      </c>
      <c r="C750" s="1" t="s">
        <v>1496</v>
      </c>
      <c r="D750" s="1" t="s">
        <v>1497</v>
      </c>
      <c r="E750" s="1" t="s">
        <v>1403</v>
      </c>
      <c r="F750" s="1" t="s">
        <v>135</v>
      </c>
      <c r="G750" s="1" t="s">
        <v>1404</v>
      </c>
      <c r="H750" s="1" t="s">
        <v>25522</v>
      </c>
      <c r="I750" s="1">
        <f>+Territorio[[#This Row],[id]]</f>
        <v>740</v>
      </c>
    </row>
    <row r="751" spans="2:9" x14ac:dyDescent="0.25">
      <c r="B751">
        <v>741</v>
      </c>
      <c r="C751" s="1" t="s">
        <v>1177</v>
      </c>
      <c r="D751" s="1" t="s">
        <v>1498</v>
      </c>
      <c r="E751" s="1" t="s">
        <v>1403</v>
      </c>
      <c r="F751" s="1" t="s">
        <v>135</v>
      </c>
      <c r="G751" s="1" t="s">
        <v>1404</v>
      </c>
      <c r="H751" s="1" t="s">
        <v>25523</v>
      </c>
      <c r="I751" s="1">
        <f>+Territorio[[#This Row],[id]]</f>
        <v>741</v>
      </c>
    </row>
    <row r="752" spans="2:9" x14ac:dyDescent="0.25">
      <c r="B752">
        <v>742</v>
      </c>
      <c r="C752" s="1" t="s">
        <v>1499</v>
      </c>
      <c r="D752" s="1" t="s">
        <v>1500</v>
      </c>
      <c r="E752" s="1" t="s">
        <v>1403</v>
      </c>
      <c r="F752" s="1" t="s">
        <v>135</v>
      </c>
      <c r="G752" s="1" t="s">
        <v>1404</v>
      </c>
      <c r="H752" s="1" t="s">
        <v>25524</v>
      </c>
      <c r="I752" s="1">
        <f>+Territorio[[#This Row],[id]]</f>
        <v>742</v>
      </c>
    </row>
    <row r="753" spans="2:9" x14ac:dyDescent="0.25">
      <c r="B753">
        <v>743</v>
      </c>
      <c r="C753" s="1" t="s">
        <v>248</v>
      </c>
      <c r="D753" s="1" t="s">
        <v>1501</v>
      </c>
      <c r="E753" s="1" t="s">
        <v>1403</v>
      </c>
      <c r="F753" s="1" t="s">
        <v>135</v>
      </c>
      <c r="G753" s="1" t="s">
        <v>1404</v>
      </c>
      <c r="H753" s="1" t="s">
        <v>25525</v>
      </c>
      <c r="I753" s="1">
        <f>+Territorio[[#This Row],[id]]</f>
        <v>743</v>
      </c>
    </row>
    <row r="754" spans="2:9" x14ac:dyDescent="0.25">
      <c r="B754">
        <v>744</v>
      </c>
      <c r="C754" s="1" t="s">
        <v>1502</v>
      </c>
      <c r="D754" s="1" t="s">
        <v>1503</v>
      </c>
      <c r="E754" s="1" t="s">
        <v>1403</v>
      </c>
      <c r="F754" s="1" t="s">
        <v>135</v>
      </c>
      <c r="G754" s="1" t="s">
        <v>1404</v>
      </c>
      <c r="H754" s="1" t="s">
        <v>25526</v>
      </c>
      <c r="I754" s="1">
        <f>+Territorio[[#This Row],[id]]</f>
        <v>744</v>
      </c>
    </row>
    <row r="755" spans="2:9" x14ac:dyDescent="0.25">
      <c r="B755">
        <v>745</v>
      </c>
      <c r="C755" s="1" t="s">
        <v>937</v>
      </c>
      <c r="D755" s="1" t="s">
        <v>1504</v>
      </c>
      <c r="E755" s="1" t="s">
        <v>1403</v>
      </c>
      <c r="F755" s="1" t="s">
        <v>135</v>
      </c>
      <c r="G755" s="1" t="s">
        <v>1404</v>
      </c>
      <c r="H755" s="1" t="s">
        <v>25527</v>
      </c>
      <c r="I755" s="1">
        <f>+Territorio[[#This Row],[id]]</f>
        <v>745</v>
      </c>
    </row>
    <row r="756" spans="2:9" x14ac:dyDescent="0.25">
      <c r="B756">
        <v>746</v>
      </c>
      <c r="C756" s="1" t="s">
        <v>1505</v>
      </c>
      <c r="D756" s="1" t="s">
        <v>1506</v>
      </c>
      <c r="E756" s="1" t="s">
        <v>1403</v>
      </c>
      <c r="F756" s="1" t="s">
        <v>135</v>
      </c>
      <c r="G756" s="1" t="s">
        <v>1404</v>
      </c>
      <c r="H756" s="1" t="s">
        <v>25528</v>
      </c>
      <c r="I756" s="1">
        <f>+Territorio[[#This Row],[id]]</f>
        <v>746</v>
      </c>
    </row>
    <row r="757" spans="2:9" x14ac:dyDescent="0.25">
      <c r="B757">
        <v>747</v>
      </c>
      <c r="C757" s="1" t="s">
        <v>1507</v>
      </c>
      <c r="D757" s="1" t="s">
        <v>1508</v>
      </c>
      <c r="E757" s="1" t="s">
        <v>1403</v>
      </c>
      <c r="F757" s="1" t="s">
        <v>135</v>
      </c>
      <c r="G757" s="1" t="s">
        <v>1404</v>
      </c>
      <c r="H757" s="1" t="s">
        <v>25529</v>
      </c>
      <c r="I757" s="1">
        <f>+Territorio[[#This Row],[id]]</f>
        <v>747</v>
      </c>
    </row>
    <row r="758" spans="2:9" x14ac:dyDescent="0.25">
      <c r="B758">
        <v>748</v>
      </c>
      <c r="C758" s="1" t="s">
        <v>1509</v>
      </c>
      <c r="D758" s="1" t="s">
        <v>1510</v>
      </c>
      <c r="E758" s="1" t="s">
        <v>1403</v>
      </c>
      <c r="F758" s="1" t="s">
        <v>135</v>
      </c>
      <c r="G758" s="1" t="s">
        <v>1404</v>
      </c>
      <c r="H758" s="1" t="s">
        <v>25530</v>
      </c>
      <c r="I758" s="1">
        <f>+Territorio[[#This Row],[id]]</f>
        <v>748</v>
      </c>
    </row>
    <row r="759" spans="2:9" x14ac:dyDescent="0.25">
      <c r="B759">
        <v>749</v>
      </c>
      <c r="C759" s="1" t="s">
        <v>1511</v>
      </c>
      <c r="D759" s="1" t="s">
        <v>1512</v>
      </c>
      <c r="E759" s="1" t="s">
        <v>1403</v>
      </c>
      <c r="F759" s="1" t="s">
        <v>135</v>
      </c>
      <c r="G759" s="1" t="s">
        <v>1404</v>
      </c>
      <c r="H759" s="1" t="s">
        <v>25531</v>
      </c>
      <c r="I759" s="1">
        <f>+Territorio[[#This Row],[id]]</f>
        <v>749</v>
      </c>
    </row>
    <row r="760" spans="2:9" x14ac:dyDescent="0.25">
      <c r="B760">
        <v>750</v>
      </c>
      <c r="C760" s="1" t="s">
        <v>1513</v>
      </c>
      <c r="D760" s="1" t="s">
        <v>1514</v>
      </c>
      <c r="E760" s="1" t="s">
        <v>1403</v>
      </c>
      <c r="F760" s="1" t="s">
        <v>135</v>
      </c>
      <c r="G760" s="1" t="s">
        <v>1404</v>
      </c>
      <c r="H760" s="1" t="s">
        <v>25532</v>
      </c>
      <c r="I760" s="1">
        <f>+Territorio[[#This Row],[id]]</f>
        <v>750</v>
      </c>
    </row>
    <row r="761" spans="2:9" x14ac:dyDescent="0.25">
      <c r="B761">
        <v>751</v>
      </c>
      <c r="C761" s="1" t="s">
        <v>1515</v>
      </c>
      <c r="D761" s="1" t="s">
        <v>1516</v>
      </c>
      <c r="E761" s="1" t="s">
        <v>1403</v>
      </c>
      <c r="F761" s="1" t="s">
        <v>135</v>
      </c>
      <c r="G761" s="1" t="s">
        <v>1404</v>
      </c>
      <c r="H761" s="1" t="s">
        <v>25533</v>
      </c>
      <c r="I761" s="1">
        <f>+Territorio[[#This Row],[id]]</f>
        <v>751</v>
      </c>
    </row>
    <row r="762" spans="2:9" x14ac:dyDescent="0.25">
      <c r="B762">
        <v>752</v>
      </c>
      <c r="C762" s="1" t="s">
        <v>838</v>
      </c>
      <c r="D762" s="1" t="s">
        <v>1517</v>
      </c>
      <c r="E762" s="1" t="s">
        <v>1403</v>
      </c>
      <c r="F762" s="1" t="s">
        <v>135</v>
      </c>
      <c r="G762" s="1" t="s">
        <v>1404</v>
      </c>
      <c r="H762" s="1" t="s">
        <v>25534</v>
      </c>
      <c r="I762" s="1">
        <f>+Territorio[[#This Row],[id]]</f>
        <v>752</v>
      </c>
    </row>
    <row r="763" spans="2:9" x14ac:dyDescent="0.25">
      <c r="B763">
        <v>753</v>
      </c>
      <c r="C763" s="1" t="s">
        <v>1518</v>
      </c>
      <c r="D763" s="1" t="s">
        <v>1519</v>
      </c>
      <c r="E763" s="1" t="s">
        <v>1403</v>
      </c>
      <c r="F763" s="1" t="s">
        <v>135</v>
      </c>
      <c r="G763" s="1" t="s">
        <v>1404</v>
      </c>
      <c r="H763" s="1" t="s">
        <v>25535</v>
      </c>
      <c r="I763" s="1">
        <f>+Territorio[[#This Row],[id]]</f>
        <v>753</v>
      </c>
    </row>
    <row r="764" spans="2:9" x14ac:dyDescent="0.25">
      <c r="B764">
        <v>754</v>
      </c>
      <c r="C764" s="1" t="s">
        <v>559</v>
      </c>
      <c r="D764" s="1" t="s">
        <v>1520</v>
      </c>
      <c r="E764" s="1" t="s">
        <v>1403</v>
      </c>
      <c r="F764" s="1" t="s">
        <v>135</v>
      </c>
      <c r="G764" s="1" t="s">
        <v>1404</v>
      </c>
      <c r="H764" s="1" t="s">
        <v>25536</v>
      </c>
      <c r="I764" s="1">
        <f>+Territorio[[#This Row],[id]]</f>
        <v>754</v>
      </c>
    </row>
    <row r="765" spans="2:9" x14ac:dyDescent="0.25">
      <c r="B765">
        <v>755</v>
      </c>
      <c r="C765" s="1" t="s">
        <v>1521</v>
      </c>
      <c r="D765" s="1" t="s">
        <v>1522</v>
      </c>
      <c r="E765" s="1" t="s">
        <v>1403</v>
      </c>
      <c r="F765" s="1" t="s">
        <v>135</v>
      </c>
      <c r="G765" s="1" t="s">
        <v>1404</v>
      </c>
      <c r="H765" s="1" t="s">
        <v>25537</v>
      </c>
      <c r="I765" s="1">
        <f>+Territorio[[#This Row],[id]]</f>
        <v>755</v>
      </c>
    </row>
    <row r="766" spans="2:9" x14ac:dyDescent="0.25">
      <c r="B766">
        <v>756</v>
      </c>
      <c r="C766" s="1" t="s">
        <v>1523</v>
      </c>
      <c r="D766" s="1" t="s">
        <v>1524</v>
      </c>
      <c r="E766" s="1" t="s">
        <v>1403</v>
      </c>
      <c r="F766" s="1" t="s">
        <v>135</v>
      </c>
      <c r="G766" s="1" t="s">
        <v>1404</v>
      </c>
      <c r="H766" s="1" t="s">
        <v>25538</v>
      </c>
      <c r="I766" s="1">
        <f>+Territorio[[#This Row],[id]]</f>
        <v>756</v>
      </c>
    </row>
    <row r="767" spans="2:9" x14ac:dyDescent="0.25">
      <c r="B767">
        <v>757</v>
      </c>
      <c r="C767" s="1" t="s">
        <v>1525</v>
      </c>
      <c r="D767" s="1" t="s">
        <v>1526</v>
      </c>
      <c r="E767" s="1" t="s">
        <v>1403</v>
      </c>
      <c r="F767" s="1" t="s">
        <v>135</v>
      </c>
      <c r="G767" s="1" t="s">
        <v>1404</v>
      </c>
      <c r="H767" s="1" t="s">
        <v>25539</v>
      </c>
      <c r="I767" s="1">
        <f>+Territorio[[#This Row],[id]]</f>
        <v>757</v>
      </c>
    </row>
    <row r="768" spans="2:9" x14ac:dyDescent="0.25">
      <c r="B768">
        <v>758</v>
      </c>
      <c r="C768" s="1" t="s">
        <v>1527</v>
      </c>
      <c r="D768" s="1" t="s">
        <v>1528</v>
      </c>
      <c r="E768" s="1" t="s">
        <v>1403</v>
      </c>
      <c r="F768" s="1" t="s">
        <v>135</v>
      </c>
      <c r="G768" s="1" t="s">
        <v>1404</v>
      </c>
      <c r="H768" s="1" t="s">
        <v>25540</v>
      </c>
      <c r="I768" s="1">
        <f>+Territorio[[#This Row],[id]]</f>
        <v>758</v>
      </c>
    </row>
    <row r="769" spans="2:9" x14ac:dyDescent="0.25">
      <c r="B769">
        <v>759</v>
      </c>
      <c r="C769" s="1" t="s">
        <v>1529</v>
      </c>
      <c r="D769" s="1" t="s">
        <v>1530</v>
      </c>
      <c r="E769" s="1" t="s">
        <v>1403</v>
      </c>
      <c r="F769" s="1" t="s">
        <v>135</v>
      </c>
      <c r="G769" s="1" t="s">
        <v>1404</v>
      </c>
      <c r="H769" s="1" t="s">
        <v>25541</v>
      </c>
      <c r="I769" s="1">
        <f>+Territorio[[#This Row],[id]]</f>
        <v>759</v>
      </c>
    </row>
    <row r="770" spans="2:9" x14ac:dyDescent="0.25">
      <c r="B770">
        <v>760</v>
      </c>
      <c r="C770" s="1" t="s">
        <v>1531</v>
      </c>
      <c r="D770" s="1" t="s">
        <v>1532</v>
      </c>
      <c r="E770" s="1" t="s">
        <v>1403</v>
      </c>
      <c r="F770" s="1" t="s">
        <v>135</v>
      </c>
      <c r="G770" s="1" t="s">
        <v>1404</v>
      </c>
      <c r="H770" s="1" t="s">
        <v>25542</v>
      </c>
      <c r="I770" s="1">
        <f>+Territorio[[#This Row],[id]]</f>
        <v>760</v>
      </c>
    </row>
    <row r="771" spans="2:9" x14ac:dyDescent="0.25">
      <c r="B771">
        <v>761</v>
      </c>
      <c r="C771" s="1" t="s">
        <v>1533</v>
      </c>
      <c r="D771" s="1" t="s">
        <v>1534</v>
      </c>
      <c r="E771" s="1" t="s">
        <v>1403</v>
      </c>
      <c r="F771" s="1" t="s">
        <v>135</v>
      </c>
      <c r="G771" s="1" t="s">
        <v>1404</v>
      </c>
      <c r="H771" s="1" t="s">
        <v>25543</v>
      </c>
      <c r="I771" s="1">
        <f>+Territorio[[#This Row],[id]]</f>
        <v>761</v>
      </c>
    </row>
    <row r="772" spans="2:9" x14ac:dyDescent="0.25">
      <c r="B772">
        <v>762</v>
      </c>
      <c r="C772" s="1" t="s">
        <v>1535</v>
      </c>
      <c r="D772" s="1" t="s">
        <v>1536</v>
      </c>
      <c r="E772" s="1" t="s">
        <v>1403</v>
      </c>
      <c r="F772" s="1" t="s">
        <v>135</v>
      </c>
      <c r="G772" s="1" t="s">
        <v>1404</v>
      </c>
      <c r="H772" s="1" t="s">
        <v>25544</v>
      </c>
      <c r="I772" s="1">
        <f>+Territorio[[#This Row],[id]]</f>
        <v>762</v>
      </c>
    </row>
    <row r="773" spans="2:9" x14ac:dyDescent="0.25">
      <c r="B773">
        <v>763</v>
      </c>
      <c r="C773" s="1" t="s">
        <v>1537</v>
      </c>
      <c r="D773" s="1" t="s">
        <v>1538</v>
      </c>
      <c r="E773" s="1" t="s">
        <v>1403</v>
      </c>
      <c r="F773" s="1" t="s">
        <v>135</v>
      </c>
      <c r="G773" s="1" t="s">
        <v>1404</v>
      </c>
      <c r="H773" s="1" t="s">
        <v>25545</v>
      </c>
      <c r="I773" s="1">
        <f>+Territorio[[#This Row],[id]]</f>
        <v>763</v>
      </c>
    </row>
    <row r="774" spans="2:9" x14ac:dyDescent="0.25">
      <c r="B774">
        <v>764</v>
      </c>
      <c r="C774" s="1" t="s">
        <v>1539</v>
      </c>
      <c r="D774" s="1" t="s">
        <v>1540</v>
      </c>
      <c r="E774" s="1" t="s">
        <v>1403</v>
      </c>
      <c r="F774" s="1" t="s">
        <v>135</v>
      </c>
      <c r="G774" s="1" t="s">
        <v>1404</v>
      </c>
      <c r="H774" s="1" t="s">
        <v>25546</v>
      </c>
      <c r="I774" s="1">
        <f>+Territorio[[#This Row],[id]]</f>
        <v>764</v>
      </c>
    </row>
    <row r="775" spans="2:9" x14ac:dyDescent="0.25">
      <c r="B775">
        <v>765</v>
      </c>
      <c r="C775" s="1" t="s">
        <v>1541</v>
      </c>
      <c r="D775" s="1" t="s">
        <v>1542</v>
      </c>
      <c r="E775" s="1" t="s">
        <v>1403</v>
      </c>
      <c r="F775" s="1" t="s">
        <v>135</v>
      </c>
      <c r="G775" s="1" t="s">
        <v>1404</v>
      </c>
      <c r="H775" s="1" t="s">
        <v>25547</v>
      </c>
      <c r="I775" s="1">
        <f>+Territorio[[#This Row],[id]]</f>
        <v>765</v>
      </c>
    </row>
    <row r="776" spans="2:9" x14ac:dyDescent="0.25">
      <c r="B776">
        <v>766</v>
      </c>
      <c r="C776" s="1" t="s">
        <v>1543</v>
      </c>
      <c r="D776" s="1" t="s">
        <v>1544</v>
      </c>
      <c r="E776" s="1" t="s">
        <v>1403</v>
      </c>
      <c r="F776" s="1" t="s">
        <v>135</v>
      </c>
      <c r="G776" s="1" t="s">
        <v>1404</v>
      </c>
      <c r="H776" s="1" t="s">
        <v>25548</v>
      </c>
      <c r="I776" s="1">
        <f>+Territorio[[#This Row],[id]]</f>
        <v>766</v>
      </c>
    </row>
    <row r="777" spans="2:9" x14ac:dyDescent="0.25">
      <c r="B777">
        <v>767</v>
      </c>
      <c r="C777" s="1" t="s">
        <v>1545</v>
      </c>
      <c r="D777" s="1" t="s">
        <v>1546</v>
      </c>
      <c r="E777" s="1" t="s">
        <v>1403</v>
      </c>
      <c r="F777" s="1" t="s">
        <v>135</v>
      </c>
      <c r="G777" s="1" t="s">
        <v>1404</v>
      </c>
      <c r="H777" s="1" t="s">
        <v>25549</v>
      </c>
      <c r="I777" s="1">
        <f>+Territorio[[#This Row],[id]]</f>
        <v>767</v>
      </c>
    </row>
    <row r="778" spans="2:9" x14ac:dyDescent="0.25">
      <c r="B778">
        <v>768</v>
      </c>
      <c r="C778" s="1" t="s">
        <v>1547</v>
      </c>
      <c r="D778" s="1" t="s">
        <v>1548</v>
      </c>
      <c r="E778" s="1" t="s">
        <v>1403</v>
      </c>
      <c r="F778" s="1" t="s">
        <v>135</v>
      </c>
      <c r="G778" s="1" t="s">
        <v>1404</v>
      </c>
      <c r="H778" s="1" t="s">
        <v>25550</v>
      </c>
      <c r="I778" s="1">
        <f>+Territorio[[#This Row],[id]]</f>
        <v>768</v>
      </c>
    </row>
    <row r="779" spans="2:9" x14ac:dyDescent="0.25">
      <c r="B779">
        <v>769</v>
      </c>
      <c r="C779" s="1" t="s">
        <v>1549</v>
      </c>
      <c r="D779" s="1" t="s">
        <v>1550</v>
      </c>
      <c r="E779" s="1" t="s">
        <v>1403</v>
      </c>
      <c r="F779" s="1" t="s">
        <v>135</v>
      </c>
      <c r="G779" s="1" t="s">
        <v>1404</v>
      </c>
      <c r="H779" s="1" t="s">
        <v>25551</v>
      </c>
      <c r="I779" s="1">
        <f>+Territorio[[#This Row],[id]]</f>
        <v>769</v>
      </c>
    </row>
    <row r="780" spans="2:9" x14ac:dyDescent="0.25">
      <c r="B780">
        <v>770</v>
      </c>
      <c r="C780" s="1" t="s">
        <v>561</v>
      </c>
      <c r="D780" s="1" t="s">
        <v>1551</v>
      </c>
      <c r="E780" s="1" t="s">
        <v>1403</v>
      </c>
      <c r="F780" s="1" t="s">
        <v>135</v>
      </c>
      <c r="G780" s="1" t="s">
        <v>1404</v>
      </c>
      <c r="H780" s="1" t="s">
        <v>25552</v>
      </c>
      <c r="I780" s="1">
        <f>+Territorio[[#This Row],[id]]</f>
        <v>770</v>
      </c>
    </row>
    <row r="781" spans="2:9" x14ac:dyDescent="0.25">
      <c r="B781">
        <v>771</v>
      </c>
      <c r="C781" s="1" t="s">
        <v>686</v>
      </c>
      <c r="D781" s="1" t="s">
        <v>1402</v>
      </c>
      <c r="E781" s="1" t="s">
        <v>1552</v>
      </c>
      <c r="F781" s="1" t="s">
        <v>149</v>
      </c>
      <c r="G781" s="1" t="s">
        <v>1404</v>
      </c>
      <c r="H781" s="1" t="s">
        <v>25553</v>
      </c>
      <c r="I781" s="1">
        <f>+Territorio[[#This Row],[id]]</f>
        <v>771</v>
      </c>
    </row>
    <row r="782" spans="2:9" x14ac:dyDescent="0.25">
      <c r="B782">
        <v>772</v>
      </c>
      <c r="C782" s="1" t="s">
        <v>1553</v>
      </c>
      <c r="D782" s="1" t="s">
        <v>1406</v>
      </c>
      <c r="E782" s="1" t="s">
        <v>1552</v>
      </c>
      <c r="F782" s="1" t="s">
        <v>149</v>
      </c>
      <c r="G782" s="1" t="s">
        <v>1404</v>
      </c>
      <c r="H782" s="1" t="s">
        <v>25554</v>
      </c>
      <c r="I782" s="1">
        <f>+Territorio[[#This Row],[id]]</f>
        <v>772</v>
      </c>
    </row>
    <row r="783" spans="2:9" x14ac:dyDescent="0.25">
      <c r="B783">
        <v>773</v>
      </c>
      <c r="C783" s="1" t="s">
        <v>1554</v>
      </c>
      <c r="D783" s="1" t="s">
        <v>1408</v>
      </c>
      <c r="E783" s="1" t="s">
        <v>1552</v>
      </c>
      <c r="F783" s="1" t="s">
        <v>149</v>
      </c>
      <c r="G783" s="1" t="s">
        <v>1404</v>
      </c>
      <c r="H783" s="1" t="s">
        <v>25555</v>
      </c>
      <c r="I783" s="1">
        <f>+Territorio[[#This Row],[id]]</f>
        <v>773</v>
      </c>
    </row>
    <row r="784" spans="2:9" x14ac:dyDescent="0.25">
      <c r="B784">
        <v>774</v>
      </c>
      <c r="C784" s="1" t="s">
        <v>1555</v>
      </c>
      <c r="D784" s="1" t="s">
        <v>1410</v>
      </c>
      <c r="E784" s="1" t="s">
        <v>1552</v>
      </c>
      <c r="F784" s="1" t="s">
        <v>149</v>
      </c>
      <c r="G784" s="1" t="s">
        <v>1404</v>
      </c>
      <c r="H784" s="1" t="s">
        <v>25556</v>
      </c>
      <c r="I784" s="1">
        <f>+Territorio[[#This Row],[id]]</f>
        <v>774</v>
      </c>
    </row>
    <row r="785" spans="2:9" x14ac:dyDescent="0.25">
      <c r="B785">
        <v>775</v>
      </c>
      <c r="C785" s="1" t="s">
        <v>1556</v>
      </c>
      <c r="D785" s="1" t="s">
        <v>1412</v>
      </c>
      <c r="E785" s="1" t="s">
        <v>1552</v>
      </c>
      <c r="F785" s="1" t="s">
        <v>149</v>
      </c>
      <c r="G785" s="1" t="s">
        <v>1404</v>
      </c>
      <c r="H785" s="1" t="s">
        <v>25557</v>
      </c>
      <c r="I785" s="1">
        <f>+Territorio[[#This Row],[id]]</f>
        <v>775</v>
      </c>
    </row>
    <row r="786" spans="2:9" x14ac:dyDescent="0.25">
      <c r="B786">
        <v>776</v>
      </c>
      <c r="C786" s="1" t="s">
        <v>1557</v>
      </c>
      <c r="D786" s="1" t="s">
        <v>1414</v>
      </c>
      <c r="E786" s="1" t="s">
        <v>1552</v>
      </c>
      <c r="F786" s="1" t="s">
        <v>149</v>
      </c>
      <c r="G786" s="1" t="s">
        <v>1404</v>
      </c>
      <c r="H786" s="1" t="s">
        <v>25558</v>
      </c>
      <c r="I786" s="1">
        <f>+Territorio[[#This Row],[id]]</f>
        <v>776</v>
      </c>
    </row>
    <row r="787" spans="2:9" x14ac:dyDescent="0.25">
      <c r="B787">
        <v>777</v>
      </c>
      <c r="C787" s="1" t="s">
        <v>1558</v>
      </c>
      <c r="D787" s="1" t="s">
        <v>1416</v>
      </c>
      <c r="E787" s="1" t="s">
        <v>1552</v>
      </c>
      <c r="F787" s="1" t="s">
        <v>149</v>
      </c>
      <c r="G787" s="1" t="s">
        <v>1404</v>
      </c>
      <c r="H787" s="1" t="s">
        <v>25559</v>
      </c>
      <c r="I787" s="1">
        <f>+Territorio[[#This Row],[id]]</f>
        <v>777</v>
      </c>
    </row>
    <row r="788" spans="2:9" x14ac:dyDescent="0.25">
      <c r="B788">
        <v>778</v>
      </c>
      <c r="C788" s="1" t="s">
        <v>1559</v>
      </c>
      <c r="D788" s="1" t="s">
        <v>1418</v>
      </c>
      <c r="E788" s="1" t="s">
        <v>1552</v>
      </c>
      <c r="F788" s="1" t="s">
        <v>149</v>
      </c>
      <c r="G788" s="1" t="s">
        <v>1404</v>
      </c>
      <c r="H788" s="1" t="s">
        <v>25560</v>
      </c>
      <c r="I788" s="1">
        <f>+Territorio[[#This Row],[id]]</f>
        <v>778</v>
      </c>
    </row>
    <row r="789" spans="2:9" x14ac:dyDescent="0.25">
      <c r="B789">
        <v>779</v>
      </c>
      <c r="C789" s="1" t="s">
        <v>1560</v>
      </c>
      <c r="D789" s="1" t="s">
        <v>1419</v>
      </c>
      <c r="E789" s="1" t="s">
        <v>1552</v>
      </c>
      <c r="F789" s="1" t="s">
        <v>149</v>
      </c>
      <c r="G789" s="1" t="s">
        <v>1404</v>
      </c>
      <c r="H789" s="1" t="s">
        <v>25561</v>
      </c>
      <c r="I789" s="1">
        <f>+Territorio[[#This Row],[id]]</f>
        <v>779</v>
      </c>
    </row>
    <row r="790" spans="2:9" x14ac:dyDescent="0.25">
      <c r="B790">
        <v>780</v>
      </c>
      <c r="C790" s="1" t="s">
        <v>1561</v>
      </c>
      <c r="D790" s="1" t="s">
        <v>1421</v>
      </c>
      <c r="E790" s="1" t="s">
        <v>1552</v>
      </c>
      <c r="F790" s="1" t="s">
        <v>149</v>
      </c>
      <c r="G790" s="1" t="s">
        <v>1404</v>
      </c>
      <c r="H790" s="1" t="s">
        <v>25562</v>
      </c>
      <c r="I790" s="1">
        <f>+Territorio[[#This Row],[id]]</f>
        <v>780</v>
      </c>
    </row>
    <row r="791" spans="2:9" x14ac:dyDescent="0.25">
      <c r="B791">
        <v>781</v>
      </c>
      <c r="C791" s="1" t="s">
        <v>1562</v>
      </c>
      <c r="D791" s="1" t="s">
        <v>1423</v>
      </c>
      <c r="E791" s="1" t="s">
        <v>1552</v>
      </c>
      <c r="F791" s="1" t="s">
        <v>149</v>
      </c>
      <c r="G791" s="1" t="s">
        <v>1404</v>
      </c>
      <c r="H791" s="1" t="s">
        <v>25563</v>
      </c>
      <c r="I791" s="1">
        <f>+Territorio[[#This Row],[id]]</f>
        <v>781</v>
      </c>
    </row>
    <row r="792" spans="2:9" x14ac:dyDescent="0.25">
      <c r="B792">
        <v>782</v>
      </c>
      <c r="C792" s="1" t="s">
        <v>1563</v>
      </c>
      <c r="D792" s="1" t="s">
        <v>1425</v>
      </c>
      <c r="E792" s="1" t="s">
        <v>1552</v>
      </c>
      <c r="F792" s="1" t="s">
        <v>149</v>
      </c>
      <c r="G792" s="1" t="s">
        <v>1404</v>
      </c>
      <c r="H792" s="1" t="s">
        <v>25564</v>
      </c>
      <c r="I792" s="1">
        <f>+Territorio[[#This Row],[id]]</f>
        <v>782</v>
      </c>
    </row>
    <row r="793" spans="2:9" x14ac:dyDescent="0.25">
      <c r="B793">
        <v>783</v>
      </c>
      <c r="C793" s="1" t="s">
        <v>1564</v>
      </c>
      <c r="D793" s="1" t="s">
        <v>1444</v>
      </c>
      <c r="E793" s="1" t="s">
        <v>1552</v>
      </c>
      <c r="F793" s="1" t="s">
        <v>149</v>
      </c>
      <c r="G793" s="1" t="s">
        <v>1404</v>
      </c>
      <c r="H793" s="1" t="s">
        <v>25565</v>
      </c>
      <c r="I793" s="1">
        <f>+Territorio[[#This Row],[id]]</f>
        <v>783</v>
      </c>
    </row>
    <row r="794" spans="2:9" x14ac:dyDescent="0.25">
      <c r="B794">
        <v>784</v>
      </c>
      <c r="C794" s="1" t="s">
        <v>1565</v>
      </c>
      <c r="D794" s="1" t="s">
        <v>1445</v>
      </c>
      <c r="E794" s="1" t="s">
        <v>1552</v>
      </c>
      <c r="F794" s="1" t="s">
        <v>149</v>
      </c>
      <c r="G794" s="1" t="s">
        <v>1404</v>
      </c>
      <c r="H794" s="1" t="s">
        <v>25566</v>
      </c>
      <c r="I794" s="1">
        <f>+Territorio[[#This Row],[id]]</f>
        <v>784</v>
      </c>
    </row>
    <row r="795" spans="2:9" x14ac:dyDescent="0.25">
      <c r="B795">
        <v>785</v>
      </c>
      <c r="C795" s="1" t="s">
        <v>1566</v>
      </c>
      <c r="D795" s="1" t="s">
        <v>1447</v>
      </c>
      <c r="E795" s="1" t="s">
        <v>1552</v>
      </c>
      <c r="F795" s="1" t="s">
        <v>149</v>
      </c>
      <c r="G795" s="1" t="s">
        <v>1404</v>
      </c>
      <c r="H795" s="1" t="s">
        <v>25567</v>
      </c>
      <c r="I795" s="1">
        <f>+Territorio[[#This Row],[id]]</f>
        <v>785</v>
      </c>
    </row>
    <row r="796" spans="2:9" x14ac:dyDescent="0.25">
      <c r="B796">
        <v>786</v>
      </c>
      <c r="C796" s="1" t="s">
        <v>1567</v>
      </c>
      <c r="D796" s="1" t="s">
        <v>1453</v>
      </c>
      <c r="E796" s="1" t="s">
        <v>1552</v>
      </c>
      <c r="F796" s="1" t="s">
        <v>149</v>
      </c>
      <c r="G796" s="1" t="s">
        <v>1404</v>
      </c>
      <c r="H796" s="1" t="s">
        <v>25568</v>
      </c>
      <c r="I796" s="1">
        <f>+Territorio[[#This Row],[id]]</f>
        <v>786</v>
      </c>
    </row>
    <row r="797" spans="2:9" x14ac:dyDescent="0.25">
      <c r="B797">
        <v>787</v>
      </c>
      <c r="C797" s="1" t="s">
        <v>1568</v>
      </c>
      <c r="D797" s="1" t="s">
        <v>1455</v>
      </c>
      <c r="E797" s="1" t="s">
        <v>1552</v>
      </c>
      <c r="F797" s="1" t="s">
        <v>149</v>
      </c>
      <c r="G797" s="1" t="s">
        <v>1404</v>
      </c>
      <c r="H797" s="1" t="s">
        <v>25569</v>
      </c>
      <c r="I797" s="1">
        <f>+Territorio[[#This Row],[id]]</f>
        <v>787</v>
      </c>
    </row>
    <row r="798" spans="2:9" x14ac:dyDescent="0.25">
      <c r="B798">
        <v>788</v>
      </c>
      <c r="C798" s="1" t="s">
        <v>1569</v>
      </c>
      <c r="D798" s="1" t="s">
        <v>1457</v>
      </c>
      <c r="E798" s="1" t="s">
        <v>1552</v>
      </c>
      <c r="F798" s="1" t="s">
        <v>149</v>
      </c>
      <c r="G798" s="1" t="s">
        <v>1404</v>
      </c>
      <c r="H798" s="1" t="s">
        <v>25570</v>
      </c>
      <c r="I798" s="1">
        <f>+Territorio[[#This Row],[id]]</f>
        <v>788</v>
      </c>
    </row>
    <row r="799" spans="2:9" x14ac:dyDescent="0.25">
      <c r="B799">
        <v>789</v>
      </c>
      <c r="C799" s="1" t="s">
        <v>707</v>
      </c>
      <c r="D799" s="1" t="s">
        <v>1458</v>
      </c>
      <c r="E799" s="1" t="s">
        <v>1552</v>
      </c>
      <c r="F799" s="1" t="s">
        <v>149</v>
      </c>
      <c r="G799" s="1" t="s">
        <v>1404</v>
      </c>
      <c r="H799" s="1" t="s">
        <v>25571</v>
      </c>
      <c r="I799" s="1">
        <f>+Territorio[[#This Row],[id]]</f>
        <v>789</v>
      </c>
    </row>
    <row r="800" spans="2:9" x14ac:dyDescent="0.25">
      <c r="B800">
        <v>790</v>
      </c>
      <c r="C800" s="1" t="s">
        <v>1570</v>
      </c>
      <c r="D800" s="1" t="s">
        <v>1460</v>
      </c>
      <c r="E800" s="1" t="s">
        <v>1552</v>
      </c>
      <c r="F800" s="1" t="s">
        <v>149</v>
      </c>
      <c r="G800" s="1" t="s">
        <v>1404</v>
      </c>
      <c r="H800" s="1" t="s">
        <v>25572</v>
      </c>
      <c r="I800" s="1">
        <f>+Territorio[[#This Row],[id]]</f>
        <v>790</v>
      </c>
    </row>
    <row r="801" spans="2:9" x14ac:dyDescent="0.25">
      <c r="B801">
        <v>791</v>
      </c>
      <c r="C801" s="1" t="s">
        <v>1571</v>
      </c>
      <c r="D801" s="1" t="s">
        <v>1464</v>
      </c>
      <c r="E801" s="1" t="s">
        <v>1552</v>
      </c>
      <c r="F801" s="1" t="s">
        <v>149</v>
      </c>
      <c r="G801" s="1" t="s">
        <v>1404</v>
      </c>
      <c r="H801" s="1" t="s">
        <v>25573</v>
      </c>
      <c r="I801" s="1">
        <f>+Territorio[[#This Row],[id]]</f>
        <v>791</v>
      </c>
    </row>
    <row r="802" spans="2:9" x14ac:dyDescent="0.25">
      <c r="B802">
        <v>792</v>
      </c>
      <c r="C802" s="1" t="s">
        <v>1572</v>
      </c>
      <c r="D802" s="1" t="s">
        <v>1471</v>
      </c>
      <c r="E802" s="1" t="s">
        <v>1552</v>
      </c>
      <c r="F802" s="1" t="s">
        <v>149</v>
      </c>
      <c r="G802" s="1" t="s">
        <v>1404</v>
      </c>
      <c r="H802" s="1" t="s">
        <v>25574</v>
      </c>
      <c r="I802" s="1">
        <f>+Territorio[[#This Row],[id]]</f>
        <v>792</v>
      </c>
    </row>
    <row r="803" spans="2:9" x14ac:dyDescent="0.25">
      <c r="B803">
        <v>793</v>
      </c>
      <c r="C803" s="1" t="s">
        <v>60</v>
      </c>
      <c r="D803" s="1" t="s">
        <v>1473</v>
      </c>
      <c r="E803" s="1" t="s">
        <v>1552</v>
      </c>
      <c r="F803" s="1" t="s">
        <v>149</v>
      </c>
      <c r="G803" s="1" t="s">
        <v>1404</v>
      </c>
      <c r="H803" s="1" t="s">
        <v>25575</v>
      </c>
      <c r="I803" s="1">
        <f>+Territorio[[#This Row],[id]]</f>
        <v>793</v>
      </c>
    </row>
    <row r="804" spans="2:9" x14ac:dyDescent="0.25">
      <c r="B804">
        <v>794</v>
      </c>
      <c r="C804" s="1" t="s">
        <v>1573</v>
      </c>
      <c r="D804" s="1" t="s">
        <v>1475</v>
      </c>
      <c r="E804" s="1" t="s">
        <v>1552</v>
      </c>
      <c r="F804" s="1" t="s">
        <v>149</v>
      </c>
      <c r="G804" s="1" t="s">
        <v>1404</v>
      </c>
      <c r="H804" s="1" t="s">
        <v>25576</v>
      </c>
      <c r="I804" s="1">
        <f>+Territorio[[#This Row],[id]]</f>
        <v>794</v>
      </c>
    </row>
    <row r="805" spans="2:9" x14ac:dyDescent="0.25">
      <c r="B805">
        <v>795</v>
      </c>
      <c r="C805" s="1" t="s">
        <v>1574</v>
      </c>
      <c r="D805" s="1" t="s">
        <v>1477</v>
      </c>
      <c r="E805" s="1" t="s">
        <v>1552</v>
      </c>
      <c r="F805" s="1" t="s">
        <v>149</v>
      </c>
      <c r="G805" s="1" t="s">
        <v>1404</v>
      </c>
      <c r="H805" s="1" t="s">
        <v>25577</v>
      </c>
      <c r="I805" s="1">
        <f>+Territorio[[#This Row],[id]]</f>
        <v>795</v>
      </c>
    </row>
    <row r="806" spans="2:9" x14ac:dyDescent="0.25">
      <c r="B806">
        <v>796</v>
      </c>
      <c r="C806" s="1" t="s">
        <v>1575</v>
      </c>
      <c r="D806" s="1" t="s">
        <v>1479</v>
      </c>
      <c r="E806" s="1" t="s">
        <v>1552</v>
      </c>
      <c r="F806" s="1" t="s">
        <v>149</v>
      </c>
      <c r="G806" s="1" t="s">
        <v>1404</v>
      </c>
      <c r="H806" s="1" t="s">
        <v>25578</v>
      </c>
      <c r="I806" s="1">
        <f>+Territorio[[#This Row],[id]]</f>
        <v>796</v>
      </c>
    </row>
    <row r="807" spans="2:9" x14ac:dyDescent="0.25">
      <c r="B807">
        <v>797</v>
      </c>
      <c r="C807" s="1" t="s">
        <v>1576</v>
      </c>
      <c r="D807" s="1" t="s">
        <v>1481</v>
      </c>
      <c r="E807" s="1" t="s">
        <v>1552</v>
      </c>
      <c r="F807" s="1" t="s">
        <v>149</v>
      </c>
      <c r="G807" s="1" t="s">
        <v>1404</v>
      </c>
      <c r="H807" s="1" t="s">
        <v>25579</v>
      </c>
      <c r="I807" s="1">
        <f>+Territorio[[#This Row],[id]]</f>
        <v>797</v>
      </c>
    </row>
    <row r="808" spans="2:9" x14ac:dyDescent="0.25">
      <c r="B808">
        <v>798</v>
      </c>
      <c r="C808" s="1" t="s">
        <v>1577</v>
      </c>
      <c r="D808" s="1" t="s">
        <v>1483</v>
      </c>
      <c r="E808" s="1" t="s">
        <v>1552</v>
      </c>
      <c r="F808" s="1" t="s">
        <v>149</v>
      </c>
      <c r="G808" s="1" t="s">
        <v>1404</v>
      </c>
      <c r="H808" s="1" t="s">
        <v>25580</v>
      </c>
      <c r="I808" s="1">
        <f>+Territorio[[#This Row],[id]]</f>
        <v>798</v>
      </c>
    </row>
    <row r="809" spans="2:9" x14ac:dyDescent="0.25">
      <c r="B809">
        <v>799</v>
      </c>
      <c r="C809" s="1" t="s">
        <v>1578</v>
      </c>
      <c r="D809" s="1" t="s">
        <v>1579</v>
      </c>
      <c r="E809" s="1" t="s">
        <v>1552</v>
      </c>
      <c r="F809" s="1" t="s">
        <v>149</v>
      </c>
      <c r="G809" s="1" t="s">
        <v>1404</v>
      </c>
      <c r="H809" s="1" t="s">
        <v>25581</v>
      </c>
      <c r="I809" s="1">
        <f>+Territorio[[#This Row],[id]]</f>
        <v>799</v>
      </c>
    </row>
    <row r="810" spans="2:9" x14ac:dyDescent="0.25">
      <c r="B810">
        <v>800</v>
      </c>
      <c r="C810" s="1" t="s">
        <v>1580</v>
      </c>
      <c r="D810" s="1" t="s">
        <v>1581</v>
      </c>
      <c r="E810" s="1" t="s">
        <v>1552</v>
      </c>
      <c r="F810" s="1" t="s">
        <v>149</v>
      </c>
      <c r="G810" s="1" t="s">
        <v>1404</v>
      </c>
      <c r="H810" s="1" t="s">
        <v>25582</v>
      </c>
      <c r="I810" s="1">
        <f>+Territorio[[#This Row],[id]]</f>
        <v>800</v>
      </c>
    </row>
    <row r="811" spans="2:9" x14ac:dyDescent="0.25">
      <c r="B811">
        <v>801</v>
      </c>
      <c r="C811" s="1" t="s">
        <v>1582</v>
      </c>
      <c r="D811" s="1" t="s">
        <v>1583</v>
      </c>
      <c r="E811" s="1" t="s">
        <v>1552</v>
      </c>
      <c r="F811" s="1" t="s">
        <v>149</v>
      </c>
      <c r="G811" s="1" t="s">
        <v>1404</v>
      </c>
      <c r="H811" s="1" t="s">
        <v>25583</v>
      </c>
      <c r="I811" s="1">
        <f>+Territorio[[#This Row],[id]]</f>
        <v>801</v>
      </c>
    </row>
    <row r="812" spans="2:9" x14ac:dyDescent="0.25">
      <c r="B812">
        <v>802</v>
      </c>
      <c r="C812" s="1" t="s">
        <v>709</v>
      </c>
      <c r="D812" s="1" t="s">
        <v>1584</v>
      </c>
      <c r="E812" s="1" t="s">
        <v>1552</v>
      </c>
      <c r="F812" s="1" t="s">
        <v>149</v>
      </c>
      <c r="G812" s="1" t="s">
        <v>1404</v>
      </c>
      <c r="H812" s="1" t="s">
        <v>25584</v>
      </c>
      <c r="I812" s="1">
        <f>+Territorio[[#This Row],[id]]</f>
        <v>802</v>
      </c>
    </row>
    <row r="813" spans="2:9" x14ac:dyDescent="0.25">
      <c r="B813">
        <v>803</v>
      </c>
      <c r="C813" s="1" t="s">
        <v>1585</v>
      </c>
      <c r="D813" s="1" t="s">
        <v>1586</v>
      </c>
      <c r="E813" s="1" t="s">
        <v>1552</v>
      </c>
      <c r="F813" s="1" t="s">
        <v>149</v>
      </c>
      <c r="G813" s="1" t="s">
        <v>1404</v>
      </c>
      <c r="H813" s="1" t="s">
        <v>25585</v>
      </c>
      <c r="I813" s="1">
        <f>+Territorio[[#This Row],[id]]</f>
        <v>803</v>
      </c>
    </row>
    <row r="814" spans="2:9" x14ac:dyDescent="0.25">
      <c r="B814">
        <v>804</v>
      </c>
      <c r="C814" s="1" t="s">
        <v>1587</v>
      </c>
      <c r="D814" s="1" t="s">
        <v>1486</v>
      </c>
      <c r="E814" s="1" t="s">
        <v>1552</v>
      </c>
      <c r="F814" s="1" t="s">
        <v>149</v>
      </c>
      <c r="G814" s="1" t="s">
        <v>1404</v>
      </c>
      <c r="H814" s="1" t="s">
        <v>25586</v>
      </c>
      <c r="I814" s="1">
        <f>+Territorio[[#This Row],[id]]</f>
        <v>804</v>
      </c>
    </row>
    <row r="815" spans="2:9" x14ac:dyDescent="0.25">
      <c r="B815">
        <v>805</v>
      </c>
      <c r="C815" s="1" t="s">
        <v>1588</v>
      </c>
      <c r="D815" s="1" t="s">
        <v>1488</v>
      </c>
      <c r="E815" s="1" t="s">
        <v>1552</v>
      </c>
      <c r="F815" s="1" t="s">
        <v>149</v>
      </c>
      <c r="G815" s="1" t="s">
        <v>1404</v>
      </c>
      <c r="H815" s="1" t="s">
        <v>25587</v>
      </c>
      <c r="I815" s="1">
        <f>+Territorio[[#This Row],[id]]</f>
        <v>805</v>
      </c>
    </row>
    <row r="816" spans="2:9" x14ac:dyDescent="0.25">
      <c r="B816">
        <v>806</v>
      </c>
      <c r="C816" s="1" t="s">
        <v>1589</v>
      </c>
      <c r="D816" s="1" t="s">
        <v>1490</v>
      </c>
      <c r="E816" s="1" t="s">
        <v>1552</v>
      </c>
      <c r="F816" s="1" t="s">
        <v>149</v>
      </c>
      <c r="G816" s="1" t="s">
        <v>1404</v>
      </c>
      <c r="H816" s="1" t="s">
        <v>25588</v>
      </c>
      <c r="I816" s="1">
        <f>+Territorio[[#This Row],[id]]</f>
        <v>806</v>
      </c>
    </row>
    <row r="817" spans="2:9" x14ac:dyDescent="0.25">
      <c r="B817">
        <v>807</v>
      </c>
      <c r="C817" s="1" t="s">
        <v>1590</v>
      </c>
      <c r="D817" s="1" t="s">
        <v>1491</v>
      </c>
      <c r="E817" s="1" t="s">
        <v>1552</v>
      </c>
      <c r="F817" s="1" t="s">
        <v>149</v>
      </c>
      <c r="G817" s="1" t="s">
        <v>1404</v>
      </c>
      <c r="H817" s="1" t="s">
        <v>25589</v>
      </c>
      <c r="I817" s="1">
        <f>+Territorio[[#This Row],[id]]</f>
        <v>807</v>
      </c>
    </row>
    <row r="818" spans="2:9" x14ac:dyDescent="0.25">
      <c r="B818">
        <v>808</v>
      </c>
      <c r="C818" s="1" t="s">
        <v>1591</v>
      </c>
      <c r="D818" s="1" t="s">
        <v>1493</v>
      </c>
      <c r="E818" s="1" t="s">
        <v>1552</v>
      </c>
      <c r="F818" s="1" t="s">
        <v>149</v>
      </c>
      <c r="G818" s="1" t="s">
        <v>1404</v>
      </c>
      <c r="H818" s="1" t="s">
        <v>25590</v>
      </c>
      <c r="I818" s="1">
        <f>+Territorio[[#This Row],[id]]</f>
        <v>808</v>
      </c>
    </row>
    <row r="819" spans="2:9" x14ac:dyDescent="0.25">
      <c r="B819">
        <v>809</v>
      </c>
      <c r="C819" s="1" t="s">
        <v>690</v>
      </c>
      <c r="D819" s="1" t="s">
        <v>1495</v>
      </c>
      <c r="E819" s="1" t="s">
        <v>1552</v>
      </c>
      <c r="F819" s="1" t="s">
        <v>149</v>
      </c>
      <c r="G819" s="1" t="s">
        <v>1404</v>
      </c>
      <c r="H819" s="1" t="s">
        <v>25591</v>
      </c>
      <c r="I819" s="1">
        <f>+Territorio[[#This Row],[id]]</f>
        <v>809</v>
      </c>
    </row>
    <row r="820" spans="2:9" x14ac:dyDescent="0.25">
      <c r="B820">
        <v>810</v>
      </c>
      <c r="C820" s="1" t="s">
        <v>1592</v>
      </c>
      <c r="D820" s="1" t="s">
        <v>1497</v>
      </c>
      <c r="E820" s="1" t="s">
        <v>1552</v>
      </c>
      <c r="F820" s="1" t="s">
        <v>149</v>
      </c>
      <c r="G820" s="1" t="s">
        <v>1404</v>
      </c>
      <c r="H820" s="1" t="s">
        <v>25592</v>
      </c>
      <c r="I820" s="1">
        <f>+Territorio[[#This Row],[id]]</f>
        <v>810</v>
      </c>
    </row>
    <row r="821" spans="2:9" x14ac:dyDescent="0.25">
      <c r="B821">
        <v>811</v>
      </c>
      <c r="C821" s="1" t="s">
        <v>450</v>
      </c>
      <c r="D821" s="1" t="s">
        <v>1500</v>
      </c>
      <c r="E821" s="1" t="s">
        <v>1552</v>
      </c>
      <c r="F821" s="1" t="s">
        <v>149</v>
      </c>
      <c r="G821" s="1" t="s">
        <v>1404</v>
      </c>
      <c r="H821" s="1" t="s">
        <v>25593</v>
      </c>
      <c r="I821" s="1">
        <f>+Territorio[[#This Row],[id]]</f>
        <v>811</v>
      </c>
    </row>
    <row r="822" spans="2:9" x14ac:dyDescent="0.25">
      <c r="B822">
        <v>812</v>
      </c>
      <c r="C822" s="1" t="s">
        <v>1593</v>
      </c>
      <c r="D822" s="1" t="s">
        <v>1594</v>
      </c>
      <c r="E822" s="1" t="s">
        <v>1552</v>
      </c>
      <c r="F822" s="1" t="s">
        <v>149</v>
      </c>
      <c r="G822" s="1" t="s">
        <v>1404</v>
      </c>
      <c r="H822" s="1" t="s">
        <v>25594</v>
      </c>
      <c r="I822" s="1">
        <f>+Territorio[[#This Row],[id]]</f>
        <v>812</v>
      </c>
    </row>
    <row r="823" spans="2:9" x14ac:dyDescent="0.25">
      <c r="B823">
        <v>813</v>
      </c>
      <c r="C823" s="1" t="s">
        <v>1595</v>
      </c>
      <c r="D823" s="1" t="s">
        <v>1596</v>
      </c>
      <c r="E823" s="1" t="s">
        <v>1552</v>
      </c>
      <c r="F823" s="1" t="s">
        <v>149</v>
      </c>
      <c r="G823" s="1" t="s">
        <v>1404</v>
      </c>
      <c r="H823" s="1" t="s">
        <v>25595</v>
      </c>
      <c r="I823" s="1">
        <f>+Territorio[[#This Row],[id]]</f>
        <v>813</v>
      </c>
    </row>
    <row r="824" spans="2:9" x14ac:dyDescent="0.25">
      <c r="B824">
        <v>814</v>
      </c>
      <c r="C824" s="1" t="s">
        <v>1597</v>
      </c>
      <c r="D824" s="1" t="s">
        <v>1598</v>
      </c>
      <c r="E824" s="1" t="s">
        <v>1552</v>
      </c>
      <c r="F824" s="1" t="s">
        <v>149</v>
      </c>
      <c r="G824" s="1" t="s">
        <v>1404</v>
      </c>
      <c r="H824" s="1" t="s">
        <v>25596</v>
      </c>
      <c r="I824" s="1">
        <f>+Territorio[[#This Row],[id]]</f>
        <v>814</v>
      </c>
    </row>
    <row r="825" spans="2:9" x14ac:dyDescent="0.25">
      <c r="B825">
        <v>815</v>
      </c>
      <c r="C825" s="1" t="s">
        <v>1599</v>
      </c>
      <c r="D825" s="1" t="s">
        <v>1600</v>
      </c>
      <c r="E825" s="1" t="s">
        <v>1552</v>
      </c>
      <c r="F825" s="1" t="s">
        <v>149</v>
      </c>
      <c r="G825" s="1" t="s">
        <v>1404</v>
      </c>
      <c r="H825" s="1" t="s">
        <v>25597</v>
      </c>
      <c r="I825" s="1">
        <f>+Territorio[[#This Row],[id]]</f>
        <v>815</v>
      </c>
    </row>
    <row r="826" spans="2:9" x14ac:dyDescent="0.25">
      <c r="B826">
        <v>816</v>
      </c>
      <c r="C826" s="1" t="s">
        <v>1601</v>
      </c>
      <c r="D826" s="1" t="s">
        <v>1602</v>
      </c>
      <c r="E826" s="1" t="s">
        <v>1552</v>
      </c>
      <c r="F826" s="1" t="s">
        <v>149</v>
      </c>
      <c r="G826" s="1" t="s">
        <v>1404</v>
      </c>
      <c r="H826" s="1" t="s">
        <v>25598</v>
      </c>
      <c r="I826" s="1">
        <f>+Territorio[[#This Row],[id]]</f>
        <v>816</v>
      </c>
    </row>
    <row r="827" spans="2:9" x14ac:dyDescent="0.25">
      <c r="B827">
        <v>817</v>
      </c>
      <c r="C827" s="1" t="s">
        <v>1373</v>
      </c>
      <c r="D827" s="1" t="s">
        <v>1603</v>
      </c>
      <c r="E827" s="1" t="s">
        <v>1552</v>
      </c>
      <c r="F827" s="1" t="s">
        <v>149</v>
      </c>
      <c r="G827" s="1" t="s">
        <v>1404</v>
      </c>
      <c r="H827" s="1" t="s">
        <v>25599</v>
      </c>
      <c r="I827" s="1">
        <f>+Territorio[[#This Row],[id]]</f>
        <v>817</v>
      </c>
    </row>
    <row r="828" spans="2:9" x14ac:dyDescent="0.25">
      <c r="B828">
        <v>818</v>
      </c>
      <c r="C828" s="1" t="s">
        <v>1604</v>
      </c>
      <c r="D828" s="1" t="s">
        <v>1605</v>
      </c>
      <c r="E828" s="1" t="s">
        <v>1552</v>
      </c>
      <c r="F828" s="1" t="s">
        <v>149</v>
      </c>
      <c r="G828" s="1" t="s">
        <v>1404</v>
      </c>
      <c r="H828" s="1" t="s">
        <v>25600</v>
      </c>
      <c r="I828" s="1">
        <f>+Territorio[[#This Row],[id]]</f>
        <v>818</v>
      </c>
    </row>
    <row r="829" spans="2:9" x14ac:dyDescent="0.25">
      <c r="B829">
        <v>819</v>
      </c>
      <c r="C829" s="1" t="s">
        <v>1606</v>
      </c>
      <c r="D829" s="1" t="s">
        <v>1607</v>
      </c>
      <c r="E829" s="1" t="s">
        <v>1552</v>
      </c>
      <c r="F829" s="1" t="s">
        <v>149</v>
      </c>
      <c r="G829" s="1" t="s">
        <v>1404</v>
      </c>
      <c r="H829" s="1" t="s">
        <v>25601</v>
      </c>
      <c r="I829" s="1">
        <f>+Territorio[[#This Row],[id]]</f>
        <v>819</v>
      </c>
    </row>
    <row r="830" spans="2:9" x14ac:dyDescent="0.25">
      <c r="B830">
        <v>820</v>
      </c>
      <c r="C830" s="1" t="s">
        <v>956</v>
      </c>
      <c r="D830" s="1" t="s">
        <v>1608</v>
      </c>
      <c r="E830" s="1" t="s">
        <v>1552</v>
      </c>
      <c r="F830" s="1" t="s">
        <v>149</v>
      </c>
      <c r="G830" s="1" t="s">
        <v>1404</v>
      </c>
      <c r="H830" s="1" t="s">
        <v>25602</v>
      </c>
      <c r="I830" s="1">
        <f>+Territorio[[#This Row],[id]]</f>
        <v>820</v>
      </c>
    </row>
    <row r="831" spans="2:9" x14ac:dyDescent="0.25">
      <c r="B831">
        <v>821</v>
      </c>
      <c r="C831" s="1" t="s">
        <v>1609</v>
      </c>
      <c r="D831" s="1" t="s">
        <v>1610</v>
      </c>
      <c r="E831" s="1" t="s">
        <v>1552</v>
      </c>
      <c r="F831" s="1" t="s">
        <v>149</v>
      </c>
      <c r="G831" s="1" t="s">
        <v>1404</v>
      </c>
      <c r="H831" s="1" t="s">
        <v>25603</v>
      </c>
      <c r="I831" s="1">
        <f>+Territorio[[#This Row],[id]]</f>
        <v>821</v>
      </c>
    </row>
    <row r="832" spans="2:9" x14ac:dyDescent="0.25">
      <c r="B832">
        <v>822</v>
      </c>
      <c r="C832" s="1" t="s">
        <v>1611</v>
      </c>
      <c r="D832" s="1" t="s">
        <v>1612</v>
      </c>
      <c r="E832" s="1" t="s">
        <v>1552</v>
      </c>
      <c r="F832" s="1" t="s">
        <v>149</v>
      </c>
      <c r="G832" s="1" t="s">
        <v>1404</v>
      </c>
      <c r="H832" s="1" t="s">
        <v>25604</v>
      </c>
      <c r="I832" s="1">
        <f>+Territorio[[#This Row],[id]]</f>
        <v>822</v>
      </c>
    </row>
    <row r="833" spans="2:9" x14ac:dyDescent="0.25">
      <c r="B833">
        <v>823</v>
      </c>
      <c r="C833" s="1" t="s">
        <v>1613</v>
      </c>
      <c r="D833" s="1" t="s">
        <v>1501</v>
      </c>
      <c r="E833" s="1" t="s">
        <v>1552</v>
      </c>
      <c r="F833" s="1" t="s">
        <v>149</v>
      </c>
      <c r="G833" s="1" t="s">
        <v>1404</v>
      </c>
      <c r="H833" s="1" t="s">
        <v>25605</v>
      </c>
      <c r="I833" s="1">
        <f>+Territorio[[#This Row],[id]]</f>
        <v>823</v>
      </c>
    </row>
    <row r="834" spans="2:9" x14ac:dyDescent="0.25">
      <c r="B834">
        <v>824</v>
      </c>
      <c r="C834" s="1" t="s">
        <v>1614</v>
      </c>
      <c r="D834" s="1" t="s">
        <v>1503</v>
      </c>
      <c r="E834" s="1" t="s">
        <v>1552</v>
      </c>
      <c r="F834" s="1" t="s">
        <v>149</v>
      </c>
      <c r="G834" s="1" t="s">
        <v>1404</v>
      </c>
      <c r="H834" s="1" t="s">
        <v>25606</v>
      </c>
      <c r="I834" s="1">
        <f>+Territorio[[#This Row],[id]]</f>
        <v>824</v>
      </c>
    </row>
    <row r="835" spans="2:9" x14ac:dyDescent="0.25">
      <c r="B835">
        <v>825</v>
      </c>
      <c r="C835" s="1" t="s">
        <v>1615</v>
      </c>
      <c r="D835" s="1" t="s">
        <v>1504</v>
      </c>
      <c r="E835" s="1" t="s">
        <v>1552</v>
      </c>
      <c r="F835" s="1" t="s">
        <v>149</v>
      </c>
      <c r="G835" s="1" t="s">
        <v>1404</v>
      </c>
      <c r="H835" s="1" t="s">
        <v>25607</v>
      </c>
      <c r="I835" s="1">
        <f>+Territorio[[#This Row],[id]]</f>
        <v>825</v>
      </c>
    </row>
    <row r="836" spans="2:9" x14ac:dyDescent="0.25">
      <c r="B836">
        <v>826</v>
      </c>
      <c r="C836" s="1" t="s">
        <v>1616</v>
      </c>
      <c r="D836" s="1" t="s">
        <v>1506</v>
      </c>
      <c r="E836" s="1" t="s">
        <v>1552</v>
      </c>
      <c r="F836" s="1" t="s">
        <v>149</v>
      </c>
      <c r="G836" s="1" t="s">
        <v>1404</v>
      </c>
      <c r="H836" s="1" t="s">
        <v>25608</v>
      </c>
      <c r="I836" s="1">
        <f>+Territorio[[#This Row],[id]]</f>
        <v>826</v>
      </c>
    </row>
    <row r="837" spans="2:9" x14ac:dyDescent="0.25">
      <c r="B837">
        <v>827</v>
      </c>
      <c r="C837" s="1" t="s">
        <v>1617</v>
      </c>
      <c r="D837" s="1" t="s">
        <v>1508</v>
      </c>
      <c r="E837" s="1" t="s">
        <v>1552</v>
      </c>
      <c r="F837" s="1" t="s">
        <v>149</v>
      </c>
      <c r="G837" s="1" t="s">
        <v>1404</v>
      </c>
      <c r="H837" s="1" t="s">
        <v>25609</v>
      </c>
      <c r="I837" s="1">
        <f>+Territorio[[#This Row],[id]]</f>
        <v>827</v>
      </c>
    </row>
    <row r="838" spans="2:9" x14ac:dyDescent="0.25">
      <c r="B838">
        <v>828</v>
      </c>
      <c r="C838" s="1" t="s">
        <v>1618</v>
      </c>
      <c r="D838" s="1" t="s">
        <v>1512</v>
      </c>
      <c r="E838" s="1" t="s">
        <v>1552</v>
      </c>
      <c r="F838" s="1" t="s">
        <v>149</v>
      </c>
      <c r="G838" s="1" t="s">
        <v>1404</v>
      </c>
      <c r="H838" s="1" t="s">
        <v>25610</v>
      </c>
      <c r="I838" s="1">
        <f>+Territorio[[#This Row],[id]]</f>
        <v>828</v>
      </c>
    </row>
    <row r="839" spans="2:9" x14ac:dyDescent="0.25">
      <c r="B839">
        <v>829</v>
      </c>
      <c r="C839" s="1" t="s">
        <v>694</v>
      </c>
      <c r="D839" s="1" t="s">
        <v>1516</v>
      </c>
      <c r="E839" s="1" t="s">
        <v>1552</v>
      </c>
      <c r="F839" s="1" t="s">
        <v>149</v>
      </c>
      <c r="G839" s="1" t="s">
        <v>1404</v>
      </c>
      <c r="H839" s="1" t="s">
        <v>25611</v>
      </c>
      <c r="I839" s="1">
        <f>+Territorio[[#This Row],[id]]</f>
        <v>829</v>
      </c>
    </row>
    <row r="840" spans="2:9" x14ac:dyDescent="0.25">
      <c r="B840">
        <v>830</v>
      </c>
      <c r="C840" s="1" t="s">
        <v>1619</v>
      </c>
      <c r="D840" s="1" t="s">
        <v>1517</v>
      </c>
      <c r="E840" s="1" t="s">
        <v>1552</v>
      </c>
      <c r="F840" s="1" t="s">
        <v>149</v>
      </c>
      <c r="G840" s="1" t="s">
        <v>1404</v>
      </c>
      <c r="H840" s="1" t="s">
        <v>25612</v>
      </c>
      <c r="I840" s="1">
        <f>+Territorio[[#This Row],[id]]</f>
        <v>830</v>
      </c>
    </row>
    <row r="841" spans="2:9" x14ac:dyDescent="0.25">
      <c r="B841">
        <v>831</v>
      </c>
      <c r="C841" s="1" t="s">
        <v>1620</v>
      </c>
      <c r="D841" s="1" t="s">
        <v>1519</v>
      </c>
      <c r="E841" s="1" t="s">
        <v>1552</v>
      </c>
      <c r="F841" s="1" t="s">
        <v>149</v>
      </c>
      <c r="G841" s="1" t="s">
        <v>1404</v>
      </c>
      <c r="H841" s="1" t="s">
        <v>25613</v>
      </c>
      <c r="I841" s="1">
        <f>+Territorio[[#This Row],[id]]</f>
        <v>831</v>
      </c>
    </row>
    <row r="842" spans="2:9" x14ac:dyDescent="0.25">
      <c r="B842">
        <v>832</v>
      </c>
      <c r="C842" s="1" t="s">
        <v>1621</v>
      </c>
      <c r="D842" s="1" t="s">
        <v>1622</v>
      </c>
      <c r="E842" s="1" t="s">
        <v>1552</v>
      </c>
      <c r="F842" s="1" t="s">
        <v>149</v>
      </c>
      <c r="G842" s="1" t="s">
        <v>1404</v>
      </c>
      <c r="H842" s="1" t="s">
        <v>25614</v>
      </c>
      <c r="I842" s="1">
        <f>+Territorio[[#This Row],[id]]</f>
        <v>832</v>
      </c>
    </row>
    <row r="843" spans="2:9" x14ac:dyDescent="0.25">
      <c r="B843">
        <v>833</v>
      </c>
      <c r="C843" s="1" t="s">
        <v>1623</v>
      </c>
      <c r="D843" s="1" t="s">
        <v>1624</v>
      </c>
      <c r="E843" s="1" t="s">
        <v>1552</v>
      </c>
      <c r="F843" s="1" t="s">
        <v>149</v>
      </c>
      <c r="G843" s="1" t="s">
        <v>1404</v>
      </c>
      <c r="H843" s="1" t="s">
        <v>25615</v>
      </c>
      <c r="I843" s="1">
        <f>+Territorio[[#This Row],[id]]</f>
        <v>833</v>
      </c>
    </row>
    <row r="844" spans="2:9" x14ac:dyDescent="0.25">
      <c r="B844">
        <v>834</v>
      </c>
      <c r="C844" s="1" t="s">
        <v>1625</v>
      </c>
      <c r="D844" s="1" t="s">
        <v>1626</v>
      </c>
      <c r="E844" s="1" t="s">
        <v>1552</v>
      </c>
      <c r="F844" s="1" t="s">
        <v>149</v>
      </c>
      <c r="G844" s="1" t="s">
        <v>1404</v>
      </c>
      <c r="H844" s="1" t="s">
        <v>25616</v>
      </c>
      <c r="I844" s="1">
        <f>+Territorio[[#This Row],[id]]</f>
        <v>834</v>
      </c>
    </row>
    <row r="845" spans="2:9" x14ac:dyDescent="0.25">
      <c r="B845">
        <v>835</v>
      </c>
      <c r="C845" s="1" t="s">
        <v>1627</v>
      </c>
      <c r="D845" s="1" t="s">
        <v>1628</v>
      </c>
      <c r="E845" s="1" t="s">
        <v>1552</v>
      </c>
      <c r="F845" s="1" t="s">
        <v>149</v>
      </c>
      <c r="G845" s="1" t="s">
        <v>1404</v>
      </c>
      <c r="H845" s="1" t="s">
        <v>25617</v>
      </c>
      <c r="I845" s="1">
        <f>+Territorio[[#This Row],[id]]</f>
        <v>835</v>
      </c>
    </row>
    <row r="846" spans="2:9" x14ac:dyDescent="0.25">
      <c r="B846">
        <v>836</v>
      </c>
      <c r="C846" s="1" t="s">
        <v>1629</v>
      </c>
      <c r="D846" s="1" t="s">
        <v>1630</v>
      </c>
      <c r="E846" s="1" t="s">
        <v>1552</v>
      </c>
      <c r="F846" s="1" t="s">
        <v>149</v>
      </c>
      <c r="G846" s="1" t="s">
        <v>1404</v>
      </c>
      <c r="H846" s="1" t="s">
        <v>25618</v>
      </c>
      <c r="I846" s="1">
        <f>+Territorio[[#This Row],[id]]</f>
        <v>836</v>
      </c>
    </row>
    <row r="847" spans="2:9" x14ac:dyDescent="0.25">
      <c r="B847">
        <v>837</v>
      </c>
      <c r="C847" s="1" t="s">
        <v>1631</v>
      </c>
      <c r="D847" s="1" t="s">
        <v>1632</v>
      </c>
      <c r="E847" s="1" t="s">
        <v>1552</v>
      </c>
      <c r="F847" s="1" t="s">
        <v>149</v>
      </c>
      <c r="G847" s="1" t="s">
        <v>1404</v>
      </c>
      <c r="H847" s="1" t="s">
        <v>25619</v>
      </c>
      <c r="I847" s="1">
        <f>+Territorio[[#This Row],[id]]</f>
        <v>837</v>
      </c>
    </row>
    <row r="848" spans="2:9" x14ac:dyDescent="0.25">
      <c r="B848">
        <v>838</v>
      </c>
      <c r="C848" s="1" t="s">
        <v>1633</v>
      </c>
      <c r="D848" s="1" t="s">
        <v>1634</v>
      </c>
      <c r="E848" s="1" t="s">
        <v>1552</v>
      </c>
      <c r="F848" s="1" t="s">
        <v>149</v>
      </c>
      <c r="G848" s="1" t="s">
        <v>1404</v>
      </c>
      <c r="H848" s="1" t="s">
        <v>25620</v>
      </c>
      <c r="I848" s="1">
        <f>+Territorio[[#This Row],[id]]</f>
        <v>838</v>
      </c>
    </row>
    <row r="849" spans="2:9" x14ac:dyDescent="0.25">
      <c r="B849">
        <v>839</v>
      </c>
      <c r="C849" s="1" t="s">
        <v>1635</v>
      </c>
      <c r="D849" s="1" t="s">
        <v>1636</v>
      </c>
      <c r="E849" s="1" t="s">
        <v>1552</v>
      </c>
      <c r="F849" s="1" t="s">
        <v>149</v>
      </c>
      <c r="G849" s="1" t="s">
        <v>1404</v>
      </c>
      <c r="H849" s="1" t="s">
        <v>25621</v>
      </c>
      <c r="I849" s="1">
        <f>+Territorio[[#This Row],[id]]</f>
        <v>839</v>
      </c>
    </row>
    <row r="850" spans="2:9" x14ac:dyDescent="0.25">
      <c r="B850">
        <v>840</v>
      </c>
      <c r="C850" s="1" t="s">
        <v>1637</v>
      </c>
      <c r="D850" s="1" t="s">
        <v>1520</v>
      </c>
      <c r="E850" s="1" t="s">
        <v>1552</v>
      </c>
      <c r="F850" s="1" t="s">
        <v>149</v>
      </c>
      <c r="G850" s="1" t="s">
        <v>1404</v>
      </c>
      <c r="H850" s="1" t="s">
        <v>25622</v>
      </c>
      <c r="I850" s="1">
        <f>+Territorio[[#This Row],[id]]</f>
        <v>840</v>
      </c>
    </row>
    <row r="851" spans="2:9" x14ac:dyDescent="0.25">
      <c r="B851">
        <v>841</v>
      </c>
      <c r="C851" s="1" t="s">
        <v>1638</v>
      </c>
      <c r="D851" s="1" t="s">
        <v>1522</v>
      </c>
      <c r="E851" s="1" t="s">
        <v>1552</v>
      </c>
      <c r="F851" s="1" t="s">
        <v>149</v>
      </c>
      <c r="G851" s="1" t="s">
        <v>1404</v>
      </c>
      <c r="H851" s="1" t="s">
        <v>25623</v>
      </c>
      <c r="I851" s="1">
        <f>+Territorio[[#This Row],[id]]</f>
        <v>841</v>
      </c>
    </row>
    <row r="852" spans="2:9" x14ac:dyDescent="0.25">
      <c r="B852">
        <v>842</v>
      </c>
      <c r="C852" s="1" t="s">
        <v>1639</v>
      </c>
      <c r="D852" s="1" t="s">
        <v>1524</v>
      </c>
      <c r="E852" s="1" t="s">
        <v>1552</v>
      </c>
      <c r="F852" s="1" t="s">
        <v>149</v>
      </c>
      <c r="G852" s="1" t="s">
        <v>1404</v>
      </c>
      <c r="H852" s="1" t="s">
        <v>25624</v>
      </c>
      <c r="I852" s="1">
        <f>+Territorio[[#This Row],[id]]</f>
        <v>842</v>
      </c>
    </row>
    <row r="853" spans="2:9" x14ac:dyDescent="0.25">
      <c r="B853">
        <v>843</v>
      </c>
      <c r="C853" s="1" t="s">
        <v>1640</v>
      </c>
      <c r="D853" s="1" t="s">
        <v>1526</v>
      </c>
      <c r="E853" s="1" t="s">
        <v>1552</v>
      </c>
      <c r="F853" s="1" t="s">
        <v>149</v>
      </c>
      <c r="G853" s="1" t="s">
        <v>1404</v>
      </c>
      <c r="H853" s="1" t="s">
        <v>25625</v>
      </c>
      <c r="I853" s="1">
        <f>+Territorio[[#This Row],[id]]</f>
        <v>843</v>
      </c>
    </row>
    <row r="854" spans="2:9" x14ac:dyDescent="0.25">
      <c r="B854">
        <v>844</v>
      </c>
      <c r="C854" s="1" t="s">
        <v>1641</v>
      </c>
      <c r="D854" s="1" t="s">
        <v>1528</v>
      </c>
      <c r="E854" s="1" t="s">
        <v>1552</v>
      </c>
      <c r="F854" s="1" t="s">
        <v>149</v>
      </c>
      <c r="G854" s="1" t="s">
        <v>1404</v>
      </c>
      <c r="H854" s="1" t="s">
        <v>25626</v>
      </c>
      <c r="I854" s="1">
        <f>+Territorio[[#This Row],[id]]</f>
        <v>844</v>
      </c>
    </row>
    <row r="855" spans="2:9" x14ac:dyDescent="0.25">
      <c r="B855">
        <v>845</v>
      </c>
      <c r="C855" s="1" t="s">
        <v>1642</v>
      </c>
      <c r="D855" s="1" t="s">
        <v>1530</v>
      </c>
      <c r="E855" s="1" t="s">
        <v>1552</v>
      </c>
      <c r="F855" s="1" t="s">
        <v>149</v>
      </c>
      <c r="G855" s="1" t="s">
        <v>1404</v>
      </c>
      <c r="H855" s="1" t="s">
        <v>25627</v>
      </c>
      <c r="I855" s="1">
        <f>+Territorio[[#This Row],[id]]</f>
        <v>845</v>
      </c>
    </row>
    <row r="856" spans="2:9" x14ac:dyDescent="0.25">
      <c r="B856">
        <v>846</v>
      </c>
      <c r="C856" s="1" t="s">
        <v>1643</v>
      </c>
      <c r="D856" s="1" t="s">
        <v>1532</v>
      </c>
      <c r="E856" s="1" t="s">
        <v>1552</v>
      </c>
      <c r="F856" s="1" t="s">
        <v>149</v>
      </c>
      <c r="G856" s="1" t="s">
        <v>1404</v>
      </c>
      <c r="H856" s="1" t="s">
        <v>25628</v>
      </c>
      <c r="I856" s="1">
        <f>+Territorio[[#This Row],[id]]</f>
        <v>846</v>
      </c>
    </row>
    <row r="857" spans="2:9" x14ac:dyDescent="0.25">
      <c r="B857">
        <v>847</v>
      </c>
      <c r="C857" s="1" t="s">
        <v>1644</v>
      </c>
      <c r="D857" s="1" t="s">
        <v>1534</v>
      </c>
      <c r="E857" s="1" t="s">
        <v>1552</v>
      </c>
      <c r="F857" s="1" t="s">
        <v>149</v>
      </c>
      <c r="G857" s="1" t="s">
        <v>1404</v>
      </c>
      <c r="H857" s="1" t="s">
        <v>25629</v>
      </c>
      <c r="I857" s="1">
        <f>+Territorio[[#This Row],[id]]</f>
        <v>847</v>
      </c>
    </row>
    <row r="858" spans="2:9" x14ac:dyDescent="0.25">
      <c r="B858">
        <v>848</v>
      </c>
      <c r="C858" s="1" t="s">
        <v>1645</v>
      </c>
      <c r="D858" s="1" t="s">
        <v>1536</v>
      </c>
      <c r="E858" s="1" t="s">
        <v>1552</v>
      </c>
      <c r="F858" s="1" t="s">
        <v>149</v>
      </c>
      <c r="G858" s="1" t="s">
        <v>1404</v>
      </c>
      <c r="H858" s="1" t="s">
        <v>25630</v>
      </c>
      <c r="I858" s="1">
        <f>+Territorio[[#This Row],[id]]</f>
        <v>848</v>
      </c>
    </row>
    <row r="859" spans="2:9" x14ac:dyDescent="0.25">
      <c r="B859">
        <v>849</v>
      </c>
      <c r="C859" s="1" t="s">
        <v>1646</v>
      </c>
      <c r="D859" s="1" t="s">
        <v>1538</v>
      </c>
      <c r="E859" s="1" t="s">
        <v>1552</v>
      </c>
      <c r="F859" s="1" t="s">
        <v>149</v>
      </c>
      <c r="G859" s="1" t="s">
        <v>1404</v>
      </c>
      <c r="H859" s="1" t="s">
        <v>25631</v>
      </c>
      <c r="I859" s="1">
        <f>+Territorio[[#This Row],[id]]</f>
        <v>849</v>
      </c>
    </row>
    <row r="860" spans="2:9" x14ac:dyDescent="0.25">
      <c r="B860">
        <v>850</v>
      </c>
      <c r="C860" s="1" t="s">
        <v>1647</v>
      </c>
      <c r="D860" s="1" t="s">
        <v>1540</v>
      </c>
      <c r="E860" s="1" t="s">
        <v>1552</v>
      </c>
      <c r="F860" s="1" t="s">
        <v>149</v>
      </c>
      <c r="G860" s="1" t="s">
        <v>1404</v>
      </c>
      <c r="H860" s="1" t="s">
        <v>25632</v>
      </c>
      <c r="I860" s="1">
        <f>+Territorio[[#This Row],[id]]</f>
        <v>850</v>
      </c>
    </row>
    <row r="861" spans="2:9" x14ac:dyDescent="0.25">
      <c r="B861">
        <v>851</v>
      </c>
      <c r="C861" s="1" t="s">
        <v>505</v>
      </c>
      <c r="D861" s="1" t="s">
        <v>1648</v>
      </c>
      <c r="E861" s="1" t="s">
        <v>1552</v>
      </c>
      <c r="F861" s="1" t="s">
        <v>149</v>
      </c>
      <c r="G861" s="1" t="s">
        <v>1404</v>
      </c>
      <c r="H861" s="1" t="s">
        <v>25633</v>
      </c>
      <c r="I861" s="1">
        <f>+Territorio[[#This Row],[id]]</f>
        <v>851</v>
      </c>
    </row>
    <row r="862" spans="2:9" x14ac:dyDescent="0.25">
      <c r="B862">
        <v>852</v>
      </c>
      <c r="C862" s="1" t="s">
        <v>1649</v>
      </c>
      <c r="D862" s="1" t="s">
        <v>1650</v>
      </c>
      <c r="E862" s="1" t="s">
        <v>1552</v>
      </c>
      <c r="F862" s="1" t="s">
        <v>149</v>
      </c>
      <c r="G862" s="1" t="s">
        <v>1404</v>
      </c>
      <c r="H862" s="1" t="s">
        <v>25634</v>
      </c>
      <c r="I862" s="1">
        <f>+Territorio[[#This Row],[id]]</f>
        <v>852</v>
      </c>
    </row>
    <row r="863" spans="2:9" x14ac:dyDescent="0.25">
      <c r="B863">
        <v>853</v>
      </c>
      <c r="C863" s="1" t="s">
        <v>703</v>
      </c>
      <c r="D863" s="1" t="s">
        <v>1651</v>
      </c>
      <c r="E863" s="1" t="s">
        <v>1552</v>
      </c>
      <c r="F863" s="1" t="s">
        <v>149</v>
      </c>
      <c r="G863" s="1" t="s">
        <v>1404</v>
      </c>
      <c r="H863" s="1" t="s">
        <v>25635</v>
      </c>
      <c r="I863" s="1">
        <f>+Territorio[[#This Row],[id]]</f>
        <v>853</v>
      </c>
    </row>
    <row r="864" spans="2:9" x14ac:dyDescent="0.25">
      <c r="B864">
        <v>854</v>
      </c>
      <c r="C864" s="1" t="s">
        <v>1652</v>
      </c>
      <c r="D864" s="1" t="s">
        <v>1653</v>
      </c>
      <c r="E864" s="1" t="s">
        <v>1552</v>
      </c>
      <c r="F864" s="1" t="s">
        <v>149</v>
      </c>
      <c r="G864" s="1" t="s">
        <v>1404</v>
      </c>
      <c r="H864" s="1" t="s">
        <v>25636</v>
      </c>
      <c r="I864" s="1">
        <f>+Territorio[[#This Row],[id]]</f>
        <v>854</v>
      </c>
    </row>
    <row r="865" spans="2:9" x14ac:dyDescent="0.25">
      <c r="B865">
        <v>855</v>
      </c>
      <c r="C865" s="1" t="s">
        <v>1654</v>
      </c>
      <c r="D865" s="1" t="s">
        <v>1655</v>
      </c>
      <c r="E865" s="1" t="s">
        <v>1552</v>
      </c>
      <c r="F865" s="1" t="s">
        <v>149</v>
      </c>
      <c r="G865" s="1" t="s">
        <v>1404</v>
      </c>
      <c r="H865" s="1" t="s">
        <v>25637</v>
      </c>
      <c r="I865" s="1">
        <f>+Territorio[[#This Row],[id]]</f>
        <v>855</v>
      </c>
    </row>
    <row r="866" spans="2:9" x14ac:dyDescent="0.25">
      <c r="B866">
        <v>856</v>
      </c>
      <c r="C866" s="1" t="s">
        <v>1656</v>
      </c>
      <c r="D866" s="1" t="s">
        <v>1657</v>
      </c>
      <c r="E866" s="1" t="s">
        <v>1552</v>
      </c>
      <c r="F866" s="1" t="s">
        <v>149</v>
      </c>
      <c r="G866" s="1" t="s">
        <v>1404</v>
      </c>
      <c r="H866" s="1" t="s">
        <v>25638</v>
      </c>
      <c r="I866" s="1">
        <f>+Territorio[[#This Row],[id]]</f>
        <v>856</v>
      </c>
    </row>
    <row r="867" spans="2:9" x14ac:dyDescent="0.25">
      <c r="B867">
        <v>857</v>
      </c>
      <c r="C867" s="1" t="s">
        <v>1658</v>
      </c>
      <c r="D867" s="1" t="s">
        <v>1659</v>
      </c>
      <c r="E867" s="1" t="s">
        <v>1552</v>
      </c>
      <c r="F867" s="1" t="s">
        <v>149</v>
      </c>
      <c r="G867" s="1" t="s">
        <v>1404</v>
      </c>
      <c r="H867" s="1" t="s">
        <v>25639</v>
      </c>
      <c r="I867" s="1">
        <f>+Territorio[[#This Row],[id]]</f>
        <v>857</v>
      </c>
    </row>
    <row r="868" spans="2:9" x14ac:dyDescent="0.25">
      <c r="B868">
        <v>858</v>
      </c>
      <c r="C868" s="1" t="s">
        <v>1660</v>
      </c>
      <c r="D868" s="1" t="s">
        <v>1542</v>
      </c>
      <c r="E868" s="1" t="s">
        <v>1552</v>
      </c>
      <c r="F868" s="1" t="s">
        <v>149</v>
      </c>
      <c r="G868" s="1" t="s">
        <v>1404</v>
      </c>
      <c r="H868" s="1" t="s">
        <v>25640</v>
      </c>
      <c r="I868" s="1">
        <f>+Territorio[[#This Row],[id]]</f>
        <v>858</v>
      </c>
    </row>
    <row r="869" spans="2:9" x14ac:dyDescent="0.25">
      <c r="B869">
        <v>859</v>
      </c>
      <c r="C869" s="1" t="s">
        <v>1365</v>
      </c>
      <c r="D869" s="1" t="s">
        <v>1544</v>
      </c>
      <c r="E869" s="1" t="s">
        <v>1552</v>
      </c>
      <c r="F869" s="1" t="s">
        <v>149</v>
      </c>
      <c r="G869" s="1" t="s">
        <v>1404</v>
      </c>
      <c r="H869" s="1" t="s">
        <v>25641</v>
      </c>
      <c r="I869" s="1">
        <f>+Territorio[[#This Row],[id]]</f>
        <v>859</v>
      </c>
    </row>
    <row r="870" spans="2:9" x14ac:dyDescent="0.25">
      <c r="B870">
        <v>860</v>
      </c>
      <c r="C870" s="1" t="s">
        <v>1661</v>
      </c>
      <c r="D870" s="1" t="s">
        <v>1550</v>
      </c>
      <c r="E870" s="1" t="s">
        <v>1552</v>
      </c>
      <c r="F870" s="1" t="s">
        <v>149</v>
      </c>
      <c r="G870" s="1" t="s">
        <v>1404</v>
      </c>
      <c r="H870" s="1" t="s">
        <v>25642</v>
      </c>
      <c r="I870" s="1">
        <f>+Territorio[[#This Row],[id]]</f>
        <v>860</v>
      </c>
    </row>
    <row r="871" spans="2:9" x14ac:dyDescent="0.25">
      <c r="B871">
        <v>861</v>
      </c>
      <c r="C871" s="1" t="s">
        <v>1662</v>
      </c>
      <c r="D871" s="1" t="s">
        <v>1663</v>
      </c>
      <c r="E871" s="1" t="s">
        <v>1552</v>
      </c>
      <c r="F871" s="1" t="s">
        <v>149</v>
      </c>
      <c r="G871" s="1" t="s">
        <v>1404</v>
      </c>
      <c r="H871" s="1" t="s">
        <v>25643</v>
      </c>
      <c r="I871" s="1">
        <f>+Territorio[[#This Row],[id]]</f>
        <v>861</v>
      </c>
    </row>
    <row r="872" spans="2:9" x14ac:dyDescent="0.25">
      <c r="B872">
        <v>862</v>
      </c>
      <c r="C872" s="1" t="s">
        <v>1664</v>
      </c>
      <c r="D872" s="1" t="s">
        <v>1665</v>
      </c>
      <c r="E872" s="1" t="s">
        <v>1552</v>
      </c>
      <c r="F872" s="1" t="s">
        <v>149</v>
      </c>
      <c r="G872" s="1" t="s">
        <v>1404</v>
      </c>
      <c r="H872" s="1" t="s">
        <v>25644</v>
      </c>
      <c r="I872" s="1">
        <f>+Territorio[[#This Row],[id]]</f>
        <v>862</v>
      </c>
    </row>
    <row r="873" spans="2:9" x14ac:dyDescent="0.25">
      <c r="B873">
        <v>863</v>
      </c>
      <c r="C873" s="1" t="s">
        <v>1666</v>
      </c>
      <c r="D873" s="1" t="s">
        <v>1667</v>
      </c>
      <c r="E873" s="1" t="s">
        <v>1552</v>
      </c>
      <c r="F873" s="1" t="s">
        <v>149</v>
      </c>
      <c r="G873" s="1" t="s">
        <v>1404</v>
      </c>
      <c r="H873" s="1" t="s">
        <v>25645</v>
      </c>
      <c r="I873" s="1">
        <f>+Territorio[[#This Row],[id]]</f>
        <v>863</v>
      </c>
    </row>
    <row r="874" spans="2:9" x14ac:dyDescent="0.25">
      <c r="B874">
        <v>864</v>
      </c>
      <c r="C874" s="1" t="s">
        <v>1668</v>
      </c>
      <c r="D874" s="1" t="s">
        <v>1669</v>
      </c>
      <c r="E874" s="1" t="s">
        <v>1552</v>
      </c>
      <c r="F874" s="1" t="s">
        <v>149</v>
      </c>
      <c r="G874" s="1" t="s">
        <v>1404</v>
      </c>
      <c r="H874" s="1" t="s">
        <v>25646</v>
      </c>
      <c r="I874" s="1">
        <f>+Territorio[[#This Row],[id]]</f>
        <v>864</v>
      </c>
    </row>
    <row r="875" spans="2:9" x14ac:dyDescent="0.25">
      <c r="B875">
        <v>865</v>
      </c>
      <c r="C875" s="1" t="s">
        <v>1670</v>
      </c>
      <c r="D875" s="1" t="s">
        <v>1671</v>
      </c>
      <c r="E875" s="1" t="s">
        <v>1552</v>
      </c>
      <c r="F875" s="1" t="s">
        <v>149</v>
      </c>
      <c r="G875" s="1" t="s">
        <v>1404</v>
      </c>
      <c r="H875" s="1" t="s">
        <v>25647</v>
      </c>
      <c r="I875" s="1">
        <f>+Territorio[[#This Row],[id]]</f>
        <v>865</v>
      </c>
    </row>
    <row r="876" spans="2:9" x14ac:dyDescent="0.25">
      <c r="B876">
        <v>866</v>
      </c>
      <c r="C876" s="1" t="s">
        <v>1672</v>
      </c>
      <c r="D876" s="1" t="s">
        <v>1673</v>
      </c>
      <c r="E876" s="1" t="s">
        <v>1552</v>
      </c>
      <c r="F876" s="1" t="s">
        <v>149</v>
      </c>
      <c r="G876" s="1" t="s">
        <v>1404</v>
      </c>
      <c r="H876" s="1" t="s">
        <v>25648</v>
      </c>
      <c r="I876" s="1">
        <f>+Territorio[[#This Row],[id]]</f>
        <v>866</v>
      </c>
    </row>
    <row r="877" spans="2:9" x14ac:dyDescent="0.25">
      <c r="B877">
        <v>867</v>
      </c>
      <c r="C877" s="1" t="s">
        <v>1674</v>
      </c>
      <c r="D877" s="1" t="s">
        <v>1675</v>
      </c>
      <c r="E877" s="1" t="s">
        <v>1552</v>
      </c>
      <c r="F877" s="1" t="s">
        <v>149</v>
      </c>
      <c r="G877" s="1" t="s">
        <v>1404</v>
      </c>
      <c r="H877" s="1" t="s">
        <v>25649</v>
      </c>
      <c r="I877" s="1">
        <f>+Territorio[[#This Row],[id]]</f>
        <v>867</v>
      </c>
    </row>
    <row r="878" spans="2:9" x14ac:dyDescent="0.25">
      <c r="B878">
        <v>868</v>
      </c>
      <c r="C878" s="1" t="s">
        <v>1676</v>
      </c>
      <c r="D878" s="1" t="s">
        <v>1677</v>
      </c>
      <c r="E878" s="1" t="s">
        <v>1552</v>
      </c>
      <c r="F878" s="1" t="s">
        <v>149</v>
      </c>
      <c r="G878" s="1" t="s">
        <v>1404</v>
      </c>
      <c r="H878" s="1" t="s">
        <v>25650</v>
      </c>
      <c r="I878" s="1">
        <f>+Territorio[[#This Row],[id]]</f>
        <v>868</v>
      </c>
    </row>
    <row r="879" spans="2:9" x14ac:dyDescent="0.25">
      <c r="B879">
        <v>869</v>
      </c>
      <c r="C879" s="1" t="s">
        <v>1678</v>
      </c>
      <c r="D879" s="1" t="s">
        <v>1679</v>
      </c>
      <c r="E879" s="1" t="s">
        <v>1552</v>
      </c>
      <c r="F879" s="1" t="s">
        <v>149</v>
      </c>
      <c r="G879" s="1" t="s">
        <v>1404</v>
      </c>
      <c r="H879" s="1" t="s">
        <v>25651</v>
      </c>
      <c r="I879" s="1">
        <f>+Territorio[[#This Row],[id]]</f>
        <v>869</v>
      </c>
    </row>
    <row r="880" spans="2:9" x14ac:dyDescent="0.25">
      <c r="B880">
        <v>870</v>
      </c>
      <c r="C880" s="1" t="s">
        <v>1680</v>
      </c>
      <c r="D880" s="1" t="s">
        <v>1681</v>
      </c>
      <c r="E880" s="1" t="s">
        <v>1552</v>
      </c>
      <c r="F880" s="1" t="s">
        <v>149</v>
      </c>
      <c r="G880" s="1" t="s">
        <v>1404</v>
      </c>
      <c r="H880" s="1" t="s">
        <v>25652</v>
      </c>
      <c r="I880" s="1">
        <f>+Territorio[[#This Row],[id]]</f>
        <v>870</v>
      </c>
    </row>
    <row r="881" spans="2:9" x14ac:dyDescent="0.25">
      <c r="B881">
        <v>871</v>
      </c>
      <c r="C881" s="1" t="s">
        <v>1682</v>
      </c>
      <c r="D881" s="1" t="s">
        <v>1683</v>
      </c>
      <c r="E881" s="1" t="s">
        <v>1552</v>
      </c>
      <c r="F881" s="1" t="s">
        <v>149</v>
      </c>
      <c r="G881" s="1" t="s">
        <v>1404</v>
      </c>
      <c r="H881" s="1" t="s">
        <v>25653</v>
      </c>
      <c r="I881" s="1">
        <f>+Territorio[[#This Row],[id]]</f>
        <v>871</v>
      </c>
    </row>
    <row r="882" spans="2:9" x14ac:dyDescent="0.25">
      <c r="B882">
        <v>872</v>
      </c>
      <c r="C882" s="1" t="s">
        <v>1684</v>
      </c>
      <c r="D882" s="1" t="s">
        <v>1685</v>
      </c>
      <c r="E882" s="1" t="s">
        <v>1552</v>
      </c>
      <c r="F882" s="1" t="s">
        <v>149</v>
      </c>
      <c r="G882" s="1" t="s">
        <v>1404</v>
      </c>
      <c r="H882" s="1" t="s">
        <v>25654</v>
      </c>
      <c r="I882" s="1">
        <f>+Territorio[[#This Row],[id]]</f>
        <v>872</v>
      </c>
    </row>
    <row r="883" spans="2:9" x14ac:dyDescent="0.25">
      <c r="B883">
        <v>873</v>
      </c>
      <c r="C883" s="1" t="s">
        <v>1686</v>
      </c>
      <c r="D883" s="1" t="s">
        <v>1687</v>
      </c>
      <c r="E883" s="1" t="s">
        <v>1552</v>
      </c>
      <c r="F883" s="1" t="s">
        <v>149</v>
      </c>
      <c r="G883" s="1" t="s">
        <v>1404</v>
      </c>
      <c r="H883" s="1" t="s">
        <v>25655</v>
      </c>
      <c r="I883" s="1">
        <f>+Territorio[[#This Row],[id]]</f>
        <v>873</v>
      </c>
    </row>
    <row r="884" spans="2:9" x14ac:dyDescent="0.25">
      <c r="B884">
        <v>874</v>
      </c>
      <c r="C884" s="1" t="s">
        <v>1688</v>
      </c>
      <c r="D884" s="1" t="s">
        <v>1689</v>
      </c>
      <c r="E884" s="1" t="s">
        <v>1552</v>
      </c>
      <c r="F884" s="1" t="s">
        <v>149</v>
      </c>
      <c r="G884" s="1" t="s">
        <v>1404</v>
      </c>
      <c r="H884" s="1" t="s">
        <v>25656</v>
      </c>
      <c r="I884" s="1">
        <f>+Territorio[[#This Row],[id]]</f>
        <v>874</v>
      </c>
    </row>
    <row r="885" spans="2:9" x14ac:dyDescent="0.25">
      <c r="B885">
        <v>875</v>
      </c>
      <c r="C885" s="1" t="s">
        <v>1690</v>
      </c>
      <c r="D885" s="1" t="s">
        <v>1691</v>
      </c>
      <c r="E885" s="1" t="s">
        <v>1552</v>
      </c>
      <c r="F885" s="1" t="s">
        <v>149</v>
      </c>
      <c r="G885" s="1" t="s">
        <v>1404</v>
      </c>
      <c r="H885" s="1" t="s">
        <v>25657</v>
      </c>
      <c r="I885" s="1">
        <f>+Territorio[[#This Row],[id]]</f>
        <v>875</v>
      </c>
    </row>
    <row r="886" spans="2:9" x14ac:dyDescent="0.25">
      <c r="B886">
        <v>876</v>
      </c>
      <c r="C886" s="1" t="s">
        <v>1692</v>
      </c>
      <c r="D886" s="1" t="s">
        <v>1693</v>
      </c>
      <c r="E886" s="1" t="s">
        <v>1552</v>
      </c>
      <c r="F886" s="1" t="s">
        <v>149</v>
      </c>
      <c r="G886" s="1" t="s">
        <v>1404</v>
      </c>
      <c r="H886" s="1" t="s">
        <v>25658</v>
      </c>
      <c r="I886" s="1">
        <f>+Territorio[[#This Row],[id]]</f>
        <v>876</v>
      </c>
    </row>
    <row r="887" spans="2:9" x14ac:dyDescent="0.25">
      <c r="B887">
        <v>877</v>
      </c>
      <c r="C887" s="1" t="s">
        <v>705</v>
      </c>
      <c r="D887" s="1" t="s">
        <v>1694</v>
      </c>
      <c r="E887" s="1" t="s">
        <v>1552</v>
      </c>
      <c r="F887" s="1" t="s">
        <v>149</v>
      </c>
      <c r="G887" s="1" t="s">
        <v>1404</v>
      </c>
      <c r="H887" s="1" t="s">
        <v>25659</v>
      </c>
      <c r="I887" s="1">
        <f>+Territorio[[#This Row],[id]]</f>
        <v>877</v>
      </c>
    </row>
    <row r="888" spans="2:9" x14ac:dyDescent="0.25">
      <c r="B888">
        <v>878</v>
      </c>
      <c r="C888" s="1" t="s">
        <v>1695</v>
      </c>
      <c r="D888" s="1" t="s">
        <v>1696</v>
      </c>
      <c r="E888" s="1" t="s">
        <v>1552</v>
      </c>
      <c r="F888" s="1" t="s">
        <v>149</v>
      </c>
      <c r="G888" s="1" t="s">
        <v>1404</v>
      </c>
      <c r="H888" s="1" t="s">
        <v>25660</v>
      </c>
      <c r="I888" s="1">
        <f>+Territorio[[#This Row],[id]]</f>
        <v>878</v>
      </c>
    </row>
    <row r="889" spans="2:9" x14ac:dyDescent="0.25">
      <c r="B889">
        <v>879</v>
      </c>
      <c r="C889" s="1" t="s">
        <v>1697</v>
      </c>
      <c r="D889" s="1" t="s">
        <v>720</v>
      </c>
      <c r="E889" s="1" t="s">
        <v>1552</v>
      </c>
      <c r="F889" s="1" t="s">
        <v>149</v>
      </c>
      <c r="G889" s="1" t="s">
        <v>1404</v>
      </c>
      <c r="H889" s="1" t="s">
        <v>25661</v>
      </c>
      <c r="I889" s="1">
        <f>+Territorio[[#This Row],[id]]</f>
        <v>879</v>
      </c>
    </row>
    <row r="890" spans="2:9" x14ac:dyDescent="0.25">
      <c r="B890">
        <v>880</v>
      </c>
      <c r="C890" s="1" t="s">
        <v>1698</v>
      </c>
      <c r="D890" s="1" t="s">
        <v>1699</v>
      </c>
      <c r="E890" s="1" t="s">
        <v>1552</v>
      </c>
      <c r="F890" s="1" t="s">
        <v>149</v>
      </c>
      <c r="G890" s="1" t="s">
        <v>1404</v>
      </c>
      <c r="H890" s="1" t="s">
        <v>25662</v>
      </c>
      <c r="I890" s="1">
        <f>+Territorio[[#This Row],[id]]</f>
        <v>880</v>
      </c>
    </row>
    <row r="891" spans="2:9" x14ac:dyDescent="0.25">
      <c r="B891">
        <v>881</v>
      </c>
      <c r="C891" s="1" t="s">
        <v>1700</v>
      </c>
      <c r="D891" s="1" t="s">
        <v>1701</v>
      </c>
      <c r="E891" s="1" t="s">
        <v>1552</v>
      </c>
      <c r="F891" s="1" t="s">
        <v>149</v>
      </c>
      <c r="G891" s="1" t="s">
        <v>1404</v>
      </c>
      <c r="H891" s="1" t="s">
        <v>25663</v>
      </c>
      <c r="I891" s="1">
        <f>+Territorio[[#This Row],[id]]</f>
        <v>881</v>
      </c>
    </row>
    <row r="892" spans="2:9" x14ac:dyDescent="0.25">
      <c r="B892">
        <v>882</v>
      </c>
      <c r="C892" s="1" t="s">
        <v>1702</v>
      </c>
      <c r="D892" s="1" t="s">
        <v>724</v>
      </c>
      <c r="E892" s="1" t="s">
        <v>1552</v>
      </c>
      <c r="F892" s="1" t="s">
        <v>149</v>
      </c>
      <c r="G892" s="1" t="s">
        <v>1404</v>
      </c>
      <c r="H892" s="1" t="s">
        <v>25664</v>
      </c>
      <c r="I892" s="1">
        <f>+Territorio[[#This Row],[id]]</f>
        <v>882</v>
      </c>
    </row>
    <row r="893" spans="2:9" x14ac:dyDescent="0.25">
      <c r="B893">
        <v>883</v>
      </c>
      <c r="C893" s="1" t="s">
        <v>1703</v>
      </c>
      <c r="D893" s="1" t="s">
        <v>1704</v>
      </c>
      <c r="E893" s="1" t="s">
        <v>1552</v>
      </c>
      <c r="F893" s="1" t="s">
        <v>149</v>
      </c>
      <c r="G893" s="1" t="s">
        <v>1404</v>
      </c>
      <c r="H893" s="1" t="s">
        <v>25665</v>
      </c>
      <c r="I893" s="1">
        <f>+Territorio[[#This Row],[id]]</f>
        <v>883</v>
      </c>
    </row>
    <row r="894" spans="2:9" x14ac:dyDescent="0.25">
      <c r="B894">
        <v>884</v>
      </c>
      <c r="C894" s="1" t="s">
        <v>1705</v>
      </c>
      <c r="D894" s="1" t="s">
        <v>1706</v>
      </c>
      <c r="E894" s="1" t="s">
        <v>1552</v>
      </c>
      <c r="F894" s="1" t="s">
        <v>149</v>
      </c>
      <c r="G894" s="1" t="s">
        <v>1404</v>
      </c>
      <c r="H894" s="1" t="s">
        <v>25666</v>
      </c>
      <c r="I894" s="1">
        <f>+Territorio[[#This Row],[id]]</f>
        <v>884</v>
      </c>
    </row>
    <row r="895" spans="2:9" x14ac:dyDescent="0.25">
      <c r="B895">
        <v>885</v>
      </c>
      <c r="C895" s="1" t="s">
        <v>1707</v>
      </c>
      <c r="D895" s="1" t="s">
        <v>1708</v>
      </c>
      <c r="E895" s="1" t="s">
        <v>1552</v>
      </c>
      <c r="F895" s="1" t="s">
        <v>149</v>
      </c>
      <c r="G895" s="1" t="s">
        <v>1404</v>
      </c>
      <c r="H895" s="1" t="s">
        <v>25667</v>
      </c>
      <c r="I895" s="1">
        <f>+Territorio[[#This Row],[id]]</f>
        <v>885</v>
      </c>
    </row>
    <row r="896" spans="2:9" x14ac:dyDescent="0.25">
      <c r="B896">
        <v>886</v>
      </c>
      <c r="C896" s="1" t="s">
        <v>1709</v>
      </c>
      <c r="D896" s="1" t="s">
        <v>1710</v>
      </c>
      <c r="E896" s="1" t="s">
        <v>1552</v>
      </c>
      <c r="F896" s="1" t="s">
        <v>149</v>
      </c>
      <c r="G896" s="1" t="s">
        <v>1404</v>
      </c>
      <c r="H896" s="1" t="s">
        <v>25668</v>
      </c>
      <c r="I896" s="1">
        <f>+Territorio[[#This Row],[id]]</f>
        <v>886</v>
      </c>
    </row>
    <row r="897" spans="2:9" x14ac:dyDescent="0.25">
      <c r="B897">
        <v>887</v>
      </c>
      <c r="C897" s="1" t="s">
        <v>1711</v>
      </c>
      <c r="D897" s="1" t="s">
        <v>1712</v>
      </c>
      <c r="E897" s="1" t="s">
        <v>1552</v>
      </c>
      <c r="F897" s="1" t="s">
        <v>149</v>
      </c>
      <c r="G897" s="1" t="s">
        <v>1404</v>
      </c>
      <c r="H897" s="1" t="s">
        <v>25669</v>
      </c>
      <c r="I897" s="1">
        <f>+Territorio[[#This Row],[id]]</f>
        <v>887</v>
      </c>
    </row>
    <row r="898" spans="2:9" x14ac:dyDescent="0.25">
      <c r="B898">
        <v>888</v>
      </c>
      <c r="C898" s="1" t="s">
        <v>1713</v>
      </c>
      <c r="D898" s="1" t="s">
        <v>1714</v>
      </c>
      <c r="E898" s="1" t="s">
        <v>1552</v>
      </c>
      <c r="F898" s="1" t="s">
        <v>149</v>
      </c>
      <c r="G898" s="1" t="s">
        <v>1404</v>
      </c>
      <c r="H898" s="1" t="s">
        <v>25670</v>
      </c>
      <c r="I898" s="1">
        <f>+Territorio[[#This Row],[id]]</f>
        <v>888</v>
      </c>
    </row>
    <row r="899" spans="2:9" x14ac:dyDescent="0.25">
      <c r="B899">
        <v>889</v>
      </c>
      <c r="C899" s="1" t="s">
        <v>1715</v>
      </c>
      <c r="D899" s="1" t="s">
        <v>1716</v>
      </c>
      <c r="E899" s="1" t="s">
        <v>1552</v>
      </c>
      <c r="F899" s="1" t="s">
        <v>149</v>
      </c>
      <c r="G899" s="1" t="s">
        <v>1404</v>
      </c>
      <c r="H899" s="1" t="s">
        <v>25671</v>
      </c>
      <c r="I899" s="1">
        <f>+Territorio[[#This Row],[id]]</f>
        <v>889</v>
      </c>
    </row>
    <row r="900" spans="2:9" x14ac:dyDescent="0.25">
      <c r="B900">
        <v>890</v>
      </c>
      <c r="C900" s="1" t="s">
        <v>1717</v>
      </c>
      <c r="D900" s="1" t="s">
        <v>1718</v>
      </c>
      <c r="E900" s="1" t="s">
        <v>1552</v>
      </c>
      <c r="F900" s="1" t="s">
        <v>149</v>
      </c>
      <c r="G900" s="1" t="s">
        <v>1404</v>
      </c>
      <c r="H900" s="1" t="s">
        <v>25672</v>
      </c>
      <c r="I900" s="1">
        <f>+Territorio[[#This Row],[id]]</f>
        <v>890</v>
      </c>
    </row>
    <row r="901" spans="2:9" x14ac:dyDescent="0.25">
      <c r="B901">
        <v>891</v>
      </c>
      <c r="C901" s="1" t="s">
        <v>1719</v>
      </c>
      <c r="D901" s="1" t="s">
        <v>1720</v>
      </c>
      <c r="E901" s="1" t="s">
        <v>1552</v>
      </c>
      <c r="F901" s="1" t="s">
        <v>149</v>
      </c>
      <c r="G901" s="1" t="s">
        <v>1404</v>
      </c>
      <c r="H901" s="1" t="s">
        <v>25673</v>
      </c>
      <c r="I901" s="1">
        <f>+Territorio[[#This Row],[id]]</f>
        <v>891</v>
      </c>
    </row>
    <row r="902" spans="2:9" x14ac:dyDescent="0.25">
      <c r="B902">
        <v>892</v>
      </c>
      <c r="C902" s="1" t="s">
        <v>1721</v>
      </c>
      <c r="D902" s="1" t="s">
        <v>1722</v>
      </c>
      <c r="E902" s="1" t="s">
        <v>1552</v>
      </c>
      <c r="F902" s="1" t="s">
        <v>149</v>
      </c>
      <c r="G902" s="1" t="s">
        <v>1404</v>
      </c>
      <c r="H902" s="1" t="s">
        <v>25674</v>
      </c>
      <c r="I902" s="1">
        <f>+Territorio[[#This Row],[id]]</f>
        <v>892</v>
      </c>
    </row>
    <row r="903" spans="2:9" x14ac:dyDescent="0.25">
      <c r="B903">
        <v>893</v>
      </c>
      <c r="C903" s="1" t="s">
        <v>711</v>
      </c>
      <c r="D903" s="1" t="s">
        <v>1723</v>
      </c>
      <c r="E903" s="1" t="s">
        <v>1552</v>
      </c>
      <c r="F903" s="1" t="s">
        <v>149</v>
      </c>
      <c r="G903" s="1" t="s">
        <v>1404</v>
      </c>
      <c r="H903" s="1" t="s">
        <v>25675</v>
      </c>
      <c r="I903" s="1">
        <f>+Territorio[[#This Row],[id]]</f>
        <v>893</v>
      </c>
    </row>
    <row r="904" spans="2:9" x14ac:dyDescent="0.25">
      <c r="B904">
        <v>894</v>
      </c>
      <c r="C904" s="1" t="s">
        <v>1724</v>
      </c>
      <c r="D904" s="1" t="s">
        <v>1725</v>
      </c>
      <c r="E904" s="1" t="s">
        <v>1552</v>
      </c>
      <c r="F904" s="1" t="s">
        <v>149</v>
      </c>
      <c r="G904" s="1" t="s">
        <v>1404</v>
      </c>
      <c r="H904" s="1" t="s">
        <v>25676</v>
      </c>
      <c r="I904" s="1">
        <f>+Territorio[[#This Row],[id]]</f>
        <v>894</v>
      </c>
    </row>
    <row r="905" spans="2:9" x14ac:dyDescent="0.25">
      <c r="B905">
        <v>895</v>
      </c>
      <c r="C905" s="1" t="s">
        <v>1726</v>
      </c>
      <c r="D905" s="1" t="s">
        <v>1727</v>
      </c>
      <c r="E905" s="1" t="s">
        <v>1552</v>
      </c>
      <c r="F905" s="1" t="s">
        <v>149</v>
      </c>
      <c r="G905" s="1" t="s">
        <v>1404</v>
      </c>
      <c r="H905" s="1" t="s">
        <v>25677</v>
      </c>
      <c r="I905" s="1">
        <f>+Territorio[[#This Row],[id]]</f>
        <v>895</v>
      </c>
    </row>
    <row r="906" spans="2:9" x14ac:dyDescent="0.25">
      <c r="B906">
        <v>896</v>
      </c>
      <c r="C906" s="1" t="s">
        <v>1728</v>
      </c>
      <c r="D906" s="1" t="s">
        <v>1729</v>
      </c>
      <c r="E906" s="1" t="s">
        <v>1552</v>
      </c>
      <c r="F906" s="1" t="s">
        <v>149</v>
      </c>
      <c r="G906" s="1" t="s">
        <v>1404</v>
      </c>
      <c r="H906" s="1" t="s">
        <v>25678</v>
      </c>
      <c r="I906" s="1">
        <f>+Territorio[[#This Row],[id]]</f>
        <v>896</v>
      </c>
    </row>
    <row r="907" spans="2:9" x14ac:dyDescent="0.25">
      <c r="B907">
        <v>897</v>
      </c>
      <c r="C907" s="1" t="s">
        <v>1730</v>
      </c>
      <c r="D907" s="1" t="s">
        <v>1731</v>
      </c>
      <c r="E907" s="1" t="s">
        <v>1552</v>
      </c>
      <c r="F907" s="1" t="s">
        <v>149</v>
      </c>
      <c r="G907" s="1" t="s">
        <v>1404</v>
      </c>
      <c r="H907" s="1" t="s">
        <v>25679</v>
      </c>
      <c r="I907" s="1">
        <f>+Territorio[[#This Row],[id]]</f>
        <v>897</v>
      </c>
    </row>
    <row r="908" spans="2:9" x14ac:dyDescent="0.25">
      <c r="B908">
        <v>898</v>
      </c>
      <c r="C908" s="1" t="s">
        <v>1732</v>
      </c>
      <c r="D908" s="1" t="s">
        <v>1733</v>
      </c>
      <c r="E908" s="1" t="s">
        <v>1552</v>
      </c>
      <c r="F908" s="1" t="s">
        <v>149</v>
      </c>
      <c r="G908" s="1" t="s">
        <v>1404</v>
      </c>
      <c r="H908" s="1" t="s">
        <v>25680</v>
      </c>
      <c r="I908" s="1">
        <f>+Territorio[[#This Row],[id]]</f>
        <v>898</v>
      </c>
    </row>
    <row r="909" spans="2:9" x14ac:dyDescent="0.25">
      <c r="B909">
        <v>899</v>
      </c>
      <c r="C909" s="1" t="s">
        <v>1734</v>
      </c>
      <c r="D909" s="1" t="s">
        <v>1735</v>
      </c>
      <c r="E909" s="1" t="s">
        <v>1552</v>
      </c>
      <c r="F909" s="1" t="s">
        <v>149</v>
      </c>
      <c r="G909" s="1" t="s">
        <v>1404</v>
      </c>
      <c r="H909" s="1" t="s">
        <v>25681</v>
      </c>
      <c r="I909" s="1">
        <f>+Territorio[[#This Row],[id]]</f>
        <v>899</v>
      </c>
    </row>
    <row r="910" spans="2:9" x14ac:dyDescent="0.25">
      <c r="B910">
        <v>900</v>
      </c>
      <c r="C910" s="1" t="s">
        <v>1736</v>
      </c>
      <c r="D910" s="1" t="s">
        <v>1737</v>
      </c>
      <c r="E910" s="1" t="s">
        <v>1552</v>
      </c>
      <c r="F910" s="1" t="s">
        <v>149</v>
      </c>
      <c r="G910" s="1" t="s">
        <v>1404</v>
      </c>
      <c r="H910" s="1" t="s">
        <v>25682</v>
      </c>
      <c r="I910" s="1">
        <f>+Territorio[[#This Row],[id]]</f>
        <v>900</v>
      </c>
    </row>
    <row r="911" spans="2:9" x14ac:dyDescent="0.25">
      <c r="B911">
        <v>901</v>
      </c>
      <c r="C911" s="1" t="s">
        <v>1738</v>
      </c>
      <c r="D911" s="1" t="s">
        <v>1739</v>
      </c>
      <c r="E911" s="1" t="s">
        <v>1552</v>
      </c>
      <c r="F911" s="1" t="s">
        <v>149</v>
      </c>
      <c r="G911" s="1" t="s">
        <v>1404</v>
      </c>
      <c r="H911" s="1" t="s">
        <v>25683</v>
      </c>
      <c r="I911" s="1">
        <f>+Territorio[[#This Row],[id]]</f>
        <v>901</v>
      </c>
    </row>
    <row r="912" spans="2:9" x14ac:dyDescent="0.25">
      <c r="B912">
        <v>902</v>
      </c>
      <c r="C912" s="1" t="s">
        <v>1740</v>
      </c>
      <c r="D912" s="1" t="s">
        <v>1741</v>
      </c>
      <c r="E912" s="1" t="s">
        <v>1552</v>
      </c>
      <c r="F912" s="1" t="s">
        <v>149</v>
      </c>
      <c r="G912" s="1" t="s">
        <v>1404</v>
      </c>
      <c r="H912" s="1" t="s">
        <v>25684</v>
      </c>
      <c r="I912" s="1">
        <f>+Territorio[[#This Row],[id]]</f>
        <v>902</v>
      </c>
    </row>
    <row r="913" spans="2:9" x14ac:dyDescent="0.25">
      <c r="B913">
        <v>903</v>
      </c>
      <c r="C913" s="1" t="s">
        <v>1742</v>
      </c>
      <c r="D913" s="1" t="s">
        <v>1743</v>
      </c>
      <c r="E913" s="1" t="s">
        <v>1552</v>
      </c>
      <c r="F913" s="1" t="s">
        <v>149</v>
      </c>
      <c r="G913" s="1" t="s">
        <v>1404</v>
      </c>
      <c r="H913" s="1" t="s">
        <v>25685</v>
      </c>
      <c r="I913" s="1">
        <f>+Territorio[[#This Row],[id]]</f>
        <v>903</v>
      </c>
    </row>
    <row r="914" spans="2:9" x14ac:dyDescent="0.25">
      <c r="B914">
        <v>904</v>
      </c>
      <c r="C914" s="1" t="s">
        <v>1744</v>
      </c>
      <c r="D914" s="1" t="s">
        <v>1745</v>
      </c>
      <c r="E914" s="1" t="s">
        <v>1552</v>
      </c>
      <c r="F914" s="1" t="s">
        <v>149</v>
      </c>
      <c r="G914" s="1" t="s">
        <v>1404</v>
      </c>
      <c r="H914" s="1" t="s">
        <v>25686</v>
      </c>
      <c r="I914" s="1">
        <f>+Territorio[[#This Row],[id]]</f>
        <v>904</v>
      </c>
    </row>
    <row r="915" spans="2:9" x14ac:dyDescent="0.25">
      <c r="B915">
        <v>905</v>
      </c>
      <c r="C915" s="1" t="s">
        <v>1746</v>
      </c>
      <c r="D915" s="1" t="s">
        <v>1747</v>
      </c>
      <c r="E915" s="1" t="s">
        <v>1552</v>
      </c>
      <c r="F915" s="1" t="s">
        <v>149</v>
      </c>
      <c r="G915" s="1" t="s">
        <v>1404</v>
      </c>
      <c r="H915" s="1" t="s">
        <v>25687</v>
      </c>
      <c r="I915" s="1">
        <f>+Territorio[[#This Row],[id]]</f>
        <v>905</v>
      </c>
    </row>
    <row r="916" spans="2:9" x14ac:dyDescent="0.25">
      <c r="B916">
        <v>906</v>
      </c>
      <c r="C916" s="1" t="s">
        <v>842</v>
      </c>
      <c r="D916" s="1" t="s">
        <v>1748</v>
      </c>
      <c r="E916" s="1" t="s">
        <v>1552</v>
      </c>
      <c r="F916" s="1" t="s">
        <v>149</v>
      </c>
      <c r="G916" s="1" t="s">
        <v>1404</v>
      </c>
      <c r="H916" s="1" t="s">
        <v>25688</v>
      </c>
      <c r="I916" s="1">
        <f>+Territorio[[#This Row],[id]]</f>
        <v>906</v>
      </c>
    </row>
    <row r="917" spans="2:9" x14ac:dyDescent="0.25">
      <c r="B917">
        <v>907</v>
      </c>
      <c r="C917" s="1" t="s">
        <v>1749</v>
      </c>
      <c r="D917" s="1" t="s">
        <v>1750</v>
      </c>
      <c r="E917" s="1" t="s">
        <v>1552</v>
      </c>
      <c r="F917" s="1" t="s">
        <v>149</v>
      </c>
      <c r="G917" s="1" t="s">
        <v>1404</v>
      </c>
      <c r="H917" s="1" t="s">
        <v>25689</v>
      </c>
      <c r="I917" s="1">
        <f>+Territorio[[#This Row],[id]]</f>
        <v>907</v>
      </c>
    </row>
    <row r="918" spans="2:9" x14ac:dyDescent="0.25">
      <c r="B918">
        <v>908</v>
      </c>
      <c r="C918" s="1" t="s">
        <v>1751</v>
      </c>
      <c r="D918" s="1" t="s">
        <v>1752</v>
      </c>
      <c r="E918" s="1" t="s">
        <v>1552</v>
      </c>
      <c r="F918" s="1" t="s">
        <v>149</v>
      </c>
      <c r="G918" s="1" t="s">
        <v>1404</v>
      </c>
      <c r="H918" s="1" t="s">
        <v>25690</v>
      </c>
      <c r="I918" s="1">
        <f>+Territorio[[#This Row],[id]]</f>
        <v>908</v>
      </c>
    </row>
    <row r="919" spans="2:9" x14ac:dyDescent="0.25">
      <c r="B919">
        <v>909</v>
      </c>
      <c r="C919" s="1" t="s">
        <v>701</v>
      </c>
      <c r="D919" s="1" t="s">
        <v>1753</v>
      </c>
      <c r="E919" s="1" t="s">
        <v>1552</v>
      </c>
      <c r="F919" s="1" t="s">
        <v>149</v>
      </c>
      <c r="G919" s="1" t="s">
        <v>1404</v>
      </c>
      <c r="H919" s="1" t="s">
        <v>25691</v>
      </c>
      <c r="I919" s="1">
        <f>+Territorio[[#This Row],[id]]</f>
        <v>909</v>
      </c>
    </row>
    <row r="920" spans="2:9" x14ac:dyDescent="0.25">
      <c r="B920">
        <v>910</v>
      </c>
      <c r="C920" s="1" t="s">
        <v>1754</v>
      </c>
      <c r="D920" s="1" t="s">
        <v>1755</v>
      </c>
      <c r="E920" s="1" t="s">
        <v>1552</v>
      </c>
      <c r="F920" s="1" t="s">
        <v>149</v>
      </c>
      <c r="G920" s="1" t="s">
        <v>1404</v>
      </c>
      <c r="H920" s="1" t="s">
        <v>25692</v>
      </c>
      <c r="I920" s="1">
        <f>+Territorio[[#This Row],[id]]</f>
        <v>910</v>
      </c>
    </row>
    <row r="921" spans="2:9" x14ac:dyDescent="0.25">
      <c r="B921">
        <v>911</v>
      </c>
      <c r="C921" s="1" t="s">
        <v>1756</v>
      </c>
      <c r="D921" s="1" t="s">
        <v>1757</v>
      </c>
      <c r="E921" s="1" t="s">
        <v>1552</v>
      </c>
      <c r="F921" s="1" t="s">
        <v>149</v>
      </c>
      <c r="G921" s="1" t="s">
        <v>1404</v>
      </c>
      <c r="H921" s="1" t="s">
        <v>25693</v>
      </c>
      <c r="I921" s="1">
        <f>+Territorio[[#This Row],[id]]</f>
        <v>911</v>
      </c>
    </row>
    <row r="922" spans="2:9" x14ac:dyDescent="0.25">
      <c r="B922">
        <v>912</v>
      </c>
      <c r="C922" s="1" t="s">
        <v>1758</v>
      </c>
      <c r="D922" s="1" t="s">
        <v>1759</v>
      </c>
      <c r="E922" s="1" t="s">
        <v>1552</v>
      </c>
      <c r="F922" s="1" t="s">
        <v>149</v>
      </c>
      <c r="G922" s="1" t="s">
        <v>1404</v>
      </c>
      <c r="H922" s="1" t="s">
        <v>25694</v>
      </c>
      <c r="I922" s="1">
        <f>+Territorio[[#This Row],[id]]</f>
        <v>912</v>
      </c>
    </row>
    <row r="923" spans="2:9" x14ac:dyDescent="0.25">
      <c r="B923">
        <v>913</v>
      </c>
      <c r="C923" s="1" t="s">
        <v>1760</v>
      </c>
      <c r="D923" s="1" t="s">
        <v>1761</v>
      </c>
      <c r="E923" s="1" t="s">
        <v>1552</v>
      </c>
      <c r="F923" s="1" t="s">
        <v>149</v>
      </c>
      <c r="G923" s="1" t="s">
        <v>1404</v>
      </c>
      <c r="H923" s="1" t="s">
        <v>25695</v>
      </c>
      <c r="I923" s="1">
        <f>+Territorio[[#This Row],[id]]</f>
        <v>913</v>
      </c>
    </row>
    <row r="924" spans="2:9" x14ac:dyDescent="0.25">
      <c r="B924">
        <v>914</v>
      </c>
      <c r="C924" s="1" t="s">
        <v>1762</v>
      </c>
      <c r="D924" s="1" t="s">
        <v>1763</v>
      </c>
      <c r="E924" s="1" t="s">
        <v>1552</v>
      </c>
      <c r="F924" s="1" t="s">
        <v>149</v>
      </c>
      <c r="G924" s="1" t="s">
        <v>1404</v>
      </c>
      <c r="H924" s="1" t="s">
        <v>25696</v>
      </c>
      <c r="I924" s="1">
        <f>+Territorio[[#This Row],[id]]</f>
        <v>914</v>
      </c>
    </row>
    <row r="925" spans="2:9" x14ac:dyDescent="0.25">
      <c r="B925">
        <v>915</v>
      </c>
      <c r="C925" s="1" t="s">
        <v>1764</v>
      </c>
      <c r="D925" s="1" t="s">
        <v>1765</v>
      </c>
      <c r="E925" s="1" t="s">
        <v>1552</v>
      </c>
      <c r="F925" s="1" t="s">
        <v>149</v>
      </c>
      <c r="G925" s="1" t="s">
        <v>1404</v>
      </c>
      <c r="H925" s="1" t="s">
        <v>25697</v>
      </c>
      <c r="I925" s="1">
        <f>+Territorio[[#This Row],[id]]</f>
        <v>915</v>
      </c>
    </row>
    <row r="926" spans="2:9" x14ac:dyDescent="0.25">
      <c r="B926">
        <v>916</v>
      </c>
      <c r="C926" s="1" t="s">
        <v>1766</v>
      </c>
      <c r="D926" s="1" t="s">
        <v>1767</v>
      </c>
      <c r="E926" s="1" t="s">
        <v>1552</v>
      </c>
      <c r="F926" s="1" t="s">
        <v>149</v>
      </c>
      <c r="G926" s="1" t="s">
        <v>1404</v>
      </c>
      <c r="H926" s="1" t="s">
        <v>25698</v>
      </c>
      <c r="I926" s="1">
        <f>+Territorio[[#This Row],[id]]</f>
        <v>916</v>
      </c>
    </row>
    <row r="927" spans="2:9" x14ac:dyDescent="0.25">
      <c r="B927">
        <v>917</v>
      </c>
      <c r="C927" s="1" t="s">
        <v>1768</v>
      </c>
      <c r="D927" s="1" t="s">
        <v>1769</v>
      </c>
      <c r="E927" s="1" t="s">
        <v>1552</v>
      </c>
      <c r="F927" s="1" t="s">
        <v>149</v>
      </c>
      <c r="G927" s="1" t="s">
        <v>1404</v>
      </c>
      <c r="H927" s="1" t="s">
        <v>25699</v>
      </c>
      <c r="I927" s="1">
        <f>+Territorio[[#This Row],[id]]</f>
        <v>917</v>
      </c>
    </row>
    <row r="928" spans="2:9" x14ac:dyDescent="0.25">
      <c r="B928">
        <v>918</v>
      </c>
      <c r="C928" s="1" t="s">
        <v>1770</v>
      </c>
      <c r="D928" s="1" t="s">
        <v>1771</v>
      </c>
      <c r="E928" s="1" t="s">
        <v>1552</v>
      </c>
      <c r="F928" s="1" t="s">
        <v>149</v>
      </c>
      <c r="G928" s="1" t="s">
        <v>1404</v>
      </c>
      <c r="H928" s="1" t="s">
        <v>25700</v>
      </c>
      <c r="I928" s="1">
        <f>+Territorio[[#This Row],[id]]</f>
        <v>918</v>
      </c>
    </row>
    <row r="929" spans="2:9" x14ac:dyDescent="0.25">
      <c r="B929">
        <v>919</v>
      </c>
      <c r="C929" s="1" t="s">
        <v>1772</v>
      </c>
      <c r="D929" s="1" t="s">
        <v>1773</v>
      </c>
      <c r="E929" s="1" t="s">
        <v>1552</v>
      </c>
      <c r="F929" s="1" t="s">
        <v>149</v>
      </c>
      <c r="G929" s="1" t="s">
        <v>1404</v>
      </c>
      <c r="H929" s="1" t="s">
        <v>25701</v>
      </c>
      <c r="I929" s="1">
        <f>+Territorio[[#This Row],[id]]</f>
        <v>919</v>
      </c>
    </row>
    <row r="930" spans="2:9" x14ac:dyDescent="0.25">
      <c r="B930">
        <v>920</v>
      </c>
      <c r="C930" s="1" t="s">
        <v>1774</v>
      </c>
      <c r="D930" s="1" t="s">
        <v>1775</v>
      </c>
      <c r="E930" s="1" t="s">
        <v>1552</v>
      </c>
      <c r="F930" s="1" t="s">
        <v>149</v>
      </c>
      <c r="G930" s="1" t="s">
        <v>1404</v>
      </c>
      <c r="H930" s="1" t="s">
        <v>25702</v>
      </c>
      <c r="I930" s="1">
        <f>+Territorio[[#This Row],[id]]</f>
        <v>920</v>
      </c>
    </row>
    <row r="931" spans="2:9" x14ac:dyDescent="0.25">
      <c r="B931">
        <v>921</v>
      </c>
      <c r="C931" s="1" t="s">
        <v>1776</v>
      </c>
      <c r="D931" s="1" t="s">
        <v>1777</v>
      </c>
      <c r="E931" s="1" t="s">
        <v>1552</v>
      </c>
      <c r="F931" s="1" t="s">
        <v>149</v>
      </c>
      <c r="G931" s="1" t="s">
        <v>1404</v>
      </c>
      <c r="H931" s="1" t="s">
        <v>25703</v>
      </c>
      <c r="I931" s="1">
        <f>+Territorio[[#This Row],[id]]</f>
        <v>921</v>
      </c>
    </row>
    <row r="932" spans="2:9" x14ac:dyDescent="0.25">
      <c r="B932">
        <v>922</v>
      </c>
      <c r="C932" s="1" t="s">
        <v>1778</v>
      </c>
      <c r="D932" s="1" t="s">
        <v>1779</v>
      </c>
      <c r="E932" s="1" t="s">
        <v>1552</v>
      </c>
      <c r="F932" s="1" t="s">
        <v>149</v>
      </c>
      <c r="G932" s="1" t="s">
        <v>1404</v>
      </c>
      <c r="H932" s="1" t="s">
        <v>25704</v>
      </c>
      <c r="I932" s="1">
        <f>+Territorio[[#This Row],[id]]</f>
        <v>922</v>
      </c>
    </row>
    <row r="933" spans="2:9" x14ac:dyDescent="0.25">
      <c r="B933">
        <v>923</v>
      </c>
      <c r="C933" s="1" t="s">
        <v>1780</v>
      </c>
      <c r="D933" s="1" t="s">
        <v>1781</v>
      </c>
      <c r="E933" s="1" t="s">
        <v>1552</v>
      </c>
      <c r="F933" s="1" t="s">
        <v>149</v>
      </c>
      <c r="G933" s="1" t="s">
        <v>1404</v>
      </c>
      <c r="H933" s="1" t="s">
        <v>25705</v>
      </c>
      <c r="I933" s="1">
        <f>+Territorio[[#This Row],[id]]</f>
        <v>923</v>
      </c>
    </row>
    <row r="934" spans="2:9" x14ac:dyDescent="0.25">
      <c r="B934">
        <v>924</v>
      </c>
      <c r="C934" s="1" t="s">
        <v>1782</v>
      </c>
      <c r="D934" s="1" t="s">
        <v>1783</v>
      </c>
      <c r="E934" s="1" t="s">
        <v>1552</v>
      </c>
      <c r="F934" s="1" t="s">
        <v>149</v>
      </c>
      <c r="G934" s="1" t="s">
        <v>1404</v>
      </c>
      <c r="H934" s="1" t="s">
        <v>25706</v>
      </c>
      <c r="I934" s="1">
        <f>+Territorio[[#This Row],[id]]</f>
        <v>924</v>
      </c>
    </row>
    <row r="935" spans="2:9" x14ac:dyDescent="0.25">
      <c r="B935">
        <v>925</v>
      </c>
      <c r="C935" s="1" t="s">
        <v>1784</v>
      </c>
      <c r="D935" s="1" t="s">
        <v>1785</v>
      </c>
      <c r="E935" s="1" t="s">
        <v>1552</v>
      </c>
      <c r="F935" s="1" t="s">
        <v>149</v>
      </c>
      <c r="G935" s="1" t="s">
        <v>1404</v>
      </c>
      <c r="H935" s="1" t="s">
        <v>25707</v>
      </c>
      <c r="I935" s="1">
        <f>+Territorio[[#This Row],[id]]</f>
        <v>925</v>
      </c>
    </row>
    <row r="936" spans="2:9" x14ac:dyDescent="0.25">
      <c r="B936">
        <v>926</v>
      </c>
      <c r="C936" s="1" t="s">
        <v>1391</v>
      </c>
      <c r="D936" s="1" t="s">
        <v>1786</v>
      </c>
      <c r="E936" s="1" t="s">
        <v>1552</v>
      </c>
      <c r="F936" s="1" t="s">
        <v>149</v>
      </c>
      <c r="G936" s="1" t="s">
        <v>1404</v>
      </c>
      <c r="H936" s="1" t="s">
        <v>25708</v>
      </c>
      <c r="I936" s="1">
        <f>+Territorio[[#This Row],[id]]</f>
        <v>926</v>
      </c>
    </row>
    <row r="937" spans="2:9" x14ac:dyDescent="0.25">
      <c r="B937">
        <v>927</v>
      </c>
      <c r="C937" s="1" t="s">
        <v>919</v>
      </c>
      <c r="D937" s="1" t="s">
        <v>1787</v>
      </c>
      <c r="E937" s="1" t="s">
        <v>1552</v>
      </c>
      <c r="F937" s="1" t="s">
        <v>149</v>
      </c>
      <c r="G937" s="1" t="s">
        <v>1404</v>
      </c>
      <c r="H937" s="1" t="s">
        <v>25709</v>
      </c>
      <c r="I937" s="1">
        <f>+Territorio[[#This Row],[id]]</f>
        <v>927</v>
      </c>
    </row>
    <row r="938" spans="2:9" x14ac:dyDescent="0.25">
      <c r="B938">
        <v>928</v>
      </c>
      <c r="C938" s="1" t="s">
        <v>1788</v>
      </c>
      <c r="D938" s="1" t="s">
        <v>1789</v>
      </c>
      <c r="E938" s="1" t="s">
        <v>1552</v>
      </c>
      <c r="F938" s="1" t="s">
        <v>149</v>
      </c>
      <c r="G938" s="1" t="s">
        <v>1404</v>
      </c>
      <c r="H938" s="1" t="s">
        <v>25710</v>
      </c>
      <c r="I938" s="1">
        <f>+Territorio[[#This Row],[id]]</f>
        <v>928</v>
      </c>
    </row>
    <row r="939" spans="2:9" x14ac:dyDescent="0.25">
      <c r="B939">
        <v>929</v>
      </c>
      <c r="C939" s="1" t="s">
        <v>1492</v>
      </c>
      <c r="D939" s="1" t="s">
        <v>1790</v>
      </c>
      <c r="E939" s="1" t="s">
        <v>1552</v>
      </c>
      <c r="F939" s="1" t="s">
        <v>149</v>
      </c>
      <c r="G939" s="1" t="s">
        <v>1404</v>
      </c>
      <c r="H939" s="1" t="s">
        <v>25711</v>
      </c>
      <c r="I939" s="1">
        <f>+Territorio[[#This Row],[id]]</f>
        <v>929</v>
      </c>
    </row>
    <row r="940" spans="2:9" x14ac:dyDescent="0.25">
      <c r="B940">
        <v>930</v>
      </c>
      <c r="C940" s="1" t="s">
        <v>1791</v>
      </c>
      <c r="D940" s="1" t="s">
        <v>1792</v>
      </c>
      <c r="E940" s="1" t="s">
        <v>1552</v>
      </c>
      <c r="F940" s="1" t="s">
        <v>149</v>
      </c>
      <c r="G940" s="1" t="s">
        <v>1404</v>
      </c>
      <c r="H940" s="1" t="s">
        <v>25712</v>
      </c>
      <c r="I940" s="1">
        <f>+Territorio[[#This Row],[id]]</f>
        <v>930</v>
      </c>
    </row>
    <row r="941" spans="2:9" x14ac:dyDescent="0.25">
      <c r="B941">
        <v>931</v>
      </c>
      <c r="C941" s="1" t="s">
        <v>1793</v>
      </c>
      <c r="D941" s="1" t="s">
        <v>1794</v>
      </c>
      <c r="E941" s="1" t="s">
        <v>1552</v>
      </c>
      <c r="F941" s="1" t="s">
        <v>149</v>
      </c>
      <c r="G941" s="1" t="s">
        <v>1404</v>
      </c>
      <c r="H941" s="1" t="s">
        <v>25713</v>
      </c>
      <c r="I941" s="1">
        <f>+Territorio[[#This Row],[id]]</f>
        <v>931</v>
      </c>
    </row>
    <row r="942" spans="2:9" x14ac:dyDescent="0.25">
      <c r="B942">
        <v>932</v>
      </c>
      <c r="C942" s="1" t="s">
        <v>1795</v>
      </c>
      <c r="D942" s="1" t="s">
        <v>1796</v>
      </c>
      <c r="E942" s="1" t="s">
        <v>1552</v>
      </c>
      <c r="F942" s="1" t="s">
        <v>149</v>
      </c>
      <c r="G942" s="1" t="s">
        <v>1404</v>
      </c>
      <c r="H942" s="1" t="s">
        <v>25714</v>
      </c>
      <c r="I942" s="1">
        <f>+Territorio[[#This Row],[id]]</f>
        <v>932</v>
      </c>
    </row>
    <row r="943" spans="2:9" x14ac:dyDescent="0.25">
      <c r="B943">
        <v>933</v>
      </c>
      <c r="C943" s="1" t="s">
        <v>1797</v>
      </c>
      <c r="D943" s="1" t="s">
        <v>1798</v>
      </c>
      <c r="E943" s="1" t="s">
        <v>1552</v>
      </c>
      <c r="F943" s="1" t="s">
        <v>149</v>
      </c>
      <c r="G943" s="1" t="s">
        <v>1404</v>
      </c>
      <c r="H943" s="1" t="s">
        <v>25715</v>
      </c>
      <c r="I943" s="1">
        <f>+Territorio[[#This Row],[id]]</f>
        <v>933</v>
      </c>
    </row>
    <row r="944" spans="2:9" x14ac:dyDescent="0.25">
      <c r="B944">
        <v>934</v>
      </c>
      <c r="C944" s="1" t="s">
        <v>1799</v>
      </c>
      <c r="D944" s="1" t="s">
        <v>1800</v>
      </c>
      <c r="E944" s="1" t="s">
        <v>1552</v>
      </c>
      <c r="F944" s="1" t="s">
        <v>149</v>
      </c>
      <c r="G944" s="1" t="s">
        <v>1404</v>
      </c>
      <c r="H944" s="1" t="s">
        <v>25716</v>
      </c>
      <c r="I944" s="1">
        <f>+Territorio[[#This Row],[id]]</f>
        <v>934</v>
      </c>
    </row>
    <row r="945" spans="2:9" x14ac:dyDescent="0.25">
      <c r="B945">
        <v>935</v>
      </c>
      <c r="C945" s="1" t="s">
        <v>1801</v>
      </c>
      <c r="D945" s="1" t="s">
        <v>1802</v>
      </c>
      <c r="E945" s="1" t="s">
        <v>1552</v>
      </c>
      <c r="F945" s="1" t="s">
        <v>149</v>
      </c>
      <c r="G945" s="1" t="s">
        <v>1404</v>
      </c>
      <c r="H945" s="1" t="s">
        <v>25717</v>
      </c>
      <c r="I945" s="1">
        <f>+Territorio[[#This Row],[id]]</f>
        <v>935</v>
      </c>
    </row>
    <row r="946" spans="2:9" x14ac:dyDescent="0.25">
      <c r="B946">
        <v>936</v>
      </c>
      <c r="C946" s="1" t="s">
        <v>1803</v>
      </c>
      <c r="D946" s="1" t="s">
        <v>726</v>
      </c>
      <c r="E946" s="1" t="s">
        <v>1552</v>
      </c>
      <c r="F946" s="1" t="s">
        <v>149</v>
      </c>
      <c r="G946" s="1" t="s">
        <v>1404</v>
      </c>
      <c r="H946" s="1" t="s">
        <v>25718</v>
      </c>
      <c r="I946" s="1">
        <f>+Territorio[[#This Row],[id]]</f>
        <v>936</v>
      </c>
    </row>
    <row r="947" spans="2:9" x14ac:dyDescent="0.25">
      <c r="B947">
        <v>937</v>
      </c>
      <c r="C947" s="1" t="s">
        <v>1804</v>
      </c>
      <c r="D947" s="1" t="s">
        <v>728</v>
      </c>
      <c r="E947" s="1" t="s">
        <v>1552</v>
      </c>
      <c r="F947" s="1" t="s">
        <v>149</v>
      </c>
      <c r="G947" s="1" t="s">
        <v>1404</v>
      </c>
      <c r="H947" s="1" t="s">
        <v>25719</v>
      </c>
      <c r="I947" s="1">
        <f>+Territorio[[#This Row],[id]]</f>
        <v>937</v>
      </c>
    </row>
    <row r="948" spans="2:9" x14ac:dyDescent="0.25">
      <c r="B948">
        <v>938</v>
      </c>
      <c r="C948" s="1" t="s">
        <v>1805</v>
      </c>
      <c r="D948" s="1" t="s">
        <v>730</v>
      </c>
      <c r="E948" s="1" t="s">
        <v>1552</v>
      </c>
      <c r="F948" s="1" t="s">
        <v>149</v>
      </c>
      <c r="G948" s="1" t="s">
        <v>1404</v>
      </c>
      <c r="H948" s="1" t="s">
        <v>25720</v>
      </c>
      <c r="I948" s="1">
        <f>+Territorio[[#This Row],[id]]</f>
        <v>938</v>
      </c>
    </row>
    <row r="949" spans="2:9" x14ac:dyDescent="0.25">
      <c r="B949">
        <v>939</v>
      </c>
      <c r="C949" s="1" t="s">
        <v>1806</v>
      </c>
      <c r="D949" s="1" t="s">
        <v>732</v>
      </c>
      <c r="E949" s="1" t="s">
        <v>1552</v>
      </c>
      <c r="F949" s="1" t="s">
        <v>149</v>
      </c>
      <c r="G949" s="1" t="s">
        <v>1404</v>
      </c>
      <c r="H949" s="1" t="s">
        <v>25721</v>
      </c>
      <c r="I949" s="1">
        <f>+Territorio[[#This Row],[id]]</f>
        <v>939</v>
      </c>
    </row>
    <row r="950" spans="2:9" x14ac:dyDescent="0.25">
      <c r="B950">
        <v>940</v>
      </c>
      <c r="C950" s="1" t="s">
        <v>1807</v>
      </c>
      <c r="D950" s="1" t="s">
        <v>1808</v>
      </c>
      <c r="E950" s="1" t="s">
        <v>1552</v>
      </c>
      <c r="F950" s="1" t="s">
        <v>149</v>
      </c>
      <c r="G950" s="1" t="s">
        <v>1404</v>
      </c>
      <c r="H950" s="1" t="s">
        <v>25722</v>
      </c>
      <c r="I950" s="1">
        <f>+Territorio[[#This Row],[id]]</f>
        <v>940</v>
      </c>
    </row>
    <row r="951" spans="2:9" x14ac:dyDescent="0.25">
      <c r="B951">
        <v>941</v>
      </c>
      <c r="C951" s="1" t="s">
        <v>1809</v>
      </c>
      <c r="D951" s="1" t="s">
        <v>1810</v>
      </c>
      <c r="E951" s="1" t="s">
        <v>1552</v>
      </c>
      <c r="F951" s="1" t="s">
        <v>149</v>
      </c>
      <c r="G951" s="1" t="s">
        <v>1404</v>
      </c>
      <c r="H951" s="1" t="s">
        <v>25723</v>
      </c>
      <c r="I951" s="1">
        <f>+Territorio[[#This Row],[id]]</f>
        <v>941</v>
      </c>
    </row>
    <row r="952" spans="2:9" x14ac:dyDescent="0.25">
      <c r="B952">
        <v>942</v>
      </c>
      <c r="C952" s="1" t="s">
        <v>697</v>
      </c>
      <c r="D952" s="1" t="s">
        <v>1811</v>
      </c>
      <c r="E952" s="1" t="s">
        <v>1552</v>
      </c>
      <c r="F952" s="1" t="s">
        <v>149</v>
      </c>
      <c r="G952" s="1" t="s">
        <v>1404</v>
      </c>
      <c r="H952" s="1" t="s">
        <v>25724</v>
      </c>
      <c r="I952" s="1">
        <f>+Territorio[[#This Row],[id]]</f>
        <v>942</v>
      </c>
    </row>
    <row r="953" spans="2:9" x14ac:dyDescent="0.25">
      <c r="B953">
        <v>943</v>
      </c>
      <c r="C953" s="1" t="s">
        <v>1812</v>
      </c>
      <c r="D953" s="1" t="s">
        <v>1813</v>
      </c>
      <c r="E953" s="1" t="s">
        <v>1552</v>
      </c>
      <c r="F953" s="1" t="s">
        <v>149</v>
      </c>
      <c r="G953" s="1" t="s">
        <v>1404</v>
      </c>
      <c r="H953" s="1" t="s">
        <v>25725</v>
      </c>
      <c r="I953" s="1">
        <f>+Territorio[[#This Row],[id]]</f>
        <v>943</v>
      </c>
    </row>
    <row r="954" spans="2:9" x14ac:dyDescent="0.25">
      <c r="B954">
        <v>944</v>
      </c>
      <c r="C954" s="1" t="s">
        <v>1814</v>
      </c>
      <c r="D954" s="1" t="s">
        <v>1815</v>
      </c>
      <c r="E954" s="1" t="s">
        <v>1552</v>
      </c>
      <c r="F954" s="1" t="s">
        <v>149</v>
      </c>
      <c r="G954" s="1" t="s">
        <v>1404</v>
      </c>
      <c r="H954" s="1" t="s">
        <v>25726</v>
      </c>
      <c r="I954" s="1">
        <f>+Territorio[[#This Row],[id]]</f>
        <v>944</v>
      </c>
    </row>
    <row r="955" spans="2:9" x14ac:dyDescent="0.25">
      <c r="B955">
        <v>945</v>
      </c>
      <c r="C955" s="1" t="s">
        <v>1816</v>
      </c>
      <c r="D955" s="1" t="s">
        <v>1817</v>
      </c>
      <c r="E955" s="1" t="s">
        <v>1552</v>
      </c>
      <c r="F955" s="1" t="s">
        <v>149</v>
      </c>
      <c r="G955" s="1" t="s">
        <v>1404</v>
      </c>
      <c r="H955" s="1" t="s">
        <v>25727</v>
      </c>
      <c r="I955" s="1">
        <f>+Territorio[[#This Row],[id]]</f>
        <v>945</v>
      </c>
    </row>
    <row r="956" spans="2:9" x14ac:dyDescent="0.25">
      <c r="B956">
        <v>946</v>
      </c>
      <c r="C956" s="1" t="s">
        <v>1818</v>
      </c>
      <c r="D956" s="1" t="s">
        <v>1819</v>
      </c>
      <c r="E956" s="1" t="s">
        <v>1552</v>
      </c>
      <c r="F956" s="1" t="s">
        <v>149</v>
      </c>
      <c r="G956" s="1" t="s">
        <v>1404</v>
      </c>
      <c r="H956" s="1" t="s">
        <v>25728</v>
      </c>
      <c r="I956" s="1">
        <f>+Territorio[[#This Row],[id]]</f>
        <v>946</v>
      </c>
    </row>
    <row r="957" spans="2:9" x14ac:dyDescent="0.25">
      <c r="B957">
        <v>947</v>
      </c>
      <c r="C957" s="1" t="s">
        <v>1820</v>
      </c>
      <c r="D957" s="1" t="s">
        <v>1821</v>
      </c>
      <c r="E957" s="1" t="s">
        <v>1552</v>
      </c>
      <c r="F957" s="1" t="s">
        <v>149</v>
      </c>
      <c r="G957" s="1" t="s">
        <v>1404</v>
      </c>
      <c r="H957" s="1" t="s">
        <v>25729</v>
      </c>
      <c r="I957" s="1">
        <f>+Territorio[[#This Row],[id]]</f>
        <v>947</v>
      </c>
    </row>
    <row r="958" spans="2:9" x14ac:dyDescent="0.25">
      <c r="B958">
        <v>948</v>
      </c>
      <c r="C958" s="1" t="s">
        <v>1822</v>
      </c>
      <c r="D958" s="1" t="s">
        <v>1823</v>
      </c>
      <c r="E958" s="1" t="s">
        <v>1552</v>
      </c>
      <c r="F958" s="1" t="s">
        <v>149</v>
      </c>
      <c r="G958" s="1" t="s">
        <v>1404</v>
      </c>
      <c r="H958" s="1" t="s">
        <v>25730</v>
      </c>
      <c r="I958" s="1">
        <f>+Territorio[[#This Row],[id]]</f>
        <v>948</v>
      </c>
    </row>
    <row r="959" spans="2:9" x14ac:dyDescent="0.25">
      <c r="B959">
        <v>949</v>
      </c>
      <c r="C959" s="1" t="s">
        <v>1824</v>
      </c>
      <c r="D959" s="1" t="s">
        <v>1825</v>
      </c>
      <c r="E959" s="1" t="s">
        <v>1552</v>
      </c>
      <c r="F959" s="1" t="s">
        <v>149</v>
      </c>
      <c r="G959" s="1" t="s">
        <v>1404</v>
      </c>
      <c r="H959" s="1" t="s">
        <v>25731</v>
      </c>
      <c r="I959" s="1">
        <f>+Territorio[[#This Row],[id]]</f>
        <v>949</v>
      </c>
    </row>
    <row r="960" spans="2:9" x14ac:dyDescent="0.25">
      <c r="B960">
        <v>950</v>
      </c>
      <c r="C960" s="1" t="s">
        <v>186</v>
      </c>
      <c r="D960" s="1" t="s">
        <v>1826</v>
      </c>
      <c r="E960" s="1" t="s">
        <v>1552</v>
      </c>
      <c r="F960" s="1" t="s">
        <v>187</v>
      </c>
      <c r="G960" s="1" t="s">
        <v>1404</v>
      </c>
      <c r="H960" s="1" t="s">
        <v>25732</v>
      </c>
      <c r="I960" s="1">
        <f>+Territorio[[#This Row],[id]]</f>
        <v>950</v>
      </c>
    </row>
    <row r="961" spans="2:9" x14ac:dyDescent="0.25">
      <c r="B961">
        <v>951</v>
      </c>
      <c r="C961" s="1" t="s">
        <v>1827</v>
      </c>
      <c r="D961" s="1" t="s">
        <v>1828</v>
      </c>
      <c r="E961" s="1" t="s">
        <v>1552</v>
      </c>
      <c r="F961" s="1" t="s">
        <v>187</v>
      </c>
      <c r="G961" s="1" t="s">
        <v>1404</v>
      </c>
      <c r="H961" s="1" t="s">
        <v>25733</v>
      </c>
      <c r="I961" s="1">
        <f>+Territorio[[#This Row],[id]]</f>
        <v>951</v>
      </c>
    </row>
    <row r="962" spans="2:9" x14ac:dyDescent="0.25">
      <c r="B962">
        <v>952</v>
      </c>
      <c r="C962" s="1" t="s">
        <v>1829</v>
      </c>
      <c r="D962" s="1" t="s">
        <v>1830</v>
      </c>
      <c r="E962" s="1" t="s">
        <v>1552</v>
      </c>
      <c r="F962" s="1" t="s">
        <v>187</v>
      </c>
      <c r="G962" s="1" t="s">
        <v>1404</v>
      </c>
      <c r="H962" s="1" t="s">
        <v>25734</v>
      </c>
      <c r="I962" s="1">
        <f>+Territorio[[#This Row],[id]]</f>
        <v>952</v>
      </c>
    </row>
    <row r="963" spans="2:9" x14ac:dyDescent="0.25">
      <c r="B963">
        <v>953</v>
      </c>
      <c r="C963" s="1" t="s">
        <v>1831</v>
      </c>
      <c r="D963" s="1" t="s">
        <v>1832</v>
      </c>
      <c r="E963" s="1" t="s">
        <v>1552</v>
      </c>
      <c r="F963" s="1" t="s">
        <v>187</v>
      </c>
      <c r="G963" s="1" t="s">
        <v>1404</v>
      </c>
      <c r="H963" s="1" t="s">
        <v>25735</v>
      </c>
      <c r="I963" s="1">
        <f>+Territorio[[#This Row],[id]]</f>
        <v>953</v>
      </c>
    </row>
    <row r="964" spans="2:9" x14ac:dyDescent="0.25">
      <c r="B964">
        <v>954</v>
      </c>
      <c r="C964" s="1" t="s">
        <v>1833</v>
      </c>
      <c r="D964" s="1" t="s">
        <v>1834</v>
      </c>
      <c r="E964" s="1" t="s">
        <v>1552</v>
      </c>
      <c r="F964" s="1" t="s">
        <v>187</v>
      </c>
      <c r="G964" s="1" t="s">
        <v>1404</v>
      </c>
      <c r="H964" s="1" t="s">
        <v>25736</v>
      </c>
      <c r="I964" s="1">
        <f>+Territorio[[#This Row],[id]]</f>
        <v>954</v>
      </c>
    </row>
    <row r="965" spans="2:9" x14ac:dyDescent="0.25">
      <c r="B965">
        <v>955</v>
      </c>
      <c r="C965" s="1" t="s">
        <v>1835</v>
      </c>
      <c r="D965" s="1" t="s">
        <v>1836</v>
      </c>
      <c r="E965" s="1" t="s">
        <v>1552</v>
      </c>
      <c r="F965" s="1" t="s">
        <v>187</v>
      </c>
      <c r="G965" s="1" t="s">
        <v>1404</v>
      </c>
      <c r="H965" s="1" t="s">
        <v>25737</v>
      </c>
      <c r="I965" s="1">
        <f>+Territorio[[#This Row],[id]]</f>
        <v>955</v>
      </c>
    </row>
    <row r="966" spans="2:9" x14ac:dyDescent="0.25">
      <c r="B966">
        <v>956</v>
      </c>
      <c r="C966" s="1" t="s">
        <v>1837</v>
      </c>
      <c r="D966" s="1" t="s">
        <v>1838</v>
      </c>
      <c r="E966" s="1" t="s">
        <v>1552</v>
      </c>
      <c r="F966" s="1" t="s">
        <v>187</v>
      </c>
      <c r="G966" s="1" t="s">
        <v>1404</v>
      </c>
      <c r="H966" s="1" t="s">
        <v>25738</v>
      </c>
      <c r="I966" s="1">
        <f>+Territorio[[#This Row],[id]]</f>
        <v>956</v>
      </c>
    </row>
    <row r="967" spans="2:9" x14ac:dyDescent="0.25">
      <c r="B967">
        <v>957</v>
      </c>
      <c r="C967" s="1" t="s">
        <v>1839</v>
      </c>
      <c r="D967" s="1" t="s">
        <v>1840</v>
      </c>
      <c r="E967" s="1" t="s">
        <v>1552</v>
      </c>
      <c r="F967" s="1" t="s">
        <v>187</v>
      </c>
      <c r="G967" s="1" t="s">
        <v>1404</v>
      </c>
      <c r="H967" s="1" t="s">
        <v>25739</v>
      </c>
      <c r="I967" s="1">
        <f>+Territorio[[#This Row],[id]]</f>
        <v>957</v>
      </c>
    </row>
    <row r="968" spans="2:9" x14ac:dyDescent="0.25">
      <c r="B968">
        <v>958</v>
      </c>
      <c r="C968" s="1" t="s">
        <v>1841</v>
      </c>
      <c r="D968" s="1" t="s">
        <v>1842</v>
      </c>
      <c r="E968" s="1" t="s">
        <v>1552</v>
      </c>
      <c r="F968" s="1" t="s">
        <v>187</v>
      </c>
      <c r="G968" s="1" t="s">
        <v>1404</v>
      </c>
      <c r="H968" s="1" t="s">
        <v>25740</v>
      </c>
      <c r="I968" s="1">
        <f>+Territorio[[#This Row],[id]]</f>
        <v>958</v>
      </c>
    </row>
    <row r="969" spans="2:9" x14ac:dyDescent="0.25">
      <c r="B969">
        <v>959</v>
      </c>
      <c r="C969" s="1" t="s">
        <v>1843</v>
      </c>
      <c r="D969" s="1" t="s">
        <v>1844</v>
      </c>
      <c r="E969" s="1" t="s">
        <v>1552</v>
      </c>
      <c r="F969" s="1" t="s">
        <v>187</v>
      </c>
      <c r="G969" s="1" t="s">
        <v>1404</v>
      </c>
      <c r="H969" s="1" t="s">
        <v>25741</v>
      </c>
      <c r="I969" s="1">
        <f>+Territorio[[#This Row],[id]]</f>
        <v>959</v>
      </c>
    </row>
    <row r="970" spans="2:9" x14ac:dyDescent="0.25">
      <c r="B970">
        <v>960</v>
      </c>
      <c r="C970" s="1" t="s">
        <v>1845</v>
      </c>
      <c r="D970" s="1" t="s">
        <v>1846</v>
      </c>
      <c r="E970" s="1" t="s">
        <v>1552</v>
      </c>
      <c r="F970" s="1" t="s">
        <v>187</v>
      </c>
      <c r="G970" s="1" t="s">
        <v>1404</v>
      </c>
      <c r="H970" s="1" t="s">
        <v>25742</v>
      </c>
      <c r="I970" s="1">
        <f>+Territorio[[#This Row],[id]]</f>
        <v>960</v>
      </c>
    </row>
    <row r="971" spans="2:9" x14ac:dyDescent="0.25">
      <c r="B971">
        <v>961</v>
      </c>
      <c r="C971" s="1" t="s">
        <v>1847</v>
      </c>
      <c r="D971" s="1" t="s">
        <v>1848</v>
      </c>
      <c r="E971" s="1" t="s">
        <v>1552</v>
      </c>
      <c r="F971" s="1" t="s">
        <v>187</v>
      </c>
      <c r="G971" s="1" t="s">
        <v>1404</v>
      </c>
      <c r="H971" s="1" t="s">
        <v>25743</v>
      </c>
      <c r="I971" s="1">
        <f>+Territorio[[#This Row],[id]]</f>
        <v>961</v>
      </c>
    </row>
    <row r="972" spans="2:9" x14ac:dyDescent="0.25">
      <c r="B972">
        <v>962</v>
      </c>
      <c r="C972" s="1" t="s">
        <v>1849</v>
      </c>
      <c r="D972" s="1" t="s">
        <v>1850</v>
      </c>
      <c r="E972" s="1" t="s">
        <v>1552</v>
      </c>
      <c r="F972" s="1" t="s">
        <v>187</v>
      </c>
      <c r="G972" s="1" t="s">
        <v>1404</v>
      </c>
      <c r="H972" s="1" t="s">
        <v>25744</v>
      </c>
      <c r="I972" s="1">
        <f>+Territorio[[#This Row],[id]]</f>
        <v>962</v>
      </c>
    </row>
    <row r="973" spans="2:9" x14ac:dyDescent="0.25">
      <c r="B973">
        <v>963</v>
      </c>
      <c r="C973" s="1" t="s">
        <v>1851</v>
      </c>
      <c r="D973" s="1" t="s">
        <v>1852</v>
      </c>
      <c r="E973" s="1" t="s">
        <v>1552</v>
      </c>
      <c r="F973" s="1" t="s">
        <v>187</v>
      </c>
      <c r="G973" s="1" t="s">
        <v>1404</v>
      </c>
      <c r="H973" s="1" t="s">
        <v>25745</v>
      </c>
      <c r="I973" s="1">
        <f>+Territorio[[#This Row],[id]]</f>
        <v>963</v>
      </c>
    </row>
    <row r="974" spans="2:9" x14ac:dyDescent="0.25">
      <c r="B974">
        <v>964</v>
      </c>
      <c r="C974" s="1" t="s">
        <v>1853</v>
      </c>
      <c r="D974" s="1" t="s">
        <v>1854</v>
      </c>
      <c r="E974" s="1" t="s">
        <v>1552</v>
      </c>
      <c r="F974" s="1" t="s">
        <v>187</v>
      </c>
      <c r="G974" s="1" t="s">
        <v>1404</v>
      </c>
      <c r="H974" s="1" t="s">
        <v>25746</v>
      </c>
      <c r="I974" s="1">
        <f>+Territorio[[#This Row],[id]]</f>
        <v>964</v>
      </c>
    </row>
    <row r="975" spans="2:9" x14ac:dyDescent="0.25">
      <c r="B975">
        <v>965</v>
      </c>
      <c r="C975" s="1" t="s">
        <v>1855</v>
      </c>
      <c r="D975" s="1" t="s">
        <v>1856</v>
      </c>
      <c r="E975" s="1" t="s">
        <v>1552</v>
      </c>
      <c r="F975" s="1" t="s">
        <v>187</v>
      </c>
      <c r="G975" s="1" t="s">
        <v>1404</v>
      </c>
      <c r="H975" s="1" t="s">
        <v>25747</v>
      </c>
      <c r="I975" s="1">
        <f>+Territorio[[#This Row],[id]]</f>
        <v>965</v>
      </c>
    </row>
    <row r="976" spans="2:9" x14ac:dyDescent="0.25">
      <c r="B976">
        <v>966</v>
      </c>
      <c r="C976" s="1" t="s">
        <v>1857</v>
      </c>
      <c r="D976" s="1" t="s">
        <v>1858</v>
      </c>
      <c r="E976" s="1" t="s">
        <v>1552</v>
      </c>
      <c r="F976" s="1" t="s">
        <v>187</v>
      </c>
      <c r="G976" s="1" t="s">
        <v>1404</v>
      </c>
      <c r="H976" s="1" t="s">
        <v>25748</v>
      </c>
      <c r="I976" s="1">
        <f>+Territorio[[#This Row],[id]]</f>
        <v>966</v>
      </c>
    </row>
    <row r="977" spans="2:9" x14ac:dyDescent="0.25">
      <c r="B977">
        <v>967</v>
      </c>
      <c r="C977" s="1" t="s">
        <v>1859</v>
      </c>
      <c r="D977" s="1" t="s">
        <v>1860</v>
      </c>
      <c r="E977" s="1" t="s">
        <v>1552</v>
      </c>
      <c r="F977" s="1" t="s">
        <v>187</v>
      </c>
      <c r="G977" s="1" t="s">
        <v>1404</v>
      </c>
      <c r="H977" s="1" t="s">
        <v>25749</v>
      </c>
      <c r="I977" s="1">
        <f>+Territorio[[#This Row],[id]]</f>
        <v>967</v>
      </c>
    </row>
    <row r="978" spans="2:9" x14ac:dyDescent="0.25">
      <c r="B978">
        <v>968</v>
      </c>
      <c r="C978" s="1" t="s">
        <v>699</v>
      </c>
      <c r="D978" s="1" t="s">
        <v>1861</v>
      </c>
      <c r="E978" s="1" t="s">
        <v>1552</v>
      </c>
      <c r="F978" s="1" t="s">
        <v>187</v>
      </c>
      <c r="G978" s="1" t="s">
        <v>1404</v>
      </c>
      <c r="H978" s="1" t="s">
        <v>25750</v>
      </c>
      <c r="I978" s="1">
        <f>+Territorio[[#This Row],[id]]</f>
        <v>968</v>
      </c>
    </row>
    <row r="979" spans="2:9" x14ac:dyDescent="0.25">
      <c r="B979">
        <v>969</v>
      </c>
      <c r="C979" s="1" t="s">
        <v>1862</v>
      </c>
      <c r="D979" s="1" t="s">
        <v>1863</v>
      </c>
      <c r="E979" s="1" t="s">
        <v>1552</v>
      </c>
      <c r="F979" s="1" t="s">
        <v>187</v>
      </c>
      <c r="G979" s="1" t="s">
        <v>1404</v>
      </c>
      <c r="H979" s="1" t="s">
        <v>25751</v>
      </c>
      <c r="I979" s="1">
        <f>+Territorio[[#This Row],[id]]</f>
        <v>969</v>
      </c>
    </row>
    <row r="980" spans="2:9" x14ac:dyDescent="0.25">
      <c r="B980">
        <v>970</v>
      </c>
      <c r="C980" s="1" t="s">
        <v>1864</v>
      </c>
      <c r="D980" s="1" t="s">
        <v>1865</v>
      </c>
      <c r="E980" s="1" t="s">
        <v>1552</v>
      </c>
      <c r="F980" s="1" t="s">
        <v>187</v>
      </c>
      <c r="G980" s="1" t="s">
        <v>1404</v>
      </c>
      <c r="H980" s="1" t="s">
        <v>25752</v>
      </c>
      <c r="I980" s="1">
        <f>+Territorio[[#This Row],[id]]</f>
        <v>970</v>
      </c>
    </row>
    <row r="981" spans="2:9" x14ac:dyDescent="0.25">
      <c r="B981">
        <v>971</v>
      </c>
      <c r="C981" s="1" t="s">
        <v>1866</v>
      </c>
      <c r="D981" s="1" t="s">
        <v>1867</v>
      </c>
      <c r="E981" s="1" t="s">
        <v>1552</v>
      </c>
      <c r="F981" s="1" t="s">
        <v>187</v>
      </c>
      <c r="G981" s="1" t="s">
        <v>1404</v>
      </c>
      <c r="H981" s="1" t="s">
        <v>25753</v>
      </c>
      <c r="I981" s="1">
        <f>+Territorio[[#This Row],[id]]</f>
        <v>971</v>
      </c>
    </row>
    <row r="982" spans="2:9" x14ac:dyDescent="0.25">
      <c r="B982">
        <v>972</v>
      </c>
      <c r="C982" s="1" t="s">
        <v>1868</v>
      </c>
      <c r="D982" s="1" t="s">
        <v>1869</v>
      </c>
      <c r="E982" s="1" t="s">
        <v>1552</v>
      </c>
      <c r="F982" s="1" t="s">
        <v>187</v>
      </c>
      <c r="G982" s="1" t="s">
        <v>1404</v>
      </c>
      <c r="H982" s="1" t="s">
        <v>25754</v>
      </c>
      <c r="I982" s="1">
        <f>+Territorio[[#This Row],[id]]</f>
        <v>972</v>
      </c>
    </row>
    <row r="983" spans="2:9" x14ac:dyDescent="0.25">
      <c r="B983">
        <v>973</v>
      </c>
      <c r="C983" s="1" t="s">
        <v>1870</v>
      </c>
      <c r="D983" s="1" t="s">
        <v>1871</v>
      </c>
      <c r="E983" s="1" t="s">
        <v>1552</v>
      </c>
      <c r="F983" s="1" t="s">
        <v>187</v>
      </c>
      <c r="G983" s="1" t="s">
        <v>1404</v>
      </c>
      <c r="H983" s="1" t="s">
        <v>25755</v>
      </c>
      <c r="I983" s="1">
        <f>+Territorio[[#This Row],[id]]</f>
        <v>973</v>
      </c>
    </row>
    <row r="984" spans="2:9" x14ac:dyDescent="0.25">
      <c r="B984">
        <v>974</v>
      </c>
      <c r="C984" s="1" t="s">
        <v>1872</v>
      </c>
      <c r="D984" s="1" t="s">
        <v>1873</v>
      </c>
      <c r="E984" s="1" t="s">
        <v>1552</v>
      </c>
      <c r="F984" s="1" t="s">
        <v>187</v>
      </c>
      <c r="G984" s="1" t="s">
        <v>1404</v>
      </c>
      <c r="H984" s="1" t="s">
        <v>25756</v>
      </c>
      <c r="I984" s="1">
        <f>+Territorio[[#This Row],[id]]</f>
        <v>974</v>
      </c>
    </row>
    <row r="985" spans="2:9" x14ac:dyDescent="0.25">
      <c r="B985">
        <v>975</v>
      </c>
      <c r="C985" s="1" t="s">
        <v>1874</v>
      </c>
      <c r="D985" s="1" t="s">
        <v>1875</v>
      </c>
      <c r="E985" s="1" t="s">
        <v>1552</v>
      </c>
      <c r="F985" s="1" t="s">
        <v>187</v>
      </c>
      <c r="G985" s="1" t="s">
        <v>1404</v>
      </c>
      <c r="H985" s="1" t="s">
        <v>25757</v>
      </c>
      <c r="I985" s="1">
        <f>+Territorio[[#This Row],[id]]</f>
        <v>975</v>
      </c>
    </row>
    <row r="986" spans="2:9" x14ac:dyDescent="0.25">
      <c r="B986">
        <v>976</v>
      </c>
      <c r="C986" s="1" t="s">
        <v>1876</v>
      </c>
      <c r="D986" s="1" t="s">
        <v>1877</v>
      </c>
      <c r="E986" s="1" t="s">
        <v>1552</v>
      </c>
      <c r="F986" s="1" t="s">
        <v>187</v>
      </c>
      <c r="G986" s="1" t="s">
        <v>1404</v>
      </c>
      <c r="H986" s="1" t="s">
        <v>25758</v>
      </c>
      <c r="I986" s="1">
        <f>+Territorio[[#This Row],[id]]</f>
        <v>976</v>
      </c>
    </row>
    <row r="987" spans="2:9" x14ac:dyDescent="0.25">
      <c r="B987">
        <v>977</v>
      </c>
      <c r="C987" s="1" t="s">
        <v>1878</v>
      </c>
      <c r="D987" s="1" t="s">
        <v>1879</v>
      </c>
      <c r="E987" s="1" t="s">
        <v>1552</v>
      </c>
      <c r="F987" s="1" t="s">
        <v>187</v>
      </c>
      <c r="G987" s="1" t="s">
        <v>1404</v>
      </c>
      <c r="H987" s="1" t="s">
        <v>25759</v>
      </c>
      <c r="I987" s="1">
        <f>+Territorio[[#This Row],[id]]</f>
        <v>977</v>
      </c>
    </row>
    <row r="988" spans="2:9" x14ac:dyDescent="0.25">
      <c r="B988">
        <v>978</v>
      </c>
      <c r="C988" s="1" t="s">
        <v>1880</v>
      </c>
      <c r="D988" s="1" t="s">
        <v>1881</v>
      </c>
      <c r="E988" s="1" t="s">
        <v>1552</v>
      </c>
      <c r="F988" s="1" t="s">
        <v>187</v>
      </c>
      <c r="G988" s="1" t="s">
        <v>1404</v>
      </c>
      <c r="H988" s="1" t="s">
        <v>25760</v>
      </c>
      <c r="I988" s="1">
        <f>+Territorio[[#This Row],[id]]</f>
        <v>978</v>
      </c>
    </row>
    <row r="989" spans="2:9" x14ac:dyDescent="0.25">
      <c r="B989">
        <v>979</v>
      </c>
      <c r="C989" s="1" t="s">
        <v>1882</v>
      </c>
      <c r="D989" s="1" t="s">
        <v>1883</v>
      </c>
      <c r="E989" s="1" t="s">
        <v>1552</v>
      </c>
      <c r="F989" s="1" t="s">
        <v>187</v>
      </c>
      <c r="G989" s="1" t="s">
        <v>1404</v>
      </c>
      <c r="H989" s="1" t="s">
        <v>25761</v>
      </c>
      <c r="I989" s="1">
        <f>+Territorio[[#This Row],[id]]</f>
        <v>979</v>
      </c>
    </row>
    <row r="990" spans="2:9" x14ac:dyDescent="0.25">
      <c r="B990">
        <v>980</v>
      </c>
      <c r="C990" s="1" t="s">
        <v>1884</v>
      </c>
      <c r="D990" s="1" t="s">
        <v>1885</v>
      </c>
      <c r="E990" s="1" t="s">
        <v>1552</v>
      </c>
      <c r="F990" s="1" t="s">
        <v>187</v>
      </c>
      <c r="G990" s="1" t="s">
        <v>1404</v>
      </c>
      <c r="H990" s="1" t="s">
        <v>25762</v>
      </c>
      <c r="I990" s="1">
        <f>+Territorio[[#This Row],[id]]</f>
        <v>980</v>
      </c>
    </row>
    <row r="991" spans="2:9" x14ac:dyDescent="0.25">
      <c r="B991">
        <v>981</v>
      </c>
      <c r="C991" s="1" t="s">
        <v>1886</v>
      </c>
      <c r="D991" s="1" t="s">
        <v>1887</v>
      </c>
      <c r="E991" s="1" t="s">
        <v>1552</v>
      </c>
      <c r="F991" s="1" t="s">
        <v>187</v>
      </c>
      <c r="G991" s="1" t="s">
        <v>1404</v>
      </c>
      <c r="H991" s="1" t="s">
        <v>25763</v>
      </c>
      <c r="I991" s="1">
        <f>+Territorio[[#This Row],[id]]</f>
        <v>981</v>
      </c>
    </row>
    <row r="992" spans="2:9" x14ac:dyDescent="0.25">
      <c r="B992">
        <v>982</v>
      </c>
      <c r="C992" s="1" t="s">
        <v>1888</v>
      </c>
      <c r="D992" s="1" t="s">
        <v>1889</v>
      </c>
      <c r="E992" s="1" t="s">
        <v>1552</v>
      </c>
      <c r="F992" s="1" t="s">
        <v>187</v>
      </c>
      <c r="G992" s="1" t="s">
        <v>1404</v>
      </c>
      <c r="H992" s="1" t="s">
        <v>25764</v>
      </c>
      <c r="I992" s="1">
        <f>+Territorio[[#This Row],[id]]</f>
        <v>982</v>
      </c>
    </row>
    <row r="993" spans="2:9" x14ac:dyDescent="0.25">
      <c r="B993">
        <v>983</v>
      </c>
      <c r="C993" s="1" t="s">
        <v>1890</v>
      </c>
      <c r="D993" s="1" t="s">
        <v>1891</v>
      </c>
      <c r="E993" s="1" t="s">
        <v>1552</v>
      </c>
      <c r="F993" s="1" t="s">
        <v>187</v>
      </c>
      <c r="G993" s="1" t="s">
        <v>1404</v>
      </c>
      <c r="H993" s="1" t="s">
        <v>25765</v>
      </c>
      <c r="I993" s="1">
        <f>+Territorio[[#This Row],[id]]</f>
        <v>983</v>
      </c>
    </row>
    <row r="994" spans="2:9" x14ac:dyDescent="0.25">
      <c r="B994">
        <v>984</v>
      </c>
      <c r="C994" s="1" t="s">
        <v>1892</v>
      </c>
      <c r="D994" s="1" t="s">
        <v>1893</v>
      </c>
      <c r="E994" s="1" t="s">
        <v>1552</v>
      </c>
      <c r="F994" s="1" t="s">
        <v>187</v>
      </c>
      <c r="G994" s="1" t="s">
        <v>1404</v>
      </c>
      <c r="H994" s="1" t="s">
        <v>25766</v>
      </c>
      <c r="I994" s="1">
        <f>+Territorio[[#This Row],[id]]</f>
        <v>984</v>
      </c>
    </row>
    <row r="995" spans="2:9" x14ac:dyDescent="0.25">
      <c r="B995">
        <v>985</v>
      </c>
      <c r="C995" s="1" t="s">
        <v>1894</v>
      </c>
      <c r="D995" s="1" t="s">
        <v>1895</v>
      </c>
      <c r="E995" s="1" t="s">
        <v>1552</v>
      </c>
      <c r="F995" s="1" t="s">
        <v>187</v>
      </c>
      <c r="G995" s="1" t="s">
        <v>1404</v>
      </c>
      <c r="H995" s="1" t="s">
        <v>25767</v>
      </c>
      <c r="I995" s="1">
        <f>+Territorio[[#This Row],[id]]</f>
        <v>985</v>
      </c>
    </row>
    <row r="996" spans="2:9" x14ac:dyDescent="0.25">
      <c r="B996">
        <v>986</v>
      </c>
      <c r="C996" s="1" t="s">
        <v>1896</v>
      </c>
      <c r="D996" s="1" t="s">
        <v>1897</v>
      </c>
      <c r="E996" s="1" t="s">
        <v>1552</v>
      </c>
      <c r="F996" s="1" t="s">
        <v>187</v>
      </c>
      <c r="G996" s="1" t="s">
        <v>1404</v>
      </c>
      <c r="H996" s="1" t="s">
        <v>25768</v>
      </c>
      <c r="I996" s="1">
        <f>+Territorio[[#This Row],[id]]</f>
        <v>986</v>
      </c>
    </row>
    <row r="997" spans="2:9" x14ac:dyDescent="0.25">
      <c r="B997">
        <v>987</v>
      </c>
      <c r="C997" s="1" t="s">
        <v>1898</v>
      </c>
      <c r="D997" s="1" t="s">
        <v>1899</v>
      </c>
      <c r="E997" s="1" t="s">
        <v>1552</v>
      </c>
      <c r="F997" s="1" t="s">
        <v>187</v>
      </c>
      <c r="G997" s="1" t="s">
        <v>1404</v>
      </c>
      <c r="H997" s="1" t="s">
        <v>25769</v>
      </c>
      <c r="I997" s="1">
        <f>+Territorio[[#This Row],[id]]</f>
        <v>987</v>
      </c>
    </row>
    <row r="998" spans="2:9" x14ac:dyDescent="0.25">
      <c r="B998">
        <v>988</v>
      </c>
      <c r="C998" s="1" t="s">
        <v>1900</v>
      </c>
      <c r="D998" s="1" t="s">
        <v>1901</v>
      </c>
      <c r="E998" s="1" t="s">
        <v>1552</v>
      </c>
      <c r="F998" s="1" t="s">
        <v>187</v>
      </c>
      <c r="G998" s="1" t="s">
        <v>1404</v>
      </c>
      <c r="H998" s="1" t="s">
        <v>25770</v>
      </c>
      <c r="I998" s="1">
        <f>+Territorio[[#This Row],[id]]</f>
        <v>988</v>
      </c>
    </row>
    <row r="999" spans="2:9" x14ac:dyDescent="0.25">
      <c r="B999">
        <v>989</v>
      </c>
      <c r="C999" s="1" t="s">
        <v>1902</v>
      </c>
      <c r="D999" s="1" t="s">
        <v>1903</v>
      </c>
      <c r="E999" s="1" t="s">
        <v>1552</v>
      </c>
      <c r="F999" s="1" t="s">
        <v>187</v>
      </c>
      <c r="G999" s="1" t="s">
        <v>1404</v>
      </c>
      <c r="H999" s="1" t="s">
        <v>25771</v>
      </c>
      <c r="I999" s="1">
        <f>+Territorio[[#This Row],[id]]</f>
        <v>989</v>
      </c>
    </row>
    <row r="1000" spans="2:9" x14ac:dyDescent="0.25">
      <c r="B1000">
        <v>990</v>
      </c>
      <c r="C1000" s="1" t="s">
        <v>1904</v>
      </c>
      <c r="D1000" s="1" t="s">
        <v>1905</v>
      </c>
      <c r="E1000" s="1" t="s">
        <v>1552</v>
      </c>
      <c r="F1000" s="1" t="s">
        <v>187</v>
      </c>
      <c r="G1000" s="1" t="s">
        <v>1404</v>
      </c>
      <c r="H1000" s="1" t="s">
        <v>25772</v>
      </c>
      <c r="I1000" s="1">
        <f>+Territorio[[#This Row],[id]]</f>
        <v>990</v>
      </c>
    </row>
    <row r="1001" spans="2:9" x14ac:dyDescent="0.25">
      <c r="B1001">
        <v>991</v>
      </c>
      <c r="C1001" s="1" t="s">
        <v>478</v>
      </c>
      <c r="D1001" s="1" t="s">
        <v>1906</v>
      </c>
      <c r="E1001" s="1" t="s">
        <v>1552</v>
      </c>
      <c r="F1001" s="1" t="s">
        <v>187</v>
      </c>
      <c r="G1001" s="1" t="s">
        <v>1404</v>
      </c>
      <c r="H1001" s="1" t="s">
        <v>25773</v>
      </c>
      <c r="I1001" s="1">
        <f>+Territorio[[#This Row],[id]]</f>
        <v>991</v>
      </c>
    </row>
    <row r="1002" spans="2:9" x14ac:dyDescent="0.25">
      <c r="B1002">
        <v>992</v>
      </c>
      <c r="C1002" s="1" t="s">
        <v>1907</v>
      </c>
      <c r="D1002" s="1" t="s">
        <v>1908</v>
      </c>
      <c r="E1002" s="1" t="s">
        <v>1552</v>
      </c>
      <c r="F1002" s="1" t="s">
        <v>187</v>
      </c>
      <c r="G1002" s="1" t="s">
        <v>1404</v>
      </c>
      <c r="H1002" s="1" t="s">
        <v>25774</v>
      </c>
      <c r="I1002" s="1">
        <f>+Territorio[[#This Row],[id]]</f>
        <v>992</v>
      </c>
    </row>
    <row r="1003" spans="2:9" x14ac:dyDescent="0.25">
      <c r="B1003">
        <v>993</v>
      </c>
      <c r="C1003" s="1" t="s">
        <v>1909</v>
      </c>
      <c r="D1003" s="1" t="s">
        <v>1910</v>
      </c>
      <c r="E1003" s="1" t="s">
        <v>1552</v>
      </c>
      <c r="F1003" s="1" t="s">
        <v>187</v>
      </c>
      <c r="G1003" s="1" t="s">
        <v>1404</v>
      </c>
      <c r="H1003" s="1" t="s">
        <v>25775</v>
      </c>
      <c r="I1003" s="1">
        <f>+Territorio[[#This Row],[id]]</f>
        <v>993</v>
      </c>
    </row>
    <row r="1004" spans="2:9" x14ac:dyDescent="0.25">
      <c r="B1004">
        <v>994</v>
      </c>
      <c r="C1004" s="1" t="s">
        <v>1590</v>
      </c>
      <c r="D1004" s="1" t="s">
        <v>1911</v>
      </c>
      <c r="E1004" s="1" t="s">
        <v>1552</v>
      </c>
      <c r="F1004" s="1" t="s">
        <v>187</v>
      </c>
      <c r="G1004" s="1" t="s">
        <v>1404</v>
      </c>
      <c r="H1004" s="1" t="s">
        <v>25776</v>
      </c>
      <c r="I1004" s="1">
        <f>+Territorio[[#This Row],[id]]</f>
        <v>994</v>
      </c>
    </row>
    <row r="1005" spans="2:9" x14ac:dyDescent="0.25">
      <c r="B1005">
        <v>995</v>
      </c>
      <c r="C1005" s="1" t="s">
        <v>1912</v>
      </c>
      <c r="D1005" s="1" t="s">
        <v>1913</v>
      </c>
      <c r="E1005" s="1" t="s">
        <v>1552</v>
      </c>
      <c r="F1005" s="1" t="s">
        <v>187</v>
      </c>
      <c r="G1005" s="1" t="s">
        <v>1404</v>
      </c>
      <c r="H1005" s="1" t="s">
        <v>25777</v>
      </c>
      <c r="I1005" s="1">
        <f>+Territorio[[#This Row],[id]]</f>
        <v>995</v>
      </c>
    </row>
    <row r="1006" spans="2:9" x14ac:dyDescent="0.25">
      <c r="B1006">
        <v>996</v>
      </c>
      <c r="C1006" s="1" t="s">
        <v>1914</v>
      </c>
      <c r="D1006" s="1" t="s">
        <v>1915</v>
      </c>
      <c r="E1006" s="1" t="s">
        <v>1552</v>
      </c>
      <c r="F1006" s="1" t="s">
        <v>187</v>
      </c>
      <c r="G1006" s="1" t="s">
        <v>1404</v>
      </c>
      <c r="H1006" s="1" t="s">
        <v>25778</v>
      </c>
      <c r="I1006" s="1">
        <f>+Territorio[[#This Row],[id]]</f>
        <v>996</v>
      </c>
    </row>
    <row r="1007" spans="2:9" x14ac:dyDescent="0.25">
      <c r="B1007">
        <v>997</v>
      </c>
      <c r="C1007" s="1" t="s">
        <v>1916</v>
      </c>
      <c r="D1007" s="1" t="s">
        <v>1917</v>
      </c>
      <c r="E1007" s="1" t="s">
        <v>1552</v>
      </c>
      <c r="F1007" s="1" t="s">
        <v>187</v>
      </c>
      <c r="G1007" s="1" t="s">
        <v>1404</v>
      </c>
      <c r="H1007" s="1" t="s">
        <v>25779</v>
      </c>
      <c r="I1007" s="1">
        <f>+Territorio[[#This Row],[id]]</f>
        <v>997</v>
      </c>
    </row>
    <row r="1008" spans="2:9" x14ac:dyDescent="0.25">
      <c r="B1008">
        <v>998</v>
      </c>
      <c r="C1008" s="1" t="s">
        <v>1918</v>
      </c>
      <c r="D1008" s="1" t="s">
        <v>1919</v>
      </c>
      <c r="E1008" s="1" t="s">
        <v>1552</v>
      </c>
      <c r="F1008" s="1" t="s">
        <v>187</v>
      </c>
      <c r="G1008" s="1" t="s">
        <v>1404</v>
      </c>
      <c r="H1008" s="1" t="s">
        <v>25780</v>
      </c>
      <c r="I1008" s="1">
        <f>+Territorio[[#This Row],[id]]</f>
        <v>998</v>
      </c>
    </row>
    <row r="1009" spans="2:9" x14ac:dyDescent="0.25">
      <c r="B1009">
        <v>999</v>
      </c>
      <c r="C1009" s="1" t="s">
        <v>1920</v>
      </c>
      <c r="D1009" s="1" t="s">
        <v>1921</v>
      </c>
      <c r="E1009" s="1" t="s">
        <v>1552</v>
      </c>
      <c r="F1009" s="1" t="s">
        <v>187</v>
      </c>
      <c r="G1009" s="1" t="s">
        <v>1404</v>
      </c>
      <c r="H1009" s="1" t="s">
        <v>25781</v>
      </c>
      <c r="I1009" s="1">
        <f>+Territorio[[#This Row],[id]]</f>
        <v>999</v>
      </c>
    </row>
    <row r="1010" spans="2:9" x14ac:dyDescent="0.25">
      <c r="B1010">
        <v>1000</v>
      </c>
      <c r="C1010" s="1" t="s">
        <v>1922</v>
      </c>
      <c r="D1010" s="1" t="s">
        <v>1923</v>
      </c>
      <c r="E1010" s="1" t="s">
        <v>1552</v>
      </c>
      <c r="F1010" s="1" t="s">
        <v>187</v>
      </c>
      <c r="G1010" s="1" t="s">
        <v>1404</v>
      </c>
      <c r="H1010" s="1" t="s">
        <v>25782</v>
      </c>
      <c r="I1010" s="1">
        <f>+Territorio[[#This Row],[id]]</f>
        <v>1000</v>
      </c>
    </row>
    <row r="1011" spans="2:9" x14ac:dyDescent="0.25">
      <c r="B1011">
        <v>1001</v>
      </c>
      <c r="C1011" s="1" t="s">
        <v>1924</v>
      </c>
      <c r="D1011" s="1" t="s">
        <v>1925</v>
      </c>
      <c r="E1011" s="1" t="s">
        <v>1552</v>
      </c>
      <c r="F1011" s="1" t="s">
        <v>187</v>
      </c>
      <c r="G1011" s="1" t="s">
        <v>1404</v>
      </c>
      <c r="H1011" s="1" t="s">
        <v>25783</v>
      </c>
      <c r="I1011" s="1">
        <f>+Territorio[[#This Row],[id]]</f>
        <v>1001</v>
      </c>
    </row>
    <row r="1012" spans="2:9" x14ac:dyDescent="0.25">
      <c r="B1012">
        <v>1002</v>
      </c>
      <c r="C1012" s="1" t="s">
        <v>1926</v>
      </c>
      <c r="D1012" s="1" t="s">
        <v>1927</v>
      </c>
      <c r="E1012" s="1" t="s">
        <v>1552</v>
      </c>
      <c r="F1012" s="1" t="s">
        <v>187</v>
      </c>
      <c r="G1012" s="1" t="s">
        <v>1404</v>
      </c>
      <c r="H1012" s="1" t="s">
        <v>25784</v>
      </c>
      <c r="I1012" s="1">
        <f>+Territorio[[#This Row],[id]]</f>
        <v>1002</v>
      </c>
    </row>
    <row r="1013" spans="2:9" x14ac:dyDescent="0.25">
      <c r="B1013">
        <v>1003</v>
      </c>
      <c r="C1013" s="1" t="s">
        <v>1928</v>
      </c>
      <c r="D1013" s="1" t="s">
        <v>1929</v>
      </c>
      <c r="E1013" s="1" t="s">
        <v>1552</v>
      </c>
      <c r="F1013" s="1" t="s">
        <v>187</v>
      </c>
      <c r="G1013" s="1" t="s">
        <v>1404</v>
      </c>
      <c r="H1013" s="1" t="s">
        <v>25785</v>
      </c>
      <c r="I1013" s="1">
        <f>+Territorio[[#This Row],[id]]</f>
        <v>1003</v>
      </c>
    </row>
    <row r="1014" spans="2:9" x14ac:dyDescent="0.25">
      <c r="B1014">
        <v>1004</v>
      </c>
      <c r="C1014" s="1" t="s">
        <v>1930</v>
      </c>
      <c r="D1014" s="1" t="s">
        <v>1931</v>
      </c>
      <c r="E1014" s="1" t="s">
        <v>1552</v>
      </c>
      <c r="F1014" s="1" t="s">
        <v>187</v>
      </c>
      <c r="G1014" s="1" t="s">
        <v>1404</v>
      </c>
      <c r="H1014" s="1" t="s">
        <v>25786</v>
      </c>
      <c r="I1014" s="1">
        <f>+Territorio[[#This Row],[id]]</f>
        <v>1004</v>
      </c>
    </row>
    <row r="1015" spans="2:9" x14ac:dyDescent="0.25">
      <c r="B1015">
        <v>1005</v>
      </c>
      <c r="C1015" s="1" t="s">
        <v>1635</v>
      </c>
      <c r="D1015" s="1" t="s">
        <v>1932</v>
      </c>
      <c r="E1015" s="1" t="s">
        <v>1552</v>
      </c>
      <c r="F1015" s="1" t="s">
        <v>187</v>
      </c>
      <c r="G1015" s="1" t="s">
        <v>1404</v>
      </c>
      <c r="H1015" s="1" t="s">
        <v>25787</v>
      </c>
      <c r="I1015" s="1">
        <f>+Territorio[[#This Row],[id]]</f>
        <v>1005</v>
      </c>
    </row>
    <row r="1016" spans="2:9" x14ac:dyDescent="0.25">
      <c r="B1016">
        <v>1006</v>
      </c>
      <c r="C1016" s="1" t="s">
        <v>1933</v>
      </c>
      <c r="D1016" s="1" t="s">
        <v>1934</v>
      </c>
      <c r="E1016" s="1" t="s">
        <v>1552</v>
      </c>
      <c r="F1016" s="1" t="s">
        <v>187</v>
      </c>
      <c r="G1016" s="1" t="s">
        <v>1404</v>
      </c>
      <c r="H1016" s="1" t="s">
        <v>25788</v>
      </c>
      <c r="I1016" s="1">
        <f>+Territorio[[#This Row],[id]]</f>
        <v>1006</v>
      </c>
    </row>
    <row r="1017" spans="2:9" x14ac:dyDescent="0.25">
      <c r="B1017">
        <v>1007</v>
      </c>
      <c r="C1017" s="1" t="s">
        <v>484</v>
      </c>
      <c r="D1017" s="1" t="s">
        <v>1935</v>
      </c>
      <c r="E1017" s="1" t="s">
        <v>1552</v>
      </c>
      <c r="F1017" s="1" t="s">
        <v>187</v>
      </c>
      <c r="G1017" s="1" t="s">
        <v>1404</v>
      </c>
      <c r="H1017" s="1" t="s">
        <v>25789</v>
      </c>
      <c r="I1017" s="1">
        <f>+Territorio[[#This Row],[id]]</f>
        <v>1007</v>
      </c>
    </row>
    <row r="1018" spans="2:9" x14ac:dyDescent="0.25">
      <c r="B1018">
        <v>1008</v>
      </c>
      <c r="C1018" s="1" t="s">
        <v>1936</v>
      </c>
      <c r="D1018" s="1" t="s">
        <v>1937</v>
      </c>
      <c r="E1018" s="1" t="s">
        <v>1552</v>
      </c>
      <c r="F1018" s="1" t="s">
        <v>187</v>
      </c>
      <c r="G1018" s="1" t="s">
        <v>1404</v>
      </c>
      <c r="H1018" s="1" t="s">
        <v>25790</v>
      </c>
      <c r="I1018" s="1">
        <f>+Territorio[[#This Row],[id]]</f>
        <v>1008</v>
      </c>
    </row>
    <row r="1019" spans="2:9" x14ac:dyDescent="0.25">
      <c r="B1019">
        <v>1009</v>
      </c>
      <c r="C1019" s="1" t="s">
        <v>1938</v>
      </c>
      <c r="D1019" s="1" t="s">
        <v>1939</v>
      </c>
      <c r="E1019" s="1" t="s">
        <v>1552</v>
      </c>
      <c r="F1019" s="1" t="s">
        <v>187</v>
      </c>
      <c r="G1019" s="1" t="s">
        <v>1404</v>
      </c>
      <c r="H1019" s="1" t="s">
        <v>25791</v>
      </c>
      <c r="I1019" s="1">
        <f>+Territorio[[#This Row],[id]]</f>
        <v>1009</v>
      </c>
    </row>
    <row r="1020" spans="2:9" x14ac:dyDescent="0.25">
      <c r="B1020">
        <v>1010</v>
      </c>
      <c r="C1020" s="1" t="s">
        <v>1940</v>
      </c>
      <c r="D1020" s="1" t="s">
        <v>1941</v>
      </c>
      <c r="E1020" s="1" t="s">
        <v>1552</v>
      </c>
      <c r="F1020" s="1" t="s">
        <v>187</v>
      </c>
      <c r="G1020" s="1" t="s">
        <v>1404</v>
      </c>
      <c r="H1020" s="1" t="s">
        <v>25792</v>
      </c>
      <c r="I1020" s="1">
        <f>+Territorio[[#This Row],[id]]</f>
        <v>1010</v>
      </c>
    </row>
    <row r="1021" spans="2:9" x14ac:dyDescent="0.25">
      <c r="B1021">
        <v>1011</v>
      </c>
      <c r="C1021" s="1" t="s">
        <v>1942</v>
      </c>
      <c r="D1021" s="1" t="s">
        <v>1943</v>
      </c>
      <c r="E1021" s="1" t="s">
        <v>1552</v>
      </c>
      <c r="F1021" s="1" t="s">
        <v>187</v>
      </c>
      <c r="G1021" s="1" t="s">
        <v>1404</v>
      </c>
      <c r="H1021" s="1" t="s">
        <v>25793</v>
      </c>
      <c r="I1021" s="1">
        <f>+Territorio[[#This Row],[id]]</f>
        <v>1011</v>
      </c>
    </row>
    <row r="1022" spans="2:9" x14ac:dyDescent="0.25">
      <c r="B1022">
        <v>1012</v>
      </c>
      <c r="C1022" s="1" t="s">
        <v>1944</v>
      </c>
      <c r="D1022" s="1" t="s">
        <v>1945</v>
      </c>
      <c r="E1022" s="1" t="s">
        <v>1552</v>
      </c>
      <c r="F1022" s="1" t="s">
        <v>187</v>
      </c>
      <c r="G1022" s="1" t="s">
        <v>1404</v>
      </c>
      <c r="H1022" s="1" t="s">
        <v>25794</v>
      </c>
      <c r="I1022" s="1">
        <f>+Territorio[[#This Row],[id]]</f>
        <v>1012</v>
      </c>
    </row>
    <row r="1023" spans="2:9" x14ac:dyDescent="0.25">
      <c r="B1023">
        <v>1013</v>
      </c>
      <c r="C1023" s="1" t="s">
        <v>1946</v>
      </c>
      <c r="D1023" s="1" t="s">
        <v>1947</v>
      </c>
      <c r="E1023" s="1" t="s">
        <v>1552</v>
      </c>
      <c r="F1023" s="1" t="s">
        <v>187</v>
      </c>
      <c r="G1023" s="1" t="s">
        <v>1404</v>
      </c>
      <c r="H1023" s="1" t="s">
        <v>25795</v>
      </c>
      <c r="I1023" s="1">
        <f>+Territorio[[#This Row],[id]]</f>
        <v>1013</v>
      </c>
    </row>
    <row r="1024" spans="2:9" x14ac:dyDescent="0.25">
      <c r="B1024">
        <v>1014</v>
      </c>
      <c r="C1024" s="1" t="s">
        <v>1948</v>
      </c>
      <c r="D1024" s="1" t="s">
        <v>1949</v>
      </c>
      <c r="E1024" s="1" t="s">
        <v>1552</v>
      </c>
      <c r="F1024" s="1" t="s">
        <v>187</v>
      </c>
      <c r="G1024" s="1" t="s">
        <v>1404</v>
      </c>
      <c r="H1024" s="1" t="s">
        <v>25796</v>
      </c>
      <c r="I1024" s="1">
        <f>+Territorio[[#This Row],[id]]</f>
        <v>1014</v>
      </c>
    </row>
    <row r="1025" spans="2:9" x14ac:dyDescent="0.25">
      <c r="B1025">
        <v>1015</v>
      </c>
      <c r="C1025" s="1" t="s">
        <v>1401</v>
      </c>
      <c r="D1025" s="1" t="s">
        <v>1950</v>
      </c>
      <c r="E1025" s="1" t="s">
        <v>1552</v>
      </c>
      <c r="F1025" s="1" t="s">
        <v>187</v>
      </c>
      <c r="G1025" s="1" t="s">
        <v>1404</v>
      </c>
      <c r="H1025" s="1" t="s">
        <v>25797</v>
      </c>
      <c r="I1025" s="1">
        <f>+Territorio[[#This Row],[id]]</f>
        <v>1015</v>
      </c>
    </row>
    <row r="1026" spans="2:9" x14ac:dyDescent="0.25">
      <c r="B1026">
        <v>1016</v>
      </c>
      <c r="C1026" s="1" t="s">
        <v>1951</v>
      </c>
      <c r="D1026" s="1" t="s">
        <v>1952</v>
      </c>
      <c r="E1026" s="1" t="s">
        <v>1552</v>
      </c>
      <c r="F1026" s="1" t="s">
        <v>187</v>
      </c>
      <c r="G1026" s="1" t="s">
        <v>1404</v>
      </c>
      <c r="H1026" s="1" t="s">
        <v>25798</v>
      </c>
      <c r="I1026" s="1">
        <f>+Territorio[[#This Row],[id]]</f>
        <v>1016</v>
      </c>
    </row>
    <row r="1027" spans="2:9" x14ac:dyDescent="0.25">
      <c r="B1027">
        <v>1017</v>
      </c>
      <c r="C1027" s="1" t="s">
        <v>1953</v>
      </c>
      <c r="D1027" s="1" t="s">
        <v>1954</v>
      </c>
      <c r="E1027" s="1" t="s">
        <v>1552</v>
      </c>
      <c r="F1027" s="1" t="s">
        <v>187</v>
      </c>
      <c r="G1027" s="1" t="s">
        <v>1404</v>
      </c>
      <c r="H1027" s="1" t="s">
        <v>25799</v>
      </c>
      <c r="I1027" s="1">
        <f>+Territorio[[#This Row],[id]]</f>
        <v>1017</v>
      </c>
    </row>
    <row r="1028" spans="2:9" x14ac:dyDescent="0.25">
      <c r="B1028">
        <v>1018</v>
      </c>
      <c r="C1028" s="1" t="s">
        <v>1955</v>
      </c>
      <c r="D1028" s="1" t="s">
        <v>1956</v>
      </c>
      <c r="E1028" s="1" t="s">
        <v>1552</v>
      </c>
      <c r="F1028" s="1" t="s">
        <v>187</v>
      </c>
      <c r="G1028" s="1" t="s">
        <v>1404</v>
      </c>
      <c r="H1028" s="1" t="s">
        <v>25800</v>
      </c>
      <c r="I1028" s="1">
        <f>+Territorio[[#This Row],[id]]</f>
        <v>1018</v>
      </c>
    </row>
    <row r="1029" spans="2:9" x14ac:dyDescent="0.25">
      <c r="B1029">
        <v>1019</v>
      </c>
      <c r="C1029" s="1" t="s">
        <v>1597</v>
      </c>
      <c r="D1029" s="1" t="s">
        <v>1957</v>
      </c>
      <c r="E1029" s="1" t="s">
        <v>1552</v>
      </c>
      <c r="F1029" s="1" t="s">
        <v>187</v>
      </c>
      <c r="G1029" s="1" t="s">
        <v>1404</v>
      </c>
      <c r="H1029" s="1" t="s">
        <v>25801</v>
      </c>
      <c r="I1029" s="1">
        <f>+Territorio[[#This Row],[id]]</f>
        <v>1019</v>
      </c>
    </row>
    <row r="1030" spans="2:9" x14ac:dyDescent="0.25">
      <c r="B1030">
        <v>1020</v>
      </c>
      <c r="C1030" s="1" t="s">
        <v>1958</v>
      </c>
      <c r="D1030" s="1" t="s">
        <v>1959</v>
      </c>
      <c r="E1030" s="1" t="s">
        <v>1552</v>
      </c>
      <c r="F1030" s="1" t="s">
        <v>187</v>
      </c>
      <c r="G1030" s="1" t="s">
        <v>1404</v>
      </c>
      <c r="H1030" s="1" t="s">
        <v>25802</v>
      </c>
      <c r="I1030" s="1">
        <f>+Territorio[[#This Row],[id]]</f>
        <v>1020</v>
      </c>
    </row>
    <row r="1031" spans="2:9" x14ac:dyDescent="0.25">
      <c r="B1031">
        <v>1021</v>
      </c>
      <c r="C1031" s="1" t="s">
        <v>1960</v>
      </c>
      <c r="D1031" s="1" t="s">
        <v>1961</v>
      </c>
      <c r="E1031" s="1" t="s">
        <v>1552</v>
      </c>
      <c r="F1031" s="1" t="s">
        <v>187</v>
      </c>
      <c r="G1031" s="1" t="s">
        <v>1404</v>
      </c>
      <c r="H1031" s="1" t="s">
        <v>25803</v>
      </c>
      <c r="I1031" s="1">
        <f>+Territorio[[#This Row],[id]]</f>
        <v>1021</v>
      </c>
    </row>
    <row r="1032" spans="2:9" x14ac:dyDescent="0.25">
      <c r="B1032">
        <v>1022</v>
      </c>
      <c r="C1032" s="1" t="s">
        <v>1962</v>
      </c>
      <c r="D1032" s="1" t="s">
        <v>1963</v>
      </c>
      <c r="E1032" s="1" t="s">
        <v>1552</v>
      </c>
      <c r="F1032" s="1" t="s">
        <v>187</v>
      </c>
      <c r="G1032" s="1" t="s">
        <v>1404</v>
      </c>
      <c r="H1032" s="1" t="s">
        <v>25804</v>
      </c>
      <c r="I1032" s="1">
        <f>+Territorio[[#This Row],[id]]</f>
        <v>1022</v>
      </c>
    </row>
    <row r="1033" spans="2:9" x14ac:dyDescent="0.25">
      <c r="B1033">
        <v>1023</v>
      </c>
      <c r="C1033" s="1" t="s">
        <v>1822</v>
      </c>
      <c r="D1033" s="1" t="s">
        <v>1964</v>
      </c>
      <c r="E1033" s="1" t="s">
        <v>1552</v>
      </c>
      <c r="F1033" s="1" t="s">
        <v>187</v>
      </c>
      <c r="G1033" s="1" t="s">
        <v>1404</v>
      </c>
      <c r="H1033" s="1" t="s">
        <v>25805</v>
      </c>
      <c r="I1033" s="1">
        <f>+Territorio[[#This Row],[id]]</f>
        <v>1023</v>
      </c>
    </row>
    <row r="1034" spans="2:9" x14ac:dyDescent="0.25">
      <c r="B1034">
        <v>1024</v>
      </c>
      <c r="C1034" s="1" t="s">
        <v>1965</v>
      </c>
      <c r="D1034" s="1" t="s">
        <v>1966</v>
      </c>
      <c r="E1034" s="1" t="s">
        <v>1552</v>
      </c>
      <c r="F1034" s="1" t="s">
        <v>187</v>
      </c>
      <c r="G1034" s="1" t="s">
        <v>1404</v>
      </c>
      <c r="H1034" s="1" t="s">
        <v>25806</v>
      </c>
      <c r="I1034" s="1">
        <f>+Territorio[[#This Row],[id]]</f>
        <v>1024</v>
      </c>
    </row>
    <row r="1035" spans="2:9" x14ac:dyDescent="0.25">
      <c r="B1035">
        <v>1025</v>
      </c>
      <c r="C1035" s="1" t="s">
        <v>1967</v>
      </c>
      <c r="D1035" s="1" t="s">
        <v>1968</v>
      </c>
      <c r="E1035" s="1" t="s">
        <v>1552</v>
      </c>
      <c r="F1035" s="1" t="s">
        <v>187</v>
      </c>
      <c r="G1035" s="1" t="s">
        <v>1404</v>
      </c>
      <c r="H1035" s="1" t="s">
        <v>25807</v>
      </c>
      <c r="I1035" s="1">
        <f>+Territorio[[#This Row],[id]]</f>
        <v>1025</v>
      </c>
    </row>
    <row r="1036" spans="2:9" x14ac:dyDescent="0.25">
      <c r="B1036">
        <v>1026</v>
      </c>
      <c r="C1036" s="1" t="s">
        <v>1969</v>
      </c>
      <c r="D1036" s="1" t="s">
        <v>1970</v>
      </c>
      <c r="E1036" s="1" t="s">
        <v>1552</v>
      </c>
      <c r="F1036" s="1" t="s">
        <v>187</v>
      </c>
      <c r="G1036" s="1" t="s">
        <v>1404</v>
      </c>
      <c r="H1036" s="1" t="s">
        <v>25808</v>
      </c>
      <c r="I1036" s="1">
        <f>+Territorio[[#This Row],[id]]</f>
        <v>1026</v>
      </c>
    </row>
    <row r="1037" spans="2:9" x14ac:dyDescent="0.25">
      <c r="B1037">
        <v>1027</v>
      </c>
      <c r="C1037" s="1" t="s">
        <v>1971</v>
      </c>
      <c r="D1037" s="1" t="s">
        <v>1972</v>
      </c>
      <c r="E1037" s="1" t="s">
        <v>1552</v>
      </c>
      <c r="F1037" s="1" t="s">
        <v>187</v>
      </c>
      <c r="G1037" s="1" t="s">
        <v>1404</v>
      </c>
      <c r="H1037" s="1" t="s">
        <v>25809</v>
      </c>
      <c r="I1037" s="1">
        <f>+Territorio[[#This Row],[id]]</f>
        <v>1027</v>
      </c>
    </row>
    <row r="1038" spans="2:9" x14ac:dyDescent="0.25">
      <c r="B1038">
        <v>1028</v>
      </c>
      <c r="C1038" s="1" t="s">
        <v>1973</v>
      </c>
      <c r="D1038" s="1" t="s">
        <v>1974</v>
      </c>
      <c r="E1038" s="1" t="s">
        <v>1552</v>
      </c>
      <c r="F1038" s="1" t="s">
        <v>187</v>
      </c>
      <c r="G1038" s="1" t="s">
        <v>1404</v>
      </c>
      <c r="H1038" s="1" t="s">
        <v>25810</v>
      </c>
      <c r="I1038" s="1">
        <f>+Territorio[[#This Row],[id]]</f>
        <v>1028</v>
      </c>
    </row>
    <row r="1039" spans="2:9" x14ac:dyDescent="0.25">
      <c r="B1039">
        <v>1029</v>
      </c>
      <c r="C1039" s="1" t="s">
        <v>1975</v>
      </c>
      <c r="D1039" s="1" t="s">
        <v>1976</v>
      </c>
      <c r="E1039" s="1" t="s">
        <v>1552</v>
      </c>
      <c r="F1039" s="1" t="s">
        <v>187</v>
      </c>
      <c r="G1039" s="1" t="s">
        <v>1404</v>
      </c>
      <c r="H1039" s="1" t="s">
        <v>25811</v>
      </c>
      <c r="I1039" s="1">
        <f>+Territorio[[#This Row],[id]]</f>
        <v>1029</v>
      </c>
    </row>
    <row r="1040" spans="2:9" x14ac:dyDescent="0.25">
      <c r="B1040">
        <v>1030</v>
      </c>
      <c r="C1040" s="1" t="s">
        <v>1977</v>
      </c>
      <c r="D1040" s="1" t="s">
        <v>1978</v>
      </c>
      <c r="E1040" s="1" t="s">
        <v>1552</v>
      </c>
      <c r="F1040" s="1" t="s">
        <v>187</v>
      </c>
      <c r="G1040" s="1" t="s">
        <v>1404</v>
      </c>
      <c r="H1040" s="1" t="s">
        <v>25812</v>
      </c>
      <c r="I1040" s="1">
        <f>+Territorio[[#This Row],[id]]</f>
        <v>1030</v>
      </c>
    </row>
    <row r="1041" spans="2:9" x14ac:dyDescent="0.25">
      <c r="B1041">
        <v>1031</v>
      </c>
      <c r="C1041" s="1" t="s">
        <v>1979</v>
      </c>
      <c r="D1041" s="1" t="s">
        <v>1980</v>
      </c>
      <c r="E1041" s="1" t="s">
        <v>1552</v>
      </c>
      <c r="F1041" s="1" t="s">
        <v>187</v>
      </c>
      <c r="G1041" s="1" t="s">
        <v>1404</v>
      </c>
      <c r="H1041" s="1" t="s">
        <v>25813</v>
      </c>
      <c r="I1041" s="1">
        <f>+Territorio[[#This Row],[id]]</f>
        <v>1031</v>
      </c>
    </row>
    <row r="1042" spans="2:9" x14ac:dyDescent="0.25">
      <c r="B1042">
        <v>1032</v>
      </c>
      <c r="C1042" s="1" t="s">
        <v>1981</v>
      </c>
      <c r="D1042" s="1" t="s">
        <v>1982</v>
      </c>
      <c r="E1042" s="1" t="s">
        <v>1552</v>
      </c>
      <c r="F1042" s="1" t="s">
        <v>187</v>
      </c>
      <c r="G1042" s="1" t="s">
        <v>1404</v>
      </c>
      <c r="H1042" s="1" t="s">
        <v>25814</v>
      </c>
      <c r="I1042" s="1">
        <f>+Territorio[[#This Row],[id]]</f>
        <v>1032</v>
      </c>
    </row>
    <row r="1043" spans="2:9" x14ac:dyDescent="0.25">
      <c r="B1043">
        <v>1033</v>
      </c>
      <c r="C1043" s="1" t="s">
        <v>1983</v>
      </c>
      <c r="D1043" s="1" t="s">
        <v>1984</v>
      </c>
      <c r="E1043" s="1" t="s">
        <v>1552</v>
      </c>
      <c r="F1043" s="1" t="s">
        <v>187</v>
      </c>
      <c r="G1043" s="1" t="s">
        <v>1404</v>
      </c>
      <c r="H1043" s="1" t="s">
        <v>25815</v>
      </c>
      <c r="I1043" s="1">
        <f>+Territorio[[#This Row],[id]]</f>
        <v>1033</v>
      </c>
    </row>
    <row r="1044" spans="2:9" x14ac:dyDescent="0.25">
      <c r="B1044">
        <v>1034</v>
      </c>
      <c r="C1044" s="1" t="s">
        <v>1985</v>
      </c>
      <c r="D1044" s="1" t="s">
        <v>1986</v>
      </c>
      <c r="E1044" s="1" t="s">
        <v>1552</v>
      </c>
      <c r="F1044" s="1" t="s">
        <v>187</v>
      </c>
      <c r="G1044" s="1" t="s">
        <v>1404</v>
      </c>
      <c r="H1044" s="1" t="s">
        <v>25816</v>
      </c>
      <c r="I1044" s="1">
        <f>+Territorio[[#This Row],[id]]</f>
        <v>1034</v>
      </c>
    </row>
    <row r="1045" spans="2:9" x14ac:dyDescent="0.25">
      <c r="B1045">
        <v>1035</v>
      </c>
      <c r="C1045" s="1" t="s">
        <v>1987</v>
      </c>
      <c r="D1045" s="1" t="s">
        <v>1988</v>
      </c>
      <c r="E1045" s="1" t="s">
        <v>1552</v>
      </c>
      <c r="F1045" s="1" t="s">
        <v>187</v>
      </c>
      <c r="G1045" s="1" t="s">
        <v>1404</v>
      </c>
      <c r="H1045" s="1" t="s">
        <v>25817</v>
      </c>
      <c r="I1045" s="1">
        <f>+Territorio[[#This Row],[id]]</f>
        <v>1035</v>
      </c>
    </row>
    <row r="1046" spans="2:9" x14ac:dyDescent="0.25">
      <c r="B1046">
        <v>1036</v>
      </c>
      <c r="C1046" s="1" t="s">
        <v>509</v>
      </c>
      <c r="D1046" s="1" t="s">
        <v>1989</v>
      </c>
      <c r="E1046" s="1" t="s">
        <v>1552</v>
      </c>
      <c r="F1046" s="1" t="s">
        <v>187</v>
      </c>
      <c r="G1046" s="1" t="s">
        <v>1404</v>
      </c>
      <c r="H1046" s="1" t="s">
        <v>25818</v>
      </c>
      <c r="I1046" s="1">
        <f>+Territorio[[#This Row],[id]]</f>
        <v>1036</v>
      </c>
    </row>
    <row r="1047" spans="2:9" x14ac:dyDescent="0.25">
      <c r="B1047">
        <v>1037</v>
      </c>
      <c r="C1047" s="1" t="s">
        <v>1990</v>
      </c>
      <c r="D1047" s="1" t="s">
        <v>1991</v>
      </c>
      <c r="E1047" s="1" t="s">
        <v>1552</v>
      </c>
      <c r="F1047" s="1" t="s">
        <v>187</v>
      </c>
      <c r="G1047" s="1" t="s">
        <v>1404</v>
      </c>
      <c r="H1047" s="1" t="s">
        <v>25819</v>
      </c>
      <c r="I1047" s="1">
        <f>+Territorio[[#This Row],[id]]</f>
        <v>1037</v>
      </c>
    </row>
    <row r="1048" spans="2:9" x14ac:dyDescent="0.25">
      <c r="B1048">
        <v>1038</v>
      </c>
      <c r="C1048" s="1" t="s">
        <v>1992</v>
      </c>
      <c r="D1048" s="1" t="s">
        <v>1993</v>
      </c>
      <c r="E1048" s="1" t="s">
        <v>1552</v>
      </c>
      <c r="F1048" s="1" t="s">
        <v>187</v>
      </c>
      <c r="G1048" s="1" t="s">
        <v>1404</v>
      </c>
      <c r="H1048" s="1" t="s">
        <v>25820</v>
      </c>
      <c r="I1048" s="1">
        <f>+Territorio[[#This Row],[id]]</f>
        <v>1038</v>
      </c>
    </row>
    <row r="1049" spans="2:9" x14ac:dyDescent="0.25">
      <c r="B1049">
        <v>1039</v>
      </c>
      <c r="C1049" s="1" t="s">
        <v>1994</v>
      </c>
      <c r="D1049" s="1" t="s">
        <v>1995</v>
      </c>
      <c r="E1049" s="1" t="s">
        <v>1552</v>
      </c>
      <c r="F1049" s="1" t="s">
        <v>187</v>
      </c>
      <c r="G1049" s="1" t="s">
        <v>1404</v>
      </c>
      <c r="H1049" s="1" t="s">
        <v>25821</v>
      </c>
      <c r="I1049" s="1">
        <f>+Territorio[[#This Row],[id]]</f>
        <v>1039</v>
      </c>
    </row>
    <row r="1050" spans="2:9" x14ac:dyDescent="0.25">
      <c r="B1050">
        <v>1040</v>
      </c>
      <c r="C1050" s="1" t="s">
        <v>1996</v>
      </c>
      <c r="D1050" s="1" t="s">
        <v>1997</v>
      </c>
      <c r="E1050" s="1" t="s">
        <v>1552</v>
      </c>
      <c r="F1050" s="1" t="s">
        <v>187</v>
      </c>
      <c r="G1050" s="1" t="s">
        <v>1404</v>
      </c>
      <c r="H1050" s="1" t="s">
        <v>25822</v>
      </c>
      <c r="I1050" s="1">
        <f>+Territorio[[#This Row],[id]]</f>
        <v>1040</v>
      </c>
    </row>
    <row r="1051" spans="2:9" x14ac:dyDescent="0.25">
      <c r="B1051">
        <v>1041</v>
      </c>
      <c r="C1051" s="1" t="s">
        <v>1998</v>
      </c>
      <c r="D1051" s="1" t="s">
        <v>1999</v>
      </c>
      <c r="E1051" s="1" t="s">
        <v>1552</v>
      </c>
      <c r="F1051" s="1" t="s">
        <v>187</v>
      </c>
      <c r="G1051" s="1" t="s">
        <v>1404</v>
      </c>
      <c r="H1051" s="1" t="s">
        <v>25823</v>
      </c>
      <c r="I1051" s="1">
        <f>+Territorio[[#This Row],[id]]</f>
        <v>1041</v>
      </c>
    </row>
    <row r="1052" spans="2:9" x14ac:dyDescent="0.25">
      <c r="B1052">
        <v>1042</v>
      </c>
      <c r="C1052" s="1" t="s">
        <v>2000</v>
      </c>
      <c r="D1052" s="1" t="s">
        <v>2001</v>
      </c>
      <c r="E1052" s="1" t="s">
        <v>1552</v>
      </c>
      <c r="F1052" s="1" t="s">
        <v>187</v>
      </c>
      <c r="G1052" s="1" t="s">
        <v>1404</v>
      </c>
      <c r="H1052" s="1" t="s">
        <v>25824</v>
      </c>
      <c r="I1052" s="1">
        <f>+Territorio[[#This Row],[id]]</f>
        <v>1042</v>
      </c>
    </row>
    <row r="1053" spans="2:9" x14ac:dyDescent="0.25">
      <c r="B1053">
        <v>1043</v>
      </c>
      <c r="C1053" s="1" t="s">
        <v>998</v>
      </c>
      <c r="D1053" s="1" t="s">
        <v>2002</v>
      </c>
      <c r="E1053" s="1" t="s">
        <v>1552</v>
      </c>
      <c r="F1053" s="1" t="s">
        <v>187</v>
      </c>
      <c r="G1053" s="1" t="s">
        <v>1404</v>
      </c>
      <c r="H1053" s="1" t="s">
        <v>25825</v>
      </c>
      <c r="I1053" s="1">
        <f>+Territorio[[#This Row],[id]]</f>
        <v>1043</v>
      </c>
    </row>
    <row r="1054" spans="2:9" x14ac:dyDescent="0.25">
      <c r="B1054">
        <v>1044</v>
      </c>
      <c r="C1054" s="1" t="s">
        <v>2003</v>
      </c>
      <c r="D1054" s="1" t="s">
        <v>2004</v>
      </c>
      <c r="E1054" s="1" t="s">
        <v>1552</v>
      </c>
      <c r="F1054" s="1" t="s">
        <v>187</v>
      </c>
      <c r="G1054" s="1" t="s">
        <v>1404</v>
      </c>
      <c r="H1054" s="1" t="s">
        <v>25826</v>
      </c>
      <c r="I1054" s="1">
        <f>+Territorio[[#This Row],[id]]</f>
        <v>1044</v>
      </c>
    </row>
    <row r="1055" spans="2:9" x14ac:dyDescent="0.25">
      <c r="B1055">
        <v>1045</v>
      </c>
      <c r="C1055" s="1" t="s">
        <v>2005</v>
      </c>
      <c r="D1055" s="1" t="s">
        <v>2006</v>
      </c>
      <c r="E1055" s="1" t="s">
        <v>1552</v>
      </c>
      <c r="F1055" s="1" t="s">
        <v>187</v>
      </c>
      <c r="G1055" s="1" t="s">
        <v>1404</v>
      </c>
      <c r="H1055" s="1" t="s">
        <v>25827</v>
      </c>
      <c r="I1055" s="1">
        <f>+Territorio[[#This Row],[id]]</f>
        <v>1045</v>
      </c>
    </row>
    <row r="1056" spans="2:9" x14ac:dyDescent="0.25">
      <c r="B1056">
        <v>1046</v>
      </c>
      <c r="C1056" s="1" t="s">
        <v>2007</v>
      </c>
      <c r="D1056" s="1" t="s">
        <v>2008</v>
      </c>
      <c r="E1056" s="1" t="s">
        <v>1552</v>
      </c>
      <c r="F1056" s="1" t="s">
        <v>187</v>
      </c>
      <c r="G1056" s="1" t="s">
        <v>1404</v>
      </c>
      <c r="H1056" s="1" t="s">
        <v>25828</v>
      </c>
      <c r="I1056" s="1">
        <f>+Territorio[[#This Row],[id]]</f>
        <v>1046</v>
      </c>
    </row>
    <row r="1057" spans="2:9" x14ac:dyDescent="0.25">
      <c r="B1057">
        <v>1047</v>
      </c>
      <c r="C1057" s="1" t="s">
        <v>2009</v>
      </c>
      <c r="D1057" s="1" t="s">
        <v>2010</v>
      </c>
      <c r="E1057" s="1" t="s">
        <v>1552</v>
      </c>
      <c r="F1057" s="1" t="s">
        <v>187</v>
      </c>
      <c r="G1057" s="1" t="s">
        <v>1404</v>
      </c>
      <c r="H1057" s="1" t="s">
        <v>25829</v>
      </c>
      <c r="I1057" s="1">
        <f>+Territorio[[#This Row],[id]]</f>
        <v>1047</v>
      </c>
    </row>
    <row r="1058" spans="2:9" x14ac:dyDescent="0.25">
      <c r="B1058">
        <v>1048</v>
      </c>
      <c r="C1058" s="1" t="s">
        <v>2011</v>
      </c>
      <c r="D1058" s="1" t="s">
        <v>2012</v>
      </c>
      <c r="E1058" s="1" t="s">
        <v>1552</v>
      </c>
      <c r="F1058" s="1" t="s">
        <v>187</v>
      </c>
      <c r="G1058" s="1" t="s">
        <v>1404</v>
      </c>
      <c r="H1058" s="1" t="s">
        <v>25830</v>
      </c>
      <c r="I1058" s="1">
        <f>+Territorio[[#This Row],[id]]</f>
        <v>1048</v>
      </c>
    </row>
    <row r="1059" spans="2:9" x14ac:dyDescent="0.25">
      <c r="B1059">
        <v>1049</v>
      </c>
      <c r="C1059" s="1" t="s">
        <v>2013</v>
      </c>
      <c r="D1059" s="1" t="s">
        <v>2014</v>
      </c>
      <c r="E1059" s="1" t="s">
        <v>1552</v>
      </c>
      <c r="F1059" s="1" t="s">
        <v>187</v>
      </c>
      <c r="G1059" s="1" t="s">
        <v>1404</v>
      </c>
      <c r="H1059" s="1" t="s">
        <v>25831</v>
      </c>
      <c r="I1059" s="1">
        <f>+Territorio[[#This Row],[id]]</f>
        <v>1049</v>
      </c>
    </row>
    <row r="1060" spans="2:9" x14ac:dyDescent="0.25">
      <c r="B1060">
        <v>1050</v>
      </c>
      <c r="C1060" s="1" t="s">
        <v>2015</v>
      </c>
      <c r="D1060" s="1" t="s">
        <v>2016</v>
      </c>
      <c r="E1060" s="1" t="s">
        <v>1552</v>
      </c>
      <c r="F1060" s="1" t="s">
        <v>187</v>
      </c>
      <c r="G1060" s="1" t="s">
        <v>1404</v>
      </c>
      <c r="H1060" s="1" t="s">
        <v>25832</v>
      </c>
      <c r="I1060" s="1">
        <f>+Territorio[[#This Row],[id]]</f>
        <v>1050</v>
      </c>
    </row>
    <row r="1061" spans="2:9" x14ac:dyDescent="0.25">
      <c r="B1061">
        <v>1051</v>
      </c>
      <c r="C1061" s="1" t="s">
        <v>2017</v>
      </c>
      <c r="D1061" s="1" t="s">
        <v>2018</v>
      </c>
      <c r="E1061" s="1" t="s">
        <v>1552</v>
      </c>
      <c r="F1061" s="1" t="s">
        <v>187</v>
      </c>
      <c r="G1061" s="1" t="s">
        <v>1404</v>
      </c>
      <c r="H1061" s="1" t="s">
        <v>25833</v>
      </c>
      <c r="I1061" s="1">
        <f>+Territorio[[#This Row],[id]]</f>
        <v>1051</v>
      </c>
    </row>
    <row r="1062" spans="2:9" x14ac:dyDescent="0.25">
      <c r="B1062">
        <v>1052</v>
      </c>
      <c r="C1062" s="1" t="s">
        <v>2019</v>
      </c>
      <c r="D1062" s="1" t="s">
        <v>2020</v>
      </c>
      <c r="E1062" s="1" t="s">
        <v>1552</v>
      </c>
      <c r="F1062" s="1" t="s">
        <v>187</v>
      </c>
      <c r="G1062" s="1" t="s">
        <v>1404</v>
      </c>
      <c r="H1062" s="1" t="s">
        <v>25834</v>
      </c>
      <c r="I1062" s="1">
        <f>+Territorio[[#This Row],[id]]</f>
        <v>1052</v>
      </c>
    </row>
    <row r="1063" spans="2:9" x14ac:dyDescent="0.25">
      <c r="B1063">
        <v>1053</v>
      </c>
      <c r="C1063" s="1" t="s">
        <v>2021</v>
      </c>
      <c r="D1063" s="1" t="s">
        <v>2022</v>
      </c>
      <c r="E1063" s="1" t="s">
        <v>1552</v>
      </c>
      <c r="F1063" s="1" t="s">
        <v>187</v>
      </c>
      <c r="G1063" s="1" t="s">
        <v>1404</v>
      </c>
      <c r="H1063" s="1" t="s">
        <v>25835</v>
      </c>
      <c r="I1063" s="1">
        <f>+Territorio[[#This Row],[id]]</f>
        <v>1053</v>
      </c>
    </row>
    <row r="1064" spans="2:9" x14ac:dyDescent="0.25">
      <c r="B1064">
        <v>1054</v>
      </c>
      <c r="C1064" s="1" t="s">
        <v>2023</v>
      </c>
      <c r="D1064" s="1" t="s">
        <v>2024</v>
      </c>
      <c r="E1064" s="1" t="s">
        <v>1552</v>
      </c>
      <c r="F1064" s="1" t="s">
        <v>187</v>
      </c>
      <c r="G1064" s="1" t="s">
        <v>1404</v>
      </c>
      <c r="H1064" s="1" t="s">
        <v>25836</v>
      </c>
      <c r="I1064" s="1">
        <f>+Territorio[[#This Row],[id]]</f>
        <v>1054</v>
      </c>
    </row>
    <row r="1065" spans="2:9" x14ac:dyDescent="0.25">
      <c r="B1065">
        <v>1055</v>
      </c>
      <c r="C1065" s="1" t="s">
        <v>513</v>
      </c>
      <c r="D1065" s="1" t="s">
        <v>2025</v>
      </c>
      <c r="E1065" s="1" t="s">
        <v>1552</v>
      </c>
      <c r="F1065" s="1" t="s">
        <v>187</v>
      </c>
      <c r="G1065" s="1" t="s">
        <v>1404</v>
      </c>
      <c r="H1065" s="1" t="s">
        <v>25837</v>
      </c>
      <c r="I1065" s="1">
        <f>+Territorio[[#This Row],[id]]</f>
        <v>1055</v>
      </c>
    </row>
    <row r="1066" spans="2:9" x14ac:dyDescent="0.25">
      <c r="B1066">
        <v>1056</v>
      </c>
      <c r="C1066" s="1" t="s">
        <v>2026</v>
      </c>
      <c r="D1066" s="1" t="s">
        <v>2027</v>
      </c>
      <c r="E1066" s="1" t="s">
        <v>1552</v>
      </c>
      <c r="F1066" s="1" t="s">
        <v>187</v>
      </c>
      <c r="G1066" s="1" t="s">
        <v>1404</v>
      </c>
      <c r="H1066" s="1" t="s">
        <v>25838</v>
      </c>
      <c r="I1066" s="1">
        <f>+Territorio[[#This Row],[id]]</f>
        <v>1056</v>
      </c>
    </row>
    <row r="1067" spans="2:9" x14ac:dyDescent="0.25">
      <c r="B1067">
        <v>1057</v>
      </c>
      <c r="C1067" s="1" t="s">
        <v>2028</v>
      </c>
      <c r="D1067" s="1" t="s">
        <v>2029</v>
      </c>
      <c r="E1067" s="1" t="s">
        <v>1552</v>
      </c>
      <c r="F1067" s="1" t="s">
        <v>187</v>
      </c>
      <c r="G1067" s="1" t="s">
        <v>1404</v>
      </c>
      <c r="H1067" s="1" t="s">
        <v>25839</v>
      </c>
      <c r="I1067" s="1">
        <f>+Territorio[[#This Row],[id]]</f>
        <v>1057</v>
      </c>
    </row>
    <row r="1068" spans="2:9" x14ac:dyDescent="0.25">
      <c r="B1068">
        <v>1058</v>
      </c>
      <c r="C1068" s="1" t="s">
        <v>2030</v>
      </c>
      <c r="D1068" s="1" t="s">
        <v>2031</v>
      </c>
      <c r="E1068" s="1" t="s">
        <v>1552</v>
      </c>
      <c r="F1068" s="1" t="s">
        <v>187</v>
      </c>
      <c r="G1068" s="1" t="s">
        <v>1404</v>
      </c>
      <c r="H1068" s="1" t="s">
        <v>25840</v>
      </c>
      <c r="I1068" s="1">
        <f>+Territorio[[#This Row],[id]]</f>
        <v>1058</v>
      </c>
    </row>
    <row r="1069" spans="2:9" x14ac:dyDescent="0.25">
      <c r="B1069">
        <v>1059</v>
      </c>
      <c r="C1069" s="1" t="s">
        <v>2032</v>
      </c>
      <c r="D1069" s="1" t="s">
        <v>2033</v>
      </c>
      <c r="E1069" s="1" t="s">
        <v>1552</v>
      </c>
      <c r="F1069" s="1" t="s">
        <v>187</v>
      </c>
      <c r="G1069" s="1" t="s">
        <v>1404</v>
      </c>
      <c r="H1069" s="1" t="s">
        <v>25841</v>
      </c>
      <c r="I1069" s="1">
        <f>+Territorio[[#This Row],[id]]</f>
        <v>1059</v>
      </c>
    </row>
    <row r="1070" spans="2:9" x14ac:dyDescent="0.25">
      <c r="B1070">
        <v>1060</v>
      </c>
      <c r="C1070" s="1" t="s">
        <v>2034</v>
      </c>
      <c r="D1070" s="1" t="s">
        <v>2035</v>
      </c>
      <c r="E1070" s="1" t="s">
        <v>1552</v>
      </c>
      <c r="F1070" s="1" t="s">
        <v>187</v>
      </c>
      <c r="G1070" s="1" t="s">
        <v>1404</v>
      </c>
      <c r="H1070" s="1" t="s">
        <v>25842</v>
      </c>
      <c r="I1070" s="1">
        <f>+Territorio[[#This Row],[id]]</f>
        <v>1060</v>
      </c>
    </row>
    <row r="1071" spans="2:9" x14ac:dyDescent="0.25">
      <c r="B1071">
        <v>1061</v>
      </c>
      <c r="C1071" s="1" t="s">
        <v>2036</v>
      </c>
      <c r="D1071" s="1" t="s">
        <v>2037</v>
      </c>
      <c r="E1071" s="1" t="s">
        <v>1552</v>
      </c>
      <c r="F1071" s="1" t="s">
        <v>187</v>
      </c>
      <c r="G1071" s="1" t="s">
        <v>1404</v>
      </c>
      <c r="H1071" s="1" t="s">
        <v>25843</v>
      </c>
      <c r="I1071" s="1">
        <f>+Territorio[[#This Row],[id]]</f>
        <v>1061</v>
      </c>
    </row>
    <row r="1072" spans="2:9" x14ac:dyDescent="0.25">
      <c r="B1072">
        <v>1062</v>
      </c>
      <c r="C1072" s="1" t="s">
        <v>2038</v>
      </c>
      <c r="D1072" s="1" t="s">
        <v>2039</v>
      </c>
      <c r="E1072" s="1" t="s">
        <v>1552</v>
      </c>
      <c r="F1072" s="1" t="s">
        <v>187</v>
      </c>
      <c r="G1072" s="1" t="s">
        <v>1404</v>
      </c>
      <c r="H1072" s="1" t="s">
        <v>25844</v>
      </c>
      <c r="I1072" s="1">
        <f>+Territorio[[#This Row],[id]]</f>
        <v>1062</v>
      </c>
    </row>
    <row r="1073" spans="2:9" x14ac:dyDescent="0.25">
      <c r="B1073">
        <v>1063</v>
      </c>
      <c r="C1073" s="1" t="s">
        <v>497</v>
      </c>
      <c r="D1073" s="1" t="s">
        <v>2040</v>
      </c>
      <c r="E1073" s="1" t="s">
        <v>1552</v>
      </c>
      <c r="F1073" s="1" t="s">
        <v>187</v>
      </c>
      <c r="G1073" s="1" t="s">
        <v>1404</v>
      </c>
      <c r="H1073" s="1" t="s">
        <v>25845</v>
      </c>
      <c r="I1073" s="1">
        <f>+Territorio[[#This Row],[id]]</f>
        <v>1063</v>
      </c>
    </row>
    <row r="1074" spans="2:9" x14ac:dyDescent="0.25">
      <c r="B1074">
        <v>1064</v>
      </c>
      <c r="C1074" s="1" t="s">
        <v>2041</v>
      </c>
      <c r="D1074" s="1" t="s">
        <v>2042</v>
      </c>
      <c r="E1074" s="1" t="s">
        <v>1552</v>
      </c>
      <c r="F1074" s="1" t="s">
        <v>187</v>
      </c>
      <c r="G1074" s="1" t="s">
        <v>1404</v>
      </c>
      <c r="H1074" s="1" t="s">
        <v>25846</v>
      </c>
      <c r="I1074" s="1">
        <f>+Territorio[[#This Row],[id]]</f>
        <v>1064</v>
      </c>
    </row>
    <row r="1075" spans="2:9" x14ac:dyDescent="0.25">
      <c r="B1075">
        <v>1065</v>
      </c>
      <c r="C1075" s="1" t="s">
        <v>2043</v>
      </c>
      <c r="D1075" s="1" t="s">
        <v>2044</v>
      </c>
      <c r="E1075" s="1" t="s">
        <v>1552</v>
      </c>
      <c r="F1075" s="1" t="s">
        <v>187</v>
      </c>
      <c r="G1075" s="1" t="s">
        <v>1404</v>
      </c>
      <c r="H1075" s="1" t="s">
        <v>25847</v>
      </c>
      <c r="I1075" s="1">
        <f>+Territorio[[#This Row],[id]]</f>
        <v>1065</v>
      </c>
    </row>
    <row r="1076" spans="2:9" x14ac:dyDescent="0.25">
      <c r="B1076">
        <v>1066</v>
      </c>
      <c r="C1076" s="1" t="s">
        <v>2045</v>
      </c>
      <c r="D1076" s="1" t="s">
        <v>2046</v>
      </c>
      <c r="E1076" s="1" t="s">
        <v>1552</v>
      </c>
      <c r="F1076" s="1" t="s">
        <v>187</v>
      </c>
      <c r="G1076" s="1" t="s">
        <v>1404</v>
      </c>
      <c r="H1076" s="1" t="s">
        <v>25848</v>
      </c>
      <c r="I1076" s="1">
        <f>+Territorio[[#This Row],[id]]</f>
        <v>1066</v>
      </c>
    </row>
    <row r="1077" spans="2:9" x14ac:dyDescent="0.25">
      <c r="B1077">
        <v>1067</v>
      </c>
      <c r="C1077" s="1" t="s">
        <v>2047</v>
      </c>
      <c r="D1077" s="1" t="s">
        <v>2048</v>
      </c>
      <c r="E1077" s="1" t="s">
        <v>1552</v>
      </c>
      <c r="F1077" s="1" t="s">
        <v>187</v>
      </c>
      <c r="G1077" s="1" t="s">
        <v>1404</v>
      </c>
      <c r="H1077" s="1" t="s">
        <v>25849</v>
      </c>
      <c r="I1077" s="1">
        <f>+Territorio[[#This Row],[id]]</f>
        <v>1067</v>
      </c>
    </row>
    <row r="1078" spans="2:9" x14ac:dyDescent="0.25">
      <c r="B1078">
        <v>1068</v>
      </c>
      <c r="C1078" s="1" t="s">
        <v>2049</v>
      </c>
      <c r="D1078" s="1" t="s">
        <v>2050</v>
      </c>
      <c r="E1078" s="1" t="s">
        <v>1552</v>
      </c>
      <c r="F1078" s="1" t="s">
        <v>187</v>
      </c>
      <c r="G1078" s="1" t="s">
        <v>1404</v>
      </c>
      <c r="H1078" s="1" t="s">
        <v>25850</v>
      </c>
      <c r="I1078" s="1">
        <f>+Territorio[[#This Row],[id]]</f>
        <v>1068</v>
      </c>
    </row>
    <row r="1079" spans="2:9" x14ac:dyDescent="0.25">
      <c r="B1079">
        <v>1069</v>
      </c>
      <c r="C1079" s="1" t="s">
        <v>2051</v>
      </c>
      <c r="D1079" s="1" t="s">
        <v>2052</v>
      </c>
      <c r="E1079" s="1" t="s">
        <v>1552</v>
      </c>
      <c r="F1079" s="1" t="s">
        <v>187</v>
      </c>
      <c r="G1079" s="1" t="s">
        <v>1404</v>
      </c>
      <c r="H1079" s="1" t="s">
        <v>25851</v>
      </c>
      <c r="I1079" s="1">
        <f>+Territorio[[#This Row],[id]]</f>
        <v>1069</v>
      </c>
    </row>
    <row r="1080" spans="2:9" x14ac:dyDescent="0.25">
      <c r="B1080">
        <v>1070</v>
      </c>
      <c r="C1080" s="1" t="s">
        <v>2053</v>
      </c>
      <c r="D1080" s="1" t="s">
        <v>2054</v>
      </c>
      <c r="E1080" s="1" t="s">
        <v>1552</v>
      </c>
      <c r="F1080" s="1" t="s">
        <v>187</v>
      </c>
      <c r="G1080" s="1" t="s">
        <v>1404</v>
      </c>
      <c r="H1080" s="1" t="s">
        <v>25852</v>
      </c>
      <c r="I1080" s="1">
        <f>+Territorio[[#This Row],[id]]</f>
        <v>1070</v>
      </c>
    </row>
    <row r="1081" spans="2:9" x14ac:dyDescent="0.25">
      <c r="B1081">
        <v>1071</v>
      </c>
      <c r="C1081" s="1" t="s">
        <v>2055</v>
      </c>
      <c r="D1081" s="1" t="s">
        <v>2056</v>
      </c>
      <c r="E1081" s="1" t="s">
        <v>1552</v>
      </c>
      <c r="F1081" s="1" t="s">
        <v>187</v>
      </c>
      <c r="G1081" s="1" t="s">
        <v>1404</v>
      </c>
      <c r="H1081" s="1" t="s">
        <v>25853</v>
      </c>
      <c r="I1081" s="1">
        <f>+Territorio[[#This Row],[id]]</f>
        <v>1071</v>
      </c>
    </row>
    <row r="1082" spans="2:9" x14ac:dyDescent="0.25">
      <c r="B1082">
        <v>1072</v>
      </c>
      <c r="C1082" s="1" t="s">
        <v>1446</v>
      </c>
      <c r="D1082" s="1" t="s">
        <v>2057</v>
      </c>
      <c r="E1082" s="1" t="s">
        <v>1552</v>
      </c>
      <c r="F1082" s="1" t="s">
        <v>187</v>
      </c>
      <c r="G1082" s="1" t="s">
        <v>1404</v>
      </c>
      <c r="H1082" s="1" t="s">
        <v>25854</v>
      </c>
      <c r="I1082" s="1">
        <f>+Territorio[[#This Row],[id]]</f>
        <v>1072</v>
      </c>
    </row>
    <row r="1083" spans="2:9" x14ac:dyDescent="0.25">
      <c r="B1083">
        <v>1073</v>
      </c>
      <c r="C1083" s="1" t="s">
        <v>2058</v>
      </c>
      <c r="D1083" s="1" t="s">
        <v>2059</v>
      </c>
      <c r="E1083" s="1" t="s">
        <v>1552</v>
      </c>
      <c r="F1083" s="1" t="s">
        <v>187</v>
      </c>
      <c r="G1083" s="1" t="s">
        <v>1404</v>
      </c>
      <c r="H1083" s="1" t="s">
        <v>25855</v>
      </c>
      <c r="I1083" s="1">
        <f>+Territorio[[#This Row],[id]]</f>
        <v>1073</v>
      </c>
    </row>
    <row r="1084" spans="2:9" x14ac:dyDescent="0.25">
      <c r="B1084">
        <v>1074</v>
      </c>
      <c r="C1084" s="1" t="s">
        <v>2060</v>
      </c>
      <c r="D1084" s="1" t="s">
        <v>2061</v>
      </c>
      <c r="E1084" s="1" t="s">
        <v>1552</v>
      </c>
      <c r="F1084" s="1" t="s">
        <v>187</v>
      </c>
      <c r="G1084" s="1" t="s">
        <v>1404</v>
      </c>
      <c r="H1084" s="1" t="s">
        <v>25856</v>
      </c>
      <c r="I1084" s="1">
        <f>+Territorio[[#This Row],[id]]</f>
        <v>1074</v>
      </c>
    </row>
    <row r="1085" spans="2:9" x14ac:dyDescent="0.25">
      <c r="B1085">
        <v>1075</v>
      </c>
      <c r="C1085" s="1" t="s">
        <v>2062</v>
      </c>
      <c r="D1085" s="1" t="s">
        <v>2063</v>
      </c>
      <c r="E1085" s="1" t="s">
        <v>1552</v>
      </c>
      <c r="F1085" s="1" t="s">
        <v>187</v>
      </c>
      <c r="G1085" s="1" t="s">
        <v>1404</v>
      </c>
      <c r="H1085" s="1" t="s">
        <v>25857</v>
      </c>
      <c r="I1085" s="1">
        <f>+Territorio[[#This Row],[id]]</f>
        <v>1075</v>
      </c>
    </row>
    <row r="1086" spans="2:9" x14ac:dyDescent="0.25">
      <c r="B1086">
        <v>1076</v>
      </c>
      <c r="C1086" s="1" t="s">
        <v>2064</v>
      </c>
      <c r="D1086" s="1" t="s">
        <v>2065</v>
      </c>
      <c r="E1086" s="1" t="s">
        <v>1552</v>
      </c>
      <c r="F1086" s="1" t="s">
        <v>187</v>
      </c>
      <c r="G1086" s="1" t="s">
        <v>1404</v>
      </c>
      <c r="H1086" s="1" t="s">
        <v>25858</v>
      </c>
      <c r="I1086" s="1">
        <f>+Territorio[[#This Row],[id]]</f>
        <v>1076</v>
      </c>
    </row>
    <row r="1087" spans="2:9" x14ac:dyDescent="0.25">
      <c r="B1087">
        <v>1077</v>
      </c>
      <c r="C1087" s="1" t="s">
        <v>2066</v>
      </c>
      <c r="D1087" s="1" t="s">
        <v>2067</v>
      </c>
      <c r="E1087" s="1" t="s">
        <v>1552</v>
      </c>
      <c r="F1087" s="1" t="s">
        <v>187</v>
      </c>
      <c r="G1087" s="1" t="s">
        <v>1404</v>
      </c>
      <c r="H1087" s="1" t="s">
        <v>25859</v>
      </c>
      <c r="I1087" s="1">
        <f>+Territorio[[#This Row],[id]]</f>
        <v>1077</v>
      </c>
    </row>
    <row r="1088" spans="2:9" x14ac:dyDescent="0.25">
      <c r="B1088">
        <v>1078</v>
      </c>
      <c r="C1088" s="1" t="s">
        <v>2068</v>
      </c>
      <c r="D1088" s="1" t="s">
        <v>2069</v>
      </c>
      <c r="E1088" s="1" t="s">
        <v>1552</v>
      </c>
      <c r="F1088" s="1" t="s">
        <v>187</v>
      </c>
      <c r="G1088" s="1" t="s">
        <v>1404</v>
      </c>
      <c r="H1088" s="1" t="s">
        <v>25860</v>
      </c>
      <c r="I1088" s="1">
        <f>+Territorio[[#This Row],[id]]</f>
        <v>1078</v>
      </c>
    </row>
    <row r="1089" spans="2:9" x14ac:dyDescent="0.25">
      <c r="B1089">
        <v>1079</v>
      </c>
      <c r="C1089" s="1" t="s">
        <v>2070</v>
      </c>
      <c r="D1089" s="1" t="s">
        <v>2071</v>
      </c>
      <c r="E1089" s="1" t="s">
        <v>1552</v>
      </c>
      <c r="F1089" s="1" t="s">
        <v>187</v>
      </c>
      <c r="G1089" s="1" t="s">
        <v>1404</v>
      </c>
      <c r="H1089" s="1" t="s">
        <v>25861</v>
      </c>
      <c r="I1089" s="1">
        <f>+Territorio[[#This Row],[id]]</f>
        <v>1079</v>
      </c>
    </row>
    <row r="1090" spans="2:9" x14ac:dyDescent="0.25">
      <c r="B1090">
        <v>1080</v>
      </c>
      <c r="C1090" s="1" t="s">
        <v>2072</v>
      </c>
      <c r="D1090" s="1" t="s">
        <v>2073</v>
      </c>
      <c r="E1090" s="1" t="s">
        <v>1552</v>
      </c>
      <c r="F1090" s="1" t="s">
        <v>187</v>
      </c>
      <c r="G1090" s="1" t="s">
        <v>1404</v>
      </c>
      <c r="H1090" s="1" t="s">
        <v>25862</v>
      </c>
      <c r="I1090" s="1">
        <f>+Territorio[[#This Row],[id]]</f>
        <v>1080</v>
      </c>
    </row>
    <row r="1091" spans="2:9" x14ac:dyDescent="0.25">
      <c r="B1091">
        <v>1081</v>
      </c>
      <c r="C1091" s="1" t="s">
        <v>2074</v>
      </c>
      <c r="D1091" s="1" t="s">
        <v>2075</v>
      </c>
      <c r="E1091" s="1" t="s">
        <v>1552</v>
      </c>
      <c r="F1091" s="1" t="s">
        <v>187</v>
      </c>
      <c r="G1091" s="1" t="s">
        <v>1404</v>
      </c>
      <c r="H1091" s="1" t="s">
        <v>25863</v>
      </c>
      <c r="I1091" s="1">
        <f>+Territorio[[#This Row],[id]]</f>
        <v>1081</v>
      </c>
    </row>
    <row r="1092" spans="2:9" x14ac:dyDescent="0.25">
      <c r="B1092">
        <v>1082</v>
      </c>
      <c r="C1092" s="1" t="s">
        <v>1564</v>
      </c>
      <c r="D1092" s="1" t="s">
        <v>2076</v>
      </c>
      <c r="E1092" s="1" t="s">
        <v>1552</v>
      </c>
      <c r="F1092" s="1" t="s">
        <v>187</v>
      </c>
      <c r="G1092" s="1" t="s">
        <v>1404</v>
      </c>
      <c r="H1092" s="1" t="s">
        <v>25864</v>
      </c>
      <c r="I1092" s="1">
        <f>+Territorio[[#This Row],[id]]</f>
        <v>1082</v>
      </c>
    </row>
    <row r="1093" spans="2:9" x14ac:dyDescent="0.25">
      <c r="B1093">
        <v>1083</v>
      </c>
      <c r="C1093" s="1" t="s">
        <v>2077</v>
      </c>
      <c r="D1093" s="1" t="s">
        <v>2078</v>
      </c>
      <c r="E1093" s="1" t="s">
        <v>1552</v>
      </c>
      <c r="F1093" s="1" t="s">
        <v>187</v>
      </c>
      <c r="G1093" s="1" t="s">
        <v>1404</v>
      </c>
      <c r="H1093" s="1" t="s">
        <v>25865</v>
      </c>
      <c r="I1093" s="1">
        <f>+Territorio[[#This Row],[id]]</f>
        <v>1083</v>
      </c>
    </row>
    <row r="1094" spans="2:9" x14ac:dyDescent="0.25">
      <c r="B1094">
        <v>1084</v>
      </c>
      <c r="C1094" s="1" t="s">
        <v>2079</v>
      </c>
      <c r="D1094" s="1" t="s">
        <v>2080</v>
      </c>
      <c r="E1094" s="1" t="s">
        <v>1552</v>
      </c>
      <c r="F1094" s="1" t="s">
        <v>187</v>
      </c>
      <c r="G1094" s="1" t="s">
        <v>1404</v>
      </c>
      <c r="H1094" s="1" t="s">
        <v>25866</v>
      </c>
      <c r="I1094" s="1">
        <f>+Territorio[[#This Row],[id]]</f>
        <v>1084</v>
      </c>
    </row>
    <row r="1095" spans="2:9" x14ac:dyDescent="0.25">
      <c r="B1095">
        <v>1085</v>
      </c>
      <c r="C1095" s="1" t="s">
        <v>2081</v>
      </c>
      <c r="D1095" s="1" t="s">
        <v>2082</v>
      </c>
      <c r="E1095" s="1" t="s">
        <v>1552</v>
      </c>
      <c r="F1095" s="1" t="s">
        <v>187</v>
      </c>
      <c r="G1095" s="1" t="s">
        <v>1404</v>
      </c>
      <c r="H1095" s="1" t="s">
        <v>25867</v>
      </c>
      <c r="I1095" s="1">
        <f>+Territorio[[#This Row],[id]]</f>
        <v>1085</v>
      </c>
    </row>
    <row r="1096" spans="2:9" x14ac:dyDescent="0.25">
      <c r="B1096">
        <v>1086</v>
      </c>
      <c r="C1096" s="1" t="s">
        <v>2083</v>
      </c>
      <c r="D1096" s="1" t="s">
        <v>2084</v>
      </c>
      <c r="E1096" s="1" t="s">
        <v>1552</v>
      </c>
      <c r="F1096" s="1" t="s">
        <v>187</v>
      </c>
      <c r="G1096" s="1" t="s">
        <v>1404</v>
      </c>
      <c r="H1096" s="1" t="s">
        <v>25868</v>
      </c>
      <c r="I1096" s="1">
        <f>+Territorio[[#This Row],[id]]</f>
        <v>1086</v>
      </c>
    </row>
    <row r="1097" spans="2:9" x14ac:dyDescent="0.25">
      <c r="B1097">
        <v>1087</v>
      </c>
      <c r="C1097" s="1" t="s">
        <v>2085</v>
      </c>
      <c r="D1097" s="1" t="s">
        <v>1691</v>
      </c>
      <c r="E1097" s="1" t="s">
        <v>1552</v>
      </c>
      <c r="F1097" s="1" t="s">
        <v>187</v>
      </c>
      <c r="G1097" s="1" t="s">
        <v>1404</v>
      </c>
      <c r="H1097" s="1" t="s">
        <v>25869</v>
      </c>
      <c r="I1097" s="1">
        <f>+Territorio[[#This Row],[id]]</f>
        <v>1087</v>
      </c>
    </row>
    <row r="1098" spans="2:9" x14ac:dyDescent="0.25">
      <c r="B1098">
        <v>1088</v>
      </c>
      <c r="C1098" s="1" t="s">
        <v>2086</v>
      </c>
      <c r="D1098" s="1" t="s">
        <v>1693</v>
      </c>
      <c r="E1098" s="1" t="s">
        <v>1552</v>
      </c>
      <c r="F1098" s="1" t="s">
        <v>187</v>
      </c>
      <c r="G1098" s="1" t="s">
        <v>1404</v>
      </c>
      <c r="H1098" s="1" t="s">
        <v>25870</v>
      </c>
      <c r="I1098" s="1">
        <f>+Territorio[[#This Row],[id]]</f>
        <v>1088</v>
      </c>
    </row>
    <row r="1099" spans="2:9" x14ac:dyDescent="0.25">
      <c r="B1099">
        <v>1089</v>
      </c>
      <c r="C1099" s="1" t="s">
        <v>2087</v>
      </c>
      <c r="D1099" s="1" t="s">
        <v>2088</v>
      </c>
      <c r="E1099" s="1" t="s">
        <v>1552</v>
      </c>
      <c r="F1099" s="1" t="s">
        <v>187</v>
      </c>
      <c r="G1099" s="1" t="s">
        <v>1404</v>
      </c>
      <c r="H1099" s="1" t="s">
        <v>25871</v>
      </c>
      <c r="I1099" s="1">
        <f>+Territorio[[#This Row],[id]]</f>
        <v>1089</v>
      </c>
    </row>
    <row r="1100" spans="2:9" x14ac:dyDescent="0.25">
      <c r="B1100">
        <v>1090</v>
      </c>
      <c r="C1100" s="1" t="s">
        <v>2089</v>
      </c>
      <c r="D1100" s="1" t="s">
        <v>2090</v>
      </c>
      <c r="E1100" s="1" t="s">
        <v>1552</v>
      </c>
      <c r="F1100" s="1" t="s">
        <v>187</v>
      </c>
      <c r="G1100" s="1" t="s">
        <v>1404</v>
      </c>
      <c r="H1100" s="1" t="s">
        <v>25872</v>
      </c>
      <c r="I1100" s="1">
        <f>+Territorio[[#This Row],[id]]</f>
        <v>1090</v>
      </c>
    </row>
    <row r="1101" spans="2:9" x14ac:dyDescent="0.25">
      <c r="B1101">
        <v>1091</v>
      </c>
      <c r="C1101" s="1" t="s">
        <v>2091</v>
      </c>
      <c r="D1101" s="1" t="s">
        <v>2092</v>
      </c>
      <c r="E1101" s="1" t="s">
        <v>1552</v>
      </c>
      <c r="F1101" s="1" t="s">
        <v>187</v>
      </c>
      <c r="G1101" s="1" t="s">
        <v>1404</v>
      </c>
      <c r="H1101" s="1" t="s">
        <v>25873</v>
      </c>
      <c r="I1101" s="1">
        <f>+Territorio[[#This Row],[id]]</f>
        <v>1091</v>
      </c>
    </row>
    <row r="1102" spans="2:9" x14ac:dyDescent="0.25">
      <c r="B1102">
        <v>1092</v>
      </c>
      <c r="C1102" s="1" t="s">
        <v>2093</v>
      </c>
      <c r="D1102" s="1" t="s">
        <v>2094</v>
      </c>
      <c r="E1102" s="1" t="s">
        <v>1552</v>
      </c>
      <c r="F1102" s="1" t="s">
        <v>187</v>
      </c>
      <c r="G1102" s="1" t="s">
        <v>1404</v>
      </c>
      <c r="H1102" s="1" t="s">
        <v>25874</v>
      </c>
      <c r="I1102" s="1">
        <f>+Territorio[[#This Row],[id]]</f>
        <v>1092</v>
      </c>
    </row>
    <row r="1103" spans="2:9" x14ac:dyDescent="0.25">
      <c r="B1103">
        <v>1093</v>
      </c>
      <c r="C1103" s="1" t="s">
        <v>1560</v>
      </c>
      <c r="D1103" s="1" t="s">
        <v>2095</v>
      </c>
      <c r="E1103" s="1" t="s">
        <v>1552</v>
      </c>
      <c r="F1103" s="1" t="s">
        <v>187</v>
      </c>
      <c r="G1103" s="1" t="s">
        <v>1404</v>
      </c>
      <c r="H1103" s="1" t="s">
        <v>25875</v>
      </c>
      <c r="I1103" s="1">
        <f>+Territorio[[#This Row],[id]]</f>
        <v>1093</v>
      </c>
    </row>
    <row r="1104" spans="2:9" x14ac:dyDescent="0.25">
      <c r="B1104">
        <v>1094</v>
      </c>
      <c r="C1104" s="1" t="s">
        <v>2096</v>
      </c>
      <c r="D1104" s="1" t="s">
        <v>2097</v>
      </c>
      <c r="E1104" s="1" t="s">
        <v>1552</v>
      </c>
      <c r="F1104" s="1" t="s">
        <v>187</v>
      </c>
      <c r="G1104" s="1" t="s">
        <v>1404</v>
      </c>
      <c r="H1104" s="1" t="s">
        <v>25876</v>
      </c>
      <c r="I1104" s="1">
        <f>+Territorio[[#This Row],[id]]</f>
        <v>1094</v>
      </c>
    </row>
    <row r="1105" spans="2:9" x14ac:dyDescent="0.25">
      <c r="B1105">
        <v>1095</v>
      </c>
      <c r="C1105" s="1" t="s">
        <v>2098</v>
      </c>
      <c r="D1105" s="1" t="s">
        <v>2099</v>
      </c>
      <c r="E1105" s="1" t="s">
        <v>1552</v>
      </c>
      <c r="F1105" s="1" t="s">
        <v>187</v>
      </c>
      <c r="G1105" s="1" t="s">
        <v>1404</v>
      </c>
      <c r="H1105" s="1" t="s">
        <v>25877</v>
      </c>
      <c r="I1105" s="1">
        <f>+Territorio[[#This Row],[id]]</f>
        <v>1095</v>
      </c>
    </row>
    <row r="1106" spans="2:9" x14ac:dyDescent="0.25">
      <c r="B1106">
        <v>1096</v>
      </c>
      <c r="C1106" s="1" t="s">
        <v>2100</v>
      </c>
      <c r="D1106" s="1" t="s">
        <v>1694</v>
      </c>
      <c r="E1106" s="1" t="s">
        <v>1552</v>
      </c>
      <c r="F1106" s="1" t="s">
        <v>187</v>
      </c>
      <c r="G1106" s="1" t="s">
        <v>1404</v>
      </c>
      <c r="H1106" s="1" t="s">
        <v>25878</v>
      </c>
      <c r="I1106" s="1">
        <f>+Territorio[[#This Row],[id]]</f>
        <v>1096</v>
      </c>
    </row>
    <row r="1107" spans="2:9" x14ac:dyDescent="0.25">
      <c r="B1107">
        <v>1097</v>
      </c>
      <c r="C1107" s="1" t="s">
        <v>2101</v>
      </c>
      <c r="D1107" s="1" t="s">
        <v>1696</v>
      </c>
      <c r="E1107" s="1" t="s">
        <v>1552</v>
      </c>
      <c r="F1107" s="1" t="s">
        <v>187</v>
      </c>
      <c r="G1107" s="1" t="s">
        <v>1404</v>
      </c>
      <c r="H1107" s="1" t="s">
        <v>25879</v>
      </c>
      <c r="I1107" s="1">
        <f>+Territorio[[#This Row],[id]]</f>
        <v>1097</v>
      </c>
    </row>
    <row r="1108" spans="2:9" x14ac:dyDescent="0.25">
      <c r="B1108">
        <v>1098</v>
      </c>
      <c r="C1108" s="1" t="s">
        <v>2102</v>
      </c>
      <c r="D1108" s="1" t="s">
        <v>2103</v>
      </c>
      <c r="E1108" s="1" t="s">
        <v>1552</v>
      </c>
      <c r="F1108" s="1" t="s">
        <v>187</v>
      </c>
      <c r="G1108" s="1" t="s">
        <v>1404</v>
      </c>
      <c r="H1108" s="1" t="s">
        <v>25880</v>
      </c>
      <c r="I1108" s="1">
        <f>+Territorio[[#This Row],[id]]</f>
        <v>1098</v>
      </c>
    </row>
    <row r="1109" spans="2:9" x14ac:dyDescent="0.25">
      <c r="B1109">
        <v>1099</v>
      </c>
      <c r="C1109" s="1" t="s">
        <v>2104</v>
      </c>
      <c r="D1109" s="1" t="s">
        <v>2105</v>
      </c>
      <c r="E1109" s="1" t="s">
        <v>1552</v>
      </c>
      <c r="F1109" s="1" t="s">
        <v>187</v>
      </c>
      <c r="G1109" s="1" t="s">
        <v>1404</v>
      </c>
      <c r="H1109" s="1" t="s">
        <v>25881</v>
      </c>
      <c r="I1109" s="1">
        <f>+Territorio[[#This Row],[id]]</f>
        <v>1099</v>
      </c>
    </row>
    <row r="1110" spans="2:9" x14ac:dyDescent="0.25">
      <c r="B1110">
        <v>1100</v>
      </c>
      <c r="C1110" s="1" t="s">
        <v>2106</v>
      </c>
      <c r="D1110" s="1" t="s">
        <v>2107</v>
      </c>
      <c r="E1110" s="1" t="s">
        <v>1552</v>
      </c>
      <c r="F1110" s="1" t="s">
        <v>187</v>
      </c>
      <c r="G1110" s="1" t="s">
        <v>1404</v>
      </c>
      <c r="H1110" s="1" t="s">
        <v>25882</v>
      </c>
      <c r="I1110" s="1">
        <f>+Territorio[[#This Row],[id]]</f>
        <v>1100</v>
      </c>
    </row>
    <row r="1111" spans="2:9" x14ac:dyDescent="0.25">
      <c r="B1111">
        <v>1101</v>
      </c>
      <c r="C1111" s="1" t="s">
        <v>468</v>
      </c>
      <c r="D1111" s="1" t="s">
        <v>2108</v>
      </c>
      <c r="E1111" s="1" t="s">
        <v>1552</v>
      </c>
      <c r="F1111" s="1" t="s">
        <v>187</v>
      </c>
      <c r="G1111" s="1" t="s">
        <v>1404</v>
      </c>
      <c r="H1111" s="1" t="s">
        <v>25883</v>
      </c>
      <c r="I1111" s="1">
        <f>+Territorio[[#This Row],[id]]</f>
        <v>1101</v>
      </c>
    </row>
    <row r="1112" spans="2:9" x14ac:dyDescent="0.25">
      <c r="B1112">
        <v>1102</v>
      </c>
      <c r="C1112" s="1" t="s">
        <v>2109</v>
      </c>
      <c r="D1112" s="1" t="s">
        <v>2110</v>
      </c>
      <c r="E1112" s="1" t="s">
        <v>1552</v>
      </c>
      <c r="F1112" s="1" t="s">
        <v>187</v>
      </c>
      <c r="G1112" s="1" t="s">
        <v>1404</v>
      </c>
      <c r="H1112" s="1" t="s">
        <v>25884</v>
      </c>
      <c r="I1112" s="1">
        <f>+Territorio[[#This Row],[id]]</f>
        <v>1102</v>
      </c>
    </row>
    <row r="1113" spans="2:9" x14ac:dyDescent="0.25">
      <c r="B1113">
        <v>1103</v>
      </c>
      <c r="C1113" s="1" t="s">
        <v>2111</v>
      </c>
      <c r="D1113" s="1" t="s">
        <v>2112</v>
      </c>
      <c r="E1113" s="1" t="s">
        <v>1552</v>
      </c>
      <c r="F1113" s="1" t="s">
        <v>187</v>
      </c>
      <c r="G1113" s="1" t="s">
        <v>1404</v>
      </c>
      <c r="H1113" s="1" t="s">
        <v>25885</v>
      </c>
      <c r="I1113" s="1">
        <f>+Territorio[[#This Row],[id]]</f>
        <v>1103</v>
      </c>
    </row>
    <row r="1114" spans="2:9" x14ac:dyDescent="0.25">
      <c r="B1114">
        <v>1104</v>
      </c>
      <c r="C1114" s="1" t="s">
        <v>2113</v>
      </c>
      <c r="D1114" s="1" t="s">
        <v>2114</v>
      </c>
      <c r="E1114" s="1" t="s">
        <v>1552</v>
      </c>
      <c r="F1114" s="1" t="s">
        <v>187</v>
      </c>
      <c r="G1114" s="1" t="s">
        <v>1404</v>
      </c>
      <c r="H1114" s="1" t="s">
        <v>25886</v>
      </c>
      <c r="I1114" s="1">
        <f>+Territorio[[#This Row],[id]]</f>
        <v>1104</v>
      </c>
    </row>
    <row r="1115" spans="2:9" x14ac:dyDescent="0.25">
      <c r="B1115">
        <v>1105</v>
      </c>
      <c r="C1115" s="1" t="s">
        <v>2115</v>
      </c>
      <c r="D1115" s="1" t="s">
        <v>2116</v>
      </c>
      <c r="E1115" s="1" t="s">
        <v>1552</v>
      </c>
      <c r="F1115" s="1" t="s">
        <v>187</v>
      </c>
      <c r="G1115" s="1" t="s">
        <v>1404</v>
      </c>
      <c r="H1115" s="1" t="s">
        <v>25887</v>
      </c>
      <c r="I1115" s="1">
        <f>+Territorio[[#This Row],[id]]</f>
        <v>1105</v>
      </c>
    </row>
    <row r="1116" spans="2:9" x14ac:dyDescent="0.25">
      <c r="B1116">
        <v>1106</v>
      </c>
      <c r="C1116" s="1" t="s">
        <v>2117</v>
      </c>
      <c r="D1116" s="1" t="s">
        <v>2118</v>
      </c>
      <c r="E1116" s="1" t="s">
        <v>1552</v>
      </c>
      <c r="F1116" s="1" t="s">
        <v>187</v>
      </c>
      <c r="G1116" s="1" t="s">
        <v>1404</v>
      </c>
      <c r="H1116" s="1" t="s">
        <v>25888</v>
      </c>
      <c r="I1116" s="1">
        <f>+Territorio[[#This Row],[id]]</f>
        <v>1106</v>
      </c>
    </row>
    <row r="1117" spans="2:9" x14ac:dyDescent="0.25">
      <c r="B1117">
        <v>1107</v>
      </c>
      <c r="C1117" s="1" t="s">
        <v>2119</v>
      </c>
      <c r="D1117" s="1" t="s">
        <v>2120</v>
      </c>
      <c r="E1117" s="1" t="s">
        <v>1552</v>
      </c>
      <c r="F1117" s="1" t="s">
        <v>187</v>
      </c>
      <c r="G1117" s="1" t="s">
        <v>1404</v>
      </c>
      <c r="H1117" s="1" t="s">
        <v>25889</v>
      </c>
      <c r="I1117" s="1">
        <f>+Territorio[[#This Row],[id]]</f>
        <v>1107</v>
      </c>
    </row>
    <row r="1118" spans="2:9" x14ac:dyDescent="0.25">
      <c r="B1118">
        <v>1108</v>
      </c>
      <c r="C1118" s="1" t="s">
        <v>501</v>
      </c>
      <c r="D1118" s="1" t="s">
        <v>720</v>
      </c>
      <c r="E1118" s="1" t="s">
        <v>1552</v>
      </c>
      <c r="F1118" s="1" t="s">
        <v>187</v>
      </c>
      <c r="G1118" s="1" t="s">
        <v>1404</v>
      </c>
      <c r="H1118" s="1" t="s">
        <v>25890</v>
      </c>
      <c r="I1118" s="1">
        <f>+Territorio[[#This Row],[id]]</f>
        <v>1108</v>
      </c>
    </row>
    <row r="1119" spans="2:9" x14ac:dyDescent="0.25">
      <c r="B1119">
        <v>1109</v>
      </c>
      <c r="C1119" s="1" t="s">
        <v>2121</v>
      </c>
      <c r="D1119" s="1" t="s">
        <v>1699</v>
      </c>
      <c r="E1119" s="1" t="s">
        <v>1552</v>
      </c>
      <c r="F1119" s="1" t="s">
        <v>187</v>
      </c>
      <c r="G1119" s="1" t="s">
        <v>1404</v>
      </c>
      <c r="H1119" s="1" t="s">
        <v>25891</v>
      </c>
      <c r="I1119" s="1">
        <f>+Territorio[[#This Row],[id]]</f>
        <v>1109</v>
      </c>
    </row>
    <row r="1120" spans="2:9" x14ac:dyDescent="0.25">
      <c r="B1120">
        <v>1110</v>
      </c>
      <c r="C1120" s="1" t="s">
        <v>2122</v>
      </c>
      <c r="D1120" s="1" t="s">
        <v>2123</v>
      </c>
      <c r="E1120" s="1" t="s">
        <v>1552</v>
      </c>
      <c r="F1120" s="1" t="s">
        <v>187</v>
      </c>
      <c r="G1120" s="1" t="s">
        <v>1404</v>
      </c>
      <c r="H1120" s="1" t="s">
        <v>25892</v>
      </c>
      <c r="I1120" s="1">
        <f>+Territorio[[#This Row],[id]]</f>
        <v>1110</v>
      </c>
    </row>
    <row r="1121" spans="2:9" x14ac:dyDescent="0.25">
      <c r="B1121">
        <v>1111</v>
      </c>
      <c r="C1121" s="1" t="s">
        <v>2124</v>
      </c>
      <c r="D1121" s="1" t="s">
        <v>1701</v>
      </c>
      <c r="E1121" s="1" t="s">
        <v>1552</v>
      </c>
      <c r="F1121" s="1" t="s">
        <v>187</v>
      </c>
      <c r="G1121" s="1" t="s">
        <v>1404</v>
      </c>
      <c r="H1121" s="1" t="s">
        <v>25893</v>
      </c>
      <c r="I1121" s="1">
        <f>+Territorio[[#This Row],[id]]</f>
        <v>1111</v>
      </c>
    </row>
    <row r="1122" spans="2:9" x14ac:dyDescent="0.25">
      <c r="B1122">
        <v>1112</v>
      </c>
      <c r="C1122" s="1" t="s">
        <v>854</v>
      </c>
      <c r="D1122" s="1" t="s">
        <v>2125</v>
      </c>
      <c r="E1122" s="1" t="s">
        <v>1552</v>
      </c>
      <c r="F1122" s="1" t="s">
        <v>187</v>
      </c>
      <c r="G1122" s="1" t="s">
        <v>1404</v>
      </c>
      <c r="H1122" s="1" t="s">
        <v>25894</v>
      </c>
      <c r="I1122" s="1">
        <f>+Territorio[[#This Row],[id]]</f>
        <v>1112</v>
      </c>
    </row>
    <row r="1123" spans="2:9" x14ac:dyDescent="0.25">
      <c r="B1123">
        <v>1113</v>
      </c>
      <c r="C1123" s="1" t="s">
        <v>2126</v>
      </c>
      <c r="D1123" s="1" t="s">
        <v>2127</v>
      </c>
      <c r="E1123" s="1" t="s">
        <v>1552</v>
      </c>
      <c r="F1123" s="1" t="s">
        <v>187</v>
      </c>
      <c r="G1123" s="1" t="s">
        <v>1404</v>
      </c>
      <c r="H1123" s="1" t="s">
        <v>25895</v>
      </c>
      <c r="I1123" s="1">
        <f>+Territorio[[#This Row],[id]]</f>
        <v>1113</v>
      </c>
    </row>
    <row r="1124" spans="2:9" x14ac:dyDescent="0.25">
      <c r="B1124">
        <v>1114</v>
      </c>
      <c r="C1124" s="1" t="s">
        <v>2128</v>
      </c>
      <c r="D1124" s="1" t="s">
        <v>724</v>
      </c>
      <c r="E1124" s="1" t="s">
        <v>1552</v>
      </c>
      <c r="F1124" s="1" t="s">
        <v>187</v>
      </c>
      <c r="G1124" s="1" t="s">
        <v>1404</v>
      </c>
      <c r="H1124" s="1" t="s">
        <v>25896</v>
      </c>
      <c r="I1124" s="1">
        <f>+Territorio[[#This Row],[id]]</f>
        <v>1114</v>
      </c>
    </row>
    <row r="1125" spans="2:9" x14ac:dyDescent="0.25">
      <c r="B1125">
        <v>1115</v>
      </c>
      <c r="C1125" s="1" t="s">
        <v>2129</v>
      </c>
      <c r="D1125" s="1" t="s">
        <v>1704</v>
      </c>
      <c r="E1125" s="1" t="s">
        <v>1552</v>
      </c>
      <c r="F1125" s="1" t="s">
        <v>187</v>
      </c>
      <c r="G1125" s="1" t="s">
        <v>1404</v>
      </c>
      <c r="H1125" s="1" t="s">
        <v>25897</v>
      </c>
      <c r="I1125" s="1">
        <f>+Territorio[[#This Row],[id]]</f>
        <v>1115</v>
      </c>
    </row>
    <row r="1126" spans="2:9" x14ac:dyDescent="0.25">
      <c r="B1126">
        <v>1116</v>
      </c>
      <c r="C1126" s="1" t="s">
        <v>2130</v>
      </c>
      <c r="D1126" s="1" t="s">
        <v>1706</v>
      </c>
      <c r="E1126" s="1" t="s">
        <v>1552</v>
      </c>
      <c r="F1126" s="1" t="s">
        <v>187</v>
      </c>
      <c r="G1126" s="1" t="s">
        <v>1404</v>
      </c>
      <c r="H1126" s="1" t="s">
        <v>25898</v>
      </c>
      <c r="I1126" s="1">
        <f>+Territorio[[#This Row],[id]]</f>
        <v>1116</v>
      </c>
    </row>
    <row r="1127" spans="2:9" x14ac:dyDescent="0.25">
      <c r="B1127">
        <v>1117</v>
      </c>
      <c r="C1127" s="1" t="s">
        <v>505</v>
      </c>
      <c r="D1127" s="1" t="s">
        <v>1725</v>
      </c>
      <c r="E1127" s="1" t="s">
        <v>1552</v>
      </c>
      <c r="F1127" s="1" t="s">
        <v>187</v>
      </c>
      <c r="G1127" s="1" t="s">
        <v>1404</v>
      </c>
      <c r="H1127" s="1" t="s">
        <v>25899</v>
      </c>
      <c r="I1127" s="1">
        <f>+Territorio[[#This Row],[id]]</f>
        <v>1117</v>
      </c>
    </row>
    <row r="1128" spans="2:9" x14ac:dyDescent="0.25">
      <c r="B1128">
        <v>1118</v>
      </c>
      <c r="C1128" s="1" t="s">
        <v>1841</v>
      </c>
      <c r="D1128" s="1" t="s">
        <v>1727</v>
      </c>
      <c r="E1128" s="1" t="s">
        <v>1552</v>
      </c>
      <c r="F1128" s="1" t="s">
        <v>187</v>
      </c>
      <c r="G1128" s="1" t="s">
        <v>1404</v>
      </c>
      <c r="H1128" s="1" t="s">
        <v>25900</v>
      </c>
      <c r="I1128" s="1">
        <f>+Territorio[[#This Row],[id]]</f>
        <v>1118</v>
      </c>
    </row>
    <row r="1129" spans="2:9" x14ac:dyDescent="0.25">
      <c r="B1129">
        <v>1119</v>
      </c>
      <c r="C1129" s="1" t="s">
        <v>2131</v>
      </c>
      <c r="D1129" s="1" t="s">
        <v>1729</v>
      </c>
      <c r="E1129" s="1" t="s">
        <v>1552</v>
      </c>
      <c r="F1129" s="1" t="s">
        <v>187</v>
      </c>
      <c r="G1129" s="1" t="s">
        <v>1404</v>
      </c>
      <c r="H1129" s="1" t="s">
        <v>25901</v>
      </c>
      <c r="I1129" s="1">
        <f>+Territorio[[#This Row],[id]]</f>
        <v>1119</v>
      </c>
    </row>
    <row r="1130" spans="2:9" x14ac:dyDescent="0.25">
      <c r="B1130">
        <v>1120</v>
      </c>
      <c r="C1130" s="1" t="s">
        <v>2132</v>
      </c>
      <c r="D1130" s="1" t="s">
        <v>1731</v>
      </c>
      <c r="E1130" s="1" t="s">
        <v>1552</v>
      </c>
      <c r="F1130" s="1" t="s">
        <v>187</v>
      </c>
      <c r="G1130" s="1" t="s">
        <v>1404</v>
      </c>
      <c r="H1130" s="1" t="s">
        <v>25902</v>
      </c>
      <c r="I1130" s="1">
        <f>+Territorio[[#This Row],[id]]</f>
        <v>1120</v>
      </c>
    </row>
    <row r="1131" spans="2:9" x14ac:dyDescent="0.25">
      <c r="B1131">
        <v>1121</v>
      </c>
      <c r="C1131" s="1" t="s">
        <v>2133</v>
      </c>
      <c r="D1131" s="1" t="s">
        <v>1733</v>
      </c>
      <c r="E1131" s="1" t="s">
        <v>1552</v>
      </c>
      <c r="F1131" s="1" t="s">
        <v>187</v>
      </c>
      <c r="G1131" s="1" t="s">
        <v>1404</v>
      </c>
      <c r="H1131" s="1" t="s">
        <v>25903</v>
      </c>
      <c r="I1131" s="1">
        <f>+Territorio[[#This Row],[id]]</f>
        <v>1121</v>
      </c>
    </row>
    <row r="1132" spans="2:9" x14ac:dyDescent="0.25">
      <c r="B1132">
        <v>1122</v>
      </c>
      <c r="C1132" s="1" t="s">
        <v>2134</v>
      </c>
      <c r="D1132" s="1" t="s">
        <v>1735</v>
      </c>
      <c r="E1132" s="1" t="s">
        <v>1552</v>
      </c>
      <c r="F1132" s="1" t="s">
        <v>187</v>
      </c>
      <c r="G1132" s="1" t="s">
        <v>1404</v>
      </c>
      <c r="H1132" s="1" t="s">
        <v>25904</v>
      </c>
      <c r="I1132" s="1">
        <f>+Territorio[[#This Row],[id]]</f>
        <v>1122</v>
      </c>
    </row>
    <row r="1133" spans="2:9" x14ac:dyDescent="0.25">
      <c r="B1133">
        <v>1123</v>
      </c>
      <c r="C1133" s="1" t="s">
        <v>2135</v>
      </c>
      <c r="D1133" s="1" t="s">
        <v>1737</v>
      </c>
      <c r="E1133" s="1" t="s">
        <v>1552</v>
      </c>
      <c r="F1133" s="1" t="s">
        <v>187</v>
      </c>
      <c r="G1133" s="1" t="s">
        <v>1404</v>
      </c>
      <c r="H1133" s="1" t="s">
        <v>25905</v>
      </c>
      <c r="I1133" s="1">
        <f>+Territorio[[#This Row],[id]]</f>
        <v>1123</v>
      </c>
    </row>
    <row r="1134" spans="2:9" x14ac:dyDescent="0.25">
      <c r="B1134">
        <v>1124</v>
      </c>
      <c r="C1134" s="1" t="s">
        <v>2136</v>
      </c>
      <c r="D1134" s="1" t="s">
        <v>1739</v>
      </c>
      <c r="E1134" s="1" t="s">
        <v>1552</v>
      </c>
      <c r="F1134" s="1" t="s">
        <v>187</v>
      </c>
      <c r="G1134" s="1" t="s">
        <v>1404</v>
      </c>
      <c r="H1134" s="1" t="s">
        <v>25906</v>
      </c>
      <c r="I1134" s="1">
        <f>+Territorio[[#This Row],[id]]</f>
        <v>1124</v>
      </c>
    </row>
    <row r="1135" spans="2:9" x14ac:dyDescent="0.25">
      <c r="B1135">
        <v>1125</v>
      </c>
      <c r="C1135" s="1" t="s">
        <v>2137</v>
      </c>
      <c r="D1135" s="1" t="s">
        <v>1741</v>
      </c>
      <c r="E1135" s="1" t="s">
        <v>1552</v>
      </c>
      <c r="F1135" s="1" t="s">
        <v>187</v>
      </c>
      <c r="G1135" s="1" t="s">
        <v>1404</v>
      </c>
      <c r="H1135" s="1" t="s">
        <v>25907</v>
      </c>
      <c r="I1135" s="1">
        <f>+Territorio[[#This Row],[id]]</f>
        <v>1125</v>
      </c>
    </row>
    <row r="1136" spans="2:9" x14ac:dyDescent="0.25">
      <c r="B1136">
        <v>1126</v>
      </c>
      <c r="C1136" s="1" t="s">
        <v>1611</v>
      </c>
      <c r="D1136" s="1" t="s">
        <v>1743</v>
      </c>
      <c r="E1136" s="1" t="s">
        <v>1552</v>
      </c>
      <c r="F1136" s="1" t="s">
        <v>187</v>
      </c>
      <c r="G1136" s="1" t="s">
        <v>1404</v>
      </c>
      <c r="H1136" s="1" t="s">
        <v>25908</v>
      </c>
      <c r="I1136" s="1">
        <f>+Territorio[[#This Row],[id]]</f>
        <v>1126</v>
      </c>
    </row>
    <row r="1137" spans="2:9" x14ac:dyDescent="0.25">
      <c r="B1137">
        <v>1127</v>
      </c>
      <c r="C1137" s="1" t="s">
        <v>2138</v>
      </c>
      <c r="D1137" s="1" t="s">
        <v>1745</v>
      </c>
      <c r="E1137" s="1" t="s">
        <v>1552</v>
      </c>
      <c r="F1137" s="1" t="s">
        <v>187</v>
      </c>
      <c r="G1137" s="1" t="s">
        <v>1404</v>
      </c>
      <c r="H1137" s="1" t="s">
        <v>25909</v>
      </c>
      <c r="I1137" s="1">
        <f>+Territorio[[#This Row],[id]]</f>
        <v>1127</v>
      </c>
    </row>
    <row r="1138" spans="2:9" x14ac:dyDescent="0.25">
      <c r="B1138">
        <v>1128</v>
      </c>
      <c r="C1138" s="1" t="s">
        <v>2139</v>
      </c>
      <c r="D1138" s="1" t="s">
        <v>1747</v>
      </c>
      <c r="E1138" s="1" t="s">
        <v>1552</v>
      </c>
      <c r="F1138" s="1" t="s">
        <v>187</v>
      </c>
      <c r="G1138" s="1" t="s">
        <v>1404</v>
      </c>
      <c r="H1138" s="1" t="s">
        <v>25910</v>
      </c>
      <c r="I1138" s="1">
        <f>+Territorio[[#This Row],[id]]</f>
        <v>1128</v>
      </c>
    </row>
    <row r="1139" spans="2:9" x14ac:dyDescent="0.25">
      <c r="B1139">
        <v>1129</v>
      </c>
      <c r="C1139" s="1" t="s">
        <v>2140</v>
      </c>
      <c r="D1139" s="1" t="s">
        <v>1748</v>
      </c>
      <c r="E1139" s="1" t="s">
        <v>1552</v>
      </c>
      <c r="F1139" s="1" t="s">
        <v>187</v>
      </c>
      <c r="G1139" s="1" t="s">
        <v>1404</v>
      </c>
      <c r="H1139" s="1" t="s">
        <v>25911</v>
      </c>
      <c r="I1139" s="1">
        <f>+Territorio[[#This Row],[id]]</f>
        <v>1129</v>
      </c>
    </row>
    <row r="1140" spans="2:9" x14ac:dyDescent="0.25">
      <c r="B1140">
        <v>1130</v>
      </c>
      <c r="C1140" s="1" t="s">
        <v>2141</v>
      </c>
      <c r="D1140" s="1" t="s">
        <v>1750</v>
      </c>
      <c r="E1140" s="1" t="s">
        <v>1552</v>
      </c>
      <c r="F1140" s="1" t="s">
        <v>187</v>
      </c>
      <c r="G1140" s="1" t="s">
        <v>1404</v>
      </c>
      <c r="H1140" s="1" t="s">
        <v>25912</v>
      </c>
      <c r="I1140" s="1">
        <f>+Territorio[[#This Row],[id]]</f>
        <v>1130</v>
      </c>
    </row>
    <row r="1141" spans="2:9" x14ac:dyDescent="0.25">
      <c r="B1141">
        <v>1131</v>
      </c>
      <c r="C1141" s="1" t="s">
        <v>2142</v>
      </c>
      <c r="D1141" s="1" t="s">
        <v>1752</v>
      </c>
      <c r="E1141" s="1" t="s">
        <v>1552</v>
      </c>
      <c r="F1141" s="1" t="s">
        <v>187</v>
      </c>
      <c r="G1141" s="1" t="s">
        <v>1404</v>
      </c>
      <c r="H1141" s="1" t="s">
        <v>25913</v>
      </c>
      <c r="I1141" s="1">
        <f>+Territorio[[#This Row],[id]]</f>
        <v>1131</v>
      </c>
    </row>
    <row r="1142" spans="2:9" x14ac:dyDescent="0.25">
      <c r="B1142">
        <v>1132</v>
      </c>
      <c r="C1142" s="1" t="s">
        <v>2143</v>
      </c>
      <c r="D1142" s="1" t="s">
        <v>2144</v>
      </c>
      <c r="E1142" s="1" t="s">
        <v>1552</v>
      </c>
      <c r="F1142" s="1" t="s">
        <v>187</v>
      </c>
      <c r="G1142" s="1" t="s">
        <v>1404</v>
      </c>
      <c r="H1142" s="1" t="s">
        <v>25914</v>
      </c>
      <c r="I1142" s="1">
        <f>+Territorio[[#This Row],[id]]</f>
        <v>1132</v>
      </c>
    </row>
    <row r="1143" spans="2:9" x14ac:dyDescent="0.25">
      <c r="B1143">
        <v>1133</v>
      </c>
      <c r="C1143" s="1" t="s">
        <v>2145</v>
      </c>
      <c r="D1143" s="1" t="s">
        <v>1753</v>
      </c>
      <c r="E1143" s="1" t="s">
        <v>1552</v>
      </c>
      <c r="F1143" s="1" t="s">
        <v>187</v>
      </c>
      <c r="G1143" s="1" t="s">
        <v>1404</v>
      </c>
      <c r="H1143" s="1" t="s">
        <v>25915</v>
      </c>
      <c r="I1143" s="1">
        <f>+Territorio[[#This Row],[id]]</f>
        <v>1133</v>
      </c>
    </row>
    <row r="1144" spans="2:9" x14ac:dyDescent="0.25">
      <c r="B1144">
        <v>1134</v>
      </c>
      <c r="C1144" s="1" t="s">
        <v>2146</v>
      </c>
      <c r="D1144" s="1" t="s">
        <v>1755</v>
      </c>
      <c r="E1144" s="1" t="s">
        <v>1552</v>
      </c>
      <c r="F1144" s="1" t="s">
        <v>187</v>
      </c>
      <c r="G1144" s="1" t="s">
        <v>1404</v>
      </c>
      <c r="H1144" s="1" t="s">
        <v>25916</v>
      </c>
      <c r="I1144" s="1">
        <f>+Territorio[[#This Row],[id]]</f>
        <v>1134</v>
      </c>
    </row>
    <row r="1145" spans="2:9" x14ac:dyDescent="0.25">
      <c r="B1145">
        <v>1135</v>
      </c>
      <c r="C1145" s="1" t="s">
        <v>1177</v>
      </c>
      <c r="D1145" s="1" t="s">
        <v>1757</v>
      </c>
      <c r="E1145" s="1" t="s">
        <v>1552</v>
      </c>
      <c r="F1145" s="1" t="s">
        <v>187</v>
      </c>
      <c r="G1145" s="1" t="s">
        <v>1404</v>
      </c>
      <c r="H1145" s="1" t="s">
        <v>25917</v>
      </c>
      <c r="I1145" s="1">
        <f>+Territorio[[#This Row],[id]]</f>
        <v>1135</v>
      </c>
    </row>
    <row r="1146" spans="2:9" x14ac:dyDescent="0.25">
      <c r="B1146">
        <v>1136</v>
      </c>
      <c r="C1146" s="1" t="s">
        <v>2147</v>
      </c>
      <c r="D1146" s="1" t="s">
        <v>1759</v>
      </c>
      <c r="E1146" s="1" t="s">
        <v>1552</v>
      </c>
      <c r="F1146" s="1" t="s">
        <v>187</v>
      </c>
      <c r="G1146" s="1" t="s">
        <v>1404</v>
      </c>
      <c r="H1146" s="1" t="s">
        <v>25918</v>
      </c>
      <c r="I1146" s="1">
        <f>+Territorio[[#This Row],[id]]</f>
        <v>1136</v>
      </c>
    </row>
    <row r="1147" spans="2:9" x14ac:dyDescent="0.25">
      <c r="B1147">
        <v>1137</v>
      </c>
      <c r="C1147" s="1" t="s">
        <v>2148</v>
      </c>
      <c r="D1147" s="1" t="s">
        <v>2149</v>
      </c>
      <c r="E1147" s="1" t="s">
        <v>1552</v>
      </c>
      <c r="F1147" s="1" t="s">
        <v>187</v>
      </c>
      <c r="G1147" s="1" t="s">
        <v>1404</v>
      </c>
      <c r="H1147" s="1" t="s">
        <v>25919</v>
      </c>
      <c r="I1147" s="1">
        <f>+Territorio[[#This Row],[id]]</f>
        <v>1137</v>
      </c>
    </row>
    <row r="1148" spans="2:9" x14ac:dyDescent="0.25">
      <c r="B1148">
        <v>1138</v>
      </c>
      <c r="C1148" s="1" t="s">
        <v>2150</v>
      </c>
      <c r="D1148" s="1" t="s">
        <v>2151</v>
      </c>
      <c r="E1148" s="1" t="s">
        <v>1552</v>
      </c>
      <c r="F1148" s="1" t="s">
        <v>187</v>
      </c>
      <c r="G1148" s="1" t="s">
        <v>1404</v>
      </c>
      <c r="H1148" s="1" t="s">
        <v>25920</v>
      </c>
      <c r="I1148" s="1">
        <f>+Territorio[[#This Row],[id]]</f>
        <v>1138</v>
      </c>
    </row>
    <row r="1149" spans="2:9" x14ac:dyDescent="0.25">
      <c r="B1149">
        <v>1139</v>
      </c>
      <c r="C1149" s="1" t="s">
        <v>2152</v>
      </c>
      <c r="D1149" s="1" t="s">
        <v>2153</v>
      </c>
      <c r="E1149" s="1" t="s">
        <v>1552</v>
      </c>
      <c r="F1149" s="1" t="s">
        <v>187</v>
      </c>
      <c r="G1149" s="1" t="s">
        <v>1404</v>
      </c>
      <c r="H1149" s="1" t="s">
        <v>25921</v>
      </c>
      <c r="I1149" s="1">
        <f>+Territorio[[#This Row],[id]]</f>
        <v>1139</v>
      </c>
    </row>
    <row r="1150" spans="2:9" x14ac:dyDescent="0.25">
      <c r="B1150">
        <v>1140</v>
      </c>
      <c r="C1150" s="1" t="s">
        <v>2154</v>
      </c>
      <c r="D1150" s="1" t="s">
        <v>2155</v>
      </c>
      <c r="E1150" s="1" t="s">
        <v>1552</v>
      </c>
      <c r="F1150" s="1" t="s">
        <v>187</v>
      </c>
      <c r="G1150" s="1" t="s">
        <v>1404</v>
      </c>
      <c r="H1150" s="1" t="s">
        <v>25922</v>
      </c>
      <c r="I1150" s="1">
        <f>+Territorio[[#This Row],[id]]</f>
        <v>1140</v>
      </c>
    </row>
    <row r="1151" spans="2:9" x14ac:dyDescent="0.25">
      <c r="B1151">
        <v>1141</v>
      </c>
      <c r="C1151" s="1" t="s">
        <v>2156</v>
      </c>
      <c r="D1151" s="1" t="s">
        <v>2157</v>
      </c>
      <c r="E1151" s="1" t="s">
        <v>1552</v>
      </c>
      <c r="F1151" s="1" t="s">
        <v>187</v>
      </c>
      <c r="G1151" s="1" t="s">
        <v>1404</v>
      </c>
      <c r="H1151" s="1" t="s">
        <v>25923</v>
      </c>
      <c r="I1151" s="1">
        <f>+Territorio[[#This Row],[id]]</f>
        <v>1141</v>
      </c>
    </row>
    <row r="1152" spans="2:9" x14ac:dyDescent="0.25">
      <c r="B1152">
        <v>1142</v>
      </c>
      <c r="C1152" s="1" t="s">
        <v>2158</v>
      </c>
      <c r="D1152" s="1" t="s">
        <v>2159</v>
      </c>
      <c r="E1152" s="1" t="s">
        <v>1552</v>
      </c>
      <c r="F1152" s="1" t="s">
        <v>187</v>
      </c>
      <c r="G1152" s="1" t="s">
        <v>1404</v>
      </c>
      <c r="H1152" s="1" t="s">
        <v>25924</v>
      </c>
      <c r="I1152" s="1">
        <f>+Territorio[[#This Row],[id]]</f>
        <v>1142</v>
      </c>
    </row>
    <row r="1153" spans="2:9" x14ac:dyDescent="0.25">
      <c r="B1153">
        <v>1143</v>
      </c>
      <c r="C1153" s="1" t="s">
        <v>2160</v>
      </c>
      <c r="D1153" s="1" t="s">
        <v>2161</v>
      </c>
      <c r="E1153" s="1" t="s">
        <v>1552</v>
      </c>
      <c r="F1153" s="1" t="s">
        <v>187</v>
      </c>
      <c r="G1153" s="1" t="s">
        <v>1404</v>
      </c>
      <c r="H1153" s="1" t="s">
        <v>25925</v>
      </c>
      <c r="I1153" s="1">
        <f>+Territorio[[#This Row],[id]]</f>
        <v>1143</v>
      </c>
    </row>
    <row r="1154" spans="2:9" x14ac:dyDescent="0.25">
      <c r="B1154">
        <v>1144</v>
      </c>
      <c r="C1154" s="1" t="s">
        <v>2162</v>
      </c>
      <c r="D1154" s="1" t="s">
        <v>2163</v>
      </c>
      <c r="E1154" s="1" t="s">
        <v>1552</v>
      </c>
      <c r="F1154" s="1" t="s">
        <v>187</v>
      </c>
      <c r="G1154" s="1" t="s">
        <v>1404</v>
      </c>
      <c r="H1154" s="1" t="s">
        <v>25926</v>
      </c>
      <c r="I1154" s="1">
        <f>+Territorio[[#This Row],[id]]</f>
        <v>1144</v>
      </c>
    </row>
    <row r="1155" spans="2:9" x14ac:dyDescent="0.25">
      <c r="B1155">
        <v>1145</v>
      </c>
      <c r="C1155" s="1" t="s">
        <v>1560</v>
      </c>
      <c r="D1155" s="1" t="s">
        <v>2164</v>
      </c>
      <c r="E1155" s="1" t="s">
        <v>1552</v>
      </c>
      <c r="F1155" s="1" t="s">
        <v>187</v>
      </c>
      <c r="G1155" s="1" t="s">
        <v>1404</v>
      </c>
      <c r="H1155" s="1" t="s">
        <v>25927</v>
      </c>
      <c r="I1155" s="1">
        <f>+Territorio[[#This Row],[id]]</f>
        <v>1145</v>
      </c>
    </row>
    <row r="1156" spans="2:9" x14ac:dyDescent="0.25">
      <c r="B1156">
        <v>1146</v>
      </c>
      <c r="C1156" s="1" t="s">
        <v>2165</v>
      </c>
      <c r="D1156" s="1" t="s">
        <v>2166</v>
      </c>
      <c r="E1156" s="1" t="s">
        <v>1552</v>
      </c>
      <c r="F1156" s="1" t="s">
        <v>187</v>
      </c>
      <c r="G1156" s="1" t="s">
        <v>1404</v>
      </c>
      <c r="H1156" s="1" t="s">
        <v>25928</v>
      </c>
      <c r="I1156" s="1">
        <f>+Territorio[[#This Row],[id]]</f>
        <v>1146</v>
      </c>
    </row>
    <row r="1157" spans="2:9" x14ac:dyDescent="0.25">
      <c r="B1157">
        <v>1147</v>
      </c>
      <c r="C1157" s="1" t="s">
        <v>487</v>
      </c>
      <c r="D1157" s="1" t="s">
        <v>1761</v>
      </c>
      <c r="E1157" s="1" t="s">
        <v>1552</v>
      </c>
      <c r="F1157" s="1" t="s">
        <v>187</v>
      </c>
      <c r="G1157" s="1" t="s">
        <v>1404</v>
      </c>
      <c r="H1157" s="1" t="s">
        <v>25929</v>
      </c>
      <c r="I1157" s="1">
        <f>+Territorio[[#This Row],[id]]</f>
        <v>1147</v>
      </c>
    </row>
    <row r="1158" spans="2:9" x14ac:dyDescent="0.25">
      <c r="B1158">
        <v>1148</v>
      </c>
      <c r="C1158" s="1" t="s">
        <v>2167</v>
      </c>
      <c r="D1158" s="1" t="s">
        <v>1763</v>
      </c>
      <c r="E1158" s="1" t="s">
        <v>1552</v>
      </c>
      <c r="F1158" s="1" t="s">
        <v>187</v>
      </c>
      <c r="G1158" s="1" t="s">
        <v>1404</v>
      </c>
      <c r="H1158" s="1" t="s">
        <v>25930</v>
      </c>
      <c r="I1158" s="1">
        <f>+Territorio[[#This Row],[id]]</f>
        <v>1148</v>
      </c>
    </row>
    <row r="1159" spans="2:9" x14ac:dyDescent="0.25">
      <c r="B1159">
        <v>1149</v>
      </c>
      <c r="C1159" s="1" t="s">
        <v>2168</v>
      </c>
      <c r="D1159" s="1" t="s">
        <v>2169</v>
      </c>
      <c r="E1159" s="1" t="s">
        <v>1552</v>
      </c>
      <c r="F1159" s="1" t="s">
        <v>187</v>
      </c>
      <c r="G1159" s="1" t="s">
        <v>1404</v>
      </c>
      <c r="H1159" s="1" t="s">
        <v>25931</v>
      </c>
      <c r="I1159" s="1">
        <f>+Territorio[[#This Row],[id]]</f>
        <v>1149</v>
      </c>
    </row>
    <row r="1160" spans="2:9" x14ac:dyDescent="0.25">
      <c r="B1160">
        <v>1150</v>
      </c>
      <c r="C1160" s="1" t="s">
        <v>2170</v>
      </c>
      <c r="D1160" s="1" t="s">
        <v>1765</v>
      </c>
      <c r="E1160" s="1" t="s">
        <v>1552</v>
      </c>
      <c r="F1160" s="1" t="s">
        <v>187</v>
      </c>
      <c r="G1160" s="1" t="s">
        <v>1404</v>
      </c>
      <c r="H1160" s="1" t="s">
        <v>25932</v>
      </c>
      <c r="I1160" s="1">
        <f>+Territorio[[#This Row],[id]]</f>
        <v>1150</v>
      </c>
    </row>
    <row r="1161" spans="2:9" x14ac:dyDescent="0.25">
      <c r="B1161">
        <v>1151</v>
      </c>
      <c r="C1161" s="1" t="s">
        <v>2171</v>
      </c>
      <c r="D1161" s="1" t="s">
        <v>1767</v>
      </c>
      <c r="E1161" s="1" t="s">
        <v>1552</v>
      </c>
      <c r="F1161" s="1" t="s">
        <v>187</v>
      </c>
      <c r="G1161" s="1" t="s">
        <v>1404</v>
      </c>
      <c r="H1161" s="1" t="s">
        <v>25933</v>
      </c>
      <c r="I1161" s="1">
        <f>+Territorio[[#This Row],[id]]</f>
        <v>1151</v>
      </c>
    </row>
    <row r="1162" spans="2:9" x14ac:dyDescent="0.25">
      <c r="B1162">
        <v>1152</v>
      </c>
      <c r="C1162" s="1" t="s">
        <v>2172</v>
      </c>
      <c r="D1162" s="1" t="s">
        <v>1769</v>
      </c>
      <c r="E1162" s="1" t="s">
        <v>1552</v>
      </c>
      <c r="F1162" s="1" t="s">
        <v>187</v>
      </c>
      <c r="G1162" s="1" t="s">
        <v>1404</v>
      </c>
      <c r="H1162" s="1" t="s">
        <v>25934</v>
      </c>
      <c r="I1162" s="1">
        <f>+Territorio[[#This Row],[id]]</f>
        <v>1152</v>
      </c>
    </row>
    <row r="1163" spans="2:9" x14ac:dyDescent="0.25">
      <c r="B1163">
        <v>1153</v>
      </c>
      <c r="C1163" s="1" t="s">
        <v>2173</v>
      </c>
      <c r="D1163" s="1" t="s">
        <v>2174</v>
      </c>
      <c r="E1163" s="1" t="s">
        <v>1552</v>
      </c>
      <c r="F1163" s="1" t="s">
        <v>187</v>
      </c>
      <c r="G1163" s="1" t="s">
        <v>1404</v>
      </c>
      <c r="H1163" s="1" t="s">
        <v>25935</v>
      </c>
      <c r="I1163" s="1">
        <f>+Territorio[[#This Row],[id]]</f>
        <v>1153</v>
      </c>
    </row>
    <row r="1164" spans="2:9" x14ac:dyDescent="0.25">
      <c r="B1164">
        <v>1154</v>
      </c>
      <c r="C1164" s="1" t="s">
        <v>2175</v>
      </c>
      <c r="D1164" s="1" t="s">
        <v>1771</v>
      </c>
      <c r="E1164" s="1" t="s">
        <v>1552</v>
      </c>
      <c r="F1164" s="1" t="s">
        <v>187</v>
      </c>
      <c r="G1164" s="1" t="s">
        <v>1404</v>
      </c>
      <c r="H1164" s="1" t="s">
        <v>25936</v>
      </c>
      <c r="I1164" s="1">
        <f>+Territorio[[#This Row],[id]]</f>
        <v>1154</v>
      </c>
    </row>
    <row r="1165" spans="2:9" x14ac:dyDescent="0.25">
      <c r="B1165">
        <v>1155</v>
      </c>
      <c r="C1165" s="1" t="s">
        <v>2176</v>
      </c>
      <c r="D1165" s="1" t="s">
        <v>1773</v>
      </c>
      <c r="E1165" s="1" t="s">
        <v>1552</v>
      </c>
      <c r="F1165" s="1" t="s">
        <v>187</v>
      </c>
      <c r="G1165" s="1" t="s">
        <v>1404</v>
      </c>
      <c r="H1165" s="1" t="s">
        <v>25937</v>
      </c>
      <c r="I1165" s="1">
        <f>+Territorio[[#This Row],[id]]</f>
        <v>1155</v>
      </c>
    </row>
    <row r="1166" spans="2:9" x14ac:dyDescent="0.25">
      <c r="B1166">
        <v>1156</v>
      </c>
      <c r="C1166" s="1" t="s">
        <v>468</v>
      </c>
      <c r="D1166" s="1" t="s">
        <v>1775</v>
      </c>
      <c r="E1166" s="1" t="s">
        <v>1552</v>
      </c>
      <c r="F1166" s="1" t="s">
        <v>187</v>
      </c>
      <c r="G1166" s="1" t="s">
        <v>1404</v>
      </c>
      <c r="H1166" s="1" t="s">
        <v>25938</v>
      </c>
      <c r="I1166" s="1">
        <f>+Territorio[[#This Row],[id]]</f>
        <v>1156</v>
      </c>
    </row>
    <row r="1167" spans="2:9" x14ac:dyDescent="0.25">
      <c r="B1167">
        <v>1157</v>
      </c>
      <c r="C1167" s="1" t="s">
        <v>694</v>
      </c>
      <c r="D1167" s="1" t="s">
        <v>1777</v>
      </c>
      <c r="E1167" s="1" t="s">
        <v>1552</v>
      </c>
      <c r="F1167" s="1" t="s">
        <v>187</v>
      </c>
      <c r="G1167" s="1" t="s">
        <v>1404</v>
      </c>
      <c r="H1167" s="1" t="s">
        <v>25939</v>
      </c>
      <c r="I1167" s="1">
        <f>+Territorio[[#This Row],[id]]</f>
        <v>1157</v>
      </c>
    </row>
    <row r="1168" spans="2:9" x14ac:dyDescent="0.25">
      <c r="B1168">
        <v>1158</v>
      </c>
      <c r="C1168" s="1" t="s">
        <v>1938</v>
      </c>
      <c r="D1168" s="1" t="s">
        <v>1779</v>
      </c>
      <c r="E1168" s="1" t="s">
        <v>1552</v>
      </c>
      <c r="F1168" s="1" t="s">
        <v>187</v>
      </c>
      <c r="G1168" s="1" t="s">
        <v>1404</v>
      </c>
      <c r="H1168" s="1" t="s">
        <v>25940</v>
      </c>
      <c r="I1168" s="1">
        <f>+Territorio[[#This Row],[id]]</f>
        <v>1158</v>
      </c>
    </row>
    <row r="1169" spans="2:9" x14ac:dyDescent="0.25">
      <c r="B1169">
        <v>1159</v>
      </c>
      <c r="C1169" s="1" t="s">
        <v>2177</v>
      </c>
      <c r="D1169" s="1" t="s">
        <v>2178</v>
      </c>
      <c r="E1169" s="1" t="s">
        <v>1552</v>
      </c>
      <c r="F1169" s="1" t="s">
        <v>187</v>
      </c>
      <c r="G1169" s="1" t="s">
        <v>1404</v>
      </c>
      <c r="H1169" s="1" t="s">
        <v>25941</v>
      </c>
      <c r="I1169" s="1">
        <f>+Territorio[[#This Row],[id]]</f>
        <v>1159</v>
      </c>
    </row>
    <row r="1170" spans="2:9" x14ac:dyDescent="0.25">
      <c r="B1170">
        <v>1160</v>
      </c>
      <c r="C1170" s="1" t="s">
        <v>2179</v>
      </c>
      <c r="D1170" s="1" t="s">
        <v>1781</v>
      </c>
      <c r="E1170" s="1" t="s">
        <v>1552</v>
      </c>
      <c r="F1170" s="1" t="s">
        <v>187</v>
      </c>
      <c r="G1170" s="1" t="s">
        <v>1404</v>
      </c>
      <c r="H1170" s="1" t="s">
        <v>25942</v>
      </c>
      <c r="I1170" s="1">
        <f>+Territorio[[#This Row],[id]]</f>
        <v>1160</v>
      </c>
    </row>
    <row r="1171" spans="2:9" x14ac:dyDescent="0.25">
      <c r="B1171">
        <v>1161</v>
      </c>
      <c r="C1171" s="1" t="s">
        <v>2180</v>
      </c>
      <c r="D1171" s="1" t="s">
        <v>1783</v>
      </c>
      <c r="E1171" s="1" t="s">
        <v>1552</v>
      </c>
      <c r="F1171" s="1" t="s">
        <v>187</v>
      </c>
      <c r="G1171" s="1" t="s">
        <v>1404</v>
      </c>
      <c r="H1171" s="1" t="s">
        <v>25943</v>
      </c>
      <c r="I1171" s="1">
        <f>+Territorio[[#This Row],[id]]</f>
        <v>1161</v>
      </c>
    </row>
    <row r="1172" spans="2:9" x14ac:dyDescent="0.25">
      <c r="B1172">
        <v>1162</v>
      </c>
      <c r="C1172" s="1" t="s">
        <v>2181</v>
      </c>
      <c r="D1172" s="1" t="s">
        <v>1785</v>
      </c>
      <c r="E1172" s="1" t="s">
        <v>1552</v>
      </c>
      <c r="F1172" s="1" t="s">
        <v>187</v>
      </c>
      <c r="G1172" s="1" t="s">
        <v>1404</v>
      </c>
      <c r="H1172" s="1" t="s">
        <v>25944</v>
      </c>
      <c r="I1172" s="1">
        <f>+Territorio[[#This Row],[id]]</f>
        <v>1162</v>
      </c>
    </row>
    <row r="1173" spans="2:9" x14ac:dyDescent="0.25">
      <c r="B1173">
        <v>1163</v>
      </c>
      <c r="C1173" s="1" t="s">
        <v>2182</v>
      </c>
      <c r="D1173" s="1" t="s">
        <v>1786</v>
      </c>
      <c r="E1173" s="1" t="s">
        <v>1552</v>
      </c>
      <c r="F1173" s="1" t="s">
        <v>187</v>
      </c>
      <c r="G1173" s="1" t="s">
        <v>1404</v>
      </c>
      <c r="H1173" s="1" t="s">
        <v>25945</v>
      </c>
      <c r="I1173" s="1">
        <f>+Territorio[[#This Row],[id]]</f>
        <v>1163</v>
      </c>
    </row>
    <row r="1174" spans="2:9" x14ac:dyDescent="0.25">
      <c r="B1174">
        <v>1164</v>
      </c>
      <c r="C1174" s="1" t="s">
        <v>2183</v>
      </c>
      <c r="D1174" s="1" t="s">
        <v>1787</v>
      </c>
      <c r="E1174" s="1" t="s">
        <v>1552</v>
      </c>
      <c r="F1174" s="1" t="s">
        <v>187</v>
      </c>
      <c r="G1174" s="1" t="s">
        <v>1404</v>
      </c>
      <c r="H1174" s="1" t="s">
        <v>25946</v>
      </c>
      <c r="I1174" s="1">
        <f>+Territorio[[#This Row],[id]]</f>
        <v>1164</v>
      </c>
    </row>
    <row r="1175" spans="2:9" x14ac:dyDescent="0.25">
      <c r="B1175">
        <v>1165</v>
      </c>
      <c r="C1175" s="1" t="s">
        <v>2184</v>
      </c>
      <c r="D1175" s="1" t="s">
        <v>1789</v>
      </c>
      <c r="E1175" s="1" t="s">
        <v>1552</v>
      </c>
      <c r="F1175" s="1" t="s">
        <v>187</v>
      </c>
      <c r="G1175" s="1" t="s">
        <v>1404</v>
      </c>
      <c r="H1175" s="1" t="s">
        <v>25947</v>
      </c>
      <c r="I1175" s="1">
        <f>+Territorio[[#This Row],[id]]</f>
        <v>1165</v>
      </c>
    </row>
    <row r="1176" spans="2:9" x14ac:dyDescent="0.25">
      <c r="B1176">
        <v>1166</v>
      </c>
      <c r="C1176" s="1" t="s">
        <v>2185</v>
      </c>
      <c r="D1176" s="1" t="s">
        <v>1790</v>
      </c>
      <c r="E1176" s="1" t="s">
        <v>1552</v>
      </c>
      <c r="F1176" s="1" t="s">
        <v>187</v>
      </c>
      <c r="G1176" s="1" t="s">
        <v>1404</v>
      </c>
      <c r="H1176" s="1" t="s">
        <v>25948</v>
      </c>
      <c r="I1176" s="1">
        <f>+Territorio[[#This Row],[id]]</f>
        <v>1166</v>
      </c>
    </row>
    <row r="1177" spans="2:9" x14ac:dyDescent="0.25">
      <c r="B1177">
        <v>1167</v>
      </c>
      <c r="C1177" s="1" t="s">
        <v>2186</v>
      </c>
      <c r="D1177" s="1" t="s">
        <v>1792</v>
      </c>
      <c r="E1177" s="1" t="s">
        <v>1552</v>
      </c>
      <c r="F1177" s="1" t="s">
        <v>187</v>
      </c>
      <c r="G1177" s="1" t="s">
        <v>1404</v>
      </c>
      <c r="H1177" s="1" t="s">
        <v>25949</v>
      </c>
      <c r="I1177" s="1">
        <f>+Territorio[[#This Row],[id]]</f>
        <v>1167</v>
      </c>
    </row>
    <row r="1178" spans="2:9" x14ac:dyDescent="0.25">
      <c r="B1178">
        <v>1168</v>
      </c>
      <c r="C1178" s="1" t="s">
        <v>2187</v>
      </c>
      <c r="D1178" s="1" t="s">
        <v>1794</v>
      </c>
      <c r="E1178" s="1" t="s">
        <v>1552</v>
      </c>
      <c r="F1178" s="1" t="s">
        <v>187</v>
      </c>
      <c r="G1178" s="1" t="s">
        <v>1404</v>
      </c>
      <c r="H1178" s="1" t="s">
        <v>25950</v>
      </c>
      <c r="I1178" s="1">
        <f>+Territorio[[#This Row],[id]]</f>
        <v>1168</v>
      </c>
    </row>
    <row r="1179" spans="2:9" x14ac:dyDescent="0.25">
      <c r="B1179">
        <v>1169</v>
      </c>
      <c r="C1179" s="1" t="s">
        <v>2188</v>
      </c>
      <c r="D1179" s="1" t="s">
        <v>1796</v>
      </c>
      <c r="E1179" s="1" t="s">
        <v>1552</v>
      </c>
      <c r="F1179" s="1" t="s">
        <v>187</v>
      </c>
      <c r="G1179" s="1" t="s">
        <v>1404</v>
      </c>
      <c r="H1179" s="1" t="s">
        <v>25951</v>
      </c>
      <c r="I1179" s="1">
        <f>+Territorio[[#This Row],[id]]</f>
        <v>1169</v>
      </c>
    </row>
    <row r="1180" spans="2:9" x14ac:dyDescent="0.25">
      <c r="B1180">
        <v>1170</v>
      </c>
      <c r="C1180" s="1" t="s">
        <v>2189</v>
      </c>
      <c r="D1180" s="1" t="s">
        <v>1798</v>
      </c>
      <c r="E1180" s="1" t="s">
        <v>1552</v>
      </c>
      <c r="F1180" s="1" t="s">
        <v>187</v>
      </c>
      <c r="G1180" s="1" t="s">
        <v>1404</v>
      </c>
      <c r="H1180" s="1" t="s">
        <v>25952</v>
      </c>
      <c r="I1180" s="1">
        <f>+Territorio[[#This Row],[id]]</f>
        <v>1170</v>
      </c>
    </row>
    <row r="1181" spans="2:9" x14ac:dyDescent="0.25">
      <c r="B1181">
        <v>1171</v>
      </c>
      <c r="C1181" s="1" t="s">
        <v>2190</v>
      </c>
      <c r="D1181" s="1" t="s">
        <v>1800</v>
      </c>
      <c r="E1181" s="1" t="s">
        <v>1552</v>
      </c>
      <c r="F1181" s="1" t="s">
        <v>187</v>
      </c>
      <c r="G1181" s="1" t="s">
        <v>1404</v>
      </c>
      <c r="H1181" s="1" t="s">
        <v>25953</v>
      </c>
      <c r="I1181" s="1">
        <f>+Territorio[[#This Row],[id]]</f>
        <v>1171</v>
      </c>
    </row>
    <row r="1182" spans="2:9" x14ac:dyDescent="0.25">
      <c r="B1182">
        <v>1172</v>
      </c>
      <c r="C1182" s="1" t="s">
        <v>2191</v>
      </c>
      <c r="D1182" s="1" t="s">
        <v>1802</v>
      </c>
      <c r="E1182" s="1" t="s">
        <v>1552</v>
      </c>
      <c r="F1182" s="1" t="s">
        <v>187</v>
      </c>
      <c r="G1182" s="1" t="s">
        <v>1404</v>
      </c>
      <c r="H1182" s="1" t="s">
        <v>25954</v>
      </c>
      <c r="I1182" s="1">
        <f>+Territorio[[#This Row],[id]]</f>
        <v>1172</v>
      </c>
    </row>
    <row r="1183" spans="2:9" x14ac:dyDescent="0.25">
      <c r="B1183">
        <v>1173</v>
      </c>
      <c r="C1183" s="1" t="s">
        <v>2192</v>
      </c>
      <c r="D1183" s="1" t="s">
        <v>2193</v>
      </c>
      <c r="E1183" s="1" t="s">
        <v>1552</v>
      </c>
      <c r="F1183" s="1" t="s">
        <v>187</v>
      </c>
      <c r="G1183" s="1" t="s">
        <v>1404</v>
      </c>
      <c r="H1183" s="1" t="s">
        <v>25955</v>
      </c>
      <c r="I1183" s="1">
        <f>+Territorio[[#This Row],[id]]</f>
        <v>1173</v>
      </c>
    </row>
    <row r="1184" spans="2:9" x14ac:dyDescent="0.25">
      <c r="B1184">
        <v>1174</v>
      </c>
      <c r="C1184" s="1" t="s">
        <v>2194</v>
      </c>
      <c r="D1184" s="1" t="s">
        <v>2195</v>
      </c>
      <c r="E1184" s="1" t="s">
        <v>1552</v>
      </c>
      <c r="F1184" s="1" t="s">
        <v>187</v>
      </c>
      <c r="G1184" s="1" t="s">
        <v>1404</v>
      </c>
      <c r="H1184" s="1" t="s">
        <v>25956</v>
      </c>
      <c r="I1184" s="1">
        <f>+Territorio[[#This Row],[id]]</f>
        <v>1174</v>
      </c>
    </row>
    <row r="1185" spans="2:9" x14ac:dyDescent="0.25">
      <c r="B1185">
        <v>1175</v>
      </c>
      <c r="C1185" s="1" t="s">
        <v>2196</v>
      </c>
      <c r="D1185" s="1" t="s">
        <v>2197</v>
      </c>
      <c r="E1185" s="1" t="s">
        <v>1552</v>
      </c>
      <c r="F1185" s="1" t="s">
        <v>187</v>
      </c>
      <c r="G1185" s="1" t="s">
        <v>1404</v>
      </c>
      <c r="H1185" s="1" t="s">
        <v>25957</v>
      </c>
      <c r="I1185" s="1">
        <f>+Territorio[[#This Row],[id]]</f>
        <v>1175</v>
      </c>
    </row>
    <row r="1186" spans="2:9" x14ac:dyDescent="0.25">
      <c r="B1186">
        <v>1176</v>
      </c>
      <c r="C1186" s="1" t="s">
        <v>2198</v>
      </c>
      <c r="D1186" s="1" t="s">
        <v>2199</v>
      </c>
      <c r="E1186" s="1" t="s">
        <v>1552</v>
      </c>
      <c r="F1186" s="1" t="s">
        <v>187</v>
      </c>
      <c r="G1186" s="1" t="s">
        <v>1404</v>
      </c>
      <c r="H1186" s="1" t="s">
        <v>25958</v>
      </c>
      <c r="I1186" s="1">
        <f>+Territorio[[#This Row],[id]]</f>
        <v>1176</v>
      </c>
    </row>
    <row r="1187" spans="2:9" x14ac:dyDescent="0.25">
      <c r="B1187">
        <v>1177</v>
      </c>
      <c r="C1187" s="1" t="s">
        <v>2200</v>
      </c>
      <c r="D1187" s="1" t="s">
        <v>2201</v>
      </c>
      <c r="E1187" s="1" t="s">
        <v>1552</v>
      </c>
      <c r="F1187" s="1" t="s">
        <v>187</v>
      </c>
      <c r="G1187" s="1" t="s">
        <v>1404</v>
      </c>
      <c r="H1187" s="1" t="s">
        <v>25959</v>
      </c>
      <c r="I1187" s="1">
        <f>+Territorio[[#This Row],[id]]</f>
        <v>1177</v>
      </c>
    </row>
    <row r="1188" spans="2:9" x14ac:dyDescent="0.25">
      <c r="B1188">
        <v>1178</v>
      </c>
      <c r="C1188" s="1" t="s">
        <v>2202</v>
      </c>
      <c r="D1188" s="1" t="s">
        <v>2203</v>
      </c>
      <c r="E1188" s="1" t="s">
        <v>1552</v>
      </c>
      <c r="F1188" s="1" t="s">
        <v>187</v>
      </c>
      <c r="G1188" s="1" t="s">
        <v>1404</v>
      </c>
      <c r="H1188" s="1" t="s">
        <v>25960</v>
      </c>
      <c r="I1188" s="1">
        <f>+Territorio[[#This Row],[id]]</f>
        <v>1178</v>
      </c>
    </row>
    <row r="1189" spans="2:9" x14ac:dyDescent="0.25">
      <c r="B1189">
        <v>1179</v>
      </c>
      <c r="C1189" s="1" t="s">
        <v>2204</v>
      </c>
      <c r="D1189" s="1" t="s">
        <v>2205</v>
      </c>
      <c r="E1189" s="1" t="s">
        <v>1552</v>
      </c>
      <c r="F1189" s="1" t="s">
        <v>187</v>
      </c>
      <c r="G1189" s="1" t="s">
        <v>1404</v>
      </c>
      <c r="H1189" s="1" t="s">
        <v>25961</v>
      </c>
      <c r="I1189" s="1">
        <f>+Territorio[[#This Row],[id]]</f>
        <v>1179</v>
      </c>
    </row>
    <row r="1190" spans="2:9" x14ac:dyDescent="0.25">
      <c r="B1190">
        <v>1180</v>
      </c>
      <c r="C1190" s="1" t="s">
        <v>2206</v>
      </c>
      <c r="D1190" s="1" t="s">
        <v>726</v>
      </c>
      <c r="E1190" s="1" t="s">
        <v>1552</v>
      </c>
      <c r="F1190" s="1" t="s">
        <v>187</v>
      </c>
      <c r="G1190" s="1" t="s">
        <v>1404</v>
      </c>
      <c r="H1190" s="1" t="s">
        <v>25962</v>
      </c>
      <c r="I1190" s="1">
        <f>+Territorio[[#This Row],[id]]</f>
        <v>1180</v>
      </c>
    </row>
    <row r="1191" spans="2:9" x14ac:dyDescent="0.25">
      <c r="B1191">
        <v>1181</v>
      </c>
      <c r="C1191" s="1" t="s">
        <v>2207</v>
      </c>
      <c r="D1191" s="1" t="s">
        <v>728</v>
      </c>
      <c r="E1191" s="1" t="s">
        <v>1552</v>
      </c>
      <c r="F1191" s="1" t="s">
        <v>187</v>
      </c>
      <c r="G1191" s="1" t="s">
        <v>1404</v>
      </c>
      <c r="H1191" s="1" t="s">
        <v>25963</v>
      </c>
      <c r="I1191" s="1">
        <f>+Territorio[[#This Row],[id]]</f>
        <v>1181</v>
      </c>
    </row>
    <row r="1192" spans="2:9" x14ac:dyDescent="0.25">
      <c r="B1192">
        <v>1182</v>
      </c>
      <c r="C1192" s="1" t="s">
        <v>2208</v>
      </c>
      <c r="D1192" s="1" t="s">
        <v>730</v>
      </c>
      <c r="E1192" s="1" t="s">
        <v>1552</v>
      </c>
      <c r="F1192" s="1" t="s">
        <v>187</v>
      </c>
      <c r="G1192" s="1" t="s">
        <v>1404</v>
      </c>
      <c r="H1192" s="1" t="s">
        <v>25964</v>
      </c>
      <c r="I1192" s="1">
        <f>+Territorio[[#This Row],[id]]</f>
        <v>1182</v>
      </c>
    </row>
    <row r="1193" spans="2:9" x14ac:dyDescent="0.25">
      <c r="B1193">
        <v>1183</v>
      </c>
      <c r="C1193" s="1" t="s">
        <v>2209</v>
      </c>
      <c r="D1193" s="1" t="s">
        <v>732</v>
      </c>
      <c r="E1193" s="1" t="s">
        <v>1552</v>
      </c>
      <c r="F1193" s="1" t="s">
        <v>187</v>
      </c>
      <c r="G1193" s="1" t="s">
        <v>1404</v>
      </c>
      <c r="H1193" s="1" t="s">
        <v>25965</v>
      </c>
      <c r="I1193" s="1">
        <f>+Territorio[[#This Row],[id]]</f>
        <v>1183</v>
      </c>
    </row>
    <row r="1194" spans="2:9" x14ac:dyDescent="0.25">
      <c r="B1194">
        <v>1184</v>
      </c>
      <c r="C1194" s="1" t="s">
        <v>2210</v>
      </c>
      <c r="D1194" s="1" t="s">
        <v>734</v>
      </c>
      <c r="E1194" s="1" t="s">
        <v>1552</v>
      </c>
      <c r="F1194" s="1" t="s">
        <v>187</v>
      </c>
      <c r="G1194" s="1" t="s">
        <v>1404</v>
      </c>
      <c r="H1194" s="1" t="s">
        <v>25966</v>
      </c>
      <c r="I1194" s="1">
        <f>+Territorio[[#This Row],[id]]</f>
        <v>1184</v>
      </c>
    </row>
    <row r="1195" spans="2:9" x14ac:dyDescent="0.25">
      <c r="B1195">
        <v>1185</v>
      </c>
      <c r="C1195" s="1" t="s">
        <v>2211</v>
      </c>
      <c r="D1195" s="1" t="s">
        <v>1808</v>
      </c>
      <c r="E1195" s="1" t="s">
        <v>1552</v>
      </c>
      <c r="F1195" s="1" t="s">
        <v>187</v>
      </c>
      <c r="G1195" s="1" t="s">
        <v>1404</v>
      </c>
      <c r="H1195" s="1" t="s">
        <v>25967</v>
      </c>
      <c r="I1195" s="1">
        <f>+Territorio[[#This Row],[id]]</f>
        <v>1185</v>
      </c>
    </row>
    <row r="1196" spans="2:9" x14ac:dyDescent="0.25">
      <c r="B1196">
        <v>1186</v>
      </c>
      <c r="C1196" s="1" t="s">
        <v>2212</v>
      </c>
      <c r="D1196" s="1" t="s">
        <v>1810</v>
      </c>
      <c r="E1196" s="1" t="s">
        <v>1552</v>
      </c>
      <c r="F1196" s="1" t="s">
        <v>187</v>
      </c>
      <c r="G1196" s="1" t="s">
        <v>1404</v>
      </c>
      <c r="H1196" s="1" t="s">
        <v>25968</v>
      </c>
      <c r="I1196" s="1">
        <f>+Territorio[[#This Row],[id]]</f>
        <v>1186</v>
      </c>
    </row>
    <row r="1197" spans="2:9" x14ac:dyDescent="0.25">
      <c r="B1197">
        <v>1187</v>
      </c>
      <c r="C1197" s="1" t="s">
        <v>2213</v>
      </c>
      <c r="D1197" s="1" t="s">
        <v>1811</v>
      </c>
      <c r="E1197" s="1" t="s">
        <v>1552</v>
      </c>
      <c r="F1197" s="1" t="s">
        <v>187</v>
      </c>
      <c r="G1197" s="1" t="s">
        <v>1404</v>
      </c>
      <c r="H1197" s="1" t="s">
        <v>25969</v>
      </c>
      <c r="I1197" s="1">
        <f>+Territorio[[#This Row],[id]]</f>
        <v>1187</v>
      </c>
    </row>
    <row r="1198" spans="2:9" x14ac:dyDescent="0.25">
      <c r="B1198">
        <v>1188</v>
      </c>
      <c r="C1198" s="1" t="s">
        <v>2214</v>
      </c>
      <c r="D1198" s="1" t="s">
        <v>2215</v>
      </c>
      <c r="E1198" s="1" t="s">
        <v>1552</v>
      </c>
      <c r="F1198" s="1" t="s">
        <v>187</v>
      </c>
      <c r="G1198" s="1" t="s">
        <v>1404</v>
      </c>
      <c r="H1198" s="1" t="s">
        <v>25970</v>
      </c>
      <c r="I1198" s="1">
        <f>+Territorio[[#This Row],[id]]</f>
        <v>1188</v>
      </c>
    </row>
    <row r="1199" spans="2:9" x14ac:dyDescent="0.25">
      <c r="B1199">
        <v>1189</v>
      </c>
      <c r="C1199" s="1" t="s">
        <v>2216</v>
      </c>
      <c r="D1199" s="1" t="s">
        <v>1813</v>
      </c>
      <c r="E1199" s="1" t="s">
        <v>1552</v>
      </c>
      <c r="F1199" s="1" t="s">
        <v>187</v>
      </c>
      <c r="G1199" s="1" t="s">
        <v>1404</v>
      </c>
      <c r="H1199" s="1" t="s">
        <v>25971</v>
      </c>
      <c r="I1199" s="1">
        <f>+Territorio[[#This Row],[id]]</f>
        <v>1189</v>
      </c>
    </row>
    <row r="1200" spans="2:9" x14ac:dyDescent="0.25">
      <c r="B1200">
        <v>1190</v>
      </c>
      <c r="C1200" s="1" t="s">
        <v>2217</v>
      </c>
      <c r="D1200" s="1" t="s">
        <v>1815</v>
      </c>
      <c r="E1200" s="1" t="s">
        <v>1552</v>
      </c>
      <c r="F1200" s="1" t="s">
        <v>187</v>
      </c>
      <c r="G1200" s="1" t="s">
        <v>1404</v>
      </c>
      <c r="H1200" s="1" t="s">
        <v>25972</v>
      </c>
      <c r="I1200" s="1">
        <f>+Territorio[[#This Row],[id]]</f>
        <v>1190</v>
      </c>
    </row>
    <row r="1201" spans="2:9" x14ac:dyDescent="0.25">
      <c r="B1201">
        <v>1191</v>
      </c>
      <c r="C1201" s="1" t="s">
        <v>2218</v>
      </c>
      <c r="D1201" s="1" t="s">
        <v>1817</v>
      </c>
      <c r="E1201" s="1" t="s">
        <v>1552</v>
      </c>
      <c r="F1201" s="1" t="s">
        <v>187</v>
      </c>
      <c r="G1201" s="1" t="s">
        <v>1404</v>
      </c>
      <c r="H1201" s="1" t="s">
        <v>25973</v>
      </c>
      <c r="I1201" s="1">
        <f>+Territorio[[#This Row],[id]]</f>
        <v>1191</v>
      </c>
    </row>
    <row r="1202" spans="2:9" x14ac:dyDescent="0.25">
      <c r="B1202">
        <v>1192</v>
      </c>
      <c r="C1202" s="1" t="s">
        <v>2219</v>
      </c>
      <c r="D1202" s="1" t="s">
        <v>1819</v>
      </c>
      <c r="E1202" s="1" t="s">
        <v>1552</v>
      </c>
      <c r="F1202" s="1" t="s">
        <v>187</v>
      </c>
      <c r="G1202" s="1" t="s">
        <v>1404</v>
      </c>
      <c r="H1202" s="1" t="s">
        <v>25974</v>
      </c>
      <c r="I1202" s="1">
        <f>+Territorio[[#This Row],[id]]</f>
        <v>1192</v>
      </c>
    </row>
    <row r="1203" spans="2:9" x14ac:dyDescent="0.25">
      <c r="B1203">
        <v>1193</v>
      </c>
      <c r="C1203" s="1" t="s">
        <v>2220</v>
      </c>
      <c r="D1203" s="1" t="s">
        <v>2221</v>
      </c>
      <c r="E1203" s="1" t="s">
        <v>1552</v>
      </c>
      <c r="F1203" s="1" t="s">
        <v>187</v>
      </c>
      <c r="G1203" s="1" t="s">
        <v>1404</v>
      </c>
      <c r="H1203" s="1" t="s">
        <v>25975</v>
      </c>
      <c r="I1203" s="1">
        <f>+Territorio[[#This Row],[id]]</f>
        <v>1193</v>
      </c>
    </row>
    <row r="1204" spans="2:9" x14ac:dyDescent="0.25">
      <c r="B1204">
        <v>1194</v>
      </c>
      <c r="C1204" s="1" t="s">
        <v>2222</v>
      </c>
      <c r="D1204" s="1" t="s">
        <v>1821</v>
      </c>
      <c r="E1204" s="1" t="s">
        <v>1552</v>
      </c>
      <c r="F1204" s="1" t="s">
        <v>187</v>
      </c>
      <c r="G1204" s="1" t="s">
        <v>1404</v>
      </c>
      <c r="H1204" s="1" t="s">
        <v>25976</v>
      </c>
      <c r="I1204" s="1">
        <f>+Territorio[[#This Row],[id]]</f>
        <v>1194</v>
      </c>
    </row>
    <row r="1205" spans="2:9" x14ac:dyDescent="0.25">
      <c r="B1205">
        <v>1195</v>
      </c>
      <c r="C1205" s="1" t="s">
        <v>2223</v>
      </c>
      <c r="D1205" s="1" t="s">
        <v>1823</v>
      </c>
      <c r="E1205" s="1" t="s">
        <v>1552</v>
      </c>
      <c r="F1205" s="1" t="s">
        <v>187</v>
      </c>
      <c r="G1205" s="1" t="s">
        <v>1404</v>
      </c>
      <c r="H1205" s="1" t="s">
        <v>25977</v>
      </c>
      <c r="I1205" s="1">
        <f>+Territorio[[#This Row],[id]]</f>
        <v>1195</v>
      </c>
    </row>
    <row r="1206" spans="2:9" x14ac:dyDescent="0.25">
      <c r="B1206">
        <v>1196</v>
      </c>
      <c r="C1206" s="1" t="s">
        <v>2224</v>
      </c>
      <c r="D1206" s="1" t="s">
        <v>2225</v>
      </c>
      <c r="E1206" s="1" t="s">
        <v>1552</v>
      </c>
      <c r="F1206" s="1" t="s">
        <v>187</v>
      </c>
      <c r="G1206" s="1" t="s">
        <v>1404</v>
      </c>
      <c r="H1206" s="1" t="s">
        <v>25978</v>
      </c>
      <c r="I1206" s="1">
        <f>+Territorio[[#This Row],[id]]</f>
        <v>1196</v>
      </c>
    </row>
    <row r="1207" spans="2:9" x14ac:dyDescent="0.25">
      <c r="B1207">
        <v>1197</v>
      </c>
      <c r="C1207" s="1" t="s">
        <v>2226</v>
      </c>
      <c r="D1207" s="1" t="s">
        <v>1825</v>
      </c>
      <c r="E1207" s="1" t="s">
        <v>1552</v>
      </c>
      <c r="F1207" s="1" t="s">
        <v>187</v>
      </c>
      <c r="G1207" s="1" t="s">
        <v>1404</v>
      </c>
      <c r="H1207" s="1" t="s">
        <v>25979</v>
      </c>
      <c r="I1207" s="1">
        <f>+Territorio[[#This Row],[id]]</f>
        <v>1197</v>
      </c>
    </row>
    <row r="1208" spans="2:9" x14ac:dyDescent="0.25">
      <c r="B1208">
        <v>1198</v>
      </c>
      <c r="C1208" s="1" t="s">
        <v>2227</v>
      </c>
      <c r="D1208" s="1" t="s">
        <v>2228</v>
      </c>
      <c r="E1208" s="1" t="s">
        <v>1552</v>
      </c>
      <c r="F1208" s="1" t="s">
        <v>187</v>
      </c>
      <c r="G1208" s="1" t="s">
        <v>1404</v>
      </c>
      <c r="H1208" s="1" t="s">
        <v>25980</v>
      </c>
      <c r="I1208" s="1">
        <f>+Territorio[[#This Row],[id]]</f>
        <v>1198</v>
      </c>
    </row>
    <row r="1209" spans="2:9" x14ac:dyDescent="0.25">
      <c r="B1209">
        <v>1199</v>
      </c>
      <c r="C1209" s="1" t="s">
        <v>2229</v>
      </c>
      <c r="D1209" s="1" t="s">
        <v>2230</v>
      </c>
      <c r="E1209" s="1" t="s">
        <v>1552</v>
      </c>
      <c r="F1209" s="1" t="s">
        <v>187</v>
      </c>
      <c r="G1209" s="1" t="s">
        <v>1404</v>
      </c>
      <c r="H1209" s="1" t="s">
        <v>25981</v>
      </c>
      <c r="I1209" s="1">
        <f>+Territorio[[#This Row],[id]]</f>
        <v>1199</v>
      </c>
    </row>
    <row r="1210" spans="2:9" x14ac:dyDescent="0.25">
      <c r="B1210">
        <v>1200</v>
      </c>
      <c r="C1210" s="1" t="s">
        <v>2231</v>
      </c>
      <c r="D1210" s="1" t="s">
        <v>2232</v>
      </c>
      <c r="E1210" s="1" t="s">
        <v>1552</v>
      </c>
      <c r="F1210" s="1" t="s">
        <v>187</v>
      </c>
      <c r="G1210" s="1" t="s">
        <v>1404</v>
      </c>
      <c r="H1210" s="1" t="s">
        <v>25982</v>
      </c>
      <c r="I1210" s="1">
        <f>+Territorio[[#This Row],[id]]</f>
        <v>1200</v>
      </c>
    </row>
    <row r="1211" spans="2:9" x14ac:dyDescent="0.25">
      <c r="B1211">
        <v>1201</v>
      </c>
      <c r="C1211" s="1" t="s">
        <v>2233</v>
      </c>
      <c r="D1211" s="1" t="s">
        <v>2234</v>
      </c>
      <c r="E1211" s="1" t="s">
        <v>1552</v>
      </c>
      <c r="F1211" s="1" t="s">
        <v>187</v>
      </c>
      <c r="G1211" s="1" t="s">
        <v>1404</v>
      </c>
      <c r="H1211" s="1" t="s">
        <v>25983</v>
      </c>
      <c r="I1211" s="1">
        <f>+Territorio[[#This Row],[id]]</f>
        <v>1201</v>
      </c>
    </row>
    <row r="1212" spans="2:9" x14ac:dyDescent="0.25">
      <c r="B1212">
        <v>1202</v>
      </c>
      <c r="C1212" s="1" t="s">
        <v>2235</v>
      </c>
      <c r="D1212" s="1" t="s">
        <v>2236</v>
      </c>
      <c r="E1212" s="1" t="s">
        <v>1552</v>
      </c>
      <c r="F1212" s="1" t="s">
        <v>187</v>
      </c>
      <c r="G1212" s="1" t="s">
        <v>1404</v>
      </c>
      <c r="H1212" s="1" t="s">
        <v>25984</v>
      </c>
      <c r="I1212" s="1">
        <f>+Territorio[[#This Row],[id]]</f>
        <v>1202</v>
      </c>
    </row>
    <row r="1213" spans="2:9" x14ac:dyDescent="0.25">
      <c r="B1213">
        <v>1203</v>
      </c>
      <c r="C1213" s="1" t="s">
        <v>2237</v>
      </c>
      <c r="D1213" s="1" t="s">
        <v>2238</v>
      </c>
      <c r="E1213" s="1" t="s">
        <v>1552</v>
      </c>
      <c r="F1213" s="1" t="s">
        <v>187</v>
      </c>
      <c r="G1213" s="1" t="s">
        <v>1404</v>
      </c>
      <c r="H1213" s="1" t="s">
        <v>25985</v>
      </c>
      <c r="I1213" s="1">
        <f>+Territorio[[#This Row],[id]]</f>
        <v>1203</v>
      </c>
    </row>
    <row r="1214" spans="2:9" x14ac:dyDescent="0.25">
      <c r="B1214">
        <v>1204</v>
      </c>
      <c r="C1214" s="1" t="s">
        <v>2239</v>
      </c>
      <c r="D1214" s="1" t="s">
        <v>2240</v>
      </c>
      <c r="E1214" s="1" t="s">
        <v>1552</v>
      </c>
      <c r="F1214" s="1" t="s">
        <v>187</v>
      </c>
      <c r="G1214" s="1" t="s">
        <v>1404</v>
      </c>
      <c r="H1214" s="1" t="s">
        <v>25986</v>
      </c>
      <c r="I1214" s="1">
        <f>+Territorio[[#This Row],[id]]</f>
        <v>1204</v>
      </c>
    </row>
    <row r="1215" spans="2:9" x14ac:dyDescent="0.25">
      <c r="B1215">
        <v>1205</v>
      </c>
      <c r="C1215" s="1" t="s">
        <v>2241</v>
      </c>
      <c r="D1215" s="1" t="s">
        <v>2242</v>
      </c>
      <c r="E1215" s="1" t="s">
        <v>1552</v>
      </c>
      <c r="F1215" s="1" t="s">
        <v>187</v>
      </c>
      <c r="G1215" s="1" t="s">
        <v>1404</v>
      </c>
      <c r="H1215" s="1" t="s">
        <v>25987</v>
      </c>
      <c r="I1215" s="1">
        <f>+Territorio[[#This Row],[id]]</f>
        <v>1205</v>
      </c>
    </row>
    <row r="1216" spans="2:9" x14ac:dyDescent="0.25">
      <c r="B1216">
        <v>1206</v>
      </c>
      <c r="C1216" s="1" t="s">
        <v>2243</v>
      </c>
      <c r="D1216" s="1" t="s">
        <v>2244</v>
      </c>
      <c r="E1216" s="1" t="s">
        <v>1552</v>
      </c>
      <c r="F1216" s="1" t="s">
        <v>187</v>
      </c>
      <c r="G1216" s="1" t="s">
        <v>1404</v>
      </c>
      <c r="H1216" s="1" t="s">
        <v>25988</v>
      </c>
      <c r="I1216" s="1">
        <f>+Territorio[[#This Row],[id]]</f>
        <v>1206</v>
      </c>
    </row>
    <row r="1217" spans="2:9" x14ac:dyDescent="0.25">
      <c r="B1217">
        <v>1207</v>
      </c>
      <c r="C1217" s="1" t="s">
        <v>2245</v>
      </c>
      <c r="D1217" s="1" t="s">
        <v>2246</v>
      </c>
      <c r="E1217" s="1" t="s">
        <v>1552</v>
      </c>
      <c r="F1217" s="1" t="s">
        <v>187</v>
      </c>
      <c r="G1217" s="1" t="s">
        <v>1404</v>
      </c>
      <c r="H1217" s="1" t="s">
        <v>25989</v>
      </c>
      <c r="I1217" s="1">
        <f>+Territorio[[#This Row],[id]]</f>
        <v>1207</v>
      </c>
    </row>
    <row r="1218" spans="2:9" x14ac:dyDescent="0.25">
      <c r="B1218">
        <v>1208</v>
      </c>
      <c r="C1218" s="1" t="s">
        <v>2247</v>
      </c>
      <c r="D1218" s="1" t="s">
        <v>2248</v>
      </c>
      <c r="E1218" s="1" t="s">
        <v>1552</v>
      </c>
      <c r="F1218" s="1" t="s">
        <v>187</v>
      </c>
      <c r="G1218" s="1" t="s">
        <v>1404</v>
      </c>
      <c r="H1218" s="1" t="s">
        <v>25990</v>
      </c>
      <c r="I1218" s="1">
        <f>+Territorio[[#This Row],[id]]</f>
        <v>1208</v>
      </c>
    </row>
    <row r="1219" spans="2:9" x14ac:dyDescent="0.25">
      <c r="B1219">
        <v>1209</v>
      </c>
      <c r="C1219" s="1" t="s">
        <v>2249</v>
      </c>
      <c r="D1219" s="1" t="s">
        <v>2250</v>
      </c>
      <c r="E1219" s="1" t="s">
        <v>1552</v>
      </c>
      <c r="F1219" s="1" t="s">
        <v>187</v>
      </c>
      <c r="G1219" s="1" t="s">
        <v>1404</v>
      </c>
      <c r="H1219" s="1" t="s">
        <v>25991</v>
      </c>
      <c r="I1219" s="1">
        <f>+Territorio[[#This Row],[id]]</f>
        <v>1209</v>
      </c>
    </row>
    <row r="1220" spans="2:9" x14ac:dyDescent="0.25">
      <c r="B1220">
        <v>1210</v>
      </c>
      <c r="C1220" s="1" t="s">
        <v>2251</v>
      </c>
      <c r="D1220" s="1" t="s">
        <v>2252</v>
      </c>
      <c r="E1220" s="1" t="s">
        <v>1552</v>
      </c>
      <c r="F1220" s="1" t="s">
        <v>187</v>
      </c>
      <c r="G1220" s="1" t="s">
        <v>1404</v>
      </c>
      <c r="H1220" s="1" t="s">
        <v>25992</v>
      </c>
      <c r="I1220" s="1">
        <f>+Territorio[[#This Row],[id]]</f>
        <v>1210</v>
      </c>
    </row>
    <row r="1221" spans="2:9" x14ac:dyDescent="0.25">
      <c r="B1221">
        <v>1211</v>
      </c>
      <c r="C1221" s="1" t="s">
        <v>2253</v>
      </c>
      <c r="D1221" s="1" t="s">
        <v>2254</v>
      </c>
      <c r="E1221" s="1" t="s">
        <v>1552</v>
      </c>
      <c r="F1221" s="1" t="s">
        <v>187</v>
      </c>
      <c r="G1221" s="1" t="s">
        <v>1404</v>
      </c>
      <c r="H1221" s="1" t="s">
        <v>25993</v>
      </c>
      <c r="I1221" s="1">
        <f>+Territorio[[#This Row],[id]]</f>
        <v>1211</v>
      </c>
    </row>
    <row r="1222" spans="2:9" x14ac:dyDescent="0.25">
      <c r="B1222">
        <v>1212</v>
      </c>
      <c r="C1222" s="1" t="s">
        <v>2255</v>
      </c>
      <c r="D1222" s="1" t="s">
        <v>2256</v>
      </c>
      <c r="E1222" s="1" t="s">
        <v>1552</v>
      </c>
      <c r="F1222" s="1" t="s">
        <v>187</v>
      </c>
      <c r="G1222" s="1" t="s">
        <v>1404</v>
      </c>
      <c r="H1222" s="1" t="s">
        <v>25994</v>
      </c>
      <c r="I1222" s="1">
        <f>+Territorio[[#This Row],[id]]</f>
        <v>1212</v>
      </c>
    </row>
    <row r="1223" spans="2:9" x14ac:dyDescent="0.25">
      <c r="B1223">
        <v>1213</v>
      </c>
      <c r="C1223" s="1" t="s">
        <v>2257</v>
      </c>
      <c r="D1223" s="1" t="s">
        <v>2258</v>
      </c>
      <c r="E1223" s="1" t="s">
        <v>1552</v>
      </c>
      <c r="F1223" s="1" t="s">
        <v>187</v>
      </c>
      <c r="G1223" s="1" t="s">
        <v>1404</v>
      </c>
      <c r="H1223" s="1" t="s">
        <v>25995</v>
      </c>
      <c r="I1223" s="1">
        <f>+Territorio[[#This Row],[id]]</f>
        <v>1213</v>
      </c>
    </row>
    <row r="1224" spans="2:9" x14ac:dyDescent="0.25">
      <c r="B1224">
        <v>1214</v>
      </c>
      <c r="C1224" s="1" t="s">
        <v>2259</v>
      </c>
      <c r="D1224" s="1" t="s">
        <v>2260</v>
      </c>
      <c r="E1224" s="1" t="s">
        <v>1552</v>
      </c>
      <c r="F1224" s="1" t="s">
        <v>187</v>
      </c>
      <c r="G1224" s="1" t="s">
        <v>1404</v>
      </c>
      <c r="H1224" s="1" t="s">
        <v>25996</v>
      </c>
      <c r="I1224" s="1">
        <f>+Territorio[[#This Row],[id]]</f>
        <v>1214</v>
      </c>
    </row>
    <row r="1225" spans="2:9" x14ac:dyDescent="0.25">
      <c r="B1225">
        <v>1215</v>
      </c>
      <c r="C1225" s="1" t="s">
        <v>2261</v>
      </c>
      <c r="D1225" s="1" t="s">
        <v>2262</v>
      </c>
      <c r="E1225" s="1" t="s">
        <v>1552</v>
      </c>
      <c r="F1225" s="1" t="s">
        <v>187</v>
      </c>
      <c r="G1225" s="1" t="s">
        <v>1404</v>
      </c>
      <c r="H1225" s="1" t="s">
        <v>25997</v>
      </c>
      <c r="I1225" s="1">
        <f>+Territorio[[#This Row],[id]]</f>
        <v>1215</v>
      </c>
    </row>
    <row r="1226" spans="2:9" x14ac:dyDescent="0.25">
      <c r="B1226">
        <v>1216</v>
      </c>
      <c r="C1226" s="1" t="s">
        <v>2263</v>
      </c>
      <c r="D1226" s="1" t="s">
        <v>2264</v>
      </c>
      <c r="E1226" s="1" t="s">
        <v>1552</v>
      </c>
      <c r="F1226" s="1" t="s">
        <v>187</v>
      </c>
      <c r="G1226" s="1" t="s">
        <v>1404</v>
      </c>
      <c r="H1226" s="1" t="s">
        <v>25998</v>
      </c>
      <c r="I1226" s="1">
        <f>+Territorio[[#This Row],[id]]</f>
        <v>1216</v>
      </c>
    </row>
    <row r="1227" spans="2:9" x14ac:dyDescent="0.25">
      <c r="B1227">
        <v>1217</v>
      </c>
      <c r="C1227" s="1" t="s">
        <v>2265</v>
      </c>
      <c r="D1227" s="1" t="s">
        <v>2266</v>
      </c>
      <c r="E1227" s="1" t="s">
        <v>1552</v>
      </c>
      <c r="F1227" s="1" t="s">
        <v>187</v>
      </c>
      <c r="G1227" s="1" t="s">
        <v>1404</v>
      </c>
      <c r="H1227" s="1" t="s">
        <v>25999</v>
      </c>
      <c r="I1227" s="1">
        <f>+Territorio[[#This Row],[id]]</f>
        <v>1217</v>
      </c>
    </row>
    <row r="1228" spans="2:9" x14ac:dyDescent="0.25">
      <c r="B1228">
        <v>1218</v>
      </c>
      <c r="C1228" s="1" t="s">
        <v>2267</v>
      </c>
      <c r="D1228" s="1" t="s">
        <v>2268</v>
      </c>
      <c r="E1228" s="1" t="s">
        <v>1552</v>
      </c>
      <c r="F1228" s="1" t="s">
        <v>187</v>
      </c>
      <c r="G1228" s="1" t="s">
        <v>1404</v>
      </c>
      <c r="H1228" s="1" t="s">
        <v>26000</v>
      </c>
      <c r="I1228" s="1">
        <f>+Territorio[[#This Row],[id]]</f>
        <v>1218</v>
      </c>
    </row>
    <row r="1229" spans="2:9" x14ac:dyDescent="0.25">
      <c r="B1229">
        <v>1219</v>
      </c>
      <c r="C1229" s="1" t="s">
        <v>2269</v>
      </c>
      <c r="D1229" s="1" t="s">
        <v>2270</v>
      </c>
      <c r="E1229" s="1" t="s">
        <v>1552</v>
      </c>
      <c r="F1229" s="1" t="s">
        <v>187</v>
      </c>
      <c r="G1229" s="1" t="s">
        <v>1404</v>
      </c>
      <c r="H1229" s="1" t="s">
        <v>26001</v>
      </c>
      <c r="I1229" s="1">
        <f>+Territorio[[#This Row],[id]]</f>
        <v>1219</v>
      </c>
    </row>
    <row r="1230" spans="2:9" x14ac:dyDescent="0.25">
      <c r="B1230">
        <v>1220</v>
      </c>
      <c r="C1230" s="1" t="s">
        <v>2271</v>
      </c>
      <c r="D1230" s="1" t="s">
        <v>2272</v>
      </c>
      <c r="E1230" s="1" t="s">
        <v>1552</v>
      </c>
      <c r="F1230" s="1" t="s">
        <v>187</v>
      </c>
      <c r="G1230" s="1" t="s">
        <v>1404</v>
      </c>
      <c r="H1230" s="1" t="s">
        <v>26002</v>
      </c>
      <c r="I1230" s="1">
        <f>+Territorio[[#This Row],[id]]</f>
        <v>1220</v>
      </c>
    </row>
    <row r="1231" spans="2:9" x14ac:dyDescent="0.25">
      <c r="B1231">
        <v>1221</v>
      </c>
      <c r="C1231" s="1" t="s">
        <v>2273</v>
      </c>
      <c r="D1231" s="1" t="s">
        <v>2274</v>
      </c>
      <c r="E1231" s="1" t="s">
        <v>1552</v>
      </c>
      <c r="F1231" s="1" t="s">
        <v>187</v>
      </c>
      <c r="G1231" s="1" t="s">
        <v>1404</v>
      </c>
      <c r="H1231" s="1" t="s">
        <v>26003</v>
      </c>
      <c r="I1231" s="1">
        <f>+Territorio[[#This Row],[id]]</f>
        <v>1221</v>
      </c>
    </row>
    <row r="1232" spans="2:9" x14ac:dyDescent="0.25">
      <c r="B1232">
        <v>1222</v>
      </c>
      <c r="C1232" s="1" t="s">
        <v>2275</v>
      </c>
      <c r="D1232" s="1" t="s">
        <v>2276</v>
      </c>
      <c r="E1232" s="1" t="s">
        <v>1552</v>
      </c>
      <c r="F1232" s="1" t="s">
        <v>187</v>
      </c>
      <c r="G1232" s="1" t="s">
        <v>1404</v>
      </c>
      <c r="H1232" s="1" t="s">
        <v>26004</v>
      </c>
      <c r="I1232" s="1">
        <f>+Territorio[[#This Row],[id]]</f>
        <v>1222</v>
      </c>
    </row>
    <row r="1233" spans="2:9" x14ac:dyDescent="0.25">
      <c r="B1233">
        <v>1223</v>
      </c>
      <c r="C1233" s="1" t="s">
        <v>2277</v>
      </c>
      <c r="D1233" s="1" t="s">
        <v>2278</v>
      </c>
      <c r="E1233" s="1" t="s">
        <v>1552</v>
      </c>
      <c r="F1233" s="1" t="s">
        <v>187</v>
      </c>
      <c r="G1233" s="1" t="s">
        <v>1404</v>
      </c>
      <c r="H1233" s="1" t="s">
        <v>26005</v>
      </c>
      <c r="I1233" s="1">
        <f>+Territorio[[#This Row],[id]]</f>
        <v>1223</v>
      </c>
    </row>
    <row r="1234" spans="2:9" x14ac:dyDescent="0.25">
      <c r="B1234">
        <v>1224</v>
      </c>
      <c r="C1234" s="1" t="s">
        <v>2279</v>
      </c>
      <c r="D1234" s="1" t="s">
        <v>2280</v>
      </c>
      <c r="E1234" s="1" t="s">
        <v>1552</v>
      </c>
      <c r="F1234" s="1" t="s">
        <v>187</v>
      </c>
      <c r="G1234" s="1" t="s">
        <v>1404</v>
      </c>
      <c r="H1234" s="1" t="s">
        <v>26006</v>
      </c>
      <c r="I1234" s="1">
        <f>+Territorio[[#This Row],[id]]</f>
        <v>1224</v>
      </c>
    </row>
    <row r="1235" spans="2:9" x14ac:dyDescent="0.25">
      <c r="B1235">
        <v>1225</v>
      </c>
      <c r="C1235" s="1" t="s">
        <v>2281</v>
      </c>
      <c r="D1235" s="1" t="s">
        <v>2282</v>
      </c>
      <c r="E1235" s="1" t="s">
        <v>1552</v>
      </c>
      <c r="F1235" s="1" t="s">
        <v>187</v>
      </c>
      <c r="G1235" s="1" t="s">
        <v>1404</v>
      </c>
      <c r="H1235" s="1" t="s">
        <v>26007</v>
      </c>
      <c r="I1235" s="1">
        <f>+Territorio[[#This Row],[id]]</f>
        <v>1225</v>
      </c>
    </row>
    <row r="1236" spans="2:9" x14ac:dyDescent="0.25">
      <c r="B1236">
        <v>1226</v>
      </c>
      <c r="C1236" s="1" t="s">
        <v>1496</v>
      </c>
      <c r="D1236" s="1" t="s">
        <v>2283</v>
      </c>
      <c r="E1236" s="1" t="s">
        <v>1552</v>
      </c>
      <c r="F1236" s="1" t="s">
        <v>187</v>
      </c>
      <c r="G1236" s="1" t="s">
        <v>1404</v>
      </c>
      <c r="H1236" s="1" t="s">
        <v>26008</v>
      </c>
      <c r="I1236" s="1">
        <f>+Territorio[[#This Row],[id]]</f>
        <v>1226</v>
      </c>
    </row>
    <row r="1237" spans="2:9" x14ac:dyDescent="0.25">
      <c r="B1237">
        <v>1227</v>
      </c>
      <c r="C1237" s="1" t="s">
        <v>1401</v>
      </c>
      <c r="D1237" s="1" t="s">
        <v>2284</v>
      </c>
      <c r="E1237" s="1" t="s">
        <v>1552</v>
      </c>
      <c r="F1237" s="1" t="s">
        <v>187</v>
      </c>
      <c r="G1237" s="1" t="s">
        <v>1404</v>
      </c>
      <c r="H1237" s="1" t="s">
        <v>26009</v>
      </c>
      <c r="I1237" s="1">
        <f>+Territorio[[#This Row],[id]]</f>
        <v>1227</v>
      </c>
    </row>
    <row r="1238" spans="2:9" x14ac:dyDescent="0.25">
      <c r="B1238">
        <v>1228</v>
      </c>
      <c r="C1238" s="1" t="s">
        <v>2285</v>
      </c>
      <c r="D1238" s="1" t="s">
        <v>2286</v>
      </c>
      <c r="E1238" s="1" t="s">
        <v>1552</v>
      </c>
      <c r="F1238" s="1" t="s">
        <v>187</v>
      </c>
      <c r="G1238" s="1" t="s">
        <v>1404</v>
      </c>
      <c r="H1238" s="1" t="s">
        <v>26010</v>
      </c>
      <c r="I1238" s="1">
        <f>+Territorio[[#This Row],[id]]</f>
        <v>1228</v>
      </c>
    </row>
    <row r="1239" spans="2:9" x14ac:dyDescent="0.25">
      <c r="B1239">
        <v>1229</v>
      </c>
      <c r="C1239" s="1" t="s">
        <v>2287</v>
      </c>
      <c r="D1239" s="1" t="s">
        <v>2288</v>
      </c>
      <c r="E1239" s="1" t="s">
        <v>1552</v>
      </c>
      <c r="F1239" s="1" t="s">
        <v>187</v>
      </c>
      <c r="G1239" s="1" t="s">
        <v>1404</v>
      </c>
      <c r="H1239" s="1" t="s">
        <v>26011</v>
      </c>
      <c r="I1239" s="1">
        <f>+Territorio[[#This Row],[id]]</f>
        <v>1229</v>
      </c>
    </row>
    <row r="1240" spans="2:9" x14ac:dyDescent="0.25">
      <c r="B1240">
        <v>1230</v>
      </c>
      <c r="C1240" s="1" t="s">
        <v>694</v>
      </c>
      <c r="D1240" s="1" t="s">
        <v>2289</v>
      </c>
      <c r="E1240" s="1" t="s">
        <v>1552</v>
      </c>
      <c r="F1240" s="1" t="s">
        <v>187</v>
      </c>
      <c r="G1240" s="1" t="s">
        <v>1404</v>
      </c>
      <c r="H1240" s="1" t="s">
        <v>26012</v>
      </c>
      <c r="I1240" s="1">
        <f>+Territorio[[#This Row],[id]]</f>
        <v>1230</v>
      </c>
    </row>
    <row r="1241" spans="2:9" x14ac:dyDescent="0.25">
      <c r="B1241">
        <v>1231</v>
      </c>
      <c r="C1241" s="1" t="s">
        <v>2290</v>
      </c>
      <c r="D1241" s="1" t="s">
        <v>2291</v>
      </c>
      <c r="E1241" s="1" t="s">
        <v>1552</v>
      </c>
      <c r="F1241" s="1" t="s">
        <v>187</v>
      </c>
      <c r="G1241" s="1" t="s">
        <v>1404</v>
      </c>
      <c r="H1241" s="1" t="s">
        <v>26013</v>
      </c>
      <c r="I1241" s="1">
        <f>+Territorio[[#This Row],[id]]</f>
        <v>1231</v>
      </c>
    </row>
    <row r="1242" spans="2:9" x14ac:dyDescent="0.25">
      <c r="B1242">
        <v>1232</v>
      </c>
      <c r="C1242" s="1" t="s">
        <v>707</v>
      </c>
      <c r="D1242" s="1" t="s">
        <v>2292</v>
      </c>
      <c r="E1242" s="1" t="s">
        <v>1552</v>
      </c>
      <c r="F1242" s="1" t="s">
        <v>187</v>
      </c>
      <c r="G1242" s="1" t="s">
        <v>1404</v>
      </c>
      <c r="H1242" s="1" t="s">
        <v>26014</v>
      </c>
      <c r="I1242" s="1">
        <f>+Territorio[[#This Row],[id]]</f>
        <v>1232</v>
      </c>
    </row>
    <row r="1243" spans="2:9" x14ac:dyDescent="0.25">
      <c r="B1243">
        <v>1233</v>
      </c>
      <c r="C1243" s="1" t="s">
        <v>2293</v>
      </c>
      <c r="D1243" s="1" t="s">
        <v>2294</v>
      </c>
      <c r="E1243" s="1" t="s">
        <v>1552</v>
      </c>
      <c r="F1243" s="1" t="s">
        <v>187</v>
      </c>
      <c r="G1243" s="1" t="s">
        <v>1404</v>
      </c>
      <c r="H1243" s="1" t="s">
        <v>26015</v>
      </c>
      <c r="I1243" s="1">
        <f>+Territorio[[#This Row],[id]]</f>
        <v>1233</v>
      </c>
    </row>
    <row r="1244" spans="2:9" x14ac:dyDescent="0.25">
      <c r="B1244">
        <v>1234</v>
      </c>
      <c r="C1244" s="1" t="s">
        <v>2295</v>
      </c>
      <c r="D1244" s="1" t="s">
        <v>2296</v>
      </c>
      <c r="E1244" s="1" t="s">
        <v>1552</v>
      </c>
      <c r="F1244" s="1" t="s">
        <v>187</v>
      </c>
      <c r="G1244" s="1" t="s">
        <v>1404</v>
      </c>
      <c r="H1244" s="1" t="s">
        <v>26016</v>
      </c>
      <c r="I1244" s="1">
        <f>+Territorio[[#This Row],[id]]</f>
        <v>1234</v>
      </c>
    </row>
    <row r="1245" spans="2:9" x14ac:dyDescent="0.25">
      <c r="B1245">
        <v>1235</v>
      </c>
      <c r="C1245" s="1" t="s">
        <v>2297</v>
      </c>
      <c r="D1245" s="1" t="s">
        <v>2298</v>
      </c>
      <c r="E1245" s="1" t="s">
        <v>1552</v>
      </c>
      <c r="F1245" s="1" t="s">
        <v>187</v>
      </c>
      <c r="G1245" s="1" t="s">
        <v>1404</v>
      </c>
      <c r="H1245" s="1" t="s">
        <v>26017</v>
      </c>
      <c r="I1245" s="1">
        <f>+Territorio[[#This Row],[id]]</f>
        <v>1235</v>
      </c>
    </row>
    <row r="1246" spans="2:9" x14ac:dyDescent="0.25">
      <c r="B1246">
        <v>1236</v>
      </c>
      <c r="C1246" s="1" t="s">
        <v>2299</v>
      </c>
      <c r="D1246" s="1" t="s">
        <v>2300</v>
      </c>
      <c r="E1246" s="1" t="s">
        <v>1552</v>
      </c>
      <c r="F1246" s="1" t="s">
        <v>187</v>
      </c>
      <c r="G1246" s="1" t="s">
        <v>1404</v>
      </c>
      <c r="H1246" s="1" t="s">
        <v>26018</v>
      </c>
      <c r="I1246" s="1">
        <f>+Territorio[[#This Row],[id]]</f>
        <v>1236</v>
      </c>
    </row>
    <row r="1247" spans="2:9" x14ac:dyDescent="0.25">
      <c r="B1247">
        <v>1237</v>
      </c>
      <c r="C1247" s="1" t="s">
        <v>2301</v>
      </c>
      <c r="D1247" s="1" t="s">
        <v>2302</v>
      </c>
      <c r="E1247" s="1" t="s">
        <v>1552</v>
      </c>
      <c r="F1247" s="1" t="s">
        <v>187</v>
      </c>
      <c r="G1247" s="1" t="s">
        <v>1404</v>
      </c>
      <c r="H1247" s="1" t="s">
        <v>26019</v>
      </c>
      <c r="I1247" s="1">
        <f>+Territorio[[#This Row],[id]]</f>
        <v>1237</v>
      </c>
    </row>
    <row r="1248" spans="2:9" x14ac:dyDescent="0.25">
      <c r="B1248">
        <v>1238</v>
      </c>
      <c r="C1248" s="1" t="s">
        <v>2303</v>
      </c>
      <c r="D1248" s="1" t="s">
        <v>2304</v>
      </c>
      <c r="E1248" s="1" t="s">
        <v>1552</v>
      </c>
      <c r="F1248" s="1" t="s">
        <v>187</v>
      </c>
      <c r="G1248" s="1" t="s">
        <v>1404</v>
      </c>
      <c r="H1248" s="1" t="s">
        <v>26020</v>
      </c>
      <c r="I1248" s="1">
        <f>+Territorio[[#This Row],[id]]</f>
        <v>1238</v>
      </c>
    </row>
    <row r="1249" spans="2:9" x14ac:dyDescent="0.25">
      <c r="B1249">
        <v>1239</v>
      </c>
      <c r="C1249" s="1" t="s">
        <v>2305</v>
      </c>
      <c r="D1249" s="1" t="s">
        <v>2306</v>
      </c>
      <c r="E1249" s="1" t="s">
        <v>1552</v>
      </c>
      <c r="F1249" s="1" t="s">
        <v>187</v>
      </c>
      <c r="G1249" s="1" t="s">
        <v>1404</v>
      </c>
      <c r="H1249" s="1" t="s">
        <v>26021</v>
      </c>
      <c r="I1249" s="1">
        <f>+Territorio[[#This Row],[id]]</f>
        <v>1239</v>
      </c>
    </row>
    <row r="1250" spans="2:9" x14ac:dyDescent="0.25">
      <c r="B1250">
        <v>1240</v>
      </c>
      <c r="C1250" s="1" t="s">
        <v>2307</v>
      </c>
      <c r="D1250" s="1" t="s">
        <v>2308</v>
      </c>
      <c r="E1250" s="1" t="s">
        <v>1552</v>
      </c>
      <c r="F1250" s="1" t="s">
        <v>187</v>
      </c>
      <c r="G1250" s="1" t="s">
        <v>1404</v>
      </c>
      <c r="H1250" s="1" t="s">
        <v>26022</v>
      </c>
      <c r="I1250" s="1">
        <f>+Territorio[[#This Row],[id]]</f>
        <v>1240</v>
      </c>
    </row>
    <row r="1251" spans="2:9" x14ac:dyDescent="0.25">
      <c r="B1251">
        <v>1241</v>
      </c>
      <c r="C1251" s="1" t="s">
        <v>2309</v>
      </c>
      <c r="D1251" s="1" t="s">
        <v>2310</v>
      </c>
      <c r="E1251" s="1" t="s">
        <v>1552</v>
      </c>
      <c r="F1251" s="1" t="s">
        <v>187</v>
      </c>
      <c r="G1251" s="1" t="s">
        <v>1404</v>
      </c>
      <c r="H1251" s="1" t="s">
        <v>26023</v>
      </c>
      <c r="I1251" s="1">
        <f>+Territorio[[#This Row],[id]]</f>
        <v>1241</v>
      </c>
    </row>
    <row r="1252" spans="2:9" x14ac:dyDescent="0.25">
      <c r="B1252">
        <v>1242</v>
      </c>
      <c r="C1252" s="1" t="s">
        <v>2311</v>
      </c>
      <c r="D1252" s="1" t="s">
        <v>2312</v>
      </c>
      <c r="E1252" s="1" t="s">
        <v>1552</v>
      </c>
      <c r="F1252" s="1" t="s">
        <v>187</v>
      </c>
      <c r="G1252" s="1" t="s">
        <v>1404</v>
      </c>
      <c r="H1252" s="1" t="s">
        <v>26024</v>
      </c>
      <c r="I1252" s="1">
        <f>+Territorio[[#This Row],[id]]</f>
        <v>1242</v>
      </c>
    </row>
    <row r="1253" spans="2:9" x14ac:dyDescent="0.25">
      <c r="B1253">
        <v>1243</v>
      </c>
      <c r="C1253" s="1" t="s">
        <v>2313</v>
      </c>
      <c r="D1253" s="1" t="s">
        <v>2314</v>
      </c>
      <c r="E1253" s="1" t="s">
        <v>1552</v>
      </c>
      <c r="F1253" s="1" t="s">
        <v>187</v>
      </c>
      <c r="G1253" s="1" t="s">
        <v>1404</v>
      </c>
      <c r="H1253" s="1" t="s">
        <v>26025</v>
      </c>
      <c r="I1253" s="1">
        <f>+Territorio[[#This Row],[id]]</f>
        <v>1243</v>
      </c>
    </row>
    <row r="1254" spans="2:9" x14ac:dyDescent="0.25">
      <c r="B1254">
        <v>1244</v>
      </c>
      <c r="C1254" s="1" t="s">
        <v>2315</v>
      </c>
      <c r="D1254" s="1" t="s">
        <v>2316</v>
      </c>
      <c r="E1254" s="1" t="s">
        <v>1552</v>
      </c>
      <c r="F1254" s="1" t="s">
        <v>187</v>
      </c>
      <c r="G1254" s="1" t="s">
        <v>1404</v>
      </c>
      <c r="H1254" s="1" t="s">
        <v>26026</v>
      </c>
      <c r="I1254" s="1">
        <f>+Territorio[[#This Row],[id]]</f>
        <v>1244</v>
      </c>
    </row>
    <row r="1255" spans="2:9" x14ac:dyDescent="0.25">
      <c r="B1255">
        <v>1245</v>
      </c>
      <c r="C1255" s="1" t="s">
        <v>515</v>
      </c>
      <c r="D1255" s="1" t="s">
        <v>2317</v>
      </c>
      <c r="E1255" s="1" t="s">
        <v>1552</v>
      </c>
      <c r="F1255" s="1" t="s">
        <v>187</v>
      </c>
      <c r="G1255" s="1" t="s">
        <v>1404</v>
      </c>
      <c r="H1255" s="1" t="s">
        <v>26027</v>
      </c>
      <c r="I1255" s="1">
        <f>+Territorio[[#This Row],[id]]</f>
        <v>1245</v>
      </c>
    </row>
    <row r="1256" spans="2:9" x14ac:dyDescent="0.25">
      <c r="B1256">
        <v>1246</v>
      </c>
      <c r="C1256" s="1" t="s">
        <v>2318</v>
      </c>
      <c r="D1256" s="1" t="s">
        <v>2319</v>
      </c>
      <c r="E1256" s="1" t="s">
        <v>1552</v>
      </c>
      <c r="F1256" s="1" t="s">
        <v>187</v>
      </c>
      <c r="G1256" s="1" t="s">
        <v>1404</v>
      </c>
      <c r="H1256" s="1" t="s">
        <v>26028</v>
      </c>
      <c r="I1256" s="1">
        <f>+Territorio[[#This Row],[id]]</f>
        <v>1246</v>
      </c>
    </row>
    <row r="1257" spans="2:9" x14ac:dyDescent="0.25">
      <c r="B1257">
        <v>1247</v>
      </c>
      <c r="C1257" s="1" t="s">
        <v>2320</v>
      </c>
      <c r="D1257" s="1" t="s">
        <v>2321</v>
      </c>
      <c r="E1257" s="1" t="s">
        <v>1552</v>
      </c>
      <c r="F1257" s="1" t="s">
        <v>187</v>
      </c>
      <c r="G1257" s="1" t="s">
        <v>1404</v>
      </c>
      <c r="H1257" s="1" t="s">
        <v>26029</v>
      </c>
      <c r="I1257" s="1">
        <f>+Territorio[[#This Row],[id]]</f>
        <v>1247</v>
      </c>
    </row>
    <row r="1258" spans="2:9" x14ac:dyDescent="0.25">
      <c r="B1258">
        <v>1248</v>
      </c>
      <c r="C1258" s="1" t="s">
        <v>2322</v>
      </c>
      <c r="D1258" s="1" t="s">
        <v>2323</v>
      </c>
      <c r="E1258" s="1" t="s">
        <v>1552</v>
      </c>
      <c r="F1258" s="1" t="s">
        <v>187</v>
      </c>
      <c r="G1258" s="1" t="s">
        <v>1404</v>
      </c>
      <c r="H1258" s="1" t="s">
        <v>26030</v>
      </c>
      <c r="I1258" s="1">
        <f>+Territorio[[#This Row],[id]]</f>
        <v>1248</v>
      </c>
    </row>
    <row r="1259" spans="2:9" x14ac:dyDescent="0.25">
      <c r="B1259">
        <v>1249</v>
      </c>
      <c r="C1259" s="1" t="s">
        <v>2324</v>
      </c>
      <c r="D1259" s="1" t="s">
        <v>2325</v>
      </c>
      <c r="E1259" s="1" t="s">
        <v>1552</v>
      </c>
      <c r="F1259" s="1" t="s">
        <v>187</v>
      </c>
      <c r="G1259" s="1" t="s">
        <v>1404</v>
      </c>
      <c r="H1259" s="1" t="s">
        <v>26031</v>
      </c>
      <c r="I1259" s="1">
        <f>+Territorio[[#This Row],[id]]</f>
        <v>1249</v>
      </c>
    </row>
    <row r="1260" spans="2:9" x14ac:dyDescent="0.25">
      <c r="B1260">
        <v>1250</v>
      </c>
      <c r="C1260" s="1" t="s">
        <v>2326</v>
      </c>
      <c r="D1260" s="1" t="s">
        <v>2327</v>
      </c>
      <c r="E1260" s="1" t="s">
        <v>1552</v>
      </c>
      <c r="F1260" s="1" t="s">
        <v>187</v>
      </c>
      <c r="G1260" s="1" t="s">
        <v>1404</v>
      </c>
      <c r="H1260" s="1" t="s">
        <v>26032</v>
      </c>
      <c r="I1260" s="1">
        <f>+Territorio[[#This Row],[id]]</f>
        <v>1250</v>
      </c>
    </row>
    <row r="1261" spans="2:9" x14ac:dyDescent="0.25">
      <c r="B1261">
        <v>1251</v>
      </c>
      <c r="C1261" s="1" t="s">
        <v>688</v>
      </c>
      <c r="D1261" s="1" t="s">
        <v>2328</v>
      </c>
      <c r="E1261" s="1" t="s">
        <v>1552</v>
      </c>
      <c r="F1261" s="1" t="s">
        <v>187</v>
      </c>
      <c r="G1261" s="1" t="s">
        <v>1404</v>
      </c>
      <c r="H1261" s="1" t="s">
        <v>26033</v>
      </c>
      <c r="I1261" s="1">
        <f>+Territorio[[#This Row],[id]]</f>
        <v>1251</v>
      </c>
    </row>
    <row r="1262" spans="2:9" x14ac:dyDescent="0.25">
      <c r="B1262">
        <v>1252</v>
      </c>
      <c r="C1262" s="1" t="s">
        <v>2329</v>
      </c>
      <c r="D1262" s="1" t="s">
        <v>2330</v>
      </c>
      <c r="E1262" s="1" t="s">
        <v>1552</v>
      </c>
      <c r="F1262" s="1" t="s">
        <v>187</v>
      </c>
      <c r="G1262" s="1" t="s">
        <v>1404</v>
      </c>
      <c r="H1262" s="1" t="s">
        <v>26034</v>
      </c>
      <c r="I1262" s="1">
        <f>+Territorio[[#This Row],[id]]</f>
        <v>1252</v>
      </c>
    </row>
    <row r="1263" spans="2:9" x14ac:dyDescent="0.25">
      <c r="B1263">
        <v>1253</v>
      </c>
      <c r="C1263" s="1" t="s">
        <v>697</v>
      </c>
      <c r="D1263" s="1" t="s">
        <v>2331</v>
      </c>
      <c r="E1263" s="1" t="s">
        <v>1552</v>
      </c>
      <c r="F1263" s="1" t="s">
        <v>187</v>
      </c>
      <c r="G1263" s="1" t="s">
        <v>1404</v>
      </c>
      <c r="H1263" s="1" t="s">
        <v>26035</v>
      </c>
      <c r="I1263" s="1">
        <f>+Territorio[[#This Row],[id]]</f>
        <v>1253</v>
      </c>
    </row>
    <row r="1264" spans="2:9" x14ac:dyDescent="0.25">
      <c r="B1264">
        <v>1254</v>
      </c>
      <c r="C1264" s="1" t="s">
        <v>2332</v>
      </c>
      <c r="D1264" s="1" t="s">
        <v>2333</v>
      </c>
      <c r="E1264" s="1" t="s">
        <v>1552</v>
      </c>
      <c r="F1264" s="1" t="s">
        <v>187</v>
      </c>
      <c r="G1264" s="1" t="s">
        <v>1404</v>
      </c>
      <c r="H1264" s="1" t="s">
        <v>26036</v>
      </c>
      <c r="I1264" s="1">
        <f>+Territorio[[#This Row],[id]]</f>
        <v>1254</v>
      </c>
    </row>
    <row r="1265" spans="2:9" x14ac:dyDescent="0.25">
      <c r="B1265">
        <v>1255</v>
      </c>
      <c r="C1265" s="1" t="s">
        <v>1751</v>
      </c>
      <c r="D1265" s="1" t="s">
        <v>2334</v>
      </c>
      <c r="E1265" s="1" t="s">
        <v>1552</v>
      </c>
      <c r="F1265" s="1" t="s">
        <v>187</v>
      </c>
      <c r="G1265" s="1" t="s">
        <v>1404</v>
      </c>
      <c r="H1265" s="1" t="s">
        <v>26037</v>
      </c>
      <c r="I1265" s="1">
        <f>+Territorio[[#This Row],[id]]</f>
        <v>1255</v>
      </c>
    </row>
    <row r="1266" spans="2:9" x14ac:dyDescent="0.25">
      <c r="B1266">
        <v>1256</v>
      </c>
      <c r="C1266" s="1" t="s">
        <v>480</v>
      </c>
      <c r="D1266" s="1" t="s">
        <v>2335</v>
      </c>
      <c r="E1266" s="1" t="s">
        <v>1552</v>
      </c>
      <c r="F1266" s="1" t="s">
        <v>187</v>
      </c>
      <c r="G1266" s="1" t="s">
        <v>1404</v>
      </c>
      <c r="H1266" s="1" t="s">
        <v>26038</v>
      </c>
      <c r="I1266" s="1">
        <f>+Territorio[[#This Row],[id]]</f>
        <v>1256</v>
      </c>
    </row>
    <row r="1267" spans="2:9" x14ac:dyDescent="0.25">
      <c r="B1267">
        <v>1257</v>
      </c>
      <c r="C1267" s="1" t="s">
        <v>2336</v>
      </c>
      <c r="D1267" s="1" t="s">
        <v>2337</v>
      </c>
      <c r="E1267" s="1" t="s">
        <v>1552</v>
      </c>
      <c r="F1267" s="1" t="s">
        <v>187</v>
      </c>
      <c r="G1267" s="1" t="s">
        <v>1404</v>
      </c>
      <c r="H1267" s="1" t="s">
        <v>26039</v>
      </c>
      <c r="I1267" s="1">
        <f>+Territorio[[#This Row],[id]]</f>
        <v>1257</v>
      </c>
    </row>
    <row r="1268" spans="2:9" x14ac:dyDescent="0.25">
      <c r="B1268">
        <v>1258</v>
      </c>
      <c r="C1268" s="1" t="s">
        <v>2338</v>
      </c>
      <c r="D1268" s="1" t="s">
        <v>2339</v>
      </c>
      <c r="E1268" s="1" t="s">
        <v>1552</v>
      </c>
      <c r="F1268" s="1" t="s">
        <v>187</v>
      </c>
      <c r="G1268" s="1" t="s">
        <v>1404</v>
      </c>
      <c r="H1268" s="1" t="s">
        <v>26040</v>
      </c>
      <c r="I1268" s="1">
        <f>+Territorio[[#This Row],[id]]</f>
        <v>1258</v>
      </c>
    </row>
    <row r="1269" spans="2:9" x14ac:dyDescent="0.25">
      <c r="B1269">
        <v>1259</v>
      </c>
      <c r="C1269" s="1" t="s">
        <v>2340</v>
      </c>
      <c r="D1269" s="1" t="s">
        <v>2341</v>
      </c>
      <c r="E1269" s="1" t="s">
        <v>1552</v>
      </c>
      <c r="F1269" s="1" t="s">
        <v>187</v>
      </c>
      <c r="G1269" s="1" t="s">
        <v>1404</v>
      </c>
      <c r="H1269" s="1" t="s">
        <v>26041</v>
      </c>
      <c r="I1269" s="1">
        <f>+Territorio[[#This Row],[id]]</f>
        <v>1259</v>
      </c>
    </row>
    <row r="1270" spans="2:9" x14ac:dyDescent="0.25">
      <c r="B1270">
        <v>1260</v>
      </c>
      <c r="C1270" s="1" t="s">
        <v>2342</v>
      </c>
      <c r="D1270" s="1" t="s">
        <v>2343</v>
      </c>
      <c r="E1270" s="1" t="s">
        <v>1552</v>
      </c>
      <c r="F1270" s="1" t="s">
        <v>187</v>
      </c>
      <c r="G1270" s="1" t="s">
        <v>1404</v>
      </c>
      <c r="H1270" s="1" t="s">
        <v>26042</v>
      </c>
      <c r="I1270" s="1">
        <f>+Territorio[[#This Row],[id]]</f>
        <v>1260</v>
      </c>
    </row>
    <row r="1271" spans="2:9" x14ac:dyDescent="0.25">
      <c r="B1271">
        <v>1261</v>
      </c>
      <c r="C1271" s="1" t="s">
        <v>2344</v>
      </c>
      <c r="D1271" s="1" t="s">
        <v>2345</v>
      </c>
      <c r="E1271" s="1" t="s">
        <v>1552</v>
      </c>
      <c r="F1271" s="1" t="s">
        <v>187</v>
      </c>
      <c r="G1271" s="1" t="s">
        <v>1404</v>
      </c>
      <c r="H1271" s="1" t="s">
        <v>26043</v>
      </c>
      <c r="I1271" s="1">
        <f>+Territorio[[#This Row],[id]]</f>
        <v>1261</v>
      </c>
    </row>
    <row r="1272" spans="2:9" x14ac:dyDescent="0.25">
      <c r="B1272">
        <v>1262</v>
      </c>
      <c r="C1272" s="1" t="s">
        <v>2346</v>
      </c>
      <c r="D1272" s="1" t="s">
        <v>2347</v>
      </c>
      <c r="E1272" s="1" t="s">
        <v>1552</v>
      </c>
      <c r="F1272" s="1" t="s">
        <v>187</v>
      </c>
      <c r="G1272" s="1" t="s">
        <v>1404</v>
      </c>
      <c r="H1272" s="1" t="s">
        <v>26044</v>
      </c>
      <c r="I1272" s="1">
        <f>+Territorio[[#This Row],[id]]</f>
        <v>1262</v>
      </c>
    </row>
    <row r="1273" spans="2:9" x14ac:dyDescent="0.25">
      <c r="B1273">
        <v>1263</v>
      </c>
      <c r="C1273" s="1" t="s">
        <v>2348</v>
      </c>
      <c r="D1273" s="1" t="s">
        <v>2349</v>
      </c>
      <c r="E1273" s="1" t="s">
        <v>1552</v>
      </c>
      <c r="F1273" s="1" t="s">
        <v>187</v>
      </c>
      <c r="G1273" s="1" t="s">
        <v>1404</v>
      </c>
      <c r="H1273" s="1" t="s">
        <v>26045</v>
      </c>
      <c r="I1273" s="1">
        <f>+Territorio[[#This Row],[id]]</f>
        <v>1263</v>
      </c>
    </row>
    <row r="1274" spans="2:9" x14ac:dyDescent="0.25">
      <c r="B1274">
        <v>1264</v>
      </c>
      <c r="C1274" s="1" t="s">
        <v>1621</v>
      </c>
      <c r="D1274" s="1" t="s">
        <v>2350</v>
      </c>
      <c r="E1274" s="1" t="s">
        <v>1552</v>
      </c>
      <c r="F1274" s="1" t="s">
        <v>187</v>
      </c>
      <c r="G1274" s="1" t="s">
        <v>1404</v>
      </c>
      <c r="H1274" s="1" t="s">
        <v>26046</v>
      </c>
      <c r="I1274" s="1">
        <f>+Territorio[[#This Row],[id]]</f>
        <v>1264</v>
      </c>
    </row>
    <row r="1275" spans="2:9" x14ac:dyDescent="0.25">
      <c r="B1275">
        <v>1265</v>
      </c>
      <c r="C1275" s="1" t="s">
        <v>2351</v>
      </c>
      <c r="D1275" s="1" t="s">
        <v>2352</v>
      </c>
      <c r="E1275" s="1" t="s">
        <v>1552</v>
      </c>
      <c r="F1275" s="1" t="s">
        <v>187</v>
      </c>
      <c r="G1275" s="1" t="s">
        <v>1404</v>
      </c>
      <c r="H1275" s="1" t="s">
        <v>26047</v>
      </c>
      <c r="I1275" s="1">
        <f>+Territorio[[#This Row],[id]]</f>
        <v>1265</v>
      </c>
    </row>
    <row r="1276" spans="2:9" x14ac:dyDescent="0.25">
      <c r="B1276">
        <v>1266</v>
      </c>
      <c r="C1276" s="1" t="s">
        <v>2353</v>
      </c>
      <c r="D1276" s="1" t="s">
        <v>2354</v>
      </c>
      <c r="E1276" s="1" t="s">
        <v>1552</v>
      </c>
      <c r="F1276" s="1" t="s">
        <v>187</v>
      </c>
      <c r="G1276" s="1" t="s">
        <v>1404</v>
      </c>
      <c r="H1276" s="1" t="s">
        <v>26048</v>
      </c>
      <c r="I1276" s="1">
        <f>+Territorio[[#This Row],[id]]</f>
        <v>1266</v>
      </c>
    </row>
    <row r="1277" spans="2:9" x14ac:dyDescent="0.25">
      <c r="B1277">
        <v>1267</v>
      </c>
      <c r="C1277" s="1" t="s">
        <v>491</v>
      </c>
      <c r="D1277" s="1" t="s">
        <v>735</v>
      </c>
      <c r="E1277" s="1" t="s">
        <v>1552</v>
      </c>
      <c r="F1277" s="1" t="s">
        <v>187</v>
      </c>
      <c r="G1277" s="1" t="s">
        <v>1404</v>
      </c>
      <c r="H1277" s="1" t="s">
        <v>26049</v>
      </c>
      <c r="I1277" s="1">
        <f>+Territorio[[#This Row],[id]]</f>
        <v>1267</v>
      </c>
    </row>
    <row r="1278" spans="2:9" x14ac:dyDescent="0.25">
      <c r="B1278">
        <v>1268</v>
      </c>
      <c r="C1278" s="1" t="s">
        <v>2355</v>
      </c>
      <c r="D1278" s="1" t="s">
        <v>737</v>
      </c>
      <c r="E1278" s="1" t="s">
        <v>1552</v>
      </c>
      <c r="F1278" s="1" t="s">
        <v>187</v>
      </c>
      <c r="G1278" s="1" t="s">
        <v>1404</v>
      </c>
      <c r="H1278" s="1" t="s">
        <v>26050</v>
      </c>
      <c r="I1278" s="1">
        <f>+Territorio[[#This Row],[id]]</f>
        <v>1268</v>
      </c>
    </row>
    <row r="1279" spans="2:9" x14ac:dyDescent="0.25">
      <c r="B1279">
        <v>1269</v>
      </c>
      <c r="C1279" s="1" t="s">
        <v>2356</v>
      </c>
      <c r="D1279" s="1" t="s">
        <v>739</v>
      </c>
      <c r="E1279" s="1" t="s">
        <v>1552</v>
      </c>
      <c r="F1279" s="1" t="s">
        <v>187</v>
      </c>
      <c r="G1279" s="1" t="s">
        <v>1404</v>
      </c>
      <c r="H1279" s="1" t="s">
        <v>26051</v>
      </c>
      <c r="I1279" s="1">
        <f>+Territorio[[#This Row],[id]]</f>
        <v>1269</v>
      </c>
    </row>
    <row r="1280" spans="2:9" x14ac:dyDescent="0.25">
      <c r="B1280">
        <v>1270</v>
      </c>
      <c r="C1280" s="1" t="s">
        <v>2357</v>
      </c>
      <c r="D1280" s="1" t="s">
        <v>741</v>
      </c>
      <c r="E1280" s="1" t="s">
        <v>1552</v>
      </c>
      <c r="F1280" s="1" t="s">
        <v>187</v>
      </c>
      <c r="G1280" s="1" t="s">
        <v>1404</v>
      </c>
      <c r="H1280" s="1" t="s">
        <v>26052</v>
      </c>
      <c r="I1280" s="1">
        <f>+Territorio[[#This Row],[id]]</f>
        <v>1270</v>
      </c>
    </row>
    <row r="1281" spans="2:9" x14ac:dyDescent="0.25">
      <c r="B1281">
        <v>1271</v>
      </c>
      <c r="C1281" s="1" t="s">
        <v>2358</v>
      </c>
      <c r="D1281" s="1" t="s">
        <v>2359</v>
      </c>
      <c r="E1281" s="1" t="s">
        <v>1552</v>
      </c>
      <c r="F1281" s="1" t="s">
        <v>187</v>
      </c>
      <c r="G1281" s="1" t="s">
        <v>1404</v>
      </c>
      <c r="H1281" s="1" t="s">
        <v>26053</v>
      </c>
      <c r="I1281" s="1">
        <f>+Territorio[[#This Row],[id]]</f>
        <v>1271</v>
      </c>
    </row>
    <row r="1282" spans="2:9" x14ac:dyDescent="0.25">
      <c r="B1282">
        <v>1272</v>
      </c>
      <c r="C1282" s="1" t="s">
        <v>2360</v>
      </c>
      <c r="D1282" s="1" t="s">
        <v>2361</v>
      </c>
      <c r="E1282" s="1" t="s">
        <v>1552</v>
      </c>
      <c r="F1282" s="1" t="s">
        <v>187</v>
      </c>
      <c r="G1282" s="1" t="s">
        <v>1404</v>
      </c>
      <c r="H1282" s="1" t="s">
        <v>26054</v>
      </c>
      <c r="I1282" s="1">
        <f>+Territorio[[#This Row],[id]]</f>
        <v>1272</v>
      </c>
    </row>
    <row r="1283" spans="2:9" x14ac:dyDescent="0.25">
      <c r="B1283">
        <v>1273</v>
      </c>
      <c r="C1283" s="1" t="s">
        <v>2362</v>
      </c>
      <c r="D1283" s="1" t="s">
        <v>2363</v>
      </c>
      <c r="E1283" s="1" t="s">
        <v>1552</v>
      </c>
      <c r="F1283" s="1" t="s">
        <v>187</v>
      </c>
      <c r="G1283" s="1" t="s">
        <v>1404</v>
      </c>
      <c r="H1283" s="1" t="s">
        <v>26055</v>
      </c>
      <c r="I1283" s="1">
        <f>+Territorio[[#This Row],[id]]</f>
        <v>1273</v>
      </c>
    </row>
    <row r="1284" spans="2:9" x14ac:dyDescent="0.25">
      <c r="B1284">
        <v>1274</v>
      </c>
      <c r="C1284" s="1" t="s">
        <v>493</v>
      </c>
      <c r="D1284" s="1" t="s">
        <v>743</v>
      </c>
      <c r="E1284" s="1" t="s">
        <v>1552</v>
      </c>
      <c r="F1284" s="1" t="s">
        <v>187</v>
      </c>
      <c r="G1284" s="1" t="s">
        <v>1404</v>
      </c>
      <c r="H1284" s="1" t="s">
        <v>26056</v>
      </c>
      <c r="I1284" s="1">
        <f>+Territorio[[#This Row],[id]]</f>
        <v>1274</v>
      </c>
    </row>
    <row r="1285" spans="2:9" x14ac:dyDescent="0.25">
      <c r="B1285">
        <v>1275</v>
      </c>
      <c r="C1285" s="1" t="s">
        <v>482</v>
      </c>
      <c r="D1285" s="1" t="s">
        <v>745</v>
      </c>
      <c r="E1285" s="1" t="s">
        <v>1552</v>
      </c>
      <c r="F1285" s="1" t="s">
        <v>187</v>
      </c>
      <c r="G1285" s="1" t="s">
        <v>1404</v>
      </c>
      <c r="H1285" s="1" t="s">
        <v>26057</v>
      </c>
      <c r="I1285" s="1">
        <f>+Territorio[[#This Row],[id]]</f>
        <v>1275</v>
      </c>
    </row>
    <row r="1286" spans="2:9" x14ac:dyDescent="0.25">
      <c r="B1286">
        <v>1276</v>
      </c>
      <c r="C1286" s="1" t="s">
        <v>2364</v>
      </c>
      <c r="D1286" s="1" t="s">
        <v>747</v>
      </c>
      <c r="E1286" s="1" t="s">
        <v>1552</v>
      </c>
      <c r="F1286" s="1" t="s">
        <v>187</v>
      </c>
      <c r="G1286" s="1" t="s">
        <v>1404</v>
      </c>
      <c r="H1286" s="1" t="s">
        <v>26058</v>
      </c>
      <c r="I1286" s="1">
        <f>+Territorio[[#This Row],[id]]</f>
        <v>1276</v>
      </c>
    </row>
    <row r="1287" spans="2:9" x14ac:dyDescent="0.25">
      <c r="B1287">
        <v>1277</v>
      </c>
      <c r="C1287" s="1" t="s">
        <v>2365</v>
      </c>
      <c r="D1287" s="1" t="s">
        <v>2366</v>
      </c>
      <c r="E1287" s="1" t="s">
        <v>1552</v>
      </c>
      <c r="F1287" s="1" t="s">
        <v>187</v>
      </c>
      <c r="G1287" s="1" t="s">
        <v>1404</v>
      </c>
      <c r="H1287" s="1" t="s">
        <v>26059</v>
      </c>
      <c r="I1287" s="1">
        <f>+Territorio[[#This Row],[id]]</f>
        <v>1277</v>
      </c>
    </row>
    <row r="1288" spans="2:9" x14ac:dyDescent="0.25">
      <c r="B1288">
        <v>1278</v>
      </c>
      <c r="C1288" s="1" t="s">
        <v>2367</v>
      </c>
      <c r="D1288" s="1" t="s">
        <v>2368</v>
      </c>
      <c r="E1288" s="1" t="s">
        <v>1552</v>
      </c>
      <c r="F1288" s="1" t="s">
        <v>187</v>
      </c>
      <c r="G1288" s="1" t="s">
        <v>1404</v>
      </c>
      <c r="H1288" s="1" t="s">
        <v>26060</v>
      </c>
      <c r="I1288" s="1">
        <f>+Territorio[[#This Row],[id]]</f>
        <v>1278</v>
      </c>
    </row>
    <row r="1289" spans="2:9" x14ac:dyDescent="0.25">
      <c r="B1289">
        <v>1279</v>
      </c>
      <c r="C1289" s="1" t="s">
        <v>2369</v>
      </c>
      <c r="D1289" s="1" t="s">
        <v>2370</v>
      </c>
      <c r="E1289" s="1" t="s">
        <v>1552</v>
      </c>
      <c r="F1289" s="1" t="s">
        <v>187</v>
      </c>
      <c r="G1289" s="1" t="s">
        <v>1404</v>
      </c>
      <c r="H1289" s="1" t="s">
        <v>26061</v>
      </c>
      <c r="I1289" s="1">
        <f>+Territorio[[#This Row],[id]]</f>
        <v>1279</v>
      </c>
    </row>
    <row r="1290" spans="2:9" x14ac:dyDescent="0.25">
      <c r="B1290">
        <v>1280</v>
      </c>
      <c r="C1290" s="1" t="s">
        <v>2371</v>
      </c>
      <c r="D1290" s="1" t="s">
        <v>2372</v>
      </c>
      <c r="E1290" s="1" t="s">
        <v>1552</v>
      </c>
      <c r="F1290" s="1" t="s">
        <v>187</v>
      </c>
      <c r="G1290" s="1" t="s">
        <v>1404</v>
      </c>
      <c r="H1290" s="1" t="s">
        <v>26062</v>
      </c>
      <c r="I1290" s="1">
        <f>+Territorio[[#This Row],[id]]</f>
        <v>1280</v>
      </c>
    </row>
    <row r="1291" spans="2:9" x14ac:dyDescent="0.25">
      <c r="B1291">
        <v>1281</v>
      </c>
      <c r="C1291" s="1" t="s">
        <v>2373</v>
      </c>
      <c r="D1291" s="1" t="s">
        <v>2374</v>
      </c>
      <c r="E1291" s="1" t="s">
        <v>1552</v>
      </c>
      <c r="F1291" s="1" t="s">
        <v>187</v>
      </c>
      <c r="G1291" s="1" t="s">
        <v>1404</v>
      </c>
      <c r="H1291" s="1" t="s">
        <v>26063</v>
      </c>
      <c r="I1291" s="1">
        <f>+Territorio[[#This Row],[id]]</f>
        <v>1281</v>
      </c>
    </row>
    <row r="1292" spans="2:9" x14ac:dyDescent="0.25">
      <c r="B1292">
        <v>1282</v>
      </c>
      <c r="C1292" s="1" t="s">
        <v>2375</v>
      </c>
      <c r="D1292" s="1" t="s">
        <v>2376</v>
      </c>
      <c r="E1292" s="1" t="s">
        <v>1552</v>
      </c>
      <c r="F1292" s="1" t="s">
        <v>187</v>
      </c>
      <c r="G1292" s="1" t="s">
        <v>1404</v>
      </c>
      <c r="H1292" s="1" t="s">
        <v>26064</v>
      </c>
      <c r="I1292" s="1">
        <f>+Territorio[[#This Row],[id]]</f>
        <v>1282</v>
      </c>
    </row>
    <row r="1293" spans="2:9" x14ac:dyDescent="0.25">
      <c r="B1293">
        <v>1283</v>
      </c>
      <c r="C1293" s="1" t="s">
        <v>2377</v>
      </c>
      <c r="D1293" s="1" t="s">
        <v>2378</v>
      </c>
      <c r="E1293" s="1" t="s">
        <v>1552</v>
      </c>
      <c r="F1293" s="1" t="s">
        <v>187</v>
      </c>
      <c r="G1293" s="1" t="s">
        <v>1404</v>
      </c>
      <c r="H1293" s="1" t="s">
        <v>26065</v>
      </c>
      <c r="I1293" s="1">
        <f>+Territorio[[#This Row],[id]]</f>
        <v>1283</v>
      </c>
    </row>
    <row r="1294" spans="2:9" x14ac:dyDescent="0.25">
      <c r="B1294">
        <v>1284</v>
      </c>
      <c r="C1294" s="1" t="s">
        <v>2379</v>
      </c>
      <c r="D1294" s="1" t="s">
        <v>2380</v>
      </c>
      <c r="E1294" s="1" t="s">
        <v>1552</v>
      </c>
      <c r="F1294" s="1" t="s">
        <v>187</v>
      </c>
      <c r="G1294" s="1" t="s">
        <v>1404</v>
      </c>
      <c r="H1294" s="1" t="s">
        <v>26066</v>
      </c>
      <c r="I1294" s="1">
        <f>+Territorio[[#This Row],[id]]</f>
        <v>1284</v>
      </c>
    </row>
    <row r="1295" spans="2:9" x14ac:dyDescent="0.25">
      <c r="B1295">
        <v>1285</v>
      </c>
      <c r="C1295" s="1" t="s">
        <v>2381</v>
      </c>
      <c r="D1295" s="1" t="s">
        <v>2382</v>
      </c>
      <c r="E1295" s="1" t="s">
        <v>1552</v>
      </c>
      <c r="F1295" s="1" t="s">
        <v>187</v>
      </c>
      <c r="G1295" s="1" t="s">
        <v>1404</v>
      </c>
      <c r="H1295" s="1" t="s">
        <v>26067</v>
      </c>
      <c r="I1295" s="1">
        <f>+Territorio[[#This Row],[id]]</f>
        <v>1285</v>
      </c>
    </row>
    <row r="1296" spans="2:9" x14ac:dyDescent="0.25">
      <c r="B1296">
        <v>1286</v>
      </c>
      <c r="C1296" s="1" t="s">
        <v>2383</v>
      </c>
      <c r="D1296" s="1" t="s">
        <v>2384</v>
      </c>
      <c r="E1296" s="1" t="s">
        <v>1552</v>
      </c>
      <c r="F1296" s="1" t="s">
        <v>187</v>
      </c>
      <c r="G1296" s="1" t="s">
        <v>1404</v>
      </c>
      <c r="H1296" s="1" t="s">
        <v>26068</v>
      </c>
      <c r="I1296" s="1">
        <f>+Territorio[[#This Row],[id]]</f>
        <v>1286</v>
      </c>
    </row>
    <row r="1297" spans="2:9" x14ac:dyDescent="0.25">
      <c r="B1297">
        <v>1287</v>
      </c>
      <c r="C1297" s="1" t="s">
        <v>2385</v>
      </c>
      <c r="D1297" s="1" t="s">
        <v>2386</v>
      </c>
      <c r="E1297" s="1" t="s">
        <v>1552</v>
      </c>
      <c r="F1297" s="1" t="s">
        <v>187</v>
      </c>
      <c r="G1297" s="1" t="s">
        <v>1404</v>
      </c>
      <c r="H1297" s="1" t="s">
        <v>26069</v>
      </c>
      <c r="I1297" s="1">
        <f>+Territorio[[#This Row],[id]]</f>
        <v>1287</v>
      </c>
    </row>
    <row r="1298" spans="2:9" x14ac:dyDescent="0.25">
      <c r="B1298">
        <v>1288</v>
      </c>
      <c r="C1298" s="1" t="s">
        <v>2387</v>
      </c>
      <c r="D1298" s="1" t="s">
        <v>2388</v>
      </c>
      <c r="E1298" s="1" t="s">
        <v>1552</v>
      </c>
      <c r="F1298" s="1" t="s">
        <v>187</v>
      </c>
      <c r="G1298" s="1" t="s">
        <v>1404</v>
      </c>
      <c r="H1298" s="1" t="s">
        <v>26070</v>
      </c>
      <c r="I1298" s="1">
        <f>+Territorio[[#This Row],[id]]</f>
        <v>1288</v>
      </c>
    </row>
    <row r="1299" spans="2:9" x14ac:dyDescent="0.25">
      <c r="B1299">
        <v>1289</v>
      </c>
      <c r="C1299" s="1" t="s">
        <v>2389</v>
      </c>
      <c r="D1299" s="1" t="s">
        <v>2390</v>
      </c>
      <c r="E1299" s="1" t="s">
        <v>1552</v>
      </c>
      <c r="F1299" s="1" t="s">
        <v>187</v>
      </c>
      <c r="G1299" s="1" t="s">
        <v>1404</v>
      </c>
      <c r="H1299" s="1" t="s">
        <v>26071</v>
      </c>
      <c r="I1299" s="1">
        <f>+Territorio[[#This Row],[id]]</f>
        <v>1289</v>
      </c>
    </row>
    <row r="1300" spans="2:9" x14ac:dyDescent="0.25">
      <c r="B1300">
        <v>1290</v>
      </c>
      <c r="C1300" s="1" t="s">
        <v>2391</v>
      </c>
      <c r="D1300" s="1" t="s">
        <v>2392</v>
      </c>
      <c r="E1300" s="1" t="s">
        <v>1552</v>
      </c>
      <c r="F1300" s="1" t="s">
        <v>187</v>
      </c>
      <c r="G1300" s="1" t="s">
        <v>1404</v>
      </c>
      <c r="H1300" s="1" t="s">
        <v>26072</v>
      </c>
      <c r="I1300" s="1">
        <f>+Territorio[[#This Row],[id]]</f>
        <v>1290</v>
      </c>
    </row>
    <row r="1301" spans="2:9" x14ac:dyDescent="0.25">
      <c r="B1301">
        <v>1291</v>
      </c>
      <c r="C1301" s="1" t="s">
        <v>2393</v>
      </c>
      <c r="D1301" s="1" t="s">
        <v>1826</v>
      </c>
      <c r="E1301" s="1" t="s">
        <v>1552</v>
      </c>
      <c r="F1301" s="1" t="s">
        <v>199</v>
      </c>
      <c r="G1301" s="1" t="s">
        <v>1404</v>
      </c>
      <c r="H1301" s="1" t="s">
        <v>26073</v>
      </c>
      <c r="I1301" s="1">
        <f>+Territorio[[#This Row],[id]]</f>
        <v>1291</v>
      </c>
    </row>
    <row r="1302" spans="2:9" x14ac:dyDescent="0.25">
      <c r="B1302">
        <v>1292</v>
      </c>
      <c r="C1302" s="1" t="s">
        <v>2394</v>
      </c>
      <c r="D1302" s="1" t="s">
        <v>1828</v>
      </c>
      <c r="E1302" s="1" t="s">
        <v>1552</v>
      </c>
      <c r="F1302" s="1" t="s">
        <v>199</v>
      </c>
      <c r="G1302" s="1" t="s">
        <v>1404</v>
      </c>
      <c r="H1302" s="1" t="s">
        <v>26074</v>
      </c>
      <c r="I1302" s="1">
        <f>+Territorio[[#This Row],[id]]</f>
        <v>1292</v>
      </c>
    </row>
    <row r="1303" spans="2:9" x14ac:dyDescent="0.25">
      <c r="B1303">
        <v>1293</v>
      </c>
      <c r="C1303" s="1" t="s">
        <v>2395</v>
      </c>
      <c r="D1303" s="1" t="s">
        <v>1830</v>
      </c>
      <c r="E1303" s="1" t="s">
        <v>1552</v>
      </c>
      <c r="F1303" s="1" t="s">
        <v>199</v>
      </c>
      <c r="G1303" s="1" t="s">
        <v>1404</v>
      </c>
      <c r="H1303" s="1" t="s">
        <v>26075</v>
      </c>
      <c r="I1303" s="1">
        <f>+Territorio[[#This Row],[id]]</f>
        <v>1293</v>
      </c>
    </row>
    <row r="1304" spans="2:9" x14ac:dyDescent="0.25">
      <c r="B1304">
        <v>1294</v>
      </c>
      <c r="C1304" s="1" t="s">
        <v>493</v>
      </c>
      <c r="D1304" s="1" t="s">
        <v>1832</v>
      </c>
      <c r="E1304" s="1" t="s">
        <v>1552</v>
      </c>
      <c r="F1304" s="1" t="s">
        <v>199</v>
      </c>
      <c r="G1304" s="1" t="s">
        <v>1404</v>
      </c>
      <c r="H1304" s="1" t="s">
        <v>26076</v>
      </c>
      <c r="I1304" s="1">
        <f>+Territorio[[#This Row],[id]]</f>
        <v>1294</v>
      </c>
    </row>
    <row r="1305" spans="2:9" x14ac:dyDescent="0.25">
      <c r="B1305">
        <v>1295</v>
      </c>
      <c r="C1305" s="1" t="s">
        <v>2396</v>
      </c>
      <c r="D1305" s="1" t="s">
        <v>1834</v>
      </c>
      <c r="E1305" s="1" t="s">
        <v>1552</v>
      </c>
      <c r="F1305" s="1" t="s">
        <v>199</v>
      </c>
      <c r="G1305" s="1" t="s">
        <v>1404</v>
      </c>
      <c r="H1305" s="1" t="s">
        <v>26077</v>
      </c>
      <c r="I1305" s="1">
        <f>+Territorio[[#This Row],[id]]</f>
        <v>1295</v>
      </c>
    </row>
    <row r="1306" spans="2:9" x14ac:dyDescent="0.25">
      <c r="B1306">
        <v>1296</v>
      </c>
      <c r="C1306" s="1" t="s">
        <v>2290</v>
      </c>
      <c r="D1306" s="1" t="s">
        <v>1836</v>
      </c>
      <c r="E1306" s="1" t="s">
        <v>1552</v>
      </c>
      <c r="F1306" s="1" t="s">
        <v>199</v>
      </c>
      <c r="G1306" s="1" t="s">
        <v>1404</v>
      </c>
      <c r="H1306" s="1" t="s">
        <v>26078</v>
      </c>
      <c r="I1306" s="1">
        <f>+Territorio[[#This Row],[id]]</f>
        <v>1296</v>
      </c>
    </row>
    <row r="1307" spans="2:9" x14ac:dyDescent="0.25">
      <c r="B1307">
        <v>1297</v>
      </c>
      <c r="C1307" s="1" t="s">
        <v>2397</v>
      </c>
      <c r="D1307" s="1" t="s">
        <v>1838</v>
      </c>
      <c r="E1307" s="1" t="s">
        <v>1552</v>
      </c>
      <c r="F1307" s="1" t="s">
        <v>199</v>
      </c>
      <c r="G1307" s="1" t="s">
        <v>1404</v>
      </c>
      <c r="H1307" s="1" t="s">
        <v>26079</v>
      </c>
      <c r="I1307" s="1">
        <f>+Territorio[[#This Row],[id]]</f>
        <v>1297</v>
      </c>
    </row>
    <row r="1308" spans="2:9" x14ac:dyDescent="0.25">
      <c r="B1308">
        <v>1298</v>
      </c>
      <c r="C1308" s="1" t="s">
        <v>2398</v>
      </c>
      <c r="D1308" s="1" t="s">
        <v>1840</v>
      </c>
      <c r="E1308" s="1" t="s">
        <v>1552</v>
      </c>
      <c r="F1308" s="1" t="s">
        <v>199</v>
      </c>
      <c r="G1308" s="1" t="s">
        <v>1404</v>
      </c>
      <c r="H1308" s="1" t="s">
        <v>26080</v>
      </c>
      <c r="I1308" s="1">
        <f>+Territorio[[#This Row],[id]]</f>
        <v>1298</v>
      </c>
    </row>
    <row r="1309" spans="2:9" x14ac:dyDescent="0.25">
      <c r="B1309">
        <v>1299</v>
      </c>
      <c r="C1309" s="1" t="s">
        <v>2399</v>
      </c>
      <c r="D1309" s="1" t="s">
        <v>1860</v>
      </c>
      <c r="E1309" s="1" t="s">
        <v>1552</v>
      </c>
      <c r="F1309" s="1" t="s">
        <v>199</v>
      </c>
      <c r="G1309" s="1" t="s">
        <v>1404</v>
      </c>
      <c r="H1309" s="1" t="s">
        <v>26081</v>
      </c>
      <c r="I1309" s="1">
        <f>+Territorio[[#This Row],[id]]</f>
        <v>1299</v>
      </c>
    </row>
    <row r="1310" spans="2:9" x14ac:dyDescent="0.25">
      <c r="B1310">
        <v>1300</v>
      </c>
      <c r="C1310" s="1" t="s">
        <v>2400</v>
      </c>
      <c r="D1310" s="1" t="s">
        <v>1861</v>
      </c>
      <c r="E1310" s="1" t="s">
        <v>1552</v>
      </c>
      <c r="F1310" s="1" t="s">
        <v>199</v>
      </c>
      <c r="G1310" s="1" t="s">
        <v>1404</v>
      </c>
      <c r="H1310" s="1" t="s">
        <v>26082</v>
      </c>
      <c r="I1310" s="1">
        <f>+Territorio[[#This Row],[id]]</f>
        <v>1300</v>
      </c>
    </row>
    <row r="1311" spans="2:9" x14ac:dyDescent="0.25">
      <c r="B1311">
        <v>1301</v>
      </c>
      <c r="C1311" s="1" t="s">
        <v>2401</v>
      </c>
      <c r="D1311" s="1" t="s">
        <v>1863</v>
      </c>
      <c r="E1311" s="1" t="s">
        <v>1552</v>
      </c>
      <c r="F1311" s="1" t="s">
        <v>199</v>
      </c>
      <c r="G1311" s="1" t="s">
        <v>1404</v>
      </c>
      <c r="H1311" s="1" t="s">
        <v>26083</v>
      </c>
      <c r="I1311" s="1">
        <f>+Territorio[[#This Row],[id]]</f>
        <v>1301</v>
      </c>
    </row>
    <row r="1312" spans="2:9" x14ac:dyDescent="0.25">
      <c r="B1312">
        <v>1302</v>
      </c>
      <c r="C1312" s="1" t="s">
        <v>561</v>
      </c>
      <c r="D1312" s="1" t="s">
        <v>1865</v>
      </c>
      <c r="E1312" s="1" t="s">
        <v>1552</v>
      </c>
      <c r="F1312" s="1" t="s">
        <v>199</v>
      </c>
      <c r="G1312" s="1" t="s">
        <v>1404</v>
      </c>
      <c r="H1312" s="1" t="s">
        <v>26084</v>
      </c>
      <c r="I1312" s="1">
        <f>+Territorio[[#This Row],[id]]</f>
        <v>1302</v>
      </c>
    </row>
    <row r="1313" spans="2:9" x14ac:dyDescent="0.25">
      <c r="B1313">
        <v>1303</v>
      </c>
      <c r="C1313" s="1" t="s">
        <v>2402</v>
      </c>
      <c r="D1313" s="1" t="s">
        <v>1867</v>
      </c>
      <c r="E1313" s="1" t="s">
        <v>1552</v>
      </c>
      <c r="F1313" s="1" t="s">
        <v>199</v>
      </c>
      <c r="G1313" s="1" t="s">
        <v>1404</v>
      </c>
      <c r="H1313" s="1" t="s">
        <v>26085</v>
      </c>
      <c r="I1313" s="1">
        <f>+Territorio[[#This Row],[id]]</f>
        <v>1303</v>
      </c>
    </row>
    <row r="1314" spans="2:9" x14ac:dyDescent="0.25">
      <c r="B1314">
        <v>1304</v>
      </c>
      <c r="C1314" s="1" t="s">
        <v>2403</v>
      </c>
      <c r="D1314" s="1" t="s">
        <v>1869</v>
      </c>
      <c r="E1314" s="1" t="s">
        <v>1552</v>
      </c>
      <c r="F1314" s="1" t="s">
        <v>199</v>
      </c>
      <c r="G1314" s="1" t="s">
        <v>1404</v>
      </c>
      <c r="H1314" s="1" t="s">
        <v>26086</v>
      </c>
      <c r="I1314" s="1">
        <f>+Territorio[[#This Row],[id]]</f>
        <v>1304</v>
      </c>
    </row>
    <row r="1315" spans="2:9" x14ac:dyDescent="0.25">
      <c r="B1315">
        <v>1305</v>
      </c>
      <c r="C1315" s="1" t="s">
        <v>2404</v>
      </c>
      <c r="D1315" s="1" t="s">
        <v>1871</v>
      </c>
      <c r="E1315" s="1" t="s">
        <v>1552</v>
      </c>
      <c r="F1315" s="1" t="s">
        <v>199</v>
      </c>
      <c r="G1315" s="1" t="s">
        <v>1404</v>
      </c>
      <c r="H1315" s="1" t="s">
        <v>26087</v>
      </c>
      <c r="I1315" s="1">
        <f>+Territorio[[#This Row],[id]]</f>
        <v>1305</v>
      </c>
    </row>
    <row r="1316" spans="2:9" x14ac:dyDescent="0.25">
      <c r="B1316">
        <v>1306</v>
      </c>
      <c r="C1316" s="1" t="s">
        <v>2405</v>
      </c>
      <c r="D1316" s="1" t="s">
        <v>1873</v>
      </c>
      <c r="E1316" s="1" t="s">
        <v>1552</v>
      </c>
      <c r="F1316" s="1" t="s">
        <v>199</v>
      </c>
      <c r="G1316" s="1" t="s">
        <v>1404</v>
      </c>
      <c r="H1316" s="1" t="s">
        <v>26088</v>
      </c>
      <c r="I1316" s="1">
        <f>+Territorio[[#This Row],[id]]</f>
        <v>1306</v>
      </c>
    </row>
    <row r="1317" spans="2:9" x14ac:dyDescent="0.25">
      <c r="B1317">
        <v>1307</v>
      </c>
      <c r="C1317" s="1" t="s">
        <v>2406</v>
      </c>
      <c r="D1317" s="1" t="s">
        <v>2407</v>
      </c>
      <c r="E1317" s="1" t="s">
        <v>1552</v>
      </c>
      <c r="F1317" s="1" t="s">
        <v>199</v>
      </c>
      <c r="G1317" s="1" t="s">
        <v>1404</v>
      </c>
      <c r="H1317" s="1" t="s">
        <v>26089</v>
      </c>
      <c r="I1317" s="1">
        <f>+Territorio[[#This Row],[id]]</f>
        <v>1307</v>
      </c>
    </row>
    <row r="1318" spans="2:9" x14ac:dyDescent="0.25">
      <c r="B1318">
        <v>1308</v>
      </c>
      <c r="C1318" s="1" t="s">
        <v>2408</v>
      </c>
      <c r="D1318" s="1" t="s">
        <v>2409</v>
      </c>
      <c r="E1318" s="1" t="s">
        <v>1552</v>
      </c>
      <c r="F1318" s="1" t="s">
        <v>199</v>
      </c>
      <c r="G1318" s="1" t="s">
        <v>1404</v>
      </c>
      <c r="H1318" s="1" t="s">
        <v>26090</v>
      </c>
      <c r="I1318" s="1">
        <f>+Territorio[[#This Row],[id]]</f>
        <v>1308</v>
      </c>
    </row>
    <row r="1319" spans="2:9" x14ac:dyDescent="0.25">
      <c r="B1319">
        <v>1309</v>
      </c>
      <c r="C1319" s="1" t="s">
        <v>442</v>
      </c>
      <c r="D1319" s="1" t="s">
        <v>1875</v>
      </c>
      <c r="E1319" s="1" t="s">
        <v>1552</v>
      </c>
      <c r="F1319" s="1" t="s">
        <v>199</v>
      </c>
      <c r="G1319" s="1" t="s">
        <v>1404</v>
      </c>
      <c r="H1319" s="1" t="s">
        <v>26091</v>
      </c>
      <c r="I1319" s="1">
        <f>+Territorio[[#This Row],[id]]</f>
        <v>1309</v>
      </c>
    </row>
    <row r="1320" spans="2:9" x14ac:dyDescent="0.25">
      <c r="B1320">
        <v>1310</v>
      </c>
      <c r="C1320" s="1" t="s">
        <v>2410</v>
      </c>
      <c r="D1320" s="1" t="s">
        <v>1877</v>
      </c>
      <c r="E1320" s="1" t="s">
        <v>1552</v>
      </c>
      <c r="F1320" s="1" t="s">
        <v>199</v>
      </c>
      <c r="G1320" s="1" t="s">
        <v>1404</v>
      </c>
      <c r="H1320" s="1" t="s">
        <v>26092</v>
      </c>
      <c r="I1320" s="1">
        <f>+Territorio[[#This Row],[id]]</f>
        <v>1310</v>
      </c>
    </row>
    <row r="1321" spans="2:9" x14ac:dyDescent="0.25">
      <c r="B1321">
        <v>1311</v>
      </c>
      <c r="C1321" s="1" t="s">
        <v>1670</v>
      </c>
      <c r="D1321" s="1" t="s">
        <v>1879</v>
      </c>
      <c r="E1321" s="1" t="s">
        <v>1552</v>
      </c>
      <c r="F1321" s="1" t="s">
        <v>199</v>
      </c>
      <c r="G1321" s="1" t="s">
        <v>1404</v>
      </c>
      <c r="H1321" s="1" t="s">
        <v>26093</v>
      </c>
      <c r="I1321" s="1">
        <f>+Territorio[[#This Row],[id]]</f>
        <v>1311</v>
      </c>
    </row>
    <row r="1322" spans="2:9" x14ac:dyDescent="0.25">
      <c r="B1322">
        <v>1312</v>
      </c>
      <c r="C1322" s="1" t="s">
        <v>2411</v>
      </c>
      <c r="D1322" s="1" t="s">
        <v>1881</v>
      </c>
      <c r="E1322" s="1" t="s">
        <v>1552</v>
      </c>
      <c r="F1322" s="1" t="s">
        <v>199</v>
      </c>
      <c r="G1322" s="1" t="s">
        <v>1404</v>
      </c>
      <c r="H1322" s="1" t="s">
        <v>26094</v>
      </c>
      <c r="I1322" s="1">
        <f>+Territorio[[#This Row],[id]]</f>
        <v>1312</v>
      </c>
    </row>
    <row r="1323" spans="2:9" x14ac:dyDescent="0.25">
      <c r="B1323">
        <v>1313</v>
      </c>
      <c r="C1323" s="1" t="s">
        <v>2412</v>
      </c>
      <c r="D1323" s="1" t="s">
        <v>1883</v>
      </c>
      <c r="E1323" s="1" t="s">
        <v>1552</v>
      </c>
      <c r="F1323" s="1" t="s">
        <v>199</v>
      </c>
      <c r="G1323" s="1" t="s">
        <v>1404</v>
      </c>
      <c r="H1323" s="1" t="s">
        <v>26095</v>
      </c>
      <c r="I1323" s="1">
        <f>+Territorio[[#This Row],[id]]</f>
        <v>1313</v>
      </c>
    </row>
    <row r="1324" spans="2:9" x14ac:dyDescent="0.25">
      <c r="B1324">
        <v>1314</v>
      </c>
      <c r="C1324" s="1" t="s">
        <v>694</v>
      </c>
      <c r="D1324" s="1" t="s">
        <v>1885</v>
      </c>
      <c r="E1324" s="1" t="s">
        <v>1552</v>
      </c>
      <c r="F1324" s="1" t="s">
        <v>199</v>
      </c>
      <c r="G1324" s="1" t="s">
        <v>1404</v>
      </c>
      <c r="H1324" s="1" t="s">
        <v>26096</v>
      </c>
      <c r="I1324" s="1">
        <f>+Territorio[[#This Row],[id]]</f>
        <v>1314</v>
      </c>
    </row>
    <row r="1325" spans="2:9" x14ac:dyDescent="0.25">
      <c r="B1325">
        <v>1315</v>
      </c>
      <c r="C1325" s="1" t="s">
        <v>2413</v>
      </c>
      <c r="D1325" s="1" t="s">
        <v>1887</v>
      </c>
      <c r="E1325" s="1" t="s">
        <v>1552</v>
      </c>
      <c r="F1325" s="1" t="s">
        <v>199</v>
      </c>
      <c r="G1325" s="1" t="s">
        <v>1404</v>
      </c>
      <c r="H1325" s="1" t="s">
        <v>26097</v>
      </c>
      <c r="I1325" s="1">
        <f>+Territorio[[#This Row],[id]]</f>
        <v>1315</v>
      </c>
    </row>
    <row r="1326" spans="2:9" x14ac:dyDescent="0.25">
      <c r="B1326">
        <v>1316</v>
      </c>
      <c r="C1326" s="1" t="s">
        <v>2414</v>
      </c>
      <c r="D1326" s="1" t="s">
        <v>1889</v>
      </c>
      <c r="E1326" s="1" t="s">
        <v>1552</v>
      </c>
      <c r="F1326" s="1" t="s">
        <v>199</v>
      </c>
      <c r="G1326" s="1" t="s">
        <v>1404</v>
      </c>
      <c r="H1326" s="1" t="s">
        <v>26098</v>
      </c>
      <c r="I1326" s="1">
        <f>+Territorio[[#This Row],[id]]</f>
        <v>1316</v>
      </c>
    </row>
    <row r="1327" spans="2:9" x14ac:dyDescent="0.25">
      <c r="B1327">
        <v>1317</v>
      </c>
      <c r="C1327" s="1" t="s">
        <v>2415</v>
      </c>
      <c r="D1327" s="1" t="s">
        <v>1891</v>
      </c>
      <c r="E1327" s="1" t="s">
        <v>1552</v>
      </c>
      <c r="F1327" s="1" t="s">
        <v>199</v>
      </c>
      <c r="G1327" s="1" t="s">
        <v>1404</v>
      </c>
      <c r="H1327" s="1" t="s">
        <v>26099</v>
      </c>
      <c r="I1327" s="1">
        <f>+Territorio[[#This Row],[id]]</f>
        <v>1317</v>
      </c>
    </row>
    <row r="1328" spans="2:9" x14ac:dyDescent="0.25">
      <c r="B1328">
        <v>1318</v>
      </c>
      <c r="C1328" s="1" t="s">
        <v>2416</v>
      </c>
      <c r="D1328" s="1" t="s">
        <v>1893</v>
      </c>
      <c r="E1328" s="1" t="s">
        <v>1552</v>
      </c>
      <c r="F1328" s="1" t="s">
        <v>199</v>
      </c>
      <c r="G1328" s="1" t="s">
        <v>1404</v>
      </c>
      <c r="H1328" s="1" t="s">
        <v>26100</v>
      </c>
      <c r="I1328" s="1">
        <f>+Territorio[[#This Row],[id]]</f>
        <v>1318</v>
      </c>
    </row>
    <row r="1329" spans="2:9" x14ac:dyDescent="0.25">
      <c r="B1329">
        <v>1319</v>
      </c>
      <c r="C1329" s="1" t="s">
        <v>2417</v>
      </c>
      <c r="D1329" s="1" t="s">
        <v>1895</v>
      </c>
      <c r="E1329" s="1" t="s">
        <v>1552</v>
      </c>
      <c r="F1329" s="1" t="s">
        <v>199</v>
      </c>
      <c r="G1329" s="1" t="s">
        <v>1404</v>
      </c>
      <c r="H1329" s="1" t="s">
        <v>26101</v>
      </c>
      <c r="I1329" s="1">
        <f>+Territorio[[#This Row],[id]]</f>
        <v>1319</v>
      </c>
    </row>
    <row r="1330" spans="2:9" x14ac:dyDescent="0.25">
      <c r="B1330">
        <v>1320</v>
      </c>
      <c r="C1330" s="1" t="s">
        <v>2418</v>
      </c>
      <c r="D1330" s="1" t="s">
        <v>1897</v>
      </c>
      <c r="E1330" s="1" t="s">
        <v>1552</v>
      </c>
      <c r="F1330" s="1" t="s">
        <v>199</v>
      </c>
      <c r="G1330" s="1" t="s">
        <v>1404</v>
      </c>
      <c r="H1330" s="1" t="s">
        <v>26102</v>
      </c>
      <c r="I1330" s="1">
        <f>+Territorio[[#This Row],[id]]</f>
        <v>1320</v>
      </c>
    </row>
    <row r="1331" spans="2:9" x14ac:dyDescent="0.25">
      <c r="B1331">
        <v>1321</v>
      </c>
      <c r="C1331" s="1" t="s">
        <v>2245</v>
      </c>
      <c r="D1331" s="1" t="s">
        <v>1899</v>
      </c>
      <c r="E1331" s="1" t="s">
        <v>1552</v>
      </c>
      <c r="F1331" s="1" t="s">
        <v>199</v>
      </c>
      <c r="G1331" s="1" t="s">
        <v>1404</v>
      </c>
      <c r="H1331" s="1" t="s">
        <v>26103</v>
      </c>
      <c r="I1331" s="1">
        <f>+Territorio[[#This Row],[id]]</f>
        <v>1321</v>
      </c>
    </row>
    <row r="1332" spans="2:9" x14ac:dyDescent="0.25">
      <c r="B1332">
        <v>1322</v>
      </c>
      <c r="C1332" s="1" t="s">
        <v>2419</v>
      </c>
      <c r="D1332" s="1" t="s">
        <v>1901</v>
      </c>
      <c r="E1332" s="1" t="s">
        <v>1552</v>
      </c>
      <c r="F1332" s="1" t="s">
        <v>199</v>
      </c>
      <c r="G1332" s="1" t="s">
        <v>1404</v>
      </c>
      <c r="H1332" s="1" t="s">
        <v>26104</v>
      </c>
      <c r="I1332" s="1">
        <f>+Territorio[[#This Row],[id]]</f>
        <v>1322</v>
      </c>
    </row>
    <row r="1333" spans="2:9" x14ac:dyDescent="0.25">
      <c r="B1333">
        <v>1323</v>
      </c>
      <c r="C1333" s="1" t="s">
        <v>2420</v>
      </c>
      <c r="D1333" s="1" t="s">
        <v>1903</v>
      </c>
      <c r="E1333" s="1" t="s">
        <v>1552</v>
      </c>
      <c r="F1333" s="1" t="s">
        <v>199</v>
      </c>
      <c r="G1333" s="1" t="s">
        <v>1404</v>
      </c>
      <c r="H1333" s="1" t="s">
        <v>26105</v>
      </c>
      <c r="I1333" s="1">
        <f>+Territorio[[#This Row],[id]]</f>
        <v>1323</v>
      </c>
    </row>
    <row r="1334" spans="2:9" x14ac:dyDescent="0.25">
      <c r="B1334">
        <v>1324</v>
      </c>
      <c r="C1334" s="1" t="s">
        <v>2295</v>
      </c>
      <c r="D1334" s="1" t="s">
        <v>1905</v>
      </c>
      <c r="E1334" s="1" t="s">
        <v>1552</v>
      </c>
      <c r="F1334" s="1" t="s">
        <v>199</v>
      </c>
      <c r="G1334" s="1" t="s">
        <v>1404</v>
      </c>
      <c r="H1334" s="1" t="s">
        <v>26106</v>
      </c>
      <c r="I1334" s="1">
        <f>+Territorio[[#This Row],[id]]</f>
        <v>1324</v>
      </c>
    </row>
    <row r="1335" spans="2:9" x14ac:dyDescent="0.25">
      <c r="B1335">
        <v>1325</v>
      </c>
      <c r="C1335" s="1" t="s">
        <v>2121</v>
      </c>
      <c r="D1335" s="1" t="s">
        <v>2421</v>
      </c>
      <c r="E1335" s="1" t="s">
        <v>1552</v>
      </c>
      <c r="F1335" s="1" t="s">
        <v>199</v>
      </c>
      <c r="G1335" s="1" t="s">
        <v>1404</v>
      </c>
      <c r="H1335" s="1" t="s">
        <v>26107</v>
      </c>
      <c r="I1335" s="1">
        <f>+Territorio[[#This Row],[id]]</f>
        <v>1325</v>
      </c>
    </row>
    <row r="1336" spans="2:9" x14ac:dyDescent="0.25">
      <c r="B1336">
        <v>1326</v>
      </c>
      <c r="C1336" s="1" t="s">
        <v>2422</v>
      </c>
      <c r="D1336" s="1" t="s">
        <v>2423</v>
      </c>
      <c r="E1336" s="1" t="s">
        <v>1552</v>
      </c>
      <c r="F1336" s="1" t="s">
        <v>199</v>
      </c>
      <c r="G1336" s="1" t="s">
        <v>1404</v>
      </c>
      <c r="H1336" s="1" t="s">
        <v>26108</v>
      </c>
      <c r="I1336" s="1">
        <f>+Territorio[[#This Row],[id]]</f>
        <v>1326</v>
      </c>
    </row>
    <row r="1337" spans="2:9" x14ac:dyDescent="0.25">
      <c r="B1337">
        <v>1327</v>
      </c>
      <c r="C1337" s="1" t="s">
        <v>2424</v>
      </c>
      <c r="D1337" s="1" t="s">
        <v>2425</v>
      </c>
      <c r="E1337" s="1" t="s">
        <v>1552</v>
      </c>
      <c r="F1337" s="1" t="s">
        <v>199</v>
      </c>
      <c r="G1337" s="1" t="s">
        <v>1404</v>
      </c>
      <c r="H1337" s="1" t="s">
        <v>26109</v>
      </c>
      <c r="I1337" s="1">
        <f>+Territorio[[#This Row],[id]]</f>
        <v>1327</v>
      </c>
    </row>
    <row r="1338" spans="2:9" x14ac:dyDescent="0.25">
      <c r="B1338">
        <v>1328</v>
      </c>
      <c r="C1338" s="1" t="s">
        <v>2426</v>
      </c>
      <c r="D1338" s="1" t="s">
        <v>2427</v>
      </c>
      <c r="E1338" s="1" t="s">
        <v>1552</v>
      </c>
      <c r="F1338" s="1" t="s">
        <v>199</v>
      </c>
      <c r="G1338" s="1" t="s">
        <v>1404</v>
      </c>
      <c r="H1338" s="1" t="s">
        <v>26110</v>
      </c>
      <c r="I1338" s="1">
        <f>+Territorio[[#This Row],[id]]</f>
        <v>1328</v>
      </c>
    </row>
    <row r="1339" spans="2:9" x14ac:dyDescent="0.25">
      <c r="B1339">
        <v>1329</v>
      </c>
      <c r="C1339" s="1" t="s">
        <v>2428</v>
      </c>
      <c r="D1339" s="1" t="s">
        <v>2429</v>
      </c>
      <c r="E1339" s="1" t="s">
        <v>1552</v>
      </c>
      <c r="F1339" s="1" t="s">
        <v>199</v>
      </c>
      <c r="G1339" s="1" t="s">
        <v>1404</v>
      </c>
      <c r="H1339" s="1" t="s">
        <v>26111</v>
      </c>
      <c r="I1339" s="1">
        <f>+Territorio[[#This Row],[id]]</f>
        <v>1329</v>
      </c>
    </row>
    <row r="1340" spans="2:9" x14ac:dyDescent="0.25">
      <c r="B1340">
        <v>1330</v>
      </c>
      <c r="C1340" s="1" t="s">
        <v>2430</v>
      </c>
      <c r="D1340" s="1" t="s">
        <v>1906</v>
      </c>
      <c r="E1340" s="1" t="s">
        <v>1552</v>
      </c>
      <c r="F1340" s="1" t="s">
        <v>199</v>
      </c>
      <c r="G1340" s="1" t="s">
        <v>1404</v>
      </c>
      <c r="H1340" s="1" t="s">
        <v>26112</v>
      </c>
      <c r="I1340" s="1">
        <f>+Territorio[[#This Row],[id]]</f>
        <v>1330</v>
      </c>
    </row>
    <row r="1341" spans="2:9" x14ac:dyDescent="0.25">
      <c r="B1341">
        <v>1331</v>
      </c>
      <c r="C1341" s="1" t="s">
        <v>688</v>
      </c>
      <c r="D1341" s="1" t="s">
        <v>1908</v>
      </c>
      <c r="E1341" s="1" t="s">
        <v>1552</v>
      </c>
      <c r="F1341" s="1" t="s">
        <v>199</v>
      </c>
      <c r="G1341" s="1" t="s">
        <v>1404</v>
      </c>
      <c r="H1341" s="1" t="s">
        <v>26113</v>
      </c>
      <c r="I1341" s="1">
        <f>+Territorio[[#This Row],[id]]</f>
        <v>1331</v>
      </c>
    </row>
    <row r="1342" spans="2:9" x14ac:dyDescent="0.25">
      <c r="B1342">
        <v>1332</v>
      </c>
      <c r="C1342" s="1" t="s">
        <v>998</v>
      </c>
      <c r="D1342" s="1" t="s">
        <v>1910</v>
      </c>
      <c r="E1342" s="1" t="s">
        <v>1552</v>
      </c>
      <c r="F1342" s="1" t="s">
        <v>199</v>
      </c>
      <c r="G1342" s="1" t="s">
        <v>1404</v>
      </c>
      <c r="H1342" s="1" t="s">
        <v>26114</v>
      </c>
      <c r="I1342" s="1">
        <f>+Territorio[[#This Row],[id]]</f>
        <v>1332</v>
      </c>
    </row>
    <row r="1343" spans="2:9" x14ac:dyDescent="0.25">
      <c r="B1343">
        <v>1333</v>
      </c>
      <c r="C1343" s="1" t="s">
        <v>2431</v>
      </c>
      <c r="D1343" s="1" t="s">
        <v>1911</v>
      </c>
      <c r="E1343" s="1" t="s">
        <v>1552</v>
      </c>
      <c r="F1343" s="1" t="s">
        <v>199</v>
      </c>
      <c r="G1343" s="1" t="s">
        <v>1404</v>
      </c>
      <c r="H1343" s="1" t="s">
        <v>26115</v>
      </c>
      <c r="I1343" s="1">
        <f>+Territorio[[#This Row],[id]]</f>
        <v>1333</v>
      </c>
    </row>
    <row r="1344" spans="2:9" x14ac:dyDescent="0.25">
      <c r="B1344">
        <v>1334</v>
      </c>
      <c r="C1344" s="1" t="s">
        <v>2432</v>
      </c>
      <c r="D1344" s="1" t="s">
        <v>1913</v>
      </c>
      <c r="E1344" s="1" t="s">
        <v>1552</v>
      </c>
      <c r="F1344" s="1" t="s">
        <v>199</v>
      </c>
      <c r="G1344" s="1" t="s">
        <v>1404</v>
      </c>
      <c r="H1344" s="1" t="s">
        <v>26116</v>
      </c>
      <c r="I1344" s="1">
        <f>+Territorio[[#This Row],[id]]</f>
        <v>1334</v>
      </c>
    </row>
    <row r="1345" spans="2:9" x14ac:dyDescent="0.25">
      <c r="B1345">
        <v>1335</v>
      </c>
      <c r="C1345" s="1" t="s">
        <v>2433</v>
      </c>
      <c r="D1345" s="1" t="s">
        <v>1915</v>
      </c>
      <c r="E1345" s="1" t="s">
        <v>1552</v>
      </c>
      <c r="F1345" s="1" t="s">
        <v>199</v>
      </c>
      <c r="G1345" s="1" t="s">
        <v>1404</v>
      </c>
      <c r="H1345" s="1" t="s">
        <v>26117</v>
      </c>
      <c r="I1345" s="1">
        <f>+Territorio[[#This Row],[id]]</f>
        <v>1335</v>
      </c>
    </row>
    <row r="1346" spans="2:9" x14ac:dyDescent="0.25">
      <c r="B1346">
        <v>1336</v>
      </c>
      <c r="C1346" s="1" t="s">
        <v>2293</v>
      </c>
      <c r="D1346" s="1" t="s">
        <v>1917</v>
      </c>
      <c r="E1346" s="1" t="s">
        <v>1552</v>
      </c>
      <c r="F1346" s="1" t="s">
        <v>199</v>
      </c>
      <c r="G1346" s="1" t="s">
        <v>1404</v>
      </c>
      <c r="H1346" s="1" t="s">
        <v>26118</v>
      </c>
      <c r="I1346" s="1">
        <f>+Territorio[[#This Row],[id]]</f>
        <v>1336</v>
      </c>
    </row>
    <row r="1347" spans="2:9" x14ac:dyDescent="0.25">
      <c r="B1347">
        <v>1337</v>
      </c>
      <c r="C1347" s="1" t="s">
        <v>2434</v>
      </c>
      <c r="D1347" s="1" t="s">
        <v>1919</v>
      </c>
      <c r="E1347" s="1" t="s">
        <v>1552</v>
      </c>
      <c r="F1347" s="1" t="s">
        <v>199</v>
      </c>
      <c r="G1347" s="1" t="s">
        <v>1404</v>
      </c>
      <c r="H1347" s="1" t="s">
        <v>26119</v>
      </c>
      <c r="I1347" s="1">
        <f>+Territorio[[#This Row],[id]]</f>
        <v>1337</v>
      </c>
    </row>
    <row r="1348" spans="2:9" x14ac:dyDescent="0.25">
      <c r="B1348">
        <v>1338</v>
      </c>
      <c r="C1348" s="1" t="s">
        <v>450</v>
      </c>
      <c r="D1348" s="1" t="s">
        <v>1921</v>
      </c>
      <c r="E1348" s="1" t="s">
        <v>1552</v>
      </c>
      <c r="F1348" s="1" t="s">
        <v>199</v>
      </c>
      <c r="G1348" s="1" t="s">
        <v>1404</v>
      </c>
      <c r="H1348" s="1" t="s">
        <v>26120</v>
      </c>
      <c r="I1348" s="1">
        <f>+Territorio[[#This Row],[id]]</f>
        <v>1338</v>
      </c>
    </row>
    <row r="1349" spans="2:9" x14ac:dyDescent="0.25">
      <c r="B1349">
        <v>1339</v>
      </c>
      <c r="C1349" s="1" t="s">
        <v>1004</v>
      </c>
      <c r="D1349" s="1" t="s">
        <v>1923</v>
      </c>
      <c r="E1349" s="1" t="s">
        <v>1552</v>
      </c>
      <c r="F1349" s="1" t="s">
        <v>199</v>
      </c>
      <c r="G1349" s="1" t="s">
        <v>1404</v>
      </c>
      <c r="H1349" s="1" t="s">
        <v>26121</v>
      </c>
      <c r="I1349" s="1">
        <f>+Territorio[[#This Row],[id]]</f>
        <v>1339</v>
      </c>
    </row>
    <row r="1350" spans="2:9" x14ac:dyDescent="0.25">
      <c r="B1350">
        <v>1340</v>
      </c>
      <c r="C1350" s="1" t="s">
        <v>2435</v>
      </c>
      <c r="D1350" s="1" t="s">
        <v>1925</v>
      </c>
      <c r="E1350" s="1" t="s">
        <v>1552</v>
      </c>
      <c r="F1350" s="1" t="s">
        <v>199</v>
      </c>
      <c r="G1350" s="1" t="s">
        <v>1404</v>
      </c>
      <c r="H1350" s="1" t="s">
        <v>26122</v>
      </c>
      <c r="I1350" s="1">
        <f>+Territorio[[#This Row],[id]]</f>
        <v>1340</v>
      </c>
    </row>
    <row r="1351" spans="2:9" x14ac:dyDescent="0.25">
      <c r="B1351">
        <v>1341</v>
      </c>
      <c r="C1351" s="1" t="s">
        <v>697</v>
      </c>
      <c r="D1351" s="1" t="s">
        <v>1927</v>
      </c>
      <c r="E1351" s="1" t="s">
        <v>1552</v>
      </c>
      <c r="F1351" s="1" t="s">
        <v>199</v>
      </c>
      <c r="G1351" s="1" t="s">
        <v>1404</v>
      </c>
      <c r="H1351" s="1" t="s">
        <v>26123</v>
      </c>
      <c r="I1351" s="1">
        <f>+Territorio[[#This Row],[id]]</f>
        <v>1341</v>
      </c>
    </row>
    <row r="1352" spans="2:9" x14ac:dyDescent="0.25">
      <c r="B1352">
        <v>1342</v>
      </c>
      <c r="C1352" s="1" t="s">
        <v>2436</v>
      </c>
      <c r="D1352" s="1" t="s">
        <v>1929</v>
      </c>
      <c r="E1352" s="1" t="s">
        <v>1552</v>
      </c>
      <c r="F1352" s="1" t="s">
        <v>199</v>
      </c>
      <c r="G1352" s="1" t="s">
        <v>1404</v>
      </c>
      <c r="H1352" s="1" t="s">
        <v>26124</v>
      </c>
      <c r="I1352" s="1">
        <f>+Territorio[[#This Row],[id]]</f>
        <v>1342</v>
      </c>
    </row>
    <row r="1353" spans="2:9" x14ac:dyDescent="0.25">
      <c r="B1353">
        <v>1343</v>
      </c>
      <c r="C1353" s="1" t="s">
        <v>2437</v>
      </c>
      <c r="D1353" s="1" t="s">
        <v>1931</v>
      </c>
      <c r="E1353" s="1" t="s">
        <v>1552</v>
      </c>
      <c r="F1353" s="1" t="s">
        <v>199</v>
      </c>
      <c r="G1353" s="1" t="s">
        <v>1404</v>
      </c>
      <c r="H1353" s="1" t="s">
        <v>26125</v>
      </c>
      <c r="I1353" s="1">
        <f>+Territorio[[#This Row],[id]]</f>
        <v>1343</v>
      </c>
    </row>
    <row r="1354" spans="2:9" x14ac:dyDescent="0.25">
      <c r="B1354">
        <v>1344</v>
      </c>
      <c r="C1354" s="1" t="s">
        <v>842</v>
      </c>
      <c r="D1354" s="1" t="s">
        <v>1932</v>
      </c>
      <c r="E1354" s="1" t="s">
        <v>1552</v>
      </c>
      <c r="F1354" s="1" t="s">
        <v>199</v>
      </c>
      <c r="G1354" s="1" t="s">
        <v>1404</v>
      </c>
      <c r="H1354" s="1" t="s">
        <v>26126</v>
      </c>
      <c r="I1354" s="1">
        <f>+Territorio[[#This Row],[id]]</f>
        <v>1344</v>
      </c>
    </row>
    <row r="1355" spans="2:9" x14ac:dyDescent="0.25">
      <c r="B1355">
        <v>1345</v>
      </c>
      <c r="C1355" s="1" t="s">
        <v>2245</v>
      </c>
      <c r="D1355" s="1" t="s">
        <v>1934</v>
      </c>
      <c r="E1355" s="1" t="s">
        <v>1552</v>
      </c>
      <c r="F1355" s="1" t="s">
        <v>199</v>
      </c>
      <c r="G1355" s="1" t="s">
        <v>1404</v>
      </c>
      <c r="H1355" s="1" t="s">
        <v>26127</v>
      </c>
      <c r="I1355" s="1">
        <f>+Territorio[[#This Row],[id]]</f>
        <v>1345</v>
      </c>
    </row>
    <row r="1356" spans="2:9" x14ac:dyDescent="0.25">
      <c r="B1356">
        <v>1346</v>
      </c>
      <c r="C1356" s="1" t="s">
        <v>1401</v>
      </c>
      <c r="D1356" s="1" t="s">
        <v>2438</v>
      </c>
      <c r="E1356" s="1" t="s">
        <v>1552</v>
      </c>
      <c r="F1356" s="1" t="s">
        <v>199</v>
      </c>
      <c r="G1356" s="1" t="s">
        <v>1404</v>
      </c>
      <c r="H1356" s="1" t="s">
        <v>26128</v>
      </c>
      <c r="I1356" s="1">
        <f>+Territorio[[#This Row],[id]]</f>
        <v>1346</v>
      </c>
    </row>
    <row r="1357" spans="2:9" x14ac:dyDescent="0.25">
      <c r="B1357">
        <v>1347</v>
      </c>
      <c r="C1357" s="1" t="s">
        <v>2439</v>
      </c>
      <c r="D1357" s="1" t="s">
        <v>2440</v>
      </c>
      <c r="E1357" s="1" t="s">
        <v>1552</v>
      </c>
      <c r="F1357" s="1" t="s">
        <v>199</v>
      </c>
      <c r="G1357" s="1" t="s">
        <v>1404</v>
      </c>
      <c r="H1357" s="1" t="s">
        <v>26129</v>
      </c>
      <c r="I1357" s="1">
        <f>+Territorio[[#This Row],[id]]</f>
        <v>1347</v>
      </c>
    </row>
    <row r="1358" spans="2:9" x14ac:dyDescent="0.25">
      <c r="B1358">
        <v>1348</v>
      </c>
      <c r="C1358" s="1" t="s">
        <v>2441</v>
      </c>
      <c r="D1358" s="1" t="s">
        <v>2442</v>
      </c>
      <c r="E1358" s="1" t="s">
        <v>1552</v>
      </c>
      <c r="F1358" s="1" t="s">
        <v>199</v>
      </c>
      <c r="G1358" s="1" t="s">
        <v>1404</v>
      </c>
      <c r="H1358" s="1" t="s">
        <v>26130</v>
      </c>
      <c r="I1358" s="1">
        <f>+Territorio[[#This Row],[id]]</f>
        <v>1348</v>
      </c>
    </row>
    <row r="1359" spans="2:9" x14ac:dyDescent="0.25">
      <c r="B1359">
        <v>1349</v>
      </c>
      <c r="C1359" s="1" t="s">
        <v>1317</v>
      </c>
      <c r="D1359" s="1" t="s">
        <v>2443</v>
      </c>
      <c r="E1359" s="1" t="s">
        <v>1552</v>
      </c>
      <c r="F1359" s="1" t="s">
        <v>199</v>
      </c>
      <c r="G1359" s="1" t="s">
        <v>1404</v>
      </c>
      <c r="H1359" s="1" t="s">
        <v>26131</v>
      </c>
      <c r="I1359" s="1">
        <f>+Territorio[[#This Row],[id]]</f>
        <v>1349</v>
      </c>
    </row>
    <row r="1360" spans="2:9" x14ac:dyDescent="0.25">
      <c r="B1360">
        <v>1350</v>
      </c>
      <c r="C1360" s="1" t="s">
        <v>1609</v>
      </c>
      <c r="D1360" s="1" t="s">
        <v>2444</v>
      </c>
      <c r="E1360" s="1" t="s">
        <v>1552</v>
      </c>
      <c r="F1360" s="1" t="s">
        <v>199</v>
      </c>
      <c r="G1360" s="1" t="s">
        <v>1404</v>
      </c>
      <c r="H1360" s="1" t="s">
        <v>26132</v>
      </c>
      <c r="I1360" s="1">
        <f>+Territorio[[#This Row],[id]]</f>
        <v>1350</v>
      </c>
    </row>
    <row r="1361" spans="2:9" x14ac:dyDescent="0.25">
      <c r="B1361">
        <v>1351</v>
      </c>
      <c r="C1361" s="1" t="s">
        <v>2445</v>
      </c>
      <c r="D1361" s="1" t="s">
        <v>2446</v>
      </c>
      <c r="E1361" s="1" t="s">
        <v>1552</v>
      </c>
      <c r="F1361" s="1" t="s">
        <v>199</v>
      </c>
      <c r="G1361" s="1" t="s">
        <v>1404</v>
      </c>
      <c r="H1361" s="1" t="s">
        <v>26133</v>
      </c>
      <c r="I1361" s="1">
        <f>+Territorio[[#This Row],[id]]</f>
        <v>1351</v>
      </c>
    </row>
    <row r="1362" spans="2:9" x14ac:dyDescent="0.25">
      <c r="B1362">
        <v>1352</v>
      </c>
      <c r="C1362" s="1" t="s">
        <v>2447</v>
      </c>
      <c r="D1362" s="1" t="s">
        <v>2448</v>
      </c>
      <c r="E1362" s="1" t="s">
        <v>1552</v>
      </c>
      <c r="F1362" s="1" t="s">
        <v>199</v>
      </c>
      <c r="G1362" s="1" t="s">
        <v>1404</v>
      </c>
      <c r="H1362" s="1" t="s">
        <v>26134</v>
      </c>
      <c r="I1362" s="1">
        <f>+Territorio[[#This Row],[id]]</f>
        <v>1352</v>
      </c>
    </row>
    <row r="1363" spans="2:9" x14ac:dyDescent="0.25">
      <c r="B1363">
        <v>1353</v>
      </c>
      <c r="C1363" s="1" t="s">
        <v>2449</v>
      </c>
      <c r="D1363" s="1" t="s">
        <v>1935</v>
      </c>
      <c r="E1363" s="1" t="s">
        <v>1552</v>
      </c>
      <c r="F1363" s="1" t="s">
        <v>199</v>
      </c>
      <c r="G1363" s="1" t="s">
        <v>1404</v>
      </c>
      <c r="H1363" s="1" t="s">
        <v>26135</v>
      </c>
      <c r="I1363" s="1">
        <f>+Territorio[[#This Row],[id]]</f>
        <v>1353</v>
      </c>
    </row>
    <row r="1364" spans="2:9" x14ac:dyDescent="0.25">
      <c r="B1364">
        <v>1354</v>
      </c>
      <c r="C1364" s="1" t="s">
        <v>2450</v>
      </c>
      <c r="D1364" s="1" t="s">
        <v>1937</v>
      </c>
      <c r="E1364" s="1" t="s">
        <v>1552</v>
      </c>
      <c r="F1364" s="1" t="s">
        <v>199</v>
      </c>
      <c r="G1364" s="1" t="s">
        <v>1404</v>
      </c>
      <c r="H1364" s="1" t="s">
        <v>26136</v>
      </c>
      <c r="I1364" s="1">
        <f>+Territorio[[#This Row],[id]]</f>
        <v>1354</v>
      </c>
    </row>
    <row r="1365" spans="2:9" x14ac:dyDescent="0.25">
      <c r="B1365">
        <v>1355</v>
      </c>
      <c r="C1365" s="1" t="s">
        <v>2451</v>
      </c>
      <c r="D1365" s="1" t="s">
        <v>1939</v>
      </c>
      <c r="E1365" s="1" t="s">
        <v>1552</v>
      </c>
      <c r="F1365" s="1" t="s">
        <v>199</v>
      </c>
      <c r="G1365" s="1" t="s">
        <v>1404</v>
      </c>
      <c r="H1365" s="1" t="s">
        <v>26137</v>
      </c>
      <c r="I1365" s="1">
        <f>+Territorio[[#This Row],[id]]</f>
        <v>1355</v>
      </c>
    </row>
    <row r="1366" spans="2:9" x14ac:dyDescent="0.25">
      <c r="B1366">
        <v>1356</v>
      </c>
      <c r="C1366" s="1" t="s">
        <v>2452</v>
      </c>
      <c r="D1366" s="1" t="s">
        <v>1941</v>
      </c>
      <c r="E1366" s="1" t="s">
        <v>1552</v>
      </c>
      <c r="F1366" s="1" t="s">
        <v>199</v>
      </c>
      <c r="G1366" s="1" t="s">
        <v>1404</v>
      </c>
      <c r="H1366" s="1" t="s">
        <v>26138</v>
      </c>
      <c r="I1366" s="1">
        <f>+Territorio[[#This Row],[id]]</f>
        <v>1356</v>
      </c>
    </row>
    <row r="1367" spans="2:9" x14ac:dyDescent="0.25">
      <c r="B1367">
        <v>1357</v>
      </c>
      <c r="C1367" s="1" t="s">
        <v>2453</v>
      </c>
      <c r="D1367" s="1" t="s">
        <v>1943</v>
      </c>
      <c r="E1367" s="1" t="s">
        <v>1552</v>
      </c>
      <c r="F1367" s="1" t="s">
        <v>199</v>
      </c>
      <c r="G1367" s="1" t="s">
        <v>1404</v>
      </c>
      <c r="H1367" s="1" t="s">
        <v>26139</v>
      </c>
      <c r="I1367" s="1">
        <f>+Territorio[[#This Row],[id]]</f>
        <v>1357</v>
      </c>
    </row>
    <row r="1368" spans="2:9" x14ac:dyDescent="0.25">
      <c r="B1368">
        <v>1358</v>
      </c>
      <c r="C1368" s="1" t="s">
        <v>2454</v>
      </c>
      <c r="D1368" s="1" t="s">
        <v>1945</v>
      </c>
      <c r="E1368" s="1" t="s">
        <v>1552</v>
      </c>
      <c r="F1368" s="1" t="s">
        <v>199</v>
      </c>
      <c r="G1368" s="1" t="s">
        <v>1404</v>
      </c>
      <c r="H1368" s="1" t="s">
        <v>26140</v>
      </c>
      <c r="I1368" s="1">
        <f>+Territorio[[#This Row],[id]]</f>
        <v>1358</v>
      </c>
    </row>
    <row r="1369" spans="2:9" x14ac:dyDescent="0.25">
      <c r="B1369">
        <v>1359</v>
      </c>
      <c r="C1369" s="1" t="s">
        <v>2455</v>
      </c>
      <c r="D1369" s="1" t="s">
        <v>1947</v>
      </c>
      <c r="E1369" s="1" t="s">
        <v>1552</v>
      </c>
      <c r="F1369" s="1" t="s">
        <v>199</v>
      </c>
      <c r="G1369" s="1" t="s">
        <v>1404</v>
      </c>
      <c r="H1369" s="1" t="s">
        <v>26141</v>
      </c>
      <c r="I1369" s="1">
        <f>+Territorio[[#This Row],[id]]</f>
        <v>1359</v>
      </c>
    </row>
    <row r="1370" spans="2:9" x14ac:dyDescent="0.25">
      <c r="B1370">
        <v>1360</v>
      </c>
      <c r="C1370" s="1" t="s">
        <v>2456</v>
      </c>
      <c r="D1370" s="1" t="s">
        <v>1949</v>
      </c>
      <c r="E1370" s="1" t="s">
        <v>1552</v>
      </c>
      <c r="F1370" s="1" t="s">
        <v>199</v>
      </c>
      <c r="G1370" s="1" t="s">
        <v>1404</v>
      </c>
      <c r="H1370" s="1" t="s">
        <v>26142</v>
      </c>
      <c r="I1370" s="1">
        <f>+Territorio[[#This Row],[id]]</f>
        <v>1360</v>
      </c>
    </row>
    <row r="1371" spans="2:9" x14ac:dyDescent="0.25">
      <c r="B1371">
        <v>1361</v>
      </c>
      <c r="C1371" s="1" t="s">
        <v>2457</v>
      </c>
      <c r="D1371" s="1" t="s">
        <v>1950</v>
      </c>
      <c r="E1371" s="1" t="s">
        <v>1552</v>
      </c>
      <c r="F1371" s="1" t="s">
        <v>199</v>
      </c>
      <c r="G1371" s="1" t="s">
        <v>1404</v>
      </c>
      <c r="H1371" s="1" t="s">
        <v>26143</v>
      </c>
      <c r="I1371" s="1">
        <f>+Territorio[[#This Row],[id]]</f>
        <v>1361</v>
      </c>
    </row>
    <row r="1372" spans="2:9" x14ac:dyDescent="0.25">
      <c r="B1372">
        <v>1362</v>
      </c>
      <c r="C1372" s="1" t="s">
        <v>2458</v>
      </c>
      <c r="D1372" s="1" t="s">
        <v>1952</v>
      </c>
      <c r="E1372" s="1" t="s">
        <v>1552</v>
      </c>
      <c r="F1372" s="1" t="s">
        <v>199</v>
      </c>
      <c r="G1372" s="1" t="s">
        <v>1404</v>
      </c>
      <c r="H1372" s="1" t="s">
        <v>26144</v>
      </c>
      <c r="I1372" s="1">
        <f>+Territorio[[#This Row],[id]]</f>
        <v>1362</v>
      </c>
    </row>
    <row r="1373" spans="2:9" x14ac:dyDescent="0.25">
      <c r="B1373">
        <v>1363</v>
      </c>
      <c r="C1373" s="1" t="s">
        <v>2459</v>
      </c>
      <c r="D1373" s="1" t="s">
        <v>1954</v>
      </c>
      <c r="E1373" s="1" t="s">
        <v>1552</v>
      </c>
      <c r="F1373" s="1" t="s">
        <v>199</v>
      </c>
      <c r="G1373" s="1" t="s">
        <v>1404</v>
      </c>
      <c r="H1373" s="1" t="s">
        <v>26145</v>
      </c>
      <c r="I1373" s="1">
        <f>+Territorio[[#This Row],[id]]</f>
        <v>1363</v>
      </c>
    </row>
    <row r="1374" spans="2:9" x14ac:dyDescent="0.25">
      <c r="B1374">
        <v>1364</v>
      </c>
      <c r="C1374" s="1" t="s">
        <v>2460</v>
      </c>
      <c r="D1374" s="1" t="s">
        <v>1956</v>
      </c>
      <c r="E1374" s="1" t="s">
        <v>1552</v>
      </c>
      <c r="F1374" s="1" t="s">
        <v>199</v>
      </c>
      <c r="G1374" s="1" t="s">
        <v>1404</v>
      </c>
      <c r="H1374" s="1" t="s">
        <v>26146</v>
      </c>
      <c r="I1374" s="1">
        <f>+Territorio[[#This Row],[id]]</f>
        <v>1364</v>
      </c>
    </row>
    <row r="1375" spans="2:9" x14ac:dyDescent="0.25">
      <c r="B1375">
        <v>1365</v>
      </c>
      <c r="C1375" s="1" t="s">
        <v>448</v>
      </c>
      <c r="D1375" s="1" t="s">
        <v>1961</v>
      </c>
      <c r="E1375" s="1" t="s">
        <v>1552</v>
      </c>
      <c r="F1375" s="1" t="s">
        <v>199</v>
      </c>
      <c r="G1375" s="1" t="s">
        <v>1404</v>
      </c>
      <c r="H1375" s="1" t="s">
        <v>26147</v>
      </c>
      <c r="I1375" s="1">
        <f>+Territorio[[#This Row],[id]]</f>
        <v>1365</v>
      </c>
    </row>
    <row r="1376" spans="2:9" x14ac:dyDescent="0.25">
      <c r="B1376">
        <v>1366</v>
      </c>
      <c r="C1376" s="1" t="s">
        <v>2461</v>
      </c>
      <c r="D1376" s="1" t="s">
        <v>1963</v>
      </c>
      <c r="E1376" s="1" t="s">
        <v>1552</v>
      </c>
      <c r="F1376" s="1" t="s">
        <v>199</v>
      </c>
      <c r="G1376" s="1" t="s">
        <v>1404</v>
      </c>
      <c r="H1376" s="1" t="s">
        <v>26148</v>
      </c>
      <c r="I1376" s="1">
        <f>+Territorio[[#This Row],[id]]</f>
        <v>1366</v>
      </c>
    </row>
    <row r="1377" spans="2:9" x14ac:dyDescent="0.25">
      <c r="B1377">
        <v>1367</v>
      </c>
      <c r="C1377" s="1" t="s">
        <v>2462</v>
      </c>
      <c r="D1377" s="1" t="s">
        <v>1964</v>
      </c>
      <c r="E1377" s="1" t="s">
        <v>1552</v>
      </c>
      <c r="F1377" s="1" t="s">
        <v>199</v>
      </c>
      <c r="G1377" s="1" t="s">
        <v>1404</v>
      </c>
      <c r="H1377" s="1" t="s">
        <v>26149</v>
      </c>
      <c r="I1377" s="1">
        <f>+Territorio[[#This Row],[id]]</f>
        <v>1367</v>
      </c>
    </row>
    <row r="1378" spans="2:9" x14ac:dyDescent="0.25">
      <c r="B1378">
        <v>1368</v>
      </c>
      <c r="C1378" s="1" t="s">
        <v>2463</v>
      </c>
      <c r="D1378" s="1" t="s">
        <v>1966</v>
      </c>
      <c r="E1378" s="1" t="s">
        <v>1552</v>
      </c>
      <c r="F1378" s="1" t="s">
        <v>199</v>
      </c>
      <c r="G1378" s="1" t="s">
        <v>1404</v>
      </c>
      <c r="H1378" s="1" t="s">
        <v>26150</v>
      </c>
      <c r="I1378" s="1">
        <f>+Territorio[[#This Row],[id]]</f>
        <v>1368</v>
      </c>
    </row>
    <row r="1379" spans="2:9" x14ac:dyDescent="0.25">
      <c r="B1379">
        <v>1369</v>
      </c>
      <c r="C1379" s="1" t="s">
        <v>2464</v>
      </c>
      <c r="D1379" s="1" t="s">
        <v>1968</v>
      </c>
      <c r="E1379" s="1" t="s">
        <v>1552</v>
      </c>
      <c r="F1379" s="1" t="s">
        <v>199</v>
      </c>
      <c r="G1379" s="1" t="s">
        <v>1404</v>
      </c>
      <c r="H1379" s="1" t="s">
        <v>26151</v>
      </c>
      <c r="I1379" s="1">
        <f>+Territorio[[#This Row],[id]]</f>
        <v>1369</v>
      </c>
    </row>
    <row r="1380" spans="2:9" x14ac:dyDescent="0.25">
      <c r="B1380">
        <v>1370</v>
      </c>
      <c r="C1380" s="1" t="s">
        <v>2465</v>
      </c>
      <c r="D1380" s="1" t="s">
        <v>1970</v>
      </c>
      <c r="E1380" s="1" t="s">
        <v>1552</v>
      </c>
      <c r="F1380" s="1" t="s">
        <v>199</v>
      </c>
      <c r="G1380" s="1" t="s">
        <v>1404</v>
      </c>
      <c r="H1380" s="1" t="s">
        <v>26152</v>
      </c>
      <c r="I1380" s="1">
        <f>+Territorio[[#This Row],[id]]</f>
        <v>1370</v>
      </c>
    </row>
    <row r="1381" spans="2:9" x14ac:dyDescent="0.25">
      <c r="B1381">
        <v>1371</v>
      </c>
      <c r="C1381" s="1" t="s">
        <v>2466</v>
      </c>
      <c r="D1381" s="1" t="s">
        <v>1972</v>
      </c>
      <c r="E1381" s="1" t="s">
        <v>1552</v>
      </c>
      <c r="F1381" s="1" t="s">
        <v>199</v>
      </c>
      <c r="G1381" s="1" t="s">
        <v>1404</v>
      </c>
      <c r="H1381" s="1" t="s">
        <v>26153</v>
      </c>
      <c r="I1381" s="1">
        <f>+Territorio[[#This Row],[id]]</f>
        <v>1371</v>
      </c>
    </row>
    <row r="1382" spans="2:9" x14ac:dyDescent="0.25">
      <c r="B1382">
        <v>1372</v>
      </c>
      <c r="C1382" s="1" t="s">
        <v>2467</v>
      </c>
      <c r="D1382" s="1" t="s">
        <v>1974</v>
      </c>
      <c r="E1382" s="1" t="s">
        <v>1552</v>
      </c>
      <c r="F1382" s="1" t="s">
        <v>199</v>
      </c>
      <c r="G1382" s="1" t="s">
        <v>1404</v>
      </c>
      <c r="H1382" s="1" t="s">
        <v>26154</v>
      </c>
      <c r="I1382" s="1">
        <f>+Territorio[[#This Row],[id]]</f>
        <v>1372</v>
      </c>
    </row>
    <row r="1383" spans="2:9" x14ac:dyDescent="0.25">
      <c r="B1383">
        <v>1373</v>
      </c>
      <c r="C1383" s="1" t="s">
        <v>2468</v>
      </c>
      <c r="D1383" s="1" t="s">
        <v>1976</v>
      </c>
      <c r="E1383" s="1" t="s">
        <v>1552</v>
      </c>
      <c r="F1383" s="1" t="s">
        <v>199</v>
      </c>
      <c r="G1383" s="1" t="s">
        <v>1404</v>
      </c>
      <c r="H1383" s="1" t="s">
        <v>26155</v>
      </c>
      <c r="I1383" s="1">
        <f>+Territorio[[#This Row],[id]]</f>
        <v>1373</v>
      </c>
    </row>
    <row r="1384" spans="2:9" x14ac:dyDescent="0.25">
      <c r="B1384">
        <v>1374</v>
      </c>
      <c r="C1384" s="1" t="s">
        <v>2469</v>
      </c>
      <c r="D1384" s="1" t="s">
        <v>1978</v>
      </c>
      <c r="E1384" s="1" t="s">
        <v>1552</v>
      </c>
      <c r="F1384" s="1" t="s">
        <v>199</v>
      </c>
      <c r="G1384" s="1" t="s">
        <v>1404</v>
      </c>
      <c r="H1384" s="1" t="s">
        <v>26156</v>
      </c>
      <c r="I1384" s="1">
        <f>+Territorio[[#This Row],[id]]</f>
        <v>1374</v>
      </c>
    </row>
    <row r="1385" spans="2:9" x14ac:dyDescent="0.25">
      <c r="B1385">
        <v>1375</v>
      </c>
      <c r="C1385" s="1" t="s">
        <v>2470</v>
      </c>
      <c r="D1385" s="1" t="s">
        <v>1980</v>
      </c>
      <c r="E1385" s="1" t="s">
        <v>1552</v>
      </c>
      <c r="F1385" s="1" t="s">
        <v>199</v>
      </c>
      <c r="G1385" s="1" t="s">
        <v>1404</v>
      </c>
      <c r="H1385" s="1" t="s">
        <v>26157</v>
      </c>
      <c r="I1385" s="1">
        <f>+Territorio[[#This Row],[id]]</f>
        <v>1375</v>
      </c>
    </row>
    <row r="1386" spans="2:9" x14ac:dyDescent="0.25">
      <c r="B1386">
        <v>1376</v>
      </c>
      <c r="C1386" s="1" t="s">
        <v>2471</v>
      </c>
      <c r="D1386" s="1" t="s">
        <v>1982</v>
      </c>
      <c r="E1386" s="1" t="s">
        <v>1552</v>
      </c>
      <c r="F1386" s="1" t="s">
        <v>199</v>
      </c>
      <c r="G1386" s="1" t="s">
        <v>1404</v>
      </c>
      <c r="H1386" s="1" t="s">
        <v>26158</v>
      </c>
      <c r="I1386" s="1">
        <f>+Territorio[[#This Row],[id]]</f>
        <v>1376</v>
      </c>
    </row>
    <row r="1387" spans="2:9" x14ac:dyDescent="0.25">
      <c r="B1387">
        <v>1377</v>
      </c>
      <c r="C1387" s="1" t="s">
        <v>1492</v>
      </c>
      <c r="D1387" s="1" t="s">
        <v>1984</v>
      </c>
      <c r="E1387" s="1" t="s">
        <v>1552</v>
      </c>
      <c r="F1387" s="1" t="s">
        <v>199</v>
      </c>
      <c r="G1387" s="1" t="s">
        <v>1404</v>
      </c>
      <c r="H1387" s="1" t="s">
        <v>26159</v>
      </c>
      <c r="I1387" s="1">
        <f>+Territorio[[#This Row],[id]]</f>
        <v>1377</v>
      </c>
    </row>
    <row r="1388" spans="2:9" x14ac:dyDescent="0.25">
      <c r="B1388">
        <v>1378</v>
      </c>
      <c r="C1388" s="1" t="s">
        <v>1401</v>
      </c>
      <c r="D1388" s="1" t="s">
        <v>1986</v>
      </c>
      <c r="E1388" s="1" t="s">
        <v>1552</v>
      </c>
      <c r="F1388" s="1" t="s">
        <v>199</v>
      </c>
      <c r="G1388" s="1" t="s">
        <v>1404</v>
      </c>
      <c r="H1388" s="1" t="s">
        <v>26160</v>
      </c>
      <c r="I1388" s="1">
        <f>+Territorio[[#This Row],[id]]</f>
        <v>1378</v>
      </c>
    </row>
    <row r="1389" spans="2:9" x14ac:dyDescent="0.25">
      <c r="B1389">
        <v>1379</v>
      </c>
      <c r="C1389" s="1" t="s">
        <v>2472</v>
      </c>
      <c r="D1389" s="1" t="s">
        <v>2473</v>
      </c>
      <c r="E1389" s="1" t="s">
        <v>1552</v>
      </c>
      <c r="F1389" s="1" t="s">
        <v>199</v>
      </c>
      <c r="G1389" s="1" t="s">
        <v>1404</v>
      </c>
      <c r="H1389" s="1" t="s">
        <v>26161</v>
      </c>
      <c r="I1389" s="1">
        <f>+Territorio[[#This Row],[id]]</f>
        <v>1379</v>
      </c>
    </row>
    <row r="1390" spans="2:9" x14ac:dyDescent="0.25">
      <c r="B1390">
        <v>1380</v>
      </c>
      <c r="C1390" s="1" t="s">
        <v>2474</v>
      </c>
      <c r="D1390" s="1" t="s">
        <v>2475</v>
      </c>
      <c r="E1390" s="1" t="s">
        <v>1552</v>
      </c>
      <c r="F1390" s="1" t="s">
        <v>199</v>
      </c>
      <c r="G1390" s="1" t="s">
        <v>1404</v>
      </c>
      <c r="H1390" s="1" t="s">
        <v>26162</v>
      </c>
      <c r="I1390" s="1">
        <f>+Territorio[[#This Row],[id]]</f>
        <v>1380</v>
      </c>
    </row>
    <row r="1391" spans="2:9" x14ac:dyDescent="0.25">
      <c r="B1391">
        <v>1381</v>
      </c>
      <c r="C1391" s="1" t="s">
        <v>2476</v>
      </c>
      <c r="D1391" s="1" t="s">
        <v>1989</v>
      </c>
      <c r="E1391" s="1" t="s">
        <v>1552</v>
      </c>
      <c r="F1391" s="1" t="s">
        <v>199</v>
      </c>
      <c r="G1391" s="1" t="s">
        <v>1404</v>
      </c>
      <c r="H1391" s="1" t="s">
        <v>26163</v>
      </c>
      <c r="I1391" s="1">
        <f>+Territorio[[#This Row],[id]]</f>
        <v>1381</v>
      </c>
    </row>
    <row r="1392" spans="2:9" x14ac:dyDescent="0.25">
      <c r="B1392">
        <v>1382</v>
      </c>
      <c r="C1392" s="1" t="s">
        <v>2477</v>
      </c>
      <c r="D1392" s="1" t="s">
        <v>1991</v>
      </c>
      <c r="E1392" s="1" t="s">
        <v>1552</v>
      </c>
      <c r="F1392" s="1" t="s">
        <v>199</v>
      </c>
      <c r="G1392" s="1" t="s">
        <v>1404</v>
      </c>
      <c r="H1392" s="1" t="s">
        <v>26164</v>
      </c>
      <c r="I1392" s="1">
        <f>+Territorio[[#This Row],[id]]</f>
        <v>1382</v>
      </c>
    </row>
    <row r="1393" spans="2:9" x14ac:dyDescent="0.25">
      <c r="B1393">
        <v>1383</v>
      </c>
      <c r="C1393" s="1" t="s">
        <v>2478</v>
      </c>
      <c r="D1393" s="1" t="s">
        <v>1993</v>
      </c>
      <c r="E1393" s="1" t="s">
        <v>1552</v>
      </c>
      <c r="F1393" s="1" t="s">
        <v>199</v>
      </c>
      <c r="G1393" s="1" t="s">
        <v>1404</v>
      </c>
      <c r="H1393" s="1" t="s">
        <v>26165</v>
      </c>
      <c r="I1393" s="1">
        <f>+Territorio[[#This Row],[id]]</f>
        <v>1383</v>
      </c>
    </row>
    <row r="1394" spans="2:9" x14ac:dyDescent="0.25">
      <c r="B1394">
        <v>1384</v>
      </c>
      <c r="C1394" s="1" t="s">
        <v>450</v>
      </c>
      <c r="D1394" s="1" t="s">
        <v>1995</v>
      </c>
      <c r="E1394" s="1" t="s">
        <v>1552</v>
      </c>
      <c r="F1394" s="1" t="s">
        <v>199</v>
      </c>
      <c r="G1394" s="1" t="s">
        <v>1404</v>
      </c>
      <c r="H1394" s="1" t="s">
        <v>26166</v>
      </c>
      <c r="I1394" s="1">
        <f>+Territorio[[#This Row],[id]]</f>
        <v>1384</v>
      </c>
    </row>
    <row r="1395" spans="2:9" x14ac:dyDescent="0.25">
      <c r="B1395">
        <v>1385</v>
      </c>
      <c r="C1395" s="1" t="s">
        <v>2479</v>
      </c>
      <c r="D1395" s="1" t="s">
        <v>1997</v>
      </c>
      <c r="E1395" s="1" t="s">
        <v>1552</v>
      </c>
      <c r="F1395" s="1" t="s">
        <v>199</v>
      </c>
      <c r="G1395" s="1" t="s">
        <v>1404</v>
      </c>
      <c r="H1395" s="1" t="s">
        <v>26167</v>
      </c>
      <c r="I1395" s="1">
        <f>+Territorio[[#This Row],[id]]</f>
        <v>1385</v>
      </c>
    </row>
    <row r="1396" spans="2:9" x14ac:dyDescent="0.25">
      <c r="B1396">
        <v>1386</v>
      </c>
      <c r="C1396" s="1" t="s">
        <v>2480</v>
      </c>
      <c r="D1396" s="1" t="s">
        <v>1999</v>
      </c>
      <c r="E1396" s="1" t="s">
        <v>1552</v>
      </c>
      <c r="F1396" s="1" t="s">
        <v>199</v>
      </c>
      <c r="G1396" s="1" t="s">
        <v>1404</v>
      </c>
      <c r="H1396" s="1" t="s">
        <v>26168</v>
      </c>
      <c r="I1396" s="1">
        <f>+Territorio[[#This Row],[id]]</f>
        <v>1386</v>
      </c>
    </row>
    <row r="1397" spans="2:9" x14ac:dyDescent="0.25">
      <c r="B1397">
        <v>1387</v>
      </c>
      <c r="C1397" s="1" t="s">
        <v>2481</v>
      </c>
      <c r="D1397" s="1" t="s">
        <v>2001</v>
      </c>
      <c r="E1397" s="1" t="s">
        <v>1552</v>
      </c>
      <c r="F1397" s="1" t="s">
        <v>199</v>
      </c>
      <c r="G1397" s="1" t="s">
        <v>1404</v>
      </c>
      <c r="H1397" s="1" t="s">
        <v>26169</v>
      </c>
      <c r="I1397" s="1">
        <f>+Territorio[[#This Row],[id]]</f>
        <v>1387</v>
      </c>
    </row>
    <row r="1398" spans="2:9" x14ac:dyDescent="0.25">
      <c r="B1398">
        <v>1388</v>
      </c>
      <c r="C1398" s="1" t="s">
        <v>2482</v>
      </c>
      <c r="D1398" s="1" t="s">
        <v>2002</v>
      </c>
      <c r="E1398" s="1" t="s">
        <v>1552</v>
      </c>
      <c r="F1398" s="1" t="s">
        <v>199</v>
      </c>
      <c r="G1398" s="1" t="s">
        <v>1404</v>
      </c>
      <c r="H1398" s="1" t="s">
        <v>26170</v>
      </c>
      <c r="I1398" s="1">
        <f>+Territorio[[#This Row],[id]]</f>
        <v>1388</v>
      </c>
    </row>
    <row r="1399" spans="2:9" x14ac:dyDescent="0.25">
      <c r="B1399">
        <v>1389</v>
      </c>
      <c r="C1399" s="1" t="s">
        <v>2483</v>
      </c>
      <c r="D1399" s="1" t="s">
        <v>2004</v>
      </c>
      <c r="E1399" s="1" t="s">
        <v>1552</v>
      </c>
      <c r="F1399" s="1" t="s">
        <v>199</v>
      </c>
      <c r="G1399" s="1" t="s">
        <v>1404</v>
      </c>
      <c r="H1399" s="1" t="s">
        <v>26171</v>
      </c>
      <c r="I1399" s="1">
        <f>+Territorio[[#This Row],[id]]</f>
        <v>1389</v>
      </c>
    </row>
    <row r="1400" spans="2:9" x14ac:dyDescent="0.25">
      <c r="B1400">
        <v>1390</v>
      </c>
      <c r="C1400" s="1" t="s">
        <v>2453</v>
      </c>
      <c r="D1400" s="1" t="s">
        <v>2006</v>
      </c>
      <c r="E1400" s="1" t="s">
        <v>1552</v>
      </c>
      <c r="F1400" s="1" t="s">
        <v>199</v>
      </c>
      <c r="G1400" s="1" t="s">
        <v>1404</v>
      </c>
      <c r="H1400" s="1" t="s">
        <v>26172</v>
      </c>
      <c r="I1400" s="1">
        <f>+Territorio[[#This Row],[id]]</f>
        <v>1390</v>
      </c>
    </row>
    <row r="1401" spans="2:9" x14ac:dyDescent="0.25">
      <c r="B1401">
        <v>1391</v>
      </c>
      <c r="C1401" s="1" t="s">
        <v>2471</v>
      </c>
      <c r="D1401" s="1" t="s">
        <v>2008</v>
      </c>
      <c r="E1401" s="1" t="s">
        <v>1552</v>
      </c>
      <c r="F1401" s="1" t="s">
        <v>199</v>
      </c>
      <c r="G1401" s="1" t="s">
        <v>1404</v>
      </c>
      <c r="H1401" s="1" t="s">
        <v>26173</v>
      </c>
      <c r="I1401" s="1">
        <f>+Territorio[[#This Row],[id]]</f>
        <v>1391</v>
      </c>
    </row>
    <row r="1402" spans="2:9" x14ac:dyDescent="0.25">
      <c r="B1402">
        <v>1392</v>
      </c>
      <c r="C1402" s="1" t="s">
        <v>2484</v>
      </c>
      <c r="D1402" s="1" t="s">
        <v>2010</v>
      </c>
      <c r="E1402" s="1" t="s">
        <v>1552</v>
      </c>
      <c r="F1402" s="1" t="s">
        <v>199</v>
      </c>
      <c r="G1402" s="1" t="s">
        <v>1404</v>
      </c>
      <c r="H1402" s="1" t="s">
        <v>26174</v>
      </c>
      <c r="I1402" s="1">
        <f>+Territorio[[#This Row],[id]]</f>
        <v>1392</v>
      </c>
    </row>
    <row r="1403" spans="2:9" x14ac:dyDescent="0.25">
      <c r="B1403">
        <v>1393</v>
      </c>
      <c r="C1403" s="1" t="s">
        <v>2485</v>
      </c>
      <c r="D1403" s="1" t="s">
        <v>2012</v>
      </c>
      <c r="E1403" s="1" t="s">
        <v>1552</v>
      </c>
      <c r="F1403" s="1" t="s">
        <v>199</v>
      </c>
      <c r="G1403" s="1" t="s">
        <v>1404</v>
      </c>
      <c r="H1403" s="1" t="s">
        <v>26175</v>
      </c>
      <c r="I1403" s="1">
        <f>+Territorio[[#This Row],[id]]</f>
        <v>1393</v>
      </c>
    </row>
    <row r="1404" spans="2:9" x14ac:dyDescent="0.25">
      <c r="B1404">
        <v>1394</v>
      </c>
      <c r="C1404" s="1" t="s">
        <v>2486</v>
      </c>
      <c r="D1404" s="1" t="s">
        <v>2014</v>
      </c>
      <c r="E1404" s="1" t="s">
        <v>1552</v>
      </c>
      <c r="F1404" s="1" t="s">
        <v>199</v>
      </c>
      <c r="G1404" s="1" t="s">
        <v>1404</v>
      </c>
      <c r="H1404" s="1" t="s">
        <v>26176</v>
      </c>
      <c r="I1404" s="1">
        <f>+Territorio[[#This Row],[id]]</f>
        <v>1394</v>
      </c>
    </row>
    <row r="1405" spans="2:9" x14ac:dyDescent="0.25">
      <c r="B1405">
        <v>1395</v>
      </c>
      <c r="C1405" s="1" t="s">
        <v>2487</v>
      </c>
      <c r="D1405" s="1" t="s">
        <v>2016</v>
      </c>
      <c r="E1405" s="1" t="s">
        <v>1552</v>
      </c>
      <c r="F1405" s="1" t="s">
        <v>199</v>
      </c>
      <c r="G1405" s="1" t="s">
        <v>1404</v>
      </c>
      <c r="H1405" s="1" t="s">
        <v>26177</v>
      </c>
      <c r="I1405" s="1">
        <f>+Territorio[[#This Row],[id]]</f>
        <v>1395</v>
      </c>
    </row>
    <row r="1406" spans="2:9" x14ac:dyDescent="0.25">
      <c r="B1406">
        <v>1396</v>
      </c>
      <c r="C1406" s="1" t="s">
        <v>2488</v>
      </c>
      <c r="D1406" s="1" t="s">
        <v>2018</v>
      </c>
      <c r="E1406" s="1" t="s">
        <v>1552</v>
      </c>
      <c r="F1406" s="1" t="s">
        <v>199</v>
      </c>
      <c r="G1406" s="1" t="s">
        <v>1404</v>
      </c>
      <c r="H1406" s="1" t="s">
        <v>26178</v>
      </c>
      <c r="I1406" s="1">
        <f>+Territorio[[#This Row],[id]]</f>
        <v>1396</v>
      </c>
    </row>
    <row r="1407" spans="2:9" x14ac:dyDescent="0.25">
      <c r="B1407">
        <v>1397</v>
      </c>
      <c r="C1407" s="1" t="s">
        <v>2489</v>
      </c>
      <c r="D1407" s="1" t="s">
        <v>2020</v>
      </c>
      <c r="E1407" s="1" t="s">
        <v>1552</v>
      </c>
      <c r="F1407" s="1" t="s">
        <v>199</v>
      </c>
      <c r="G1407" s="1" t="s">
        <v>1404</v>
      </c>
      <c r="H1407" s="1" t="s">
        <v>26179</v>
      </c>
      <c r="I1407" s="1">
        <f>+Territorio[[#This Row],[id]]</f>
        <v>1397</v>
      </c>
    </row>
    <row r="1408" spans="2:9" x14ac:dyDescent="0.25">
      <c r="B1408">
        <v>1398</v>
      </c>
      <c r="C1408" s="1" t="s">
        <v>2490</v>
      </c>
      <c r="D1408" s="1" t="s">
        <v>2022</v>
      </c>
      <c r="E1408" s="1" t="s">
        <v>1552</v>
      </c>
      <c r="F1408" s="1" t="s">
        <v>199</v>
      </c>
      <c r="G1408" s="1" t="s">
        <v>1404</v>
      </c>
      <c r="H1408" s="1" t="s">
        <v>26180</v>
      </c>
      <c r="I1408" s="1">
        <f>+Territorio[[#This Row],[id]]</f>
        <v>1398</v>
      </c>
    </row>
    <row r="1409" spans="2:9" x14ac:dyDescent="0.25">
      <c r="B1409">
        <v>1399</v>
      </c>
      <c r="C1409" s="1" t="s">
        <v>2491</v>
      </c>
      <c r="D1409" s="1" t="s">
        <v>2024</v>
      </c>
      <c r="E1409" s="1" t="s">
        <v>1552</v>
      </c>
      <c r="F1409" s="1" t="s">
        <v>199</v>
      </c>
      <c r="G1409" s="1" t="s">
        <v>1404</v>
      </c>
      <c r="H1409" s="1" t="s">
        <v>26181</v>
      </c>
      <c r="I1409" s="1">
        <f>+Territorio[[#This Row],[id]]</f>
        <v>1399</v>
      </c>
    </row>
    <row r="1410" spans="2:9" x14ac:dyDescent="0.25">
      <c r="B1410">
        <v>1400</v>
      </c>
      <c r="C1410" s="1" t="s">
        <v>2492</v>
      </c>
      <c r="D1410" s="1" t="s">
        <v>2025</v>
      </c>
      <c r="E1410" s="1" t="s">
        <v>1552</v>
      </c>
      <c r="F1410" s="1" t="s">
        <v>199</v>
      </c>
      <c r="G1410" s="1" t="s">
        <v>1404</v>
      </c>
      <c r="H1410" s="1" t="s">
        <v>26182</v>
      </c>
      <c r="I1410" s="1">
        <f>+Territorio[[#This Row],[id]]</f>
        <v>1400</v>
      </c>
    </row>
    <row r="1411" spans="2:9" x14ac:dyDescent="0.25">
      <c r="B1411">
        <v>1401</v>
      </c>
      <c r="C1411" s="1" t="s">
        <v>2493</v>
      </c>
      <c r="D1411" s="1" t="s">
        <v>2027</v>
      </c>
      <c r="E1411" s="1" t="s">
        <v>1552</v>
      </c>
      <c r="F1411" s="1" t="s">
        <v>199</v>
      </c>
      <c r="G1411" s="1" t="s">
        <v>1404</v>
      </c>
      <c r="H1411" s="1" t="s">
        <v>26183</v>
      </c>
      <c r="I1411" s="1">
        <f>+Territorio[[#This Row],[id]]</f>
        <v>1401</v>
      </c>
    </row>
    <row r="1412" spans="2:9" x14ac:dyDescent="0.25">
      <c r="B1412">
        <v>1402</v>
      </c>
      <c r="C1412" s="1" t="s">
        <v>2494</v>
      </c>
      <c r="D1412" s="1" t="s">
        <v>2029</v>
      </c>
      <c r="E1412" s="1" t="s">
        <v>1552</v>
      </c>
      <c r="F1412" s="1" t="s">
        <v>199</v>
      </c>
      <c r="G1412" s="1" t="s">
        <v>1404</v>
      </c>
      <c r="H1412" s="1" t="s">
        <v>26184</v>
      </c>
      <c r="I1412" s="1">
        <f>+Territorio[[#This Row],[id]]</f>
        <v>1402</v>
      </c>
    </row>
    <row r="1413" spans="2:9" x14ac:dyDescent="0.25">
      <c r="B1413">
        <v>1403</v>
      </c>
      <c r="C1413" s="1" t="s">
        <v>2495</v>
      </c>
      <c r="D1413" s="1" t="s">
        <v>2031</v>
      </c>
      <c r="E1413" s="1" t="s">
        <v>1552</v>
      </c>
      <c r="F1413" s="1" t="s">
        <v>199</v>
      </c>
      <c r="G1413" s="1" t="s">
        <v>1404</v>
      </c>
      <c r="H1413" s="1" t="s">
        <v>26185</v>
      </c>
      <c r="I1413" s="1">
        <f>+Territorio[[#This Row],[id]]</f>
        <v>1403</v>
      </c>
    </row>
    <row r="1414" spans="2:9" x14ac:dyDescent="0.25">
      <c r="B1414">
        <v>1404</v>
      </c>
      <c r="C1414" s="1" t="s">
        <v>2394</v>
      </c>
      <c r="D1414" s="1" t="s">
        <v>2033</v>
      </c>
      <c r="E1414" s="1" t="s">
        <v>1552</v>
      </c>
      <c r="F1414" s="1" t="s">
        <v>199</v>
      </c>
      <c r="G1414" s="1" t="s">
        <v>1404</v>
      </c>
      <c r="H1414" s="1" t="s">
        <v>26186</v>
      </c>
      <c r="I1414" s="1">
        <f>+Territorio[[#This Row],[id]]</f>
        <v>1404</v>
      </c>
    </row>
    <row r="1415" spans="2:9" x14ac:dyDescent="0.25">
      <c r="B1415">
        <v>1405</v>
      </c>
      <c r="C1415" s="1" t="s">
        <v>2496</v>
      </c>
      <c r="D1415" s="1" t="s">
        <v>2035</v>
      </c>
      <c r="E1415" s="1" t="s">
        <v>1552</v>
      </c>
      <c r="F1415" s="1" t="s">
        <v>199</v>
      </c>
      <c r="G1415" s="1" t="s">
        <v>1404</v>
      </c>
      <c r="H1415" s="1" t="s">
        <v>26187</v>
      </c>
      <c r="I1415" s="1">
        <f>+Territorio[[#This Row],[id]]</f>
        <v>1405</v>
      </c>
    </row>
    <row r="1416" spans="2:9" x14ac:dyDescent="0.25">
      <c r="B1416">
        <v>1406</v>
      </c>
      <c r="C1416" s="1" t="s">
        <v>694</v>
      </c>
      <c r="D1416" s="1" t="s">
        <v>2037</v>
      </c>
      <c r="E1416" s="1" t="s">
        <v>1552</v>
      </c>
      <c r="F1416" s="1" t="s">
        <v>199</v>
      </c>
      <c r="G1416" s="1" t="s">
        <v>1404</v>
      </c>
      <c r="H1416" s="1" t="s">
        <v>26188</v>
      </c>
      <c r="I1416" s="1">
        <f>+Territorio[[#This Row],[id]]</f>
        <v>1406</v>
      </c>
    </row>
    <row r="1417" spans="2:9" x14ac:dyDescent="0.25">
      <c r="B1417">
        <v>1407</v>
      </c>
      <c r="C1417" s="1" t="s">
        <v>2497</v>
      </c>
      <c r="D1417" s="1" t="s">
        <v>2039</v>
      </c>
      <c r="E1417" s="1" t="s">
        <v>1552</v>
      </c>
      <c r="F1417" s="1" t="s">
        <v>199</v>
      </c>
      <c r="G1417" s="1" t="s">
        <v>1404</v>
      </c>
      <c r="H1417" s="1" t="s">
        <v>26189</v>
      </c>
      <c r="I1417" s="1">
        <f>+Territorio[[#This Row],[id]]</f>
        <v>1407</v>
      </c>
    </row>
    <row r="1418" spans="2:9" x14ac:dyDescent="0.25">
      <c r="B1418">
        <v>1408</v>
      </c>
      <c r="C1418" s="1" t="s">
        <v>2498</v>
      </c>
      <c r="D1418" s="1" t="s">
        <v>2499</v>
      </c>
      <c r="E1418" s="1" t="s">
        <v>1552</v>
      </c>
      <c r="F1418" s="1" t="s">
        <v>199</v>
      </c>
      <c r="G1418" s="1" t="s">
        <v>1404</v>
      </c>
      <c r="H1418" s="1" t="s">
        <v>26190</v>
      </c>
      <c r="I1418" s="1">
        <f>+Territorio[[#This Row],[id]]</f>
        <v>1408</v>
      </c>
    </row>
    <row r="1419" spans="2:9" x14ac:dyDescent="0.25">
      <c r="B1419">
        <v>1409</v>
      </c>
      <c r="C1419" s="1" t="s">
        <v>2500</v>
      </c>
      <c r="D1419" s="1" t="s">
        <v>2501</v>
      </c>
      <c r="E1419" s="1" t="s">
        <v>1552</v>
      </c>
      <c r="F1419" s="1" t="s">
        <v>199</v>
      </c>
      <c r="G1419" s="1" t="s">
        <v>1404</v>
      </c>
      <c r="H1419" s="1" t="s">
        <v>26191</v>
      </c>
      <c r="I1419" s="1">
        <f>+Territorio[[#This Row],[id]]</f>
        <v>1409</v>
      </c>
    </row>
    <row r="1420" spans="2:9" x14ac:dyDescent="0.25">
      <c r="B1420">
        <v>1410</v>
      </c>
      <c r="C1420" s="1" t="s">
        <v>2502</v>
      </c>
      <c r="D1420" s="1" t="s">
        <v>2503</v>
      </c>
      <c r="E1420" s="1" t="s">
        <v>1552</v>
      </c>
      <c r="F1420" s="1" t="s">
        <v>199</v>
      </c>
      <c r="G1420" s="1" t="s">
        <v>1404</v>
      </c>
      <c r="H1420" s="1" t="s">
        <v>26192</v>
      </c>
      <c r="I1420" s="1">
        <f>+Territorio[[#This Row],[id]]</f>
        <v>1410</v>
      </c>
    </row>
    <row r="1421" spans="2:9" x14ac:dyDescent="0.25">
      <c r="B1421">
        <v>1411</v>
      </c>
      <c r="C1421" s="1" t="s">
        <v>2504</v>
      </c>
      <c r="D1421" s="1" t="s">
        <v>2505</v>
      </c>
      <c r="E1421" s="1" t="s">
        <v>1552</v>
      </c>
      <c r="F1421" s="1" t="s">
        <v>199</v>
      </c>
      <c r="G1421" s="1" t="s">
        <v>1404</v>
      </c>
      <c r="H1421" s="1" t="s">
        <v>26193</v>
      </c>
      <c r="I1421" s="1">
        <f>+Territorio[[#This Row],[id]]</f>
        <v>1411</v>
      </c>
    </row>
    <row r="1422" spans="2:9" x14ac:dyDescent="0.25">
      <c r="B1422">
        <v>1412</v>
      </c>
      <c r="C1422" s="1" t="s">
        <v>2506</v>
      </c>
      <c r="D1422" s="1" t="s">
        <v>2507</v>
      </c>
      <c r="E1422" s="1" t="s">
        <v>1552</v>
      </c>
      <c r="F1422" s="1" t="s">
        <v>199</v>
      </c>
      <c r="G1422" s="1" t="s">
        <v>1404</v>
      </c>
      <c r="H1422" s="1" t="s">
        <v>26194</v>
      </c>
      <c r="I1422" s="1">
        <f>+Territorio[[#This Row],[id]]</f>
        <v>1412</v>
      </c>
    </row>
    <row r="1423" spans="2:9" x14ac:dyDescent="0.25">
      <c r="B1423">
        <v>1413</v>
      </c>
      <c r="C1423" s="1" t="s">
        <v>2508</v>
      </c>
      <c r="D1423" s="1" t="s">
        <v>2509</v>
      </c>
      <c r="E1423" s="1" t="s">
        <v>1552</v>
      </c>
      <c r="F1423" s="1" t="s">
        <v>199</v>
      </c>
      <c r="G1423" s="1" t="s">
        <v>1404</v>
      </c>
      <c r="H1423" s="1" t="s">
        <v>26195</v>
      </c>
      <c r="I1423" s="1">
        <f>+Territorio[[#This Row],[id]]</f>
        <v>1413</v>
      </c>
    </row>
    <row r="1424" spans="2:9" x14ac:dyDescent="0.25">
      <c r="B1424">
        <v>1414</v>
      </c>
      <c r="C1424" s="1" t="s">
        <v>2510</v>
      </c>
      <c r="D1424" s="1" t="s">
        <v>2511</v>
      </c>
      <c r="E1424" s="1" t="s">
        <v>1552</v>
      </c>
      <c r="F1424" s="1" t="s">
        <v>199</v>
      </c>
      <c r="G1424" s="1" t="s">
        <v>1404</v>
      </c>
      <c r="H1424" s="1" t="s">
        <v>26196</v>
      </c>
      <c r="I1424" s="1">
        <f>+Territorio[[#This Row],[id]]</f>
        <v>1414</v>
      </c>
    </row>
    <row r="1425" spans="2:9" x14ac:dyDescent="0.25">
      <c r="B1425">
        <v>1415</v>
      </c>
      <c r="C1425" s="1" t="s">
        <v>2512</v>
      </c>
      <c r="D1425" s="1" t="s">
        <v>2513</v>
      </c>
      <c r="E1425" s="1" t="s">
        <v>1552</v>
      </c>
      <c r="F1425" s="1" t="s">
        <v>199</v>
      </c>
      <c r="G1425" s="1" t="s">
        <v>1404</v>
      </c>
      <c r="H1425" s="1" t="s">
        <v>26197</v>
      </c>
      <c r="I1425" s="1">
        <f>+Territorio[[#This Row],[id]]</f>
        <v>1415</v>
      </c>
    </row>
    <row r="1426" spans="2:9" x14ac:dyDescent="0.25">
      <c r="B1426">
        <v>1416</v>
      </c>
      <c r="C1426" s="1" t="s">
        <v>2514</v>
      </c>
      <c r="D1426" s="1" t="s">
        <v>2515</v>
      </c>
      <c r="E1426" s="1" t="s">
        <v>1552</v>
      </c>
      <c r="F1426" s="1" t="s">
        <v>199</v>
      </c>
      <c r="G1426" s="1" t="s">
        <v>1404</v>
      </c>
      <c r="H1426" s="1" t="s">
        <v>26198</v>
      </c>
      <c r="I1426" s="1">
        <f>+Territorio[[#This Row],[id]]</f>
        <v>1416</v>
      </c>
    </row>
    <row r="1427" spans="2:9" x14ac:dyDescent="0.25">
      <c r="B1427">
        <v>1417</v>
      </c>
      <c r="C1427" s="1" t="s">
        <v>2516</v>
      </c>
      <c r="D1427" s="1" t="s">
        <v>2517</v>
      </c>
      <c r="E1427" s="1" t="s">
        <v>1552</v>
      </c>
      <c r="F1427" s="1" t="s">
        <v>199</v>
      </c>
      <c r="G1427" s="1" t="s">
        <v>1404</v>
      </c>
      <c r="H1427" s="1" t="s">
        <v>26199</v>
      </c>
      <c r="I1427" s="1">
        <f>+Territorio[[#This Row],[id]]</f>
        <v>1417</v>
      </c>
    </row>
    <row r="1428" spans="2:9" x14ac:dyDescent="0.25">
      <c r="B1428">
        <v>1418</v>
      </c>
      <c r="C1428" s="1" t="s">
        <v>1373</v>
      </c>
      <c r="D1428" s="1" t="s">
        <v>2518</v>
      </c>
      <c r="E1428" s="1" t="s">
        <v>1552</v>
      </c>
      <c r="F1428" s="1" t="s">
        <v>199</v>
      </c>
      <c r="G1428" s="1" t="s">
        <v>1404</v>
      </c>
      <c r="H1428" s="1" t="s">
        <v>26200</v>
      </c>
      <c r="I1428" s="1">
        <f>+Territorio[[#This Row],[id]]</f>
        <v>1418</v>
      </c>
    </row>
    <row r="1429" spans="2:9" x14ac:dyDescent="0.25">
      <c r="B1429">
        <v>1419</v>
      </c>
      <c r="C1429" s="1" t="s">
        <v>2519</v>
      </c>
      <c r="D1429" s="1" t="s">
        <v>2520</v>
      </c>
      <c r="E1429" s="1" t="s">
        <v>1552</v>
      </c>
      <c r="F1429" s="1" t="s">
        <v>199</v>
      </c>
      <c r="G1429" s="1" t="s">
        <v>1404</v>
      </c>
      <c r="H1429" s="1" t="s">
        <v>26201</v>
      </c>
      <c r="I1429" s="1">
        <f>+Territorio[[#This Row],[id]]</f>
        <v>1419</v>
      </c>
    </row>
    <row r="1430" spans="2:9" x14ac:dyDescent="0.25">
      <c r="B1430">
        <v>1420</v>
      </c>
      <c r="C1430" s="1" t="s">
        <v>2521</v>
      </c>
      <c r="D1430" s="1" t="s">
        <v>2522</v>
      </c>
      <c r="E1430" s="1" t="s">
        <v>1552</v>
      </c>
      <c r="F1430" s="1" t="s">
        <v>199</v>
      </c>
      <c r="G1430" s="1" t="s">
        <v>1404</v>
      </c>
      <c r="H1430" s="1" t="s">
        <v>26202</v>
      </c>
      <c r="I1430" s="1">
        <f>+Territorio[[#This Row],[id]]</f>
        <v>1420</v>
      </c>
    </row>
    <row r="1431" spans="2:9" x14ac:dyDescent="0.25">
      <c r="B1431">
        <v>1421</v>
      </c>
      <c r="C1431" s="1" t="s">
        <v>707</v>
      </c>
      <c r="D1431" s="1" t="s">
        <v>2523</v>
      </c>
      <c r="E1431" s="1" t="s">
        <v>1552</v>
      </c>
      <c r="F1431" s="1" t="s">
        <v>199</v>
      </c>
      <c r="G1431" s="1" t="s">
        <v>1404</v>
      </c>
      <c r="H1431" s="1" t="s">
        <v>26203</v>
      </c>
      <c r="I1431" s="1">
        <f>+Territorio[[#This Row],[id]]</f>
        <v>1421</v>
      </c>
    </row>
    <row r="1432" spans="2:9" x14ac:dyDescent="0.25">
      <c r="B1432">
        <v>1422</v>
      </c>
      <c r="C1432" s="1" t="s">
        <v>354</v>
      </c>
      <c r="D1432" s="1" t="s">
        <v>2524</v>
      </c>
      <c r="E1432" s="1" t="s">
        <v>1552</v>
      </c>
      <c r="F1432" s="1" t="s">
        <v>199</v>
      </c>
      <c r="G1432" s="1" t="s">
        <v>1404</v>
      </c>
      <c r="H1432" s="1" t="s">
        <v>26204</v>
      </c>
      <c r="I1432" s="1">
        <f>+Territorio[[#This Row],[id]]</f>
        <v>1422</v>
      </c>
    </row>
    <row r="1433" spans="2:9" x14ac:dyDescent="0.25">
      <c r="B1433">
        <v>1423</v>
      </c>
      <c r="C1433" s="1" t="s">
        <v>2525</v>
      </c>
      <c r="D1433" s="1" t="s">
        <v>2526</v>
      </c>
      <c r="E1433" s="1" t="s">
        <v>1552</v>
      </c>
      <c r="F1433" s="1" t="s">
        <v>199</v>
      </c>
      <c r="G1433" s="1" t="s">
        <v>1404</v>
      </c>
      <c r="H1433" s="1" t="s">
        <v>26205</v>
      </c>
      <c r="I1433" s="1">
        <f>+Territorio[[#This Row],[id]]</f>
        <v>1423</v>
      </c>
    </row>
    <row r="1434" spans="2:9" x14ac:dyDescent="0.25">
      <c r="B1434">
        <v>1424</v>
      </c>
      <c r="C1434" s="1" t="s">
        <v>2527</v>
      </c>
      <c r="D1434" s="1" t="s">
        <v>2528</v>
      </c>
      <c r="E1434" s="1" t="s">
        <v>1552</v>
      </c>
      <c r="F1434" s="1" t="s">
        <v>199</v>
      </c>
      <c r="G1434" s="1" t="s">
        <v>1404</v>
      </c>
      <c r="H1434" s="1" t="s">
        <v>26206</v>
      </c>
      <c r="I1434" s="1">
        <f>+Territorio[[#This Row],[id]]</f>
        <v>1424</v>
      </c>
    </row>
    <row r="1435" spans="2:9" x14ac:dyDescent="0.25">
      <c r="B1435">
        <v>1425</v>
      </c>
      <c r="C1435" s="1" t="s">
        <v>2529</v>
      </c>
      <c r="D1435" s="1" t="s">
        <v>2530</v>
      </c>
      <c r="E1435" s="1" t="s">
        <v>1552</v>
      </c>
      <c r="F1435" s="1" t="s">
        <v>199</v>
      </c>
      <c r="G1435" s="1" t="s">
        <v>1404</v>
      </c>
      <c r="H1435" s="1" t="s">
        <v>26207</v>
      </c>
      <c r="I1435" s="1">
        <f>+Territorio[[#This Row],[id]]</f>
        <v>1425</v>
      </c>
    </row>
    <row r="1436" spans="2:9" x14ac:dyDescent="0.25">
      <c r="B1436">
        <v>1426</v>
      </c>
      <c r="C1436" s="1" t="s">
        <v>2531</v>
      </c>
      <c r="D1436" s="1" t="s">
        <v>2532</v>
      </c>
      <c r="E1436" s="1" t="s">
        <v>1552</v>
      </c>
      <c r="F1436" s="1" t="s">
        <v>199</v>
      </c>
      <c r="G1436" s="1" t="s">
        <v>1404</v>
      </c>
      <c r="H1436" s="1" t="s">
        <v>26208</v>
      </c>
      <c r="I1436" s="1">
        <f>+Territorio[[#This Row],[id]]</f>
        <v>1426</v>
      </c>
    </row>
    <row r="1437" spans="2:9" x14ac:dyDescent="0.25">
      <c r="B1437">
        <v>1427</v>
      </c>
      <c r="C1437" s="1" t="s">
        <v>2533</v>
      </c>
      <c r="D1437" s="1" t="s">
        <v>2534</v>
      </c>
      <c r="E1437" s="1" t="s">
        <v>1552</v>
      </c>
      <c r="F1437" s="1" t="s">
        <v>199</v>
      </c>
      <c r="G1437" s="1" t="s">
        <v>1404</v>
      </c>
      <c r="H1437" s="1" t="s">
        <v>26209</v>
      </c>
      <c r="I1437" s="1">
        <f>+Territorio[[#This Row],[id]]</f>
        <v>1427</v>
      </c>
    </row>
    <row r="1438" spans="2:9" x14ac:dyDescent="0.25">
      <c r="B1438">
        <v>1428</v>
      </c>
      <c r="C1438" s="1" t="s">
        <v>2535</v>
      </c>
      <c r="D1438" s="1" t="s">
        <v>2040</v>
      </c>
      <c r="E1438" s="1" t="s">
        <v>1552</v>
      </c>
      <c r="F1438" s="1" t="s">
        <v>199</v>
      </c>
      <c r="G1438" s="1" t="s">
        <v>1404</v>
      </c>
      <c r="H1438" s="1" t="s">
        <v>26210</v>
      </c>
      <c r="I1438" s="1">
        <f>+Territorio[[#This Row],[id]]</f>
        <v>1428</v>
      </c>
    </row>
    <row r="1439" spans="2:9" x14ac:dyDescent="0.25">
      <c r="B1439">
        <v>1429</v>
      </c>
      <c r="C1439" s="1" t="s">
        <v>2536</v>
      </c>
      <c r="D1439" s="1" t="s">
        <v>2042</v>
      </c>
      <c r="E1439" s="1" t="s">
        <v>1552</v>
      </c>
      <c r="F1439" s="1" t="s">
        <v>199</v>
      </c>
      <c r="G1439" s="1" t="s">
        <v>1404</v>
      </c>
      <c r="H1439" s="1" t="s">
        <v>26211</v>
      </c>
      <c r="I1439" s="1">
        <f>+Territorio[[#This Row],[id]]</f>
        <v>1429</v>
      </c>
    </row>
    <row r="1440" spans="2:9" x14ac:dyDescent="0.25">
      <c r="B1440">
        <v>1430</v>
      </c>
      <c r="C1440" s="1" t="s">
        <v>2537</v>
      </c>
      <c r="D1440" s="1" t="s">
        <v>2044</v>
      </c>
      <c r="E1440" s="1" t="s">
        <v>1552</v>
      </c>
      <c r="F1440" s="1" t="s">
        <v>199</v>
      </c>
      <c r="G1440" s="1" t="s">
        <v>1404</v>
      </c>
      <c r="H1440" s="1" t="s">
        <v>26212</v>
      </c>
      <c r="I1440" s="1">
        <f>+Territorio[[#This Row],[id]]</f>
        <v>1430</v>
      </c>
    </row>
    <row r="1441" spans="2:9" x14ac:dyDescent="0.25">
      <c r="B1441">
        <v>1431</v>
      </c>
      <c r="C1441" s="1" t="s">
        <v>2538</v>
      </c>
      <c r="D1441" s="1" t="s">
        <v>2046</v>
      </c>
      <c r="E1441" s="1" t="s">
        <v>1552</v>
      </c>
      <c r="F1441" s="1" t="s">
        <v>199</v>
      </c>
      <c r="G1441" s="1" t="s">
        <v>1404</v>
      </c>
      <c r="H1441" s="1" t="s">
        <v>26213</v>
      </c>
      <c r="I1441" s="1">
        <f>+Territorio[[#This Row],[id]]</f>
        <v>1431</v>
      </c>
    </row>
    <row r="1442" spans="2:9" x14ac:dyDescent="0.25">
      <c r="B1442">
        <v>1432</v>
      </c>
      <c r="C1442" s="1" t="s">
        <v>2539</v>
      </c>
      <c r="D1442" s="1" t="s">
        <v>2048</v>
      </c>
      <c r="E1442" s="1" t="s">
        <v>1552</v>
      </c>
      <c r="F1442" s="1" t="s">
        <v>199</v>
      </c>
      <c r="G1442" s="1" t="s">
        <v>1404</v>
      </c>
      <c r="H1442" s="1" t="s">
        <v>26214</v>
      </c>
      <c r="I1442" s="1">
        <f>+Territorio[[#This Row],[id]]</f>
        <v>1432</v>
      </c>
    </row>
    <row r="1443" spans="2:9" x14ac:dyDescent="0.25">
      <c r="B1443">
        <v>1433</v>
      </c>
      <c r="C1443" s="1" t="s">
        <v>2540</v>
      </c>
      <c r="D1443" s="1" t="s">
        <v>2050</v>
      </c>
      <c r="E1443" s="1" t="s">
        <v>1552</v>
      </c>
      <c r="F1443" s="1" t="s">
        <v>199</v>
      </c>
      <c r="G1443" s="1" t="s">
        <v>1404</v>
      </c>
      <c r="H1443" s="1" t="s">
        <v>26215</v>
      </c>
      <c r="I1443" s="1">
        <f>+Territorio[[#This Row],[id]]</f>
        <v>1433</v>
      </c>
    </row>
    <row r="1444" spans="2:9" x14ac:dyDescent="0.25">
      <c r="B1444">
        <v>1434</v>
      </c>
      <c r="C1444" s="1" t="s">
        <v>2081</v>
      </c>
      <c r="D1444" s="1" t="s">
        <v>1691</v>
      </c>
      <c r="E1444" s="1" t="s">
        <v>1552</v>
      </c>
      <c r="F1444" s="1" t="s">
        <v>199</v>
      </c>
      <c r="G1444" s="1" t="s">
        <v>1404</v>
      </c>
      <c r="H1444" s="1" t="s">
        <v>26216</v>
      </c>
      <c r="I1444" s="1">
        <f>+Territorio[[#This Row],[id]]</f>
        <v>1434</v>
      </c>
    </row>
    <row r="1445" spans="2:9" x14ac:dyDescent="0.25">
      <c r="B1445">
        <v>1435</v>
      </c>
      <c r="C1445" s="1" t="s">
        <v>2541</v>
      </c>
      <c r="D1445" s="1" t="s">
        <v>1693</v>
      </c>
      <c r="E1445" s="1" t="s">
        <v>1552</v>
      </c>
      <c r="F1445" s="1" t="s">
        <v>199</v>
      </c>
      <c r="G1445" s="1" t="s">
        <v>1404</v>
      </c>
      <c r="H1445" s="1" t="s">
        <v>26217</v>
      </c>
      <c r="I1445" s="1">
        <f>+Territorio[[#This Row],[id]]</f>
        <v>1435</v>
      </c>
    </row>
    <row r="1446" spans="2:9" x14ac:dyDescent="0.25">
      <c r="B1446">
        <v>1436</v>
      </c>
      <c r="C1446" s="1" t="s">
        <v>2542</v>
      </c>
      <c r="D1446" s="1" t="s">
        <v>2088</v>
      </c>
      <c r="E1446" s="1" t="s">
        <v>1552</v>
      </c>
      <c r="F1446" s="1" t="s">
        <v>199</v>
      </c>
      <c r="G1446" s="1" t="s">
        <v>1404</v>
      </c>
      <c r="H1446" s="1" t="s">
        <v>26218</v>
      </c>
      <c r="I1446" s="1">
        <f>+Territorio[[#This Row],[id]]</f>
        <v>1436</v>
      </c>
    </row>
    <row r="1447" spans="2:9" x14ac:dyDescent="0.25">
      <c r="B1447">
        <v>1437</v>
      </c>
      <c r="C1447" s="1" t="s">
        <v>998</v>
      </c>
      <c r="D1447" s="1" t="s">
        <v>2090</v>
      </c>
      <c r="E1447" s="1" t="s">
        <v>1552</v>
      </c>
      <c r="F1447" s="1" t="s">
        <v>199</v>
      </c>
      <c r="G1447" s="1" t="s">
        <v>1404</v>
      </c>
      <c r="H1447" s="1" t="s">
        <v>26219</v>
      </c>
      <c r="I1447" s="1">
        <f>+Territorio[[#This Row],[id]]</f>
        <v>1437</v>
      </c>
    </row>
    <row r="1448" spans="2:9" x14ac:dyDescent="0.25">
      <c r="B1448">
        <v>1438</v>
      </c>
      <c r="C1448" s="1" t="s">
        <v>2293</v>
      </c>
      <c r="D1448" s="1" t="s">
        <v>2092</v>
      </c>
      <c r="E1448" s="1" t="s">
        <v>1552</v>
      </c>
      <c r="F1448" s="1" t="s">
        <v>199</v>
      </c>
      <c r="G1448" s="1" t="s">
        <v>1404</v>
      </c>
      <c r="H1448" s="1" t="s">
        <v>26220</v>
      </c>
      <c r="I1448" s="1">
        <f>+Territorio[[#This Row],[id]]</f>
        <v>1438</v>
      </c>
    </row>
    <row r="1449" spans="2:9" x14ac:dyDescent="0.25">
      <c r="B1449">
        <v>1439</v>
      </c>
      <c r="C1449" s="1" t="s">
        <v>456</v>
      </c>
      <c r="D1449" s="1" t="s">
        <v>2094</v>
      </c>
      <c r="E1449" s="1" t="s">
        <v>1552</v>
      </c>
      <c r="F1449" s="1" t="s">
        <v>199</v>
      </c>
      <c r="G1449" s="1" t="s">
        <v>1404</v>
      </c>
      <c r="H1449" s="1" t="s">
        <v>26221</v>
      </c>
      <c r="I1449" s="1">
        <f>+Territorio[[#This Row],[id]]</f>
        <v>1439</v>
      </c>
    </row>
    <row r="1450" spans="2:9" x14ac:dyDescent="0.25">
      <c r="B1450">
        <v>1440</v>
      </c>
      <c r="C1450" s="1" t="s">
        <v>2543</v>
      </c>
      <c r="D1450" s="1" t="s">
        <v>2095</v>
      </c>
      <c r="E1450" s="1" t="s">
        <v>1552</v>
      </c>
      <c r="F1450" s="1" t="s">
        <v>199</v>
      </c>
      <c r="G1450" s="1" t="s">
        <v>1404</v>
      </c>
      <c r="H1450" s="1" t="s">
        <v>26222</v>
      </c>
      <c r="I1450" s="1">
        <f>+Territorio[[#This Row],[id]]</f>
        <v>1440</v>
      </c>
    </row>
    <row r="1451" spans="2:9" x14ac:dyDescent="0.25">
      <c r="B1451">
        <v>1441</v>
      </c>
      <c r="C1451" s="1" t="s">
        <v>2544</v>
      </c>
      <c r="D1451" s="1" t="s">
        <v>2097</v>
      </c>
      <c r="E1451" s="1" t="s">
        <v>1552</v>
      </c>
      <c r="F1451" s="1" t="s">
        <v>199</v>
      </c>
      <c r="G1451" s="1" t="s">
        <v>1404</v>
      </c>
      <c r="H1451" s="1" t="s">
        <v>26223</v>
      </c>
      <c r="I1451" s="1">
        <f>+Territorio[[#This Row],[id]]</f>
        <v>1441</v>
      </c>
    </row>
    <row r="1452" spans="2:9" x14ac:dyDescent="0.25">
      <c r="B1452">
        <v>1442</v>
      </c>
      <c r="C1452" s="1" t="s">
        <v>2545</v>
      </c>
      <c r="D1452" s="1" t="s">
        <v>2099</v>
      </c>
      <c r="E1452" s="1" t="s">
        <v>1552</v>
      </c>
      <c r="F1452" s="1" t="s">
        <v>199</v>
      </c>
      <c r="G1452" s="1" t="s">
        <v>1404</v>
      </c>
      <c r="H1452" s="1" t="s">
        <v>26224</v>
      </c>
      <c r="I1452" s="1">
        <f>+Territorio[[#This Row],[id]]</f>
        <v>1442</v>
      </c>
    </row>
    <row r="1453" spans="2:9" x14ac:dyDescent="0.25">
      <c r="B1453">
        <v>1443</v>
      </c>
      <c r="C1453" s="1" t="s">
        <v>842</v>
      </c>
      <c r="D1453" s="1" t="s">
        <v>1694</v>
      </c>
      <c r="E1453" s="1" t="s">
        <v>1552</v>
      </c>
      <c r="F1453" s="1" t="s">
        <v>199</v>
      </c>
      <c r="G1453" s="1" t="s">
        <v>1404</v>
      </c>
      <c r="H1453" s="1" t="s">
        <v>26225</v>
      </c>
      <c r="I1453" s="1">
        <f>+Territorio[[#This Row],[id]]</f>
        <v>1443</v>
      </c>
    </row>
    <row r="1454" spans="2:9" x14ac:dyDescent="0.25">
      <c r="B1454">
        <v>1444</v>
      </c>
      <c r="C1454" s="1" t="s">
        <v>1492</v>
      </c>
      <c r="D1454" s="1" t="s">
        <v>1696</v>
      </c>
      <c r="E1454" s="1" t="s">
        <v>1552</v>
      </c>
      <c r="F1454" s="1" t="s">
        <v>199</v>
      </c>
      <c r="G1454" s="1" t="s">
        <v>1404</v>
      </c>
      <c r="H1454" s="1" t="s">
        <v>26226</v>
      </c>
      <c r="I1454" s="1">
        <f>+Territorio[[#This Row],[id]]</f>
        <v>1444</v>
      </c>
    </row>
    <row r="1455" spans="2:9" x14ac:dyDescent="0.25">
      <c r="B1455">
        <v>1445</v>
      </c>
      <c r="C1455" s="1" t="s">
        <v>605</v>
      </c>
      <c r="D1455" s="1" t="s">
        <v>2103</v>
      </c>
      <c r="E1455" s="1" t="s">
        <v>1552</v>
      </c>
      <c r="F1455" s="1" t="s">
        <v>199</v>
      </c>
      <c r="G1455" s="1" t="s">
        <v>1404</v>
      </c>
      <c r="H1455" s="1" t="s">
        <v>26227</v>
      </c>
      <c r="I1455" s="1">
        <f>+Territorio[[#This Row],[id]]</f>
        <v>1445</v>
      </c>
    </row>
    <row r="1456" spans="2:9" x14ac:dyDescent="0.25">
      <c r="B1456">
        <v>1446</v>
      </c>
      <c r="C1456" s="1" t="s">
        <v>2546</v>
      </c>
      <c r="D1456" s="1" t="s">
        <v>2105</v>
      </c>
      <c r="E1456" s="1" t="s">
        <v>1552</v>
      </c>
      <c r="F1456" s="1" t="s">
        <v>199</v>
      </c>
      <c r="G1456" s="1" t="s">
        <v>1404</v>
      </c>
      <c r="H1456" s="1" t="s">
        <v>26228</v>
      </c>
      <c r="I1456" s="1">
        <f>+Territorio[[#This Row],[id]]</f>
        <v>1446</v>
      </c>
    </row>
    <row r="1457" spans="2:9" x14ac:dyDescent="0.25">
      <c r="B1457">
        <v>1447</v>
      </c>
      <c r="C1457" s="1" t="s">
        <v>2521</v>
      </c>
      <c r="D1457" s="1" t="s">
        <v>2107</v>
      </c>
      <c r="E1457" s="1" t="s">
        <v>1552</v>
      </c>
      <c r="F1457" s="1" t="s">
        <v>199</v>
      </c>
      <c r="G1457" s="1" t="s">
        <v>1404</v>
      </c>
      <c r="H1457" s="1" t="s">
        <v>26229</v>
      </c>
      <c r="I1457" s="1">
        <f>+Territorio[[#This Row],[id]]</f>
        <v>1447</v>
      </c>
    </row>
    <row r="1458" spans="2:9" x14ac:dyDescent="0.25">
      <c r="B1458">
        <v>1448</v>
      </c>
      <c r="C1458" s="1" t="s">
        <v>354</v>
      </c>
      <c r="D1458" s="1" t="s">
        <v>2108</v>
      </c>
      <c r="E1458" s="1" t="s">
        <v>1552</v>
      </c>
      <c r="F1458" s="1" t="s">
        <v>199</v>
      </c>
      <c r="G1458" s="1" t="s">
        <v>1404</v>
      </c>
      <c r="H1458" s="1" t="s">
        <v>26230</v>
      </c>
      <c r="I1458" s="1">
        <f>+Territorio[[#This Row],[id]]</f>
        <v>1448</v>
      </c>
    </row>
    <row r="1459" spans="2:9" x14ac:dyDescent="0.25">
      <c r="B1459">
        <v>1449</v>
      </c>
      <c r="C1459" s="1" t="s">
        <v>2547</v>
      </c>
      <c r="D1459" s="1" t="s">
        <v>2110</v>
      </c>
      <c r="E1459" s="1" t="s">
        <v>1552</v>
      </c>
      <c r="F1459" s="1" t="s">
        <v>199</v>
      </c>
      <c r="G1459" s="1" t="s">
        <v>1404</v>
      </c>
      <c r="H1459" s="1" t="s">
        <v>26231</v>
      </c>
      <c r="I1459" s="1">
        <f>+Territorio[[#This Row],[id]]</f>
        <v>1449</v>
      </c>
    </row>
    <row r="1460" spans="2:9" x14ac:dyDescent="0.25">
      <c r="B1460">
        <v>1450</v>
      </c>
      <c r="C1460" s="1" t="s">
        <v>2548</v>
      </c>
      <c r="D1460" s="1" t="s">
        <v>2112</v>
      </c>
      <c r="E1460" s="1" t="s">
        <v>1552</v>
      </c>
      <c r="F1460" s="1" t="s">
        <v>199</v>
      </c>
      <c r="G1460" s="1" t="s">
        <v>1404</v>
      </c>
      <c r="H1460" s="1" t="s">
        <v>26232</v>
      </c>
      <c r="I1460" s="1">
        <f>+Territorio[[#This Row],[id]]</f>
        <v>1450</v>
      </c>
    </row>
    <row r="1461" spans="2:9" x14ac:dyDescent="0.25">
      <c r="B1461">
        <v>1451</v>
      </c>
      <c r="C1461" s="1" t="s">
        <v>2549</v>
      </c>
      <c r="D1461" s="1" t="s">
        <v>720</v>
      </c>
      <c r="E1461" s="1" t="s">
        <v>1552</v>
      </c>
      <c r="F1461" s="1" t="s">
        <v>199</v>
      </c>
      <c r="G1461" s="1" t="s">
        <v>1404</v>
      </c>
      <c r="H1461" s="1" t="s">
        <v>26233</v>
      </c>
      <c r="I1461" s="1">
        <f>+Territorio[[#This Row],[id]]</f>
        <v>1451</v>
      </c>
    </row>
    <row r="1462" spans="2:9" x14ac:dyDescent="0.25">
      <c r="B1462">
        <v>1452</v>
      </c>
      <c r="C1462" s="1" t="s">
        <v>2550</v>
      </c>
      <c r="D1462" s="1" t="s">
        <v>1699</v>
      </c>
      <c r="E1462" s="1" t="s">
        <v>1552</v>
      </c>
      <c r="F1462" s="1" t="s">
        <v>199</v>
      </c>
      <c r="G1462" s="1" t="s">
        <v>1404</v>
      </c>
      <c r="H1462" s="1" t="s">
        <v>26234</v>
      </c>
      <c r="I1462" s="1">
        <f>+Territorio[[#This Row],[id]]</f>
        <v>1452</v>
      </c>
    </row>
    <row r="1463" spans="2:9" x14ac:dyDescent="0.25">
      <c r="B1463">
        <v>1453</v>
      </c>
      <c r="C1463" s="1" t="s">
        <v>2551</v>
      </c>
      <c r="D1463" s="1" t="s">
        <v>2123</v>
      </c>
      <c r="E1463" s="1" t="s">
        <v>1552</v>
      </c>
      <c r="F1463" s="1" t="s">
        <v>199</v>
      </c>
      <c r="G1463" s="1" t="s">
        <v>1404</v>
      </c>
      <c r="H1463" s="1" t="s">
        <v>26235</v>
      </c>
      <c r="I1463" s="1">
        <f>+Territorio[[#This Row],[id]]</f>
        <v>1453</v>
      </c>
    </row>
    <row r="1464" spans="2:9" x14ac:dyDescent="0.25">
      <c r="B1464">
        <v>1454</v>
      </c>
      <c r="C1464" s="1" t="s">
        <v>2552</v>
      </c>
      <c r="D1464" s="1" t="s">
        <v>1701</v>
      </c>
      <c r="E1464" s="1" t="s">
        <v>1552</v>
      </c>
      <c r="F1464" s="1" t="s">
        <v>199</v>
      </c>
      <c r="G1464" s="1" t="s">
        <v>1404</v>
      </c>
      <c r="H1464" s="1" t="s">
        <v>26236</v>
      </c>
      <c r="I1464" s="1">
        <f>+Territorio[[#This Row],[id]]</f>
        <v>1454</v>
      </c>
    </row>
    <row r="1465" spans="2:9" x14ac:dyDescent="0.25">
      <c r="B1465">
        <v>1455</v>
      </c>
      <c r="C1465" s="1" t="s">
        <v>460</v>
      </c>
      <c r="D1465" s="1" t="s">
        <v>1725</v>
      </c>
      <c r="E1465" s="1" t="s">
        <v>1552</v>
      </c>
      <c r="F1465" s="1" t="s">
        <v>199</v>
      </c>
      <c r="G1465" s="1" t="s">
        <v>1404</v>
      </c>
      <c r="H1465" s="1" t="s">
        <v>26237</v>
      </c>
      <c r="I1465" s="1">
        <f>+Territorio[[#This Row],[id]]</f>
        <v>1455</v>
      </c>
    </row>
    <row r="1466" spans="2:9" x14ac:dyDescent="0.25">
      <c r="B1466">
        <v>1456</v>
      </c>
      <c r="C1466" s="1" t="s">
        <v>2553</v>
      </c>
      <c r="D1466" s="1" t="s">
        <v>1727</v>
      </c>
      <c r="E1466" s="1" t="s">
        <v>1552</v>
      </c>
      <c r="F1466" s="1" t="s">
        <v>199</v>
      </c>
      <c r="G1466" s="1" t="s">
        <v>1404</v>
      </c>
      <c r="H1466" s="1" t="s">
        <v>26238</v>
      </c>
      <c r="I1466" s="1">
        <f>+Territorio[[#This Row],[id]]</f>
        <v>1456</v>
      </c>
    </row>
    <row r="1467" spans="2:9" x14ac:dyDescent="0.25">
      <c r="B1467">
        <v>1457</v>
      </c>
      <c r="C1467" s="1" t="s">
        <v>2554</v>
      </c>
      <c r="D1467" s="1" t="s">
        <v>1729</v>
      </c>
      <c r="E1467" s="1" t="s">
        <v>1552</v>
      </c>
      <c r="F1467" s="1" t="s">
        <v>199</v>
      </c>
      <c r="G1467" s="1" t="s">
        <v>1404</v>
      </c>
      <c r="H1467" s="1" t="s">
        <v>26239</v>
      </c>
      <c r="I1467" s="1">
        <f>+Territorio[[#This Row],[id]]</f>
        <v>1457</v>
      </c>
    </row>
    <row r="1468" spans="2:9" x14ac:dyDescent="0.25">
      <c r="B1468">
        <v>1458</v>
      </c>
      <c r="C1468" s="1" t="s">
        <v>2555</v>
      </c>
      <c r="D1468" s="1" t="s">
        <v>1731</v>
      </c>
      <c r="E1468" s="1" t="s">
        <v>1552</v>
      </c>
      <c r="F1468" s="1" t="s">
        <v>199</v>
      </c>
      <c r="G1468" s="1" t="s">
        <v>1404</v>
      </c>
      <c r="H1468" s="1" t="s">
        <v>26240</v>
      </c>
      <c r="I1468" s="1">
        <f>+Territorio[[#This Row],[id]]</f>
        <v>1458</v>
      </c>
    </row>
    <row r="1469" spans="2:9" x14ac:dyDescent="0.25">
      <c r="B1469">
        <v>1459</v>
      </c>
      <c r="C1469" s="1" t="s">
        <v>2556</v>
      </c>
      <c r="D1469" s="1" t="s">
        <v>1733</v>
      </c>
      <c r="E1469" s="1" t="s">
        <v>1552</v>
      </c>
      <c r="F1469" s="1" t="s">
        <v>199</v>
      </c>
      <c r="G1469" s="1" t="s">
        <v>1404</v>
      </c>
      <c r="H1469" s="1" t="s">
        <v>26241</v>
      </c>
      <c r="I1469" s="1">
        <f>+Territorio[[#This Row],[id]]</f>
        <v>1459</v>
      </c>
    </row>
    <row r="1470" spans="2:9" x14ac:dyDescent="0.25">
      <c r="B1470">
        <v>1460</v>
      </c>
      <c r="C1470" s="1" t="s">
        <v>2557</v>
      </c>
      <c r="D1470" s="1" t="s">
        <v>1735</v>
      </c>
      <c r="E1470" s="1" t="s">
        <v>1552</v>
      </c>
      <c r="F1470" s="1" t="s">
        <v>199</v>
      </c>
      <c r="G1470" s="1" t="s">
        <v>1404</v>
      </c>
      <c r="H1470" s="1" t="s">
        <v>26242</v>
      </c>
      <c r="I1470" s="1">
        <f>+Territorio[[#This Row],[id]]</f>
        <v>1460</v>
      </c>
    </row>
    <row r="1471" spans="2:9" x14ac:dyDescent="0.25">
      <c r="B1471">
        <v>1461</v>
      </c>
      <c r="C1471" s="1" t="s">
        <v>2558</v>
      </c>
      <c r="D1471" s="1" t="s">
        <v>1737</v>
      </c>
      <c r="E1471" s="1" t="s">
        <v>1552</v>
      </c>
      <c r="F1471" s="1" t="s">
        <v>199</v>
      </c>
      <c r="G1471" s="1" t="s">
        <v>1404</v>
      </c>
      <c r="H1471" s="1" t="s">
        <v>26243</v>
      </c>
      <c r="I1471" s="1">
        <f>+Territorio[[#This Row],[id]]</f>
        <v>1461</v>
      </c>
    </row>
    <row r="1472" spans="2:9" x14ac:dyDescent="0.25">
      <c r="B1472">
        <v>1462</v>
      </c>
      <c r="C1472" s="1" t="s">
        <v>2559</v>
      </c>
      <c r="D1472" s="1" t="s">
        <v>1739</v>
      </c>
      <c r="E1472" s="1" t="s">
        <v>1552</v>
      </c>
      <c r="F1472" s="1" t="s">
        <v>199</v>
      </c>
      <c r="G1472" s="1" t="s">
        <v>1404</v>
      </c>
      <c r="H1472" s="1" t="s">
        <v>26244</v>
      </c>
      <c r="I1472" s="1">
        <f>+Territorio[[#This Row],[id]]</f>
        <v>1462</v>
      </c>
    </row>
    <row r="1473" spans="2:9" x14ac:dyDescent="0.25">
      <c r="B1473">
        <v>1463</v>
      </c>
      <c r="C1473" s="1" t="s">
        <v>2560</v>
      </c>
      <c r="D1473" s="1" t="s">
        <v>1741</v>
      </c>
      <c r="E1473" s="1" t="s">
        <v>1552</v>
      </c>
      <c r="F1473" s="1" t="s">
        <v>199</v>
      </c>
      <c r="G1473" s="1" t="s">
        <v>1404</v>
      </c>
      <c r="H1473" s="1" t="s">
        <v>26245</v>
      </c>
      <c r="I1473" s="1">
        <f>+Territorio[[#This Row],[id]]</f>
        <v>1463</v>
      </c>
    </row>
    <row r="1474" spans="2:9" x14ac:dyDescent="0.25">
      <c r="B1474">
        <v>1464</v>
      </c>
      <c r="C1474" s="1" t="s">
        <v>2561</v>
      </c>
      <c r="D1474" s="1" t="s">
        <v>1743</v>
      </c>
      <c r="E1474" s="1" t="s">
        <v>1552</v>
      </c>
      <c r="F1474" s="1" t="s">
        <v>199</v>
      </c>
      <c r="G1474" s="1" t="s">
        <v>1404</v>
      </c>
      <c r="H1474" s="1" t="s">
        <v>26246</v>
      </c>
      <c r="I1474" s="1">
        <f>+Territorio[[#This Row],[id]]</f>
        <v>1464</v>
      </c>
    </row>
    <row r="1475" spans="2:9" x14ac:dyDescent="0.25">
      <c r="B1475">
        <v>1465</v>
      </c>
      <c r="C1475" s="1" t="s">
        <v>2562</v>
      </c>
      <c r="D1475" s="1" t="s">
        <v>1745</v>
      </c>
      <c r="E1475" s="1" t="s">
        <v>1552</v>
      </c>
      <c r="F1475" s="1" t="s">
        <v>199</v>
      </c>
      <c r="G1475" s="1" t="s">
        <v>1404</v>
      </c>
      <c r="H1475" s="1" t="s">
        <v>26247</v>
      </c>
      <c r="I1475" s="1">
        <f>+Territorio[[#This Row],[id]]</f>
        <v>1465</v>
      </c>
    </row>
    <row r="1476" spans="2:9" x14ac:dyDescent="0.25">
      <c r="B1476">
        <v>1466</v>
      </c>
      <c r="C1476" s="1" t="s">
        <v>1401</v>
      </c>
      <c r="D1476" s="1" t="s">
        <v>1747</v>
      </c>
      <c r="E1476" s="1" t="s">
        <v>1552</v>
      </c>
      <c r="F1476" s="1" t="s">
        <v>199</v>
      </c>
      <c r="G1476" s="1" t="s">
        <v>1404</v>
      </c>
      <c r="H1476" s="1" t="s">
        <v>26248</v>
      </c>
      <c r="I1476" s="1">
        <f>+Territorio[[#This Row],[id]]</f>
        <v>1466</v>
      </c>
    </row>
    <row r="1477" spans="2:9" x14ac:dyDescent="0.25">
      <c r="B1477">
        <v>1467</v>
      </c>
      <c r="C1477" s="1" t="s">
        <v>605</v>
      </c>
      <c r="D1477" s="1" t="s">
        <v>1748</v>
      </c>
      <c r="E1477" s="1" t="s">
        <v>1552</v>
      </c>
      <c r="F1477" s="1" t="s">
        <v>199</v>
      </c>
      <c r="G1477" s="1" t="s">
        <v>1404</v>
      </c>
      <c r="H1477" s="1" t="s">
        <v>26249</v>
      </c>
      <c r="I1477" s="1">
        <f>+Territorio[[#This Row],[id]]</f>
        <v>1467</v>
      </c>
    </row>
    <row r="1478" spans="2:9" x14ac:dyDescent="0.25">
      <c r="B1478">
        <v>1468</v>
      </c>
      <c r="C1478" s="1" t="s">
        <v>2563</v>
      </c>
      <c r="D1478" s="1" t="s">
        <v>1750</v>
      </c>
      <c r="E1478" s="1" t="s">
        <v>1552</v>
      </c>
      <c r="F1478" s="1" t="s">
        <v>199</v>
      </c>
      <c r="G1478" s="1" t="s">
        <v>1404</v>
      </c>
      <c r="H1478" s="1" t="s">
        <v>26250</v>
      </c>
      <c r="I1478" s="1">
        <f>+Territorio[[#This Row],[id]]</f>
        <v>1468</v>
      </c>
    </row>
    <row r="1479" spans="2:9" x14ac:dyDescent="0.25">
      <c r="B1479">
        <v>1469</v>
      </c>
      <c r="C1479" s="1" t="s">
        <v>707</v>
      </c>
      <c r="D1479" s="1" t="s">
        <v>1752</v>
      </c>
      <c r="E1479" s="1" t="s">
        <v>1552</v>
      </c>
      <c r="F1479" s="1" t="s">
        <v>199</v>
      </c>
      <c r="G1479" s="1" t="s">
        <v>1404</v>
      </c>
      <c r="H1479" s="1" t="s">
        <v>26251</v>
      </c>
      <c r="I1479" s="1">
        <f>+Territorio[[#This Row],[id]]</f>
        <v>1469</v>
      </c>
    </row>
    <row r="1480" spans="2:9" x14ac:dyDescent="0.25">
      <c r="B1480">
        <v>1470</v>
      </c>
      <c r="C1480" s="1" t="s">
        <v>1717</v>
      </c>
      <c r="D1480" s="1" t="s">
        <v>2144</v>
      </c>
      <c r="E1480" s="1" t="s">
        <v>1552</v>
      </c>
      <c r="F1480" s="1" t="s">
        <v>199</v>
      </c>
      <c r="G1480" s="1" t="s">
        <v>1404</v>
      </c>
      <c r="H1480" s="1" t="s">
        <v>26252</v>
      </c>
      <c r="I1480" s="1">
        <f>+Territorio[[#This Row],[id]]</f>
        <v>1470</v>
      </c>
    </row>
    <row r="1481" spans="2:9" x14ac:dyDescent="0.25">
      <c r="B1481">
        <v>1471</v>
      </c>
      <c r="C1481" s="1" t="s">
        <v>864</v>
      </c>
      <c r="D1481" s="1" t="s">
        <v>1753</v>
      </c>
      <c r="E1481" s="1" t="s">
        <v>1552</v>
      </c>
      <c r="F1481" s="1" t="s">
        <v>199</v>
      </c>
      <c r="G1481" s="1" t="s">
        <v>1404</v>
      </c>
      <c r="H1481" s="1" t="s">
        <v>26253</v>
      </c>
      <c r="I1481" s="1">
        <f>+Territorio[[#This Row],[id]]</f>
        <v>1471</v>
      </c>
    </row>
    <row r="1482" spans="2:9" x14ac:dyDescent="0.25">
      <c r="B1482">
        <v>1472</v>
      </c>
      <c r="C1482" s="1" t="s">
        <v>2564</v>
      </c>
      <c r="D1482" s="1" t="s">
        <v>1755</v>
      </c>
      <c r="E1482" s="1" t="s">
        <v>1552</v>
      </c>
      <c r="F1482" s="1" t="s">
        <v>199</v>
      </c>
      <c r="G1482" s="1" t="s">
        <v>1404</v>
      </c>
      <c r="H1482" s="1" t="s">
        <v>26254</v>
      </c>
      <c r="I1482" s="1">
        <f>+Territorio[[#This Row],[id]]</f>
        <v>1472</v>
      </c>
    </row>
    <row r="1483" spans="2:9" x14ac:dyDescent="0.25">
      <c r="B1483">
        <v>1473</v>
      </c>
      <c r="C1483" s="1" t="s">
        <v>2565</v>
      </c>
      <c r="D1483" s="1" t="s">
        <v>1757</v>
      </c>
      <c r="E1483" s="1" t="s">
        <v>1552</v>
      </c>
      <c r="F1483" s="1" t="s">
        <v>199</v>
      </c>
      <c r="G1483" s="1" t="s">
        <v>1404</v>
      </c>
      <c r="H1483" s="1" t="s">
        <v>26255</v>
      </c>
      <c r="I1483" s="1">
        <f>+Territorio[[#This Row],[id]]</f>
        <v>1473</v>
      </c>
    </row>
    <row r="1484" spans="2:9" x14ac:dyDescent="0.25">
      <c r="B1484">
        <v>1474</v>
      </c>
      <c r="C1484" s="1" t="s">
        <v>2566</v>
      </c>
      <c r="D1484" s="1" t="s">
        <v>1761</v>
      </c>
      <c r="E1484" s="1" t="s">
        <v>1552</v>
      </c>
      <c r="F1484" s="1" t="s">
        <v>199</v>
      </c>
      <c r="G1484" s="1" t="s">
        <v>1404</v>
      </c>
      <c r="H1484" s="1" t="s">
        <v>26256</v>
      </c>
      <c r="I1484" s="1">
        <f>+Territorio[[#This Row],[id]]</f>
        <v>1474</v>
      </c>
    </row>
    <row r="1485" spans="2:9" x14ac:dyDescent="0.25">
      <c r="B1485">
        <v>1475</v>
      </c>
      <c r="C1485" s="1" t="s">
        <v>2567</v>
      </c>
      <c r="D1485" s="1" t="s">
        <v>1763</v>
      </c>
      <c r="E1485" s="1" t="s">
        <v>1552</v>
      </c>
      <c r="F1485" s="1" t="s">
        <v>199</v>
      </c>
      <c r="G1485" s="1" t="s">
        <v>1404</v>
      </c>
      <c r="H1485" s="1" t="s">
        <v>26257</v>
      </c>
      <c r="I1485" s="1">
        <f>+Territorio[[#This Row],[id]]</f>
        <v>1475</v>
      </c>
    </row>
    <row r="1486" spans="2:9" x14ac:dyDescent="0.25">
      <c r="B1486">
        <v>1476</v>
      </c>
      <c r="C1486" s="1" t="s">
        <v>2568</v>
      </c>
      <c r="D1486" s="1" t="s">
        <v>2169</v>
      </c>
      <c r="E1486" s="1" t="s">
        <v>1552</v>
      </c>
      <c r="F1486" s="1" t="s">
        <v>199</v>
      </c>
      <c r="G1486" s="1" t="s">
        <v>1404</v>
      </c>
      <c r="H1486" s="1" t="s">
        <v>26258</v>
      </c>
      <c r="I1486" s="1">
        <f>+Territorio[[#This Row],[id]]</f>
        <v>1476</v>
      </c>
    </row>
    <row r="1487" spans="2:9" x14ac:dyDescent="0.25">
      <c r="B1487">
        <v>1477</v>
      </c>
      <c r="C1487" s="1" t="s">
        <v>2569</v>
      </c>
      <c r="D1487" s="1" t="s">
        <v>1765</v>
      </c>
      <c r="E1487" s="1" t="s">
        <v>1552</v>
      </c>
      <c r="F1487" s="1" t="s">
        <v>199</v>
      </c>
      <c r="G1487" s="1" t="s">
        <v>1404</v>
      </c>
      <c r="H1487" s="1" t="s">
        <v>26259</v>
      </c>
      <c r="I1487" s="1">
        <f>+Territorio[[#This Row],[id]]</f>
        <v>1477</v>
      </c>
    </row>
    <row r="1488" spans="2:9" x14ac:dyDescent="0.25">
      <c r="B1488">
        <v>1478</v>
      </c>
      <c r="C1488" s="1" t="s">
        <v>2570</v>
      </c>
      <c r="D1488" s="1" t="s">
        <v>1767</v>
      </c>
      <c r="E1488" s="1" t="s">
        <v>1552</v>
      </c>
      <c r="F1488" s="1" t="s">
        <v>199</v>
      </c>
      <c r="G1488" s="1" t="s">
        <v>1404</v>
      </c>
      <c r="H1488" s="1" t="s">
        <v>26260</v>
      </c>
      <c r="I1488" s="1">
        <f>+Territorio[[#This Row],[id]]</f>
        <v>1478</v>
      </c>
    </row>
    <row r="1489" spans="2:9" x14ac:dyDescent="0.25">
      <c r="B1489">
        <v>1479</v>
      </c>
      <c r="C1489" s="1" t="s">
        <v>2571</v>
      </c>
      <c r="D1489" s="1" t="s">
        <v>1769</v>
      </c>
      <c r="E1489" s="1" t="s">
        <v>1552</v>
      </c>
      <c r="F1489" s="1" t="s">
        <v>199</v>
      </c>
      <c r="G1489" s="1" t="s">
        <v>1404</v>
      </c>
      <c r="H1489" s="1" t="s">
        <v>26261</v>
      </c>
      <c r="I1489" s="1">
        <f>+Territorio[[#This Row],[id]]</f>
        <v>1479</v>
      </c>
    </row>
    <row r="1490" spans="2:9" x14ac:dyDescent="0.25">
      <c r="B1490">
        <v>1480</v>
      </c>
      <c r="C1490" s="1" t="s">
        <v>2572</v>
      </c>
      <c r="D1490" s="1" t="s">
        <v>2174</v>
      </c>
      <c r="E1490" s="1" t="s">
        <v>1552</v>
      </c>
      <c r="F1490" s="1" t="s">
        <v>199</v>
      </c>
      <c r="G1490" s="1" t="s">
        <v>1404</v>
      </c>
      <c r="H1490" s="1" t="s">
        <v>26262</v>
      </c>
      <c r="I1490" s="1">
        <f>+Territorio[[#This Row],[id]]</f>
        <v>1480</v>
      </c>
    </row>
    <row r="1491" spans="2:9" x14ac:dyDescent="0.25">
      <c r="B1491">
        <v>1481</v>
      </c>
      <c r="C1491" s="1" t="s">
        <v>2573</v>
      </c>
      <c r="D1491" s="1" t="s">
        <v>1771</v>
      </c>
      <c r="E1491" s="1" t="s">
        <v>1552</v>
      </c>
      <c r="F1491" s="1" t="s">
        <v>199</v>
      </c>
      <c r="G1491" s="1" t="s">
        <v>1404</v>
      </c>
      <c r="H1491" s="1" t="s">
        <v>26263</v>
      </c>
      <c r="I1491" s="1">
        <f>+Territorio[[#This Row],[id]]</f>
        <v>1481</v>
      </c>
    </row>
    <row r="1492" spans="2:9" x14ac:dyDescent="0.25">
      <c r="B1492">
        <v>1482</v>
      </c>
      <c r="C1492" s="1" t="s">
        <v>2574</v>
      </c>
      <c r="D1492" s="1" t="s">
        <v>1773</v>
      </c>
      <c r="E1492" s="1" t="s">
        <v>1552</v>
      </c>
      <c r="F1492" s="1" t="s">
        <v>199</v>
      </c>
      <c r="G1492" s="1" t="s">
        <v>1404</v>
      </c>
      <c r="H1492" s="1" t="s">
        <v>26264</v>
      </c>
      <c r="I1492" s="1">
        <f>+Territorio[[#This Row],[id]]</f>
        <v>1482</v>
      </c>
    </row>
    <row r="1493" spans="2:9" x14ac:dyDescent="0.25">
      <c r="B1493">
        <v>1483</v>
      </c>
      <c r="C1493" s="1" t="s">
        <v>1604</v>
      </c>
      <c r="D1493" s="1" t="s">
        <v>1775</v>
      </c>
      <c r="E1493" s="1" t="s">
        <v>1552</v>
      </c>
      <c r="F1493" s="1" t="s">
        <v>199</v>
      </c>
      <c r="G1493" s="1" t="s">
        <v>1404</v>
      </c>
      <c r="H1493" s="1" t="s">
        <v>26265</v>
      </c>
      <c r="I1493" s="1">
        <f>+Territorio[[#This Row],[id]]</f>
        <v>1483</v>
      </c>
    </row>
    <row r="1494" spans="2:9" x14ac:dyDescent="0.25">
      <c r="B1494">
        <v>1484</v>
      </c>
      <c r="C1494" s="1" t="s">
        <v>697</v>
      </c>
      <c r="D1494" s="1" t="s">
        <v>1777</v>
      </c>
      <c r="E1494" s="1" t="s">
        <v>1552</v>
      </c>
      <c r="F1494" s="1" t="s">
        <v>199</v>
      </c>
      <c r="G1494" s="1" t="s">
        <v>1404</v>
      </c>
      <c r="H1494" s="1" t="s">
        <v>26266</v>
      </c>
      <c r="I1494" s="1">
        <f>+Territorio[[#This Row],[id]]</f>
        <v>1484</v>
      </c>
    </row>
    <row r="1495" spans="2:9" x14ac:dyDescent="0.25">
      <c r="B1495">
        <v>1485</v>
      </c>
      <c r="C1495" s="1" t="s">
        <v>2575</v>
      </c>
      <c r="D1495" s="1" t="s">
        <v>1779</v>
      </c>
      <c r="E1495" s="1" t="s">
        <v>1552</v>
      </c>
      <c r="F1495" s="1" t="s">
        <v>199</v>
      </c>
      <c r="G1495" s="1" t="s">
        <v>1404</v>
      </c>
      <c r="H1495" s="1" t="s">
        <v>26267</v>
      </c>
      <c r="I1495" s="1">
        <f>+Territorio[[#This Row],[id]]</f>
        <v>1485</v>
      </c>
    </row>
    <row r="1496" spans="2:9" x14ac:dyDescent="0.25">
      <c r="B1496">
        <v>1486</v>
      </c>
      <c r="C1496" s="1" t="s">
        <v>2576</v>
      </c>
      <c r="D1496" s="1" t="s">
        <v>2178</v>
      </c>
      <c r="E1496" s="1" t="s">
        <v>1552</v>
      </c>
      <c r="F1496" s="1" t="s">
        <v>199</v>
      </c>
      <c r="G1496" s="1" t="s">
        <v>1404</v>
      </c>
      <c r="H1496" s="1" t="s">
        <v>26268</v>
      </c>
      <c r="I1496" s="1">
        <f>+Territorio[[#This Row],[id]]</f>
        <v>1486</v>
      </c>
    </row>
    <row r="1497" spans="2:9" x14ac:dyDescent="0.25">
      <c r="B1497">
        <v>1487</v>
      </c>
      <c r="C1497" s="1" t="s">
        <v>2577</v>
      </c>
      <c r="D1497" s="1" t="s">
        <v>1781</v>
      </c>
      <c r="E1497" s="1" t="s">
        <v>1552</v>
      </c>
      <c r="F1497" s="1" t="s">
        <v>199</v>
      </c>
      <c r="G1497" s="1" t="s">
        <v>1404</v>
      </c>
      <c r="H1497" s="1" t="s">
        <v>26269</v>
      </c>
      <c r="I1497" s="1">
        <f>+Territorio[[#This Row],[id]]</f>
        <v>1487</v>
      </c>
    </row>
    <row r="1498" spans="2:9" x14ac:dyDescent="0.25">
      <c r="B1498">
        <v>1488</v>
      </c>
      <c r="C1498" s="1" t="s">
        <v>2578</v>
      </c>
      <c r="D1498" s="1" t="s">
        <v>1783</v>
      </c>
      <c r="E1498" s="1" t="s">
        <v>1552</v>
      </c>
      <c r="F1498" s="1" t="s">
        <v>199</v>
      </c>
      <c r="G1498" s="1" t="s">
        <v>1404</v>
      </c>
      <c r="H1498" s="1" t="s">
        <v>26270</v>
      </c>
      <c r="I1498" s="1">
        <f>+Territorio[[#This Row],[id]]</f>
        <v>1488</v>
      </c>
    </row>
    <row r="1499" spans="2:9" x14ac:dyDescent="0.25">
      <c r="B1499">
        <v>1489</v>
      </c>
      <c r="C1499" s="1" t="s">
        <v>2287</v>
      </c>
      <c r="D1499" s="1" t="s">
        <v>1785</v>
      </c>
      <c r="E1499" s="1" t="s">
        <v>1552</v>
      </c>
      <c r="F1499" s="1" t="s">
        <v>199</v>
      </c>
      <c r="G1499" s="1" t="s">
        <v>1404</v>
      </c>
      <c r="H1499" s="1" t="s">
        <v>26271</v>
      </c>
      <c r="I1499" s="1">
        <f>+Territorio[[#This Row],[id]]</f>
        <v>1489</v>
      </c>
    </row>
    <row r="1500" spans="2:9" x14ac:dyDescent="0.25">
      <c r="B1500">
        <v>1490</v>
      </c>
      <c r="C1500" s="1" t="s">
        <v>2290</v>
      </c>
      <c r="D1500" s="1" t="s">
        <v>1786</v>
      </c>
      <c r="E1500" s="1" t="s">
        <v>1552</v>
      </c>
      <c r="F1500" s="1" t="s">
        <v>199</v>
      </c>
      <c r="G1500" s="1" t="s">
        <v>1404</v>
      </c>
      <c r="H1500" s="1" t="s">
        <v>26272</v>
      </c>
      <c r="I1500" s="1">
        <f>+Territorio[[#This Row],[id]]</f>
        <v>1490</v>
      </c>
    </row>
    <row r="1501" spans="2:9" x14ac:dyDescent="0.25">
      <c r="B1501">
        <v>1491</v>
      </c>
      <c r="C1501" s="1" t="s">
        <v>2579</v>
      </c>
      <c r="D1501" s="1" t="s">
        <v>1787</v>
      </c>
      <c r="E1501" s="1" t="s">
        <v>1552</v>
      </c>
      <c r="F1501" s="1" t="s">
        <v>199</v>
      </c>
      <c r="G1501" s="1" t="s">
        <v>1404</v>
      </c>
      <c r="H1501" s="1" t="s">
        <v>26273</v>
      </c>
      <c r="I1501" s="1">
        <f>+Territorio[[#This Row],[id]]</f>
        <v>1491</v>
      </c>
    </row>
    <row r="1502" spans="2:9" x14ac:dyDescent="0.25">
      <c r="B1502">
        <v>1492</v>
      </c>
      <c r="C1502" s="1" t="s">
        <v>2580</v>
      </c>
      <c r="D1502" s="1" t="s">
        <v>1789</v>
      </c>
      <c r="E1502" s="1" t="s">
        <v>1552</v>
      </c>
      <c r="F1502" s="1" t="s">
        <v>199</v>
      </c>
      <c r="G1502" s="1" t="s">
        <v>1404</v>
      </c>
      <c r="H1502" s="1" t="s">
        <v>26274</v>
      </c>
      <c r="I1502" s="1">
        <f>+Territorio[[#This Row],[id]]</f>
        <v>1492</v>
      </c>
    </row>
    <row r="1503" spans="2:9" x14ac:dyDescent="0.25">
      <c r="B1503">
        <v>1493</v>
      </c>
      <c r="C1503" s="1" t="s">
        <v>956</v>
      </c>
      <c r="D1503" s="1" t="s">
        <v>1790</v>
      </c>
      <c r="E1503" s="1" t="s">
        <v>1552</v>
      </c>
      <c r="F1503" s="1" t="s">
        <v>199</v>
      </c>
      <c r="G1503" s="1" t="s">
        <v>1404</v>
      </c>
      <c r="H1503" s="1" t="s">
        <v>26275</v>
      </c>
      <c r="I1503" s="1">
        <f>+Territorio[[#This Row],[id]]</f>
        <v>1493</v>
      </c>
    </row>
    <row r="1504" spans="2:9" x14ac:dyDescent="0.25">
      <c r="B1504">
        <v>1494</v>
      </c>
      <c r="C1504" s="1" t="s">
        <v>2121</v>
      </c>
      <c r="D1504" s="1" t="s">
        <v>1792</v>
      </c>
      <c r="E1504" s="1" t="s">
        <v>1552</v>
      </c>
      <c r="F1504" s="1" t="s">
        <v>199</v>
      </c>
      <c r="G1504" s="1" t="s">
        <v>1404</v>
      </c>
      <c r="H1504" s="1" t="s">
        <v>26276</v>
      </c>
      <c r="I1504" s="1">
        <f>+Territorio[[#This Row],[id]]</f>
        <v>1494</v>
      </c>
    </row>
    <row r="1505" spans="2:9" x14ac:dyDescent="0.25">
      <c r="B1505">
        <v>1495</v>
      </c>
      <c r="C1505" s="1" t="s">
        <v>937</v>
      </c>
      <c r="D1505" s="1" t="s">
        <v>1794</v>
      </c>
      <c r="E1505" s="1" t="s">
        <v>1552</v>
      </c>
      <c r="F1505" s="1" t="s">
        <v>199</v>
      </c>
      <c r="G1505" s="1" t="s">
        <v>1404</v>
      </c>
      <c r="H1505" s="1" t="s">
        <v>26277</v>
      </c>
      <c r="I1505" s="1">
        <f>+Territorio[[#This Row],[id]]</f>
        <v>1495</v>
      </c>
    </row>
    <row r="1506" spans="2:9" x14ac:dyDescent="0.25">
      <c r="B1506">
        <v>1496</v>
      </c>
      <c r="C1506" s="1" t="s">
        <v>2581</v>
      </c>
      <c r="D1506" s="1" t="s">
        <v>1796</v>
      </c>
      <c r="E1506" s="1" t="s">
        <v>1552</v>
      </c>
      <c r="F1506" s="1" t="s">
        <v>199</v>
      </c>
      <c r="G1506" s="1" t="s">
        <v>1404</v>
      </c>
      <c r="H1506" s="1" t="s">
        <v>26278</v>
      </c>
      <c r="I1506" s="1">
        <f>+Territorio[[#This Row],[id]]</f>
        <v>1496</v>
      </c>
    </row>
    <row r="1507" spans="2:9" x14ac:dyDescent="0.25">
      <c r="B1507">
        <v>1497</v>
      </c>
      <c r="C1507" s="1" t="s">
        <v>2582</v>
      </c>
      <c r="D1507" s="1" t="s">
        <v>1798</v>
      </c>
      <c r="E1507" s="1" t="s">
        <v>1552</v>
      </c>
      <c r="F1507" s="1" t="s">
        <v>199</v>
      </c>
      <c r="G1507" s="1" t="s">
        <v>1404</v>
      </c>
      <c r="H1507" s="1" t="s">
        <v>26279</v>
      </c>
      <c r="I1507" s="1">
        <f>+Territorio[[#This Row],[id]]</f>
        <v>1497</v>
      </c>
    </row>
    <row r="1508" spans="2:9" x14ac:dyDescent="0.25">
      <c r="B1508">
        <v>1498</v>
      </c>
      <c r="C1508" s="1" t="s">
        <v>2583</v>
      </c>
      <c r="D1508" s="1" t="s">
        <v>1800</v>
      </c>
      <c r="E1508" s="1" t="s">
        <v>1552</v>
      </c>
      <c r="F1508" s="1" t="s">
        <v>199</v>
      </c>
      <c r="G1508" s="1" t="s">
        <v>1404</v>
      </c>
      <c r="H1508" s="1" t="s">
        <v>26280</v>
      </c>
      <c r="I1508" s="1">
        <f>+Territorio[[#This Row],[id]]</f>
        <v>1498</v>
      </c>
    </row>
    <row r="1509" spans="2:9" x14ac:dyDescent="0.25">
      <c r="B1509">
        <v>1499</v>
      </c>
      <c r="C1509" s="1" t="s">
        <v>2584</v>
      </c>
      <c r="D1509" s="1" t="s">
        <v>1802</v>
      </c>
      <c r="E1509" s="1" t="s">
        <v>1552</v>
      </c>
      <c r="F1509" s="1" t="s">
        <v>199</v>
      </c>
      <c r="G1509" s="1" t="s">
        <v>1404</v>
      </c>
      <c r="H1509" s="1" t="s">
        <v>26281</v>
      </c>
      <c r="I1509" s="1">
        <f>+Territorio[[#This Row],[id]]</f>
        <v>1499</v>
      </c>
    </row>
    <row r="1510" spans="2:9" x14ac:dyDescent="0.25">
      <c r="B1510">
        <v>1500</v>
      </c>
      <c r="C1510" s="1" t="s">
        <v>2585</v>
      </c>
      <c r="D1510" s="1" t="s">
        <v>2193</v>
      </c>
      <c r="E1510" s="1" t="s">
        <v>1552</v>
      </c>
      <c r="F1510" s="1" t="s">
        <v>199</v>
      </c>
      <c r="G1510" s="1" t="s">
        <v>1404</v>
      </c>
      <c r="H1510" s="1" t="s">
        <v>26282</v>
      </c>
      <c r="I1510" s="1">
        <f>+Territorio[[#This Row],[id]]</f>
        <v>1500</v>
      </c>
    </row>
    <row r="1511" spans="2:9" x14ac:dyDescent="0.25">
      <c r="B1511">
        <v>1501</v>
      </c>
      <c r="C1511" s="1" t="s">
        <v>2586</v>
      </c>
      <c r="D1511" s="1" t="s">
        <v>2195</v>
      </c>
      <c r="E1511" s="1" t="s">
        <v>1552</v>
      </c>
      <c r="F1511" s="1" t="s">
        <v>199</v>
      </c>
      <c r="G1511" s="1" t="s">
        <v>1404</v>
      </c>
      <c r="H1511" s="1" t="s">
        <v>26283</v>
      </c>
      <c r="I1511" s="1">
        <f>+Territorio[[#This Row],[id]]</f>
        <v>1501</v>
      </c>
    </row>
    <row r="1512" spans="2:9" x14ac:dyDescent="0.25">
      <c r="B1512">
        <v>1502</v>
      </c>
      <c r="C1512" s="1" t="s">
        <v>464</v>
      </c>
      <c r="D1512" s="1" t="s">
        <v>726</v>
      </c>
      <c r="E1512" s="1" t="s">
        <v>1552</v>
      </c>
      <c r="F1512" s="1" t="s">
        <v>199</v>
      </c>
      <c r="G1512" s="1" t="s">
        <v>1404</v>
      </c>
      <c r="H1512" s="1" t="s">
        <v>26284</v>
      </c>
      <c r="I1512" s="1">
        <f>+Territorio[[#This Row],[id]]</f>
        <v>1502</v>
      </c>
    </row>
    <row r="1513" spans="2:9" x14ac:dyDescent="0.25">
      <c r="B1513">
        <v>1503</v>
      </c>
      <c r="C1513" s="1" t="s">
        <v>2587</v>
      </c>
      <c r="D1513" s="1" t="s">
        <v>728</v>
      </c>
      <c r="E1513" s="1" t="s">
        <v>1552</v>
      </c>
      <c r="F1513" s="1" t="s">
        <v>199</v>
      </c>
      <c r="G1513" s="1" t="s">
        <v>1404</v>
      </c>
      <c r="H1513" s="1" t="s">
        <v>26285</v>
      </c>
      <c r="I1513" s="1">
        <f>+Territorio[[#This Row],[id]]</f>
        <v>1503</v>
      </c>
    </row>
    <row r="1514" spans="2:9" x14ac:dyDescent="0.25">
      <c r="B1514">
        <v>1504</v>
      </c>
      <c r="C1514" s="1" t="s">
        <v>998</v>
      </c>
      <c r="D1514" s="1" t="s">
        <v>730</v>
      </c>
      <c r="E1514" s="1" t="s">
        <v>1552</v>
      </c>
      <c r="F1514" s="1" t="s">
        <v>199</v>
      </c>
      <c r="G1514" s="1" t="s">
        <v>1404</v>
      </c>
      <c r="H1514" s="1" t="s">
        <v>26286</v>
      </c>
      <c r="I1514" s="1">
        <f>+Territorio[[#This Row],[id]]</f>
        <v>1504</v>
      </c>
    </row>
    <row r="1515" spans="2:9" x14ac:dyDescent="0.25">
      <c r="B1515">
        <v>1505</v>
      </c>
      <c r="C1515" s="1" t="s">
        <v>2588</v>
      </c>
      <c r="D1515" s="1" t="s">
        <v>732</v>
      </c>
      <c r="E1515" s="1" t="s">
        <v>1552</v>
      </c>
      <c r="F1515" s="1" t="s">
        <v>199</v>
      </c>
      <c r="G1515" s="1" t="s">
        <v>1404</v>
      </c>
      <c r="H1515" s="1" t="s">
        <v>26287</v>
      </c>
      <c r="I1515" s="1">
        <f>+Territorio[[#This Row],[id]]</f>
        <v>1505</v>
      </c>
    </row>
    <row r="1516" spans="2:9" x14ac:dyDescent="0.25">
      <c r="B1516">
        <v>1506</v>
      </c>
      <c r="C1516" s="1" t="s">
        <v>2589</v>
      </c>
      <c r="D1516" s="1" t="s">
        <v>734</v>
      </c>
      <c r="E1516" s="1" t="s">
        <v>1552</v>
      </c>
      <c r="F1516" s="1" t="s">
        <v>199</v>
      </c>
      <c r="G1516" s="1" t="s">
        <v>1404</v>
      </c>
      <c r="H1516" s="1" t="s">
        <v>26288</v>
      </c>
      <c r="I1516" s="1">
        <f>+Territorio[[#This Row],[id]]</f>
        <v>1506</v>
      </c>
    </row>
    <row r="1517" spans="2:9" x14ac:dyDescent="0.25">
      <c r="B1517">
        <v>1507</v>
      </c>
      <c r="C1517" s="1" t="s">
        <v>2590</v>
      </c>
      <c r="D1517" s="1" t="s">
        <v>1808</v>
      </c>
      <c r="E1517" s="1" t="s">
        <v>1552</v>
      </c>
      <c r="F1517" s="1" t="s">
        <v>199</v>
      </c>
      <c r="G1517" s="1" t="s">
        <v>1404</v>
      </c>
      <c r="H1517" s="1" t="s">
        <v>26289</v>
      </c>
      <c r="I1517" s="1">
        <f>+Territorio[[#This Row],[id]]</f>
        <v>1507</v>
      </c>
    </row>
    <row r="1518" spans="2:9" x14ac:dyDescent="0.25">
      <c r="B1518">
        <v>1508</v>
      </c>
      <c r="C1518" s="1" t="s">
        <v>2591</v>
      </c>
      <c r="D1518" s="1" t="s">
        <v>1810</v>
      </c>
      <c r="E1518" s="1" t="s">
        <v>1552</v>
      </c>
      <c r="F1518" s="1" t="s">
        <v>199</v>
      </c>
      <c r="G1518" s="1" t="s">
        <v>1404</v>
      </c>
      <c r="H1518" s="1" t="s">
        <v>26290</v>
      </c>
      <c r="I1518" s="1">
        <f>+Territorio[[#This Row],[id]]</f>
        <v>1508</v>
      </c>
    </row>
    <row r="1519" spans="2:9" x14ac:dyDescent="0.25">
      <c r="B1519">
        <v>1509</v>
      </c>
      <c r="C1519" s="1" t="s">
        <v>2592</v>
      </c>
      <c r="D1519" s="1" t="s">
        <v>1811</v>
      </c>
      <c r="E1519" s="1" t="s">
        <v>1552</v>
      </c>
      <c r="F1519" s="1" t="s">
        <v>199</v>
      </c>
      <c r="G1519" s="1" t="s">
        <v>1404</v>
      </c>
      <c r="H1519" s="1" t="s">
        <v>26291</v>
      </c>
      <c r="I1519" s="1">
        <f>+Territorio[[#This Row],[id]]</f>
        <v>1509</v>
      </c>
    </row>
    <row r="1520" spans="2:9" x14ac:dyDescent="0.25">
      <c r="B1520">
        <v>1510</v>
      </c>
      <c r="C1520" s="1" t="s">
        <v>2593</v>
      </c>
      <c r="D1520" s="1" t="s">
        <v>2215</v>
      </c>
      <c r="E1520" s="1" t="s">
        <v>1552</v>
      </c>
      <c r="F1520" s="1" t="s">
        <v>199</v>
      </c>
      <c r="G1520" s="1" t="s">
        <v>1404</v>
      </c>
      <c r="H1520" s="1" t="s">
        <v>26292</v>
      </c>
      <c r="I1520" s="1">
        <f>+Territorio[[#This Row],[id]]</f>
        <v>1510</v>
      </c>
    </row>
    <row r="1521" spans="2:9" x14ac:dyDescent="0.25">
      <c r="B1521">
        <v>1511</v>
      </c>
      <c r="C1521" s="1" t="s">
        <v>919</v>
      </c>
      <c r="D1521" s="1" t="s">
        <v>1813</v>
      </c>
      <c r="E1521" s="1" t="s">
        <v>1552</v>
      </c>
      <c r="F1521" s="1" t="s">
        <v>199</v>
      </c>
      <c r="G1521" s="1" t="s">
        <v>1404</v>
      </c>
      <c r="H1521" s="1" t="s">
        <v>26293</v>
      </c>
      <c r="I1521" s="1">
        <f>+Territorio[[#This Row],[id]]</f>
        <v>1511</v>
      </c>
    </row>
    <row r="1522" spans="2:9" x14ac:dyDescent="0.25">
      <c r="B1522">
        <v>1512</v>
      </c>
      <c r="C1522" s="1" t="s">
        <v>2594</v>
      </c>
      <c r="D1522" s="1" t="s">
        <v>1815</v>
      </c>
      <c r="E1522" s="1" t="s">
        <v>1552</v>
      </c>
      <c r="F1522" s="1" t="s">
        <v>199</v>
      </c>
      <c r="G1522" s="1" t="s">
        <v>1404</v>
      </c>
      <c r="H1522" s="1" t="s">
        <v>26294</v>
      </c>
      <c r="I1522" s="1">
        <f>+Territorio[[#This Row],[id]]</f>
        <v>1512</v>
      </c>
    </row>
    <row r="1523" spans="2:9" x14ac:dyDescent="0.25">
      <c r="B1523">
        <v>1513</v>
      </c>
      <c r="C1523" s="1" t="s">
        <v>1751</v>
      </c>
      <c r="D1523" s="1" t="s">
        <v>1817</v>
      </c>
      <c r="E1523" s="1" t="s">
        <v>1552</v>
      </c>
      <c r="F1523" s="1" t="s">
        <v>199</v>
      </c>
      <c r="G1523" s="1" t="s">
        <v>1404</v>
      </c>
      <c r="H1523" s="1" t="s">
        <v>26295</v>
      </c>
      <c r="I1523" s="1">
        <f>+Territorio[[#This Row],[id]]</f>
        <v>1513</v>
      </c>
    </row>
    <row r="1524" spans="2:9" x14ac:dyDescent="0.25">
      <c r="B1524">
        <v>1514</v>
      </c>
      <c r="C1524" s="1" t="s">
        <v>505</v>
      </c>
      <c r="D1524" s="1" t="s">
        <v>1819</v>
      </c>
      <c r="E1524" s="1" t="s">
        <v>1552</v>
      </c>
      <c r="F1524" s="1" t="s">
        <v>199</v>
      </c>
      <c r="G1524" s="1" t="s">
        <v>1404</v>
      </c>
      <c r="H1524" s="1" t="s">
        <v>26296</v>
      </c>
      <c r="I1524" s="1">
        <f>+Territorio[[#This Row],[id]]</f>
        <v>1514</v>
      </c>
    </row>
    <row r="1525" spans="2:9" x14ac:dyDescent="0.25">
      <c r="B1525">
        <v>1515</v>
      </c>
      <c r="C1525" s="1" t="s">
        <v>2403</v>
      </c>
      <c r="D1525" s="1" t="s">
        <v>2221</v>
      </c>
      <c r="E1525" s="1" t="s">
        <v>1552</v>
      </c>
      <c r="F1525" s="1" t="s">
        <v>199</v>
      </c>
      <c r="G1525" s="1" t="s">
        <v>1404</v>
      </c>
      <c r="H1525" s="1" t="s">
        <v>26297</v>
      </c>
      <c r="I1525" s="1">
        <f>+Territorio[[#This Row],[id]]</f>
        <v>1515</v>
      </c>
    </row>
    <row r="1526" spans="2:9" x14ac:dyDescent="0.25">
      <c r="B1526">
        <v>1516</v>
      </c>
      <c r="C1526" s="1" t="s">
        <v>2595</v>
      </c>
      <c r="D1526" s="1" t="s">
        <v>1821</v>
      </c>
      <c r="E1526" s="1" t="s">
        <v>1552</v>
      </c>
      <c r="F1526" s="1" t="s">
        <v>199</v>
      </c>
      <c r="G1526" s="1" t="s">
        <v>1404</v>
      </c>
      <c r="H1526" s="1" t="s">
        <v>26298</v>
      </c>
      <c r="I1526" s="1">
        <f>+Territorio[[#This Row],[id]]</f>
        <v>1516</v>
      </c>
    </row>
    <row r="1527" spans="2:9" x14ac:dyDescent="0.25">
      <c r="B1527">
        <v>1517</v>
      </c>
      <c r="C1527" s="1" t="s">
        <v>2596</v>
      </c>
      <c r="D1527" s="1" t="s">
        <v>1823</v>
      </c>
      <c r="E1527" s="1" t="s">
        <v>1552</v>
      </c>
      <c r="F1527" s="1" t="s">
        <v>199</v>
      </c>
      <c r="G1527" s="1" t="s">
        <v>1404</v>
      </c>
      <c r="H1527" s="1" t="s">
        <v>26299</v>
      </c>
      <c r="I1527" s="1">
        <f>+Territorio[[#This Row],[id]]</f>
        <v>1517</v>
      </c>
    </row>
    <row r="1528" spans="2:9" x14ac:dyDescent="0.25">
      <c r="B1528">
        <v>1518</v>
      </c>
      <c r="C1528" s="1" t="s">
        <v>2597</v>
      </c>
      <c r="D1528" s="1" t="s">
        <v>2234</v>
      </c>
      <c r="E1528" s="1" t="s">
        <v>1552</v>
      </c>
      <c r="F1528" s="1" t="s">
        <v>199</v>
      </c>
      <c r="G1528" s="1" t="s">
        <v>1404</v>
      </c>
      <c r="H1528" s="1" t="s">
        <v>26300</v>
      </c>
      <c r="I1528" s="1">
        <f>+Territorio[[#This Row],[id]]</f>
        <v>1518</v>
      </c>
    </row>
    <row r="1529" spans="2:9" x14ac:dyDescent="0.25">
      <c r="B1529">
        <v>1519</v>
      </c>
      <c r="C1529" s="1" t="s">
        <v>2598</v>
      </c>
      <c r="D1529" s="1" t="s">
        <v>2236</v>
      </c>
      <c r="E1529" s="1" t="s">
        <v>1552</v>
      </c>
      <c r="F1529" s="1" t="s">
        <v>199</v>
      </c>
      <c r="G1529" s="1" t="s">
        <v>1404</v>
      </c>
      <c r="H1529" s="1" t="s">
        <v>26301</v>
      </c>
      <c r="I1529" s="1">
        <f>+Territorio[[#This Row],[id]]</f>
        <v>1519</v>
      </c>
    </row>
    <row r="1530" spans="2:9" x14ac:dyDescent="0.25">
      <c r="B1530">
        <v>1520</v>
      </c>
      <c r="C1530" s="1" t="s">
        <v>2599</v>
      </c>
      <c r="D1530" s="1" t="s">
        <v>2238</v>
      </c>
      <c r="E1530" s="1" t="s">
        <v>1552</v>
      </c>
      <c r="F1530" s="1" t="s">
        <v>199</v>
      </c>
      <c r="G1530" s="1" t="s">
        <v>1404</v>
      </c>
      <c r="H1530" s="1" t="s">
        <v>26302</v>
      </c>
      <c r="I1530" s="1">
        <f>+Territorio[[#This Row],[id]]</f>
        <v>1520</v>
      </c>
    </row>
    <row r="1531" spans="2:9" x14ac:dyDescent="0.25">
      <c r="B1531">
        <v>1521</v>
      </c>
      <c r="C1531" s="1" t="s">
        <v>2600</v>
      </c>
      <c r="D1531" s="1" t="s">
        <v>2240</v>
      </c>
      <c r="E1531" s="1" t="s">
        <v>1552</v>
      </c>
      <c r="F1531" s="1" t="s">
        <v>199</v>
      </c>
      <c r="G1531" s="1" t="s">
        <v>1404</v>
      </c>
      <c r="H1531" s="1" t="s">
        <v>26303</v>
      </c>
      <c r="I1531" s="1">
        <f>+Territorio[[#This Row],[id]]</f>
        <v>1521</v>
      </c>
    </row>
    <row r="1532" spans="2:9" x14ac:dyDescent="0.25">
      <c r="B1532">
        <v>1522</v>
      </c>
      <c r="C1532" s="1" t="s">
        <v>2601</v>
      </c>
      <c r="D1532" s="1" t="s">
        <v>2242</v>
      </c>
      <c r="E1532" s="1" t="s">
        <v>1552</v>
      </c>
      <c r="F1532" s="1" t="s">
        <v>199</v>
      </c>
      <c r="G1532" s="1" t="s">
        <v>1404</v>
      </c>
      <c r="H1532" s="1" t="s">
        <v>26304</v>
      </c>
      <c r="I1532" s="1">
        <f>+Territorio[[#This Row],[id]]</f>
        <v>1522</v>
      </c>
    </row>
    <row r="1533" spans="2:9" x14ac:dyDescent="0.25">
      <c r="B1533">
        <v>1523</v>
      </c>
      <c r="C1533" s="1" t="s">
        <v>1670</v>
      </c>
      <c r="D1533" s="1" t="s">
        <v>2244</v>
      </c>
      <c r="E1533" s="1" t="s">
        <v>1552</v>
      </c>
      <c r="F1533" s="1" t="s">
        <v>199</v>
      </c>
      <c r="G1533" s="1" t="s">
        <v>1404</v>
      </c>
      <c r="H1533" s="1" t="s">
        <v>26305</v>
      </c>
      <c r="I1533" s="1">
        <f>+Territorio[[#This Row],[id]]</f>
        <v>1523</v>
      </c>
    </row>
    <row r="1534" spans="2:9" x14ac:dyDescent="0.25">
      <c r="B1534">
        <v>1524</v>
      </c>
      <c r="C1534" s="1" t="s">
        <v>2602</v>
      </c>
      <c r="D1534" s="1" t="s">
        <v>2246</v>
      </c>
      <c r="E1534" s="1" t="s">
        <v>1552</v>
      </c>
      <c r="F1534" s="1" t="s">
        <v>199</v>
      </c>
      <c r="G1534" s="1" t="s">
        <v>1404</v>
      </c>
      <c r="H1534" s="1" t="s">
        <v>26306</v>
      </c>
      <c r="I1534" s="1">
        <f>+Territorio[[#This Row],[id]]</f>
        <v>1524</v>
      </c>
    </row>
    <row r="1535" spans="2:9" x14ac:dyDescent="0.25">
      <c r="B1535">
        <v>1525</v>
      </c>
      <c r="C1535" s="1" t="s">
        <v>2603</v>
      </c>
      <c r="D1535" s="1" t="s">
        <v>2248</v>
      </c>
      <c r="E1535" s="1" t="s">
        <v>1552</v>
      </c>
      <c r="F1535" s="1" t="s">
        <v>199</v>
      </c>
      <c r="G1535" s="1" t="s">
        <v>1404</v>
      </c>
      <c r="H1535" s="1" t="s">
        <v>26307</v>
      </c>
      <c r="I1535" s="1">
        <f>+Territorio[[#This Row],[id]]</f>
        <v>1525</v>
      </c>
    </row>
    <row r="1536" spans="2:9" x14ac:dyDescent="0.25">
      <c r="B1536">
        <v>1526</v>
      </c>
      <c r="C1536" s="1" t="s">
        <v>2604</v>
      </c>
      <c r="D1536" s="1" t="s">
        <v>2605</v>
      </c>
      <c r="E1536" s="1" t="s">
        <v>1552</v>
      </c>
      <c r="F1536" s="1" t="s">
        <v>199</v>
      </c>
      <c r="G1536" s="1" t="s">
        <v>1404</v>
      </c>
      <c r="H1536" s="1" t="s">
        <v>26308</v>
      </c>
      <c r="I1536" s="1">
        <f>+Territorio[[#This Row],[id]]</f>
        <v>1526</v>
      </c>
    </row>
    <row r="1537" spans="2:9" x14ac:dyDescent="0.25">
      <c r="B1537">
        <v>1527</v>
      </c>
      <c r="C1537" s="1" t="s">
        <v>2606</v>
      </c>
      <c r="D1537" s="1" t="s">
        <v>2607</v>
      </c>
      <c r="E1537" s="1" t="s">
        <v>1552</v>
      </c>
      <c r="F1537" s="1" t="s">
        <v>199</v>
      </c>
      <c r="G1537" s="1" t="s">
        <v>1404</v>
      </c>
      <c r="H1537" s="1" t="s">
        <v>26309</v>
      </c>
      <c r="I1537" s="1">
        <f>+Territorio[[#This Row],[id]]</f>
        <v>1527</v>
      </c>
    </row>
    <row r="1538" spans="2:9" x14ac:dyDescent="0.25">
      <c r="B1538">
        <v>1528</v>
      </c>
      <c r="C1538" s="1" t="s">
        <v>2608</v>
      </c>
      <c r="D1538" s="1" t="s">
        <v>2609</v>
      </c>
      <c r="E1538" s="1" t="s">
        <v>1552</v>
      </c>
      <c r="F1538" s="1" t="s">
        <v>199</v>
      </c>
      <c r="G1538" s="1" t="s">
        <v>1404</v>
      </c>
      <c r="H1538" s="1" t="s">
        <v>26310</v>
      </c>
      <c r="I1538" s="1">
        <f>+Territorio[[#This Row],[id]]</f>
        <v>1528</v>
      </c>
    </row>
    <row r="1539" spans="2:9" x14ac:dyDescent="0.25">
      <c r="B1539">
        <v>1529</v>
      </c>
      <c r="C1539" s="1" t="s">
        <v>2610</v>
      </c>
      <c r="D1539" s="1" t="s">
        <v>2611</v>
      </c>
      <c r="E1539" s="1" t="s">
        <v>1552</v>
      </c>
      <c r="F1539" s="1" t="s">
        <v>199</v>
      </c>
      <c r="G1539" s="1" t="s">
        <v>1404</v>
      </c>
      <c r="H1539" s="1" t="s">
        <v>26311</v>
      </c>
      <c r="I1539" s="1">
        <f>+Territorio[[#This Row],[id]]</f>
        <v>1529</v>
      </c>
    </row>
    <row r="1540" spans="2:9" x14ac:dyDescent="0.25">
      <c r="B1540">
        <v>1530</v>
      </c>
      <c r="C1540" s="1" t="s">
        <v>697</v>
      </c>
      <c r="D1540" s="1" t="s">
        <v>2612</v>
      </c>
      <c r="E1540" s="1" t="s">
        <v>1552</v>
      </c>
      <c r="F1540" s="1" t="s">
        <v>199</v>
      </c>
      <c r="G1540" s="1" t="s">
        <v>1404</v>
      </c>
      <c r="H1540" s="1" t="s">
        <v>26312</v>
      </c>
      <c r="I1540" s="1">
        <f>+Territorio[[#This Row],[id]]</f>
        <v>1530</v>
      </c>
    </row>
    <row r="1541" spans="2:9" x14ac:dyDescent="0.25">
      <c r="B1541">
        <v>1531</v>
      </c>
      <c r="C1541" s="1" t="s">
        <v>2613</v>
      </c>
      <c r="D1541" s="1" t="s">
        <v>2614</v>
      </c>
      <c r="E1541" s="1" t="s">
        <v>1552</v>
      </c>
      <c r="F1541" s="1" t="s">
        <v>199</v>
      </c>
      <c r="G1541" s="1" t="s">
        <v>1404</v>
      </c>
      <c r="H1541" s="1" t="s">
        <v>26313</v>
      </c>
      <c r="I1541" s="1">
        <f>+Territorio[[#This Row],[id]]</f>
        <v>1531</v>
      </c>
    </row>
    <row r="1542" spans="2:9" x14ac:dyDescent="0.25">
      <c r="B1542">
        <v>1532</v>
      </c>
      <c r="C1542" s="1" t="s">
        <v>2615</v>
      </c>
      <c r="D1542" s="1" t="s">
        <v>2616</v>
      </c>
      <c r="E1542" s="1" t="s">
        <v>1552</v>
      </c>
      <c r="F1542" s="1" t="s">
        <v>199</v>
      </c>
      <c r="G1542" s="1" t="s">
        <v>1404</v>
      </c>
      <c r="H1542" s="1" t="s">
        <v>26314</v>
      </c>
      <c r="I1542" s="1">
        <f>+Territorio[[#This Row],[id]]</f>
        <v>1532</v>
      </c>
    </row>
    <row r="1543" spans="2:9" x14ac:dyDescent="0.25">
      <c r="B1543">
        <v>1533</v>
      </c>
      <c r="C1543" s="1" t="s">
        <v>2233</v>
      </c>
      <c r="D1543" s="1" t="s">
        <v>2617</v>
      </c>
      <c r="E1543" s="1" t="s">
        <v>1552</v>
      </c>
      <c r="F1543" s="1" t="s">
        <v>199</v>
      </c>
      <c r="G1543" s="1" t="s">
        <v>1404</v>
      </c>
      <c r="H1543" s="1" t="s">
        <v>26315</v>
      </c>
      <c r="I1543" s="1">
        <f>+Territorio[[#This Row],[id]]</f>
        <v>1533</v>
      </c>
    </row>
    <row r="1544" spans="2:9" x14ac:dyDescent="0.25">
      <c r="B1544">
        <v>1534</v>
      </c>
      <c r="C1544" s="1" t="s">
        <v>820</v>
      </c>
      <c r="D1544" s="1" t="s">
        <v>2618</v>
      </c>
      <c r="E1544" s="1" t="s">
        <v>1552</v>
      </c>
      <c r="F1544" s="1" t="s">
        <v>199</v>
      </c>
      <c r="G1544" s="1" t="s">
        <v>1404</v>
      </c>
      <c r="H1544" s="1" t="s">
        <v>26316</v>
      </c>
      <c r="I1544" s="1">
        <f>+Territorio[[#This Row],[id]]</f>
        <v>1534</v>
      </c>
    </row>
    <row r="1545" spans="2:9" x14ac:dyDescent="0.25">
      <c r="B1545">
        <v>1535</v>
      </c>
      <c r="C1545" s="1" t="s">
        <v>2619</v>
      </c>
      <c r="D1545" s="1" t="s">
        <v>2620</v>
      </c>
      <c r="E1545" s="1" t="s">
        <v>1552</v>
      </c>
      <c r="F1545" s="1" t="s">
        <v>199</v>
      </c>
      <c r="G1545" s="1" t="s">
        <v>1404</v>
      </c>
      <c r="H1545" s="1" t="s">
        <v>26317</v>
      </c>
      <c r="I1545" s="1">
        <f>+Territorio[[#This Row],[id]]</f>
        <v>1535</v>
      </c>
    </row>
    <row r="1546" spans="2:9" x14ac:dyDescent="0.25">
      <c r="B1546">
        <v>1536</v>
      </c>
      <c r="C1546" s="1" t="s">
        <v>2621</v>
      </c>
      <c r="D1546" s="1" t="s">
        <v>2622</v>
      </c>
      <c r="E1546" s="1" t="s">
        <v>1552</v>
      </c>
      <c r="F1546" s="1" t="s">
        <v>199</v>
      </c>
      <c r="G1546" s="1" t="s">
        <v>1404</v>
      </c>
      <c r="H1546" s="1" t="s">
        <v>26318</v>
      </c>
      <c r="I1546" s="1">
        <f>+Territorio[[#This Row],[id]]</f>
        <v>1536</v>
      </c>
    </row>
    <row r="1547" spans="2:9" x14ac:dyDescent="0.25">
      <c r="B1547">
        <v>1537</v>
      </c>
      <c r="C1547" s="1" t="s">
        <v>2623</v>
      </c>
      <c r="D1547" s="1" t="s">
        <v>2624</v>
      </c>
      <c r="E1547" s="1" t="s">
        <v>1552</v>
      </c>
      <c r="F1547" s="1" t="s">
        <v>199</v>
      </c>
      <c r="G1547" s="1" t="s">
        <v>1404</v>
      </c>
      <c r="H1547" s="1" t="s">
        <v>26319</v>
      </c>
      <c r="I1547" s="1">
        <f>+Territorio[[#This Row],[id]]</f>
        <v>1537</v>
      </c>
    </row>
    <row r="1548" spans="2:9" x14ac:dyDescent="0.25">
      <c r="B1548">
        <v>1538</v>
      </c>
      <c r="C1548" s="1" t="s">
        <v>2625</v>
      </c>
      <c r="D1548" s="1" t="s">
        <v>2626</v>
      </c>
      <c r="E1548" s="1" t="s">
        <v>1552</v>
      </c>
      <c r="F1548" s="1" t="s">
        <v>199</v>
      </c>
      <c r="G1548" s="1" t="s">
        <v>1404</v>
      </c>
      <c r="H1548" s="1" t="s">
        <v>26320</v>
      </c>
      <c r="I1548" s="1">
        <f>+Territorio[[#This Row],[id]]</f>
        <v>1538</v>
      </c>
    </row>
    <row r="1549" spans="2:9" x14ac:dyDescent="0.25">
      <c r="B1549">
        <v>1539</v>
      </c>
      <c r="C1549" s="1" t="s">
        <v>2627</v>
      </c>
      <c r="D1549" s="1" t="s">
        <v>2628</v>
      </c>
      <c r="E1549" s="1" t="s">
        <v>1552</v>
      </c>
      <c r="F1549" s="1" t="s">
        <v>199</v>
      </c>
      <c r="G1549" s="1" t="s">
        <v>1404</v>
      </c>
      <c r="H1549" s="1" t="s">
        <v>26321</v>
      </c>
      <c r="I1549" s="1">
        <f>+Territorio[[#This Row],[id]]</f>
        <v>1539</v>
      </c>
    </row>
    <row r="1550" spans="2:9" x14ac:dyDescent="0.25">
      <c r="B1550">
        <v>1540</v>
      </c>
      <c r="C1550" s="1" t="s">
        <v>2629</v>
      </c>
      <c r="D1550" s="1" t="s">
        <v>2630</v>
      </c>
      <c r="E1550" s="1" t="s">
        <v>1552</v>
      </c>
      <c r="F1550" s="1" t="s">
        <v>199</v>
      </c>
      <c r="G1550" s="1" t="s">
        <v>1404</v>
      </c>
      <c r="H1550" s="1" t="s">
        <v>26322</v>
      </c>
      <c r="I1550" s="1">
        <f>+Territorio[[#This Row],[id]]</f>
        <v>1540</v>
      </c>
    </row>
    <row r="1551" spans="2:9" x14ac:dyDescent="0.25">
      <c r="B1551">
        <v>1541</v>
      </c>
      <c r="C1551" s="1" t="s">
        <v>468</v>
      </c>
      <c r="D1551" s="1" t="s">
        <v>2250</v>
      </c>
      <c r="E1551" s="1" t="s">
        <v>1552</v>
      </c>
      <c r="F1551" s="1" t="s">
        <v>199</v>
      </c>
      <c r="G1551" s="1" t="s">
        <v>1404</v>
      </c>
      <c r="H1551" s="1" t="s">
        <v>26323</v>
      </c>
      <c r="I1551" s="1">
        <f>+Territorio[[#This Row],[id]]</f>
        <v>1541</v>
      </c>
    </row>
    <row r="1552" spans="2:9" x14ac:dyDescent="0.25">
      <c r="B1552">
        <v>1542</v>
      </c>
      <c r="C1552" s="1" t="s">
        <v>2631</v>
      </c>
      <c r="D1552" s="1" t="s">
        <v>2252</v>
      </c>
      <c r="E1552" s="1" t="s">
        <v>1552</v>
      </c>
      <c r="F1552" s="1" t="s">
        <v>199</v>
      </c>
      <c r="G1552" s="1" t="s">
        <v>1404</v>
      </c>
      <c r="H1552" s="1" t="s">
        <v>26324</v>
      </c>
      <c r="I1552" s="1">
        <f>+Territorio[[#This Row],[id]]</f>
        <v>1542</v>
      </c>
    </row>
    <row r="1553" spans="2:9" x14ac:dyDescent="0.25">
      <c r="B1553">
        <v>1543</v>
      </c>
      <c r="C1553" s="1" t="s">
        <v>2632</v>
      </c>
      <c r="D1553" s="1" t="s">
        <v>2254</v>
      </c>
      <c r="E1553" s="1" t="s">
        <v>1552</v>
      </c>
      <c r="F1553" s="1" t="s">
        <v>199</v>
      </c>
      <c r="G1553" s="1" t="s">
        <v>1404</v>
      </c>
      <c r="H1553" s="1" t="s">
        <v>26325</v>
      </c>
      <c r="I1553" s="1">
        <f>+Territorio[[#This Row],[id]]</f>
        <v>1543</v>
      </c>
    </row>
    <row r="1554" spans="2:9" x14ac:dyDescent="0.25">
      <c r="B1554">
        <v>1544</v>
      </c>
      <c r="C1554" s="1" t="s">
        <v>2633</v>
      </c>
      <c r="D1554" s="1" t="s">
        <v>2256</v>
      </c>
      <c r="E1554" s="1" t="s">
        <v>1552</v>
      </c>
      <c r="F1554" s="1" t="s">
        <v>199</v>
      </c>
      <c r="G1554" s="1" t="s">
        <v>1404</v>
      </c>
      <c r="H1554" s="1" t="s">
        <v>26326</v>
      </c>
      <c r="I1554" s="1">
        <f>+Territorio[[#This Row],[id]]</f>
        <v>1544</v>
      </c>
    </row>
    <row r="1555" spans="2:9" x14ac:dyDescent="0.25">
      <c r="B1555">
        <v>1545</v>
      </c>
      <c r="C1555" s="1" t="s">
        <v>2634</v>
      </c>
      <c r="D1555" s="1" t="s">
        <v>2258</v>
      </c>
      <c r="E1555" s="1" t="s">
        <v>1552</v>
      </c>
      <c r="F1555" s="1" t="s">
        <v>199</v>
      </c>
      <c r="G1555" s="1" t="s">
        <v>1404</v>
      </c>
      <c r="H1555" s="1" t="s">
        <v>26327</v>
      </c>
      <c r="I1555" s="1">
        <f>+Territorio[[#This Row],[id]]</f>
        <v>1545</v>
      </c>
    </row>
    <row r="1556" spans="2:9" x14ac:dyDescent="0.25">
      <c r="B1556">
        <v>1546</v>
      </c>
      <c r="C1556" s="1" t="s">
        <v>2635</v>
      </c>
      <c r="D1556" s="1" t="s">
        <v>2260</v>
      </c>
      <c r="E1556" s="1" t="s">
        <v>1552</v>
      </c>
      <c r="F1556" s="1" t="s">
        <v>199</v>
      </c>
      <c r="G1556" s="1" t="s">
        <v>1404</v>
      </c>
      <c r="H1556" s="1" t="s">
        <v>26328</v>
      </c>
      <c r="I1556" s="1">
        <f>+Territorio[[#This Row],[id]]</f>
        <v>1546</v>
      </c>
    </row>
    <row r="1557" spans="2:9" x14ac:dyDescent="0.25">
      <c r="B1557">
        <v>1547</v>
      </c>
      <c r="C1557" s="1" t="s">
        <v>2636</v>
      </c>
      <c r="D1557" s="1" t="s">
        <v>2262</v>
      </c>
      <c r="E1557" s="1" t="s">
        <v>1552</v>
      </c>
      <c r="F1557" s="1" t="s">
        <v>199</v>
      </c>
      <c r="G1557" s="1" t="s">
        <v>1404</v>
      </c>
      <c r="H1557" s="1" t="s">
        <v>26329</v>
      </c>
      <c r="I1557" s="1">
        <f>+Territorio[[#This Row],[id]]</f>
        <v>1547</v>
      </c>
    </row>
    <row r="1558" spans="2:9" x14ac:dyDescent="0.25">
      <c r="B1558">
        <v>1548</v>
      </c>
      <c r="C1558" s="1" t="s">
        <v>2637</v>
      </c>
      <c r="D1558" s="1" t="s">
        <v>2264</v>
      </c>
      <c r="E1558" s="1" t="s">
        <v>1552</v>
      </c>
      <c r="F1558" s="1" t="s">
        <v>199</v>
      </c>
      <c r="G1558" s="1" t="s">
        <v>1404</v>
      </c>
      <c r="H1558" s="1" t="s">
        <v>26330</v>
      </c>
      <c r="I1558" s="1">
        <f>+Territorio[[#This Row],[id]]</f>
        <v>1548</v>
      </c>
    </row>
    <row r="1559" spans="2:9" x14ac:dyDescent="0.25">
      <c r="B1559">
        <v>1549</v>
      </c>
      <c r="C1559" s="1" t="s">
        <v>2638</v>
      </c>
      <c r="D1559" s="1" t="s">
        <v>2266</v>
      </c>
      <c r="E1559" s="1" t="s">
        <v>1552</v>
      </c>
      <c r="F1559" s="1" t="s">
        <v>199</v>
      </c>
      <c r="G1559" s="1" t="s">
        <v>1404</v>
      </c>
      <c r="H1559" s="1" t="s">
        <v>26331</v>
      </c>
      <c r="I1559" s="1">
        <f>+Territorio[[#This Row],[id]]</f>
        <v>1549</v>
      </c>
    </row>
    <row r="1560" spans="2:9" x14ac:dyDescent="0.25">
      <c r="B1560">
        <v>1550</v>
      </c>
      <c r="C1560" s="1" t="s">
        <v>2639</v>
      </c>
      <c r="D1560" s="1" t="s">
        <v>2268</v>
      </c>
      <c r="E1560" s="1" t="s">
        <v>1552</v>
      </c>
      <c r="F1560" s="1" t="s">
        <v>199</v>
      </c>
      <c r="G1560" s="1" t="s">
        <v>1404</v>
      </c>
      <c r="H1560" s="1" t="s">
        <v>26332</v>
      </c>
      <c r="I1560" s="1">
        <f>+Territorio[[#This Row],[id]]</f>
        <v>1550</v>
      </c>
    </row>
    <row r="1561" spans="2:9" x14ac:dyDescent="0.25">
      <c r="B1561">
        <v>1551</v>
      </c>
      <c r="C1561" s="1" t="s">
        <v>2640</v>
      </c>
      <c r="D1561" s="1" t="s">
        <v>2270</v>
      </c>
      <c r="E1561" s="1" t="s">
        <v>1552</v>
      </c>
      <c r="F1561" s="1" t="s">
        <v>199</v>
      </c>
      <c r="G1561" s="1" t="s">
        <v>1404</v>
      </c>
      <c r="H1561" s="1" t="s">
        <v>26333</v>
      </c>
      <c r="I1561" s="1">
        <f>+Territorio[[#This Row],[id]]</f>
        <v>1551</v>
      </c>
    </row>
    <row r="1562" spans="2:9" x14ac:dyDescent="0.25">
      <c r="B1562">
        <v>1552</v>
      </c>
      <c r="C1562" s="1" t="s">
        <v>2641</v>
      </c>
      <c r="D1562" s="1" t="s">
        <v>2272</v>
      </c>
      <c r="E1562" s="1" t="s">
        <v>1552</v>
      </c>
      <c r="F1562" s="1" t="s">
        <v>199</v>
      </c>
      <c r="G1562" s="1" t="s">
        <v>1404</v>
      </c>
      <c r="H1562" s="1" t="s">
        <v>26334</v>
      </c>
      <c r="I1562" s="1">
        <f>+Territorio[[#This Row],[id]]</f>
        <v>1552</v>
      </c>
    </row>
    <row r="1563" spans="2:9" x14ac:dyDescent="0.25">
      <c r="B1563">
        <v>1553</v>
      </c>
      <c r="C1563" s="1" t="s">
        <v>2642</v>
      </c>
      <c r="D1563" s="1" t="s">
        <v>2274</v>
      </c>
      <c r="E1563" s="1" t="s">
        <v>1552</v>
      </c>
      <c r="F1563" s="1" t="s">
        <v>199</v>
      </c>
      <c r="G1563" s="1" t="s">
        <v>1404</v>
      </c>
      <c r="H1563" s="1" t="s">
        <v>26335</v>
      </c>
      <c r="I1563" s="1">
        <f>+Territorio[[#This Row],[id]]</f>
        <v>1553</v>
      </c>
    </row>
    <row r="1564" spans="2:9" x14ac:dyDescent="0.25">
      <c r="B1564">
        <v>1554</v>
      </c>
      <c r="C1564" s="1" t="s">
        <v>2643</v>
      </c>
      <c r="D1564" s="1" t="s">
        <v>2276</v>
      </c>
      <c r="E1564" s="1" t="s">
        <v>1552</v>
      </c>
      <c r="F1564" s="1" t="s">
        <v>199</v>
      </c>
      <c r="G1564" s="1" t="s">
        <v>1404</v>
      </c>
      <c r="H1564" s="1" t="s">
        <v>26336</v>
      </c>
      <c r="I1564" s="1">
        <f>+Territorio[[#This Row],[id]]</f>
        <v>1554</v>
      </c>
    </row>
    <row r="1565" spans="2:9" x14ac:dyDescent="0.25">
      <c r="B1565">
        <v>1555</v>
      </c>
      <c r="C1565" s="1" t="s">
        <v>2644</v>
      </c>
      <c r="D1565" s="1" t="s">
        <v>2278</v>
      </c>
      <c r="E1565" s="1" t="s">
        <v>1552</v>
      </c>
      <c r="F1565" s="1" t="s">
        <v>199</v>
      </c>
      <c r="G1565" s="1" t="s">
        <v>1404</v>
      </c>
      <c r="H1565" s="1" t="s">
        <v>26337</v>
      </c>
      <c r="I1565" s="1">
        <f>+Territorio[[#This Row],[id]]</f>
        <v>1555</v>
      </c>
    </row>
    <row r="1566" spans="2:9" x14ac:dyDescent="0.25">
      <c r="B1566">
        <v>1556</v>
      </c>
      <c r="C1566" s="1" t="s">
        <v>2645</v>
      </c>
      <c r="D1566" s="1" t="s">
        <v>2280</v>
      </c>
      <c r="E1566" s="1" t="s">
        <v>1552</v>
      </c>
      <c r="F1566" s="1" t="s">
        <v>199</v>
      </c>
      <c r="G1566" s="1" t="s">
        <v>1404</v>
      </c>
      <c r="H1566" s="1" t="s">
        <v>26338</v>
      </c>
      <c r="I1566" s="1">
        <f>+Territorio[[#This Row],[id]]</f>
        <v>1556</v>
      </c>
    </row>
    <row r="1567" spans="2:9" x14ac:dyDescent="0.25">
      <c r="B1567">
        <v>1557</v>
      </c>
      <c r="C1567" s="1" t="s">
        <v>2646</v>
      </c>
      <c r="D1567" s="1" t="s">
        <v>2282</v>
      </c>
      <c r="E1567" s="1" t="s">
        <v>1552</v>
      </c>
      <c r="F1567" s="1" t="s">
        <v>199</v>
      </c>
      <c r="G1567" s="1" t="s">
        <v>1404</v>
      </c>
      <c r="H1567" s="1" t="s">
        <v>26339</v>
      </c>
      <c r="I1567" s="1">
        <f>+Territorio[[#This Row],[id]]</f>
        <v>1557</v>
      </c>
    </row>
    <row r="1568" spans="2:9" x14ac:dyDescent="0.25">
      <c r="B1568">
        <v>1558</v>
      </c>
      <c r="C1568" s="1" t="s">
        <v>2647</v>
      </c>
      <c r="D1568" s="1" t="s">
        <v>2648</v>
      </c>
      <c r="E1568" s="1" t="s">
        <v>1552</v>
      </c>
      <c r="F1568" s="1" t="s">
        <v>199</v>
      </c>
      <c r="G1568" s="1" t="s">
        <v>1404</v>
      </c>
      <c r="H1568" s="1" t="s">
        <v>26340</v>
      </c>
      <c r="I1568" s="1">
        <f>+Territorio[[#This Row],[id]]</f>
        <v>1558</v>
      </c>
    </row>
    <row r="1569" spans="2:9" x14ac:dyDescent="0.25">
      <c r="B1569">
        <v>1559</v>
      </c>
      <c r="C1569" s="1" t="s">
        <v>2649</v>
      </c>
      <c r="D1569" s="1" t="s">
        <v>2650</v>
      </c>
      <c r="E1569" s="1" t="s">
        <v>1552</v>
      </c>
      <c r="F1569" s="1" t="s">
        <v>199</v>
      </c>
      <c r="G1569" s="1" t="s">
        <v>1404</v>
      </c>
      <c r="H1569" s="1" t="s">
        <v>26341</v>
      </c>
      <c r="I1569" s="1">
        <f>+Territorio[[#This Row],[id]]</f>
        <v>1559</v>
      </c>
    </row>
    <row r="1570" spans="2:9" x14ac:dyDescent="0.25">
      <c r="B1570">
        <v>1560</v>
      </c>
      <c r="C1570" s="1" t="s">
        <v>2295</v>
      </c>
      <c r="D1570" s="1" t="s">
        <v>2651</v>
      </c>
      <c r="E1570" s="1" t="s">
        <v>1552</v>
      </c>
      <c r="F1570" s="1" t="s">
        <v>199</v>
      </c>
      <c r="G1570" s="1" t="s">
        <v>1404</v>
      </c>
      <c r="H1570" s="1" t="s">
        <v>26342</v>
      </c>
      <c r="I1570" s="1">
        <f>+Territorio[[#This Row],[id]]</f>
        <v>1560</v>
      </c>
    </row>
    <row r="1571" spans="2:9" x14ac:dyDescent="0.25">
      <c r="B1571">
        <v>1561</v>
      </c>
      <c r="C1571" s="1" t="s">
        <v>505</v>
      </c>
      <c r="D1571" s="1" t="s">
        <v>2652</v>
      </c>
      <c r="E1571" s="1" t="s">
        <v>1552</v>
      </c>
      <c r="F1571" s="1" t="s">
        <v>199</v>
      </c>
      <c r="G1571" s="1" t="s">
        <v>1404</v>
      </c>
      <c r="H1571" s="1" t="s">
        <v>26343</v>
      </c>
      <c r="I1571" s="1">
        <f>+Territorio[[#This Row],[id]]</f>
        <v>1561</v>
      </c>
    </row>
    <row r="1572" spans="2:9" x14ac:dyDescent="0.25">
      <c r="B1572">
        <v>1562</v>
      </c>
      <c r="C1572" s="1" t="s">
        <v>1399</v>
      </c>
      <c r="D1572" s="1" t="s">
        <v>2653</v>
      </c>
      <c r="E1572" s="1" t="s">
        <v>1552</v>
      </c>
      <c r="F1572" s="1" t="s">
        <v>199</v>
      </c>
      <c r="G1572" s="1" t="s">
        <v>1404</v>
      </c>
      <c r="H1572" s="1" t="s">
        <v>26344</v>
      </c>
      <c r="I1572" s="1">
        <f>+Territorio[[#This Row],[id]]</f>
        <v>1562</v>
      </c>
    </row>
    <row r="1573" spans="2:9" x14ac:dyDescent="0.25">
      <c r="B1573">
        <v>1563</v>
      </c>
      <c r="C1573" s="1" t="s">
        <v>2654</v>
      </c>
      <c r="D1573" s="1" t="s">
        <v>2655</v>
      </c>
      <c r="E1573" s="1" t="s">
        <v>1552</v>
      </c>
      <c r="F1573" s="1" t="s">
        <v>199</v>
      </c>
      <c r="G1573" s="1" t="s">
        <v>1404</v>
      </c>
      <c r="H1573" s="1" t="s">
        <v>26345</v>
      </c>
      <c r="I1573" s="1">
        <f>+Territorio[[#This Row],[id]]</f>
        <v>1563</v>
      </c>
    </row>
    <row r="1574" spans="2:9" x14ac:dyDescent="0.25">
      <c r="B1574">
        <v>1564</v>
      </c>
      <c r="C1574" s="1" t="s">
        <v>2656</v>
      </c>
      <c r="D1574" s="1" t="s">
        <v>2657</v>
      </c>
      <c r="E1574" s="1" t="s">
        <v>1552</v>
      </c>
      <c r="F1574" s="1" t="s">
        <v>199</v>
      </c>
      <c r="G1574" s="1" t="s">
        <v>1404</v>
      </c>
      <c r="H1574" s="1" t="s">
        <v>26346</v>
      </c>
      <c r="I1574" s="1">
        <f>+Territorio[[#This Row],[id]]</f>
        <v>1564</v>
      </c>
    </row>
    <row r="1575" spans="2:9" x14ac:dyDescent="0.25">
      <c r="B1575">
        <v>1565</v>
      </c>
      <c r="C1575" s="1" t="s">
        <v>1609</v>
      </c>
      <c r="D1575" s="1" t="s">
        <v>2658</v>
      </c>
      <c r="E1575" s="1" t="s">
        <v>1552</v>
      </c>
      <c r="F1575" s="1" t="s">
        <v>199</v>
      </c>
      <c r="G1575" s="1" t="s">
        <v>1404</v>
      </c>
      <c r="H1575" s="1" t="s">
        <v>26347</v>
      </c>
      <c r="I1575" s="1">
        <f>+Territorio[[#This Row],[id]]</f>
        <v>1565</v>
      </c>
    </row>
    <row r="1576" spans="2:9" x14ac:dyDescent="0.25">
      <c r="B1576">
        <v>1566</v>
      </c>
      <c r="C1576" s="1" t="s">
        <v>2659</v>
      </c>
      <c r="D1576" s="1" t="s">
        <v>2660</v>
      </c>
      <c r="E1576" s="1" t="s">
        <v>1552</v>
      </c>
      <c r="F1576" s="1" t="s">
        <v>199</v>
      </c>
      <c r="G1576" s="1" t="s">
        <v>1404</v>
      </c>
      <c r="H1576" s="1" t="s">
        <v>26348</v>
      </c>
      <c r="I1576" s="1">
        <f>+Territorio[[#This Row],[id]]</f>
        <v>1566</v>
      </c>
    </row>
    <row r="1577" spans="2:9" x14ac:dyDescent="0.25">
      <c r="B1577">
        <v>1567</v>
      </c>
      <c r="C1577" s="1" t="s">
        <v>2661</v>
      </c>
      <c r="D1577" s="1" t="s">
        <v>2662</v>
      </c>
      <c r="E1577" s="1" t="s">
        <v>1552</v>
      </c>
      <c r="F1577" s="1" t="s">
        <v>199</v>
      </c>
      <c r="G1577" s="1" t="s">
        <v>1404</v>
      </c>
      <c r="H1577" s="1" t="s">
        <v>26349</v>
      </c>
      <c r="I1577" s="1">
        <f>+Territorio[[#This Row],[id]]</f>
        <v>1567</v>
      </c>
    </row>
    <row r="1578" spans="2:9" x14ac:dyDescent="0.25">
      <c r="B1578">
        <v>1568</v>
      </c>
      <c r="C1578" s="1" t="s">
        <v>2663</v>
      </c>
      <c r="D1578" s="1" t="s">
        <v>2664</v>
      </c>
      <c r="E1578" s="1" t="s">
        <v>1552</v>
      </c>
      <c r="F1578" s="1" t="s">
        <v>199</v>
      </c>
      <c r="G1578" s="1" t="s">
        <v>1404</v>
      </c>
      <c r="H1578" s="1" t="s">
        <v>26350</v>
      </c>
      <c r="I1578" s="1">
        <f>+Territorio[[#This Row],[id]]</f>
        <v>1568</v>
      </c>
    </row>
    <row r="1579" spans="2:9" x14ac:dyDescent="0.25">
      <c r="B1579">
        <v>1569</v>
      </c>
      <c r="C1579" s="1" t="s">
        <v>2665</v>
      </c>
      <c r="D1579" s="1" t="s">
        <v>2283</v>
      </c>
      <c r="E1579" s="1" t="s">
        <v>1552</v>
      </c>
      <c r="F1579" s="1" t="s">
        <v>199</v>
      </c>
      <c r="G1579" s="1" t="s">
        <v>1404</v>
      </c>
      <c r="H1579" s="1" t="s">
        <v>26351</v>
      </c>
      <c r="I1579" s="1">
        <f>+Territorio[[#This Row],[id]]</f>
        <v>1569</v>
      </c>
    </row>
    <row r="1580" spans="2:9" x14ac:dyDescent="0.25">
      <c r="B1580">
        <v>1570</v>
      </c>
      <c r="C1580" s="1" t="s">
        <v>2666</v>
      </c>
      <c r="D1580" s="1" t="s">
        <v>2284</v>
      </c>
      <c r="E1580" s="1" t="s">
        <v>1552</v>
      </c>
      <c r="F1580" s="1" t="s">
        <v>199</v>
      </c>
      <c r="G1580" s="1" t="s">
        <v>1404</v>
      </c>
      <c r="H1580" s="1" t="s">
        <v>26352</v>
      </c>
      <c r="I1580" s="1">
        <f>+Territorio[[#This Row],[id]]</f>
        <v>1570</v>
      </c>
    </row>
    <row r="1581" spans="2:9" x14ac:dyDescent="0.25">
      <c r="B1581">
        <v>1571</v>
      </c>
      <c r="C1581" s="1" t="s">
        <v>2667</v>
      </c>
      <c r="D1581" s="1" t="s">
        <v>2286</v>
      </c>
      <c r="E1581" s="1" t="s">
        <v>1552</v>
      </c>
      <c r="F1581" s="1" t="s">
        <v>199</v>
      </c>
      <c r="G1581" s="1" t="s">
        <v>1404</v>
      </c>
      <c r="H1581" s="1" t="s">
        <v>26353</v>
      </c>
      <c r="I1581" s="1">
        <f>+Territorio[[#This Row],[id]]</f>
        <v>1571</v>
      </c>
    </row>
    <row r="1582" spans="2:9" x14ac:dyDescent="0.25">
      <c r="B1582">
        <v>1572</v>
      </c>
      <c r="C1582" s="1" t="s">
        <v>2668</v>
      </c>
      <c r="D1582" s="1" t="s">
        <v>2288</v>
      </c>
      <c r="E1582" s="1" t="s">
        <v>1552</v>
      </c>
      <c r="F1582" s="1" t="s">
        <v>199</v>
      </c>
      <c r="G1582" s="1" t="s">
        <v>1404</v>
      </c>
      <c r="H1582" s="1" t="s">
        <v>26354</v>
      </c>
      <c r="I1582" s="1">
        <f>+Territorio[[#This Row],[id]]</f>
        <v>1572</v>
      </c>
    </row>
    <row r="1583" spans="2:9" x14ac:dyDescent="0.25">
      <c r="B1583">
        <v>1573</v>
      </c>
      <c r="C1583" s="1" t="s">
        <v>2669</v>
      </c>
      <c r="D1583" s="1" t="s">
        <v>2289</v>
      </c>
      <c r="E1583" s="1" t="s">
        <v>1552</v>
      </c>
      <c r="F1583" s="1" t="s">
        <v>199</v>
      </c>
      <c r="G1583" s="1" t="s">
        <v>1404</v>
      </c>
      <c r="H1583" s="1" t="s">
        <v>26355</v>
      </c>
      <c r="I1583" s="1">
        <f>+Territorio[[#This Row],[id]]</f>
        <v>1573</v>
      </c>
    </row>
    <row r="1584" spans="2:9" x14ac:dyDescent="0.25">
      <c r="B1584">
        <v>1574</v>
      </c>
      <c r="C1584" s="1" t="s">
        <v>2670</v>
      </c>
      <c r="D1584" s="1" t="s">
        <v>2291</v>
      </c>
      <c r="E1584" s="1" t="s">
        <v>1552</v>
      </c>
      <c r="F1584" s="1" t="s">
        <v>199</v>
      </c>
      <c r="G1584" s="1" t="s">
        <v>1404</v>
      </c>
      <c r="H1584" s="1" t="s">
        <v>26356</v>
      </c>
      <c r="I1584" s="1">
        <f>+Territorio[[#This Row],[id]]</f>
        <v>1574</v>
      </c>
    </row>
    <row r="1585" spans="2:9" x14ac:dyDescent="0.25">
      <c r="B1585">
        <v>1575</v>
      </c>
      <c r="C1585" s="1" t="s">
        <v>2671</v>
      </c>
      <c r="D1585" s="1" t="s">
        <v>2292</v>
      </c>
      <c r="E1585" s="1" t="s">
        <v>1552</v>
      </c>
      <c r="F1585" s="1" t="s">
        <v>199</v>
      </c>
      <c r="G1585" s="1" t="s">
        <v>1404</v>
      </c>
      <c r="H1585" s="1" t="s">
        <v>26357</v>
      </c>
      <c r="I1585" s="1">
        <f>+Territorio[[#This Row],[id]]</f>
        <v>1575</v>
      </c>
    </row>
    <row r="1586" spans="2:9" x14ac:dyDescent="0.25">
      <c r="B1586">
        <v>1576</v>
      </c>
      <c r="C1586" s="1" t="s">
        <v>2672</v>
      </c>
      <c r="D1586" s="1" t="s">
        <v>2294</v>
      </c>
      <c r="E1586" s="1" t="s">
        <v>1552</v>
      </c>
      <c r="F1586" s="1" t="s">
        <v>199</v>
      </c>
      <c r="G1586" s="1" t="s">
        <v>1404</v>
      </c>
      <c r="H1586" s="1" t="s">
        <v>26358</v>
      </c>
      <c r="I1586" s="1">
        <f>+Territorio[[#This Row],[id]]</f>
        <v>1576</v>
      </c>
    </row>
    <row r="1587" spans="2:9" x14ac:dyDescent="0.25">
      <c r="B1587">
        <v>1577</v>
      </c>
      <c r="C1587" s="1" t="s">
        <v>1560</v>
      </c>
      <c r="D1587" s="1" t="s">
        <v>2296</v>
      </c>
      <c r="E1587" s="1" t="s">
        <v>1552</v>
      </c>
      <c r="F1587" s="1" t="s">
        <v>199</v>
      </c>
      <c r="G1587" s="1" t="s">
        <v>1404</v>
      </c>
      <c r="H1587" s="1" t="s">
        <v>26359</v>
      </c>
      <c r="I1587" s="1">
        <f>+Territorio[[#This Row],[id]]</f>
        <v>1577</v>
      </c>
    </row>
    <row r="1588" spans="2:9" x14ac:dyDescent="0.25">
      <c r="B1588">
        <v>1578</v>
      </c>
      <c r="C1588" s="1" t="s">
        <v>472</v>
      </c>
      <c r="D1588" s="1" t="s">
        <v>2308</v>
      </c>
      <c r="E1588" s="1" t="s">
        <v>1552</v>
      </c>
      <c r="F1588" s="1" t="s">
        <v>199</v>
      </c>
      <c r="G1588" s="1" t="s">
        <v>1404</v>
      </c>
      <c r="H1588" s="1" t="s">
        <v>26360</v>
      </c>
      <c r="I1588" s="1">
        <f>+Territorio[[#This Row],[id]]</f>
        <v>1578</v>
      </c>
    </row>
    <row r="1589" spans="2:9" x14ac:dyDescent="0.25">
      <c r="B1589">
        <v>1579</v>
      </c>
      <c r="C1589" s="1" t="s">
        <v>2673</v>
      </c>
      <c r="D1589" s="1" t="s">
        <v>2310</v>
      </c>
      <c r="E1589" s="1" t="s">
        <v>1552</v>
      </c>
      <c r="F1589" s="1" t="s">
        <v>199</v>
      </c>
      <c r="G1589" s="1" t="s">
        <v>1404</v>
      </c>
      <c r="H1589" s="1" t="s">
        <v>26361</v>
      </c>
      <c r="I1589" s="1">
        <f>+Territorio[[#This Row],[id]]</f>
        <v>1579</v>
      </c>
    </row>
    <row r="1590" spans="2:9" x14ac:dyDescent="0.25">
      <c r="B1590">
        <v>1580</v>
      </c>
      <c r="C1590" s="1" t="s">
        <v>2674</v>
      </c>
      <c r="D1590" s="1" t="s">
        <v>2312</v>
      </c>
      <c r="E1590" s="1" t="s">
        <v>1552</v>
      </c>
      <c r="F1590" s="1" t="s">
        <v>199</v>
      </c>
      <c r="G1590" s="1" t="s">
        <v>1404</v>
      </c>
      <c r="H1590" s="1" t="s">
        <v>26362</v>
      </c>
      <c r="I1590" s="1">
        <f>+Territorio[[#This Row],[id]]</f>
        <v>1580</v>
      </c>
    </row>
    <row r="1591" spans="2:9" x14ac:dyDescent="0.25">
      <c r="B1591">
        <v>1581</v>
      </c>
      <c r="C1591" s="1" t="s">
        <v>482</v>
      </c>
      <c r="D1591" s="1" t="s">
        <v>2314</v>
      </c>
      <c r="E1591" s="1" t="s">
        <v>1552</v>
      </c>
      <c r="F1591" s="1" t="s">
        <v>199</v>
      </c>
      <c r="G1591" s="1" t="s">
        <v>1404</v>
      </c>
      <c r="H1591" s="1" t="s">
        <v>26363</v>
      </c>
      <c r="I1591" s="1">
        <f>+Territorio[[#This Row],[id]]</f>
        <v>1581</v>
      </c>
    </row>
    <row r="1592" spans="2:9" x14ac:dyDescent="0.25">
      <c r="B1592">
        <v>1582</v>
      </c>
      <c r="C1592" s="1" t="s">
        <v>2675</v>
      </c>
      <c r="D1592" s="1" t="s">
        <v>2316</v>
      </c>
      <c r="E1592" s="1" t="s">
        <v>1552</v>
      </c>
      <c r="F1592" s="1" t="s">
        <v>199</v>
      </c>
      <c r="G1592" s="1" t="s">
        <v>1404</v>
      </c>
      <c r="H1592" s="1" t="s">
        <v>26364</v>
      </c>
      <c r="I1592" s="1">
        <f>+Territorio[[#This Row],[id]]</f>
        <v>1582</v>
      </c>
    </row>
    <row r="1593" spans="2:9" x14ac:dyDescent="0.25">
      <c r="B1593">
        <v>1583</v>
      </c>
      <c r="C1593" s="1" t="s">
        <v>699</v>
      </c>
      <c r="D1593" s="1" t="s">
        <v>2676</v>
      </c>
      <c r="E1593" s="1" t="s">
        <v>1552</v>
      </c>
      <c r="F1593" s="1" t="s">
        <v>199</v>
      </c>
      <c r="G1593" s="1" t="s">
        <v>1404</v>
      </c>
      <c r="H1593" s="1" t="s">
        <v>26365</v>
      </c>
      <c r="I1593" s="1">
        <f>+Territorio[[#This Row],[id]]</f>
        <v>1583</v>
      </c>
    </row>
    <row r="1594" spans="2:9" x14ac:dyDescent="0.25">
      <c r="B1594">
        <v>1584</v>
      </c>
      <c r="C1594" s="1" t="s">
        <v>2677</v>
      </c>
      <c r="D1594" s="1" t="s">
        <v>2678</v>
      </c>
      <c r="E1594" s="1" t="s">
        <v>1552</v>
      </c>
      <c r="F1594" s="1" t="s">
        <v>199</v>
      </c>
      <c r="G1594" s="1" t="s">
        <v>1404</v>
      </c>
      <c r="H1594" s="1" t="s">
        <v>26366</v>
      </c>
      <c r="I1594" s="1">
        <f>+Territorio[[#This Row],[id]]</f>
        <v>1584</v>
      </c>
    </row>
    <row r="1595" spans="2:9" x14ac:dyDescent="0.25">
      <c r="B1595">
        <v>1585</v>
      </c>
      <c r="C1595" s="1" t="s">
        <v>1609</v>
      </c>
      <c r="D1595" s="1" t="s">
        <v>2679</v>
      </c>
      <c r="E1595" s="1" t="s">
        <v>1552</v>
      </c>
      <c r="F1595" s="1" t="s">
        <v>199</v>
      </c>
      <c r="G1595" s="1" t="s">
        <v>1404</v>
      </c>
      <c r="H1595" s="1" t="s">
        <v>26367</v>
      </c>
      <c r="I1595" s="1">
        <f>+Territorio[[#This Row],[id]]</f>
        <v>1585</v>
      </c>
    </row>
    <row r="1596" spans="2:9" x14ac:dyDescent="0.25">
      <c r="B1596">
        <v>1586</v>
      </c>
      <c r="C1596" s="1" t="s">
        <v>2680</v>
      </c>
      <c r="D1596" s="1" t="s">
        <v>2681</v>
      </c>
      <c r="E1596" s="1" t="s">
        <v>1552</v>
      </c>
      <c r="F1596" s="1" t="s">
        <v>199</v>
      </c>
      <c r="G1596" s="1" t="s">
        <v>1404</v>
      </c>
      <c r="H1596" s="1" t="s">
        <v>26368</v>
      </c>
      <c r="I1596" s="1">
        <f>+Territorio[[#This Row],[id]]</f>
        <v>1586</v>
      </c>
    </row>
    <row r="1597" spans="2:9" x14ac:dyDescent="0.25">
      <c r="B1597">
        <v>1587</v>
      </c>
      <c r="C1597" s="1" t="s">
        <v>1125</v>
      </c>
      <c r="D1597" s="1" t="s">
        <v>2682</v>
      </c>
      <c r="E1597" s="1" t="s">
        <v>1552</v>
      </c>
      <c r="F1597" s="1" t="s">
        <v>199</v>
      </c>
      <c r="G1597" s="1" t="s">
        <v>1404</v>
      </c>
      <c r="H1597" s="1" t="s">
        <v>26369</v>
      </c>
      <c r="I1597" s="1">
        <f>+Territorio[[#This Row],[id]]</f>
        <v>1587</v>
      </c>
    </row>
    <row r="1598" spans="2:9" x14ac:dyDescent="0.25">
      <c r="B1598">
        <v>1588</v>
      </c>
      <c r="C1598" s="1" t="s">
        <v>2683</v>
      </c>
      <c r="D1598" s="1" t="s">
        <v>2684</v>
      </c>
      <c r="E1598" s="1" t="s">
        <v>1552</v>
      </c>
      <c r="F1598" s="1" t="s">
        <v>199</v>
      </c>
      <c r="G1598" s="1" t="s">
        <v>1404</v>
      </c>
      <c r="H1598" s="1" t="s">
        <v>26370</v>
      </c>
      <c r="I1598" s="1">
        <f>+Territorio[[#This Row],[id]]</f>
        <v>1588</v>
      </c>
    </row>
    <row r="1599" spans="2:9" x14ac:dyDescent="0.25">
      <c r="B1599">
        <v>1589</v>
      </c>
      <c r="C1599" s="1" t="s">
        <v>491</v>
      </c>
      <c r="D1599" s="1" t="s">
        <v>1508</v>
      </c>
      <c r="E1599" s="1" t="s">
        <v>1552</v>
      </c>
      <c r="F1599" s="1" t="s">
        <v>299</v>
      </c>
      <c r="G1599" s="1" t="s">
        <v>1404</v>
      </c>
      <c r="H1599" s="1" t="s">
        <v>26371</v>
      </c>
      <c r="I1599" s="1">
        <f>+Territorio[[#This Row],[id]]</f>
        <v>1589</v>
      </c>
    </row>
    <row r="1600" spans="2:9" x14ac:dyDescent="0.25">
      <c r="B1600">
        <v>1590</v>
      </c>
      <c r="C1600" s="1" t="s">
        <v>1866</v>
      </c>
      <c r="D1600" s="1" t="s">
        <v>1626</v>
      </c>
      <c r="E1600" s="1" t="s">
        <v>1552</v>
      </c>
      <c r="F1600" s="1" t="s">
        <v>299</v>
      </c>
      <c r="G1600" s="1" t="s">
        <v>1404</v>
      </c>
      <c r="H1600" s="1" t="s">
        <v>26372</v>
      </c>
      <c r="I1600" s="1">
        <f>+Territorio[[#This Row],[id]]</f>
        <v>1590</v>
      </c>
    </row>
    <row r="1601" spans="2:9" x14ac:dyDescent="0.25">
      <c r="B1601">
        <v>1591</v>
      </c>
      <c r="C1601" s="1" t="s">
        <v>919</v>
      </c>
      <c r="D1601" s="1" t="s">
        <v>1634</v>
      </c>
      <c r="E1601" s="1" t="s">
        <v>1552</v>
      </c>
      <c r="F1601" s="1" t="s">
        <v>299</v>
      </c>
      <c r="G1601" s="1" t="s">
        <v>1404</v>
      </c>
      <c r="H1601" s="1" t="s">
        <v>26373</v>
      </c>
      <c r="I1601" s="1">
        <f>+Territorio[[#This Row],[id]]</f>
        <v>1591</v>
      </c>
    </row>
    <row r="1602" spans="2:9" x14ac:dyDescent="0.25">
      <c r="B1602">
        <v>1592</v>
      </c>
      <c r="C1602" s="1" t="s">
        <v>2685</v>
      </c>
      <c r="D1602" s="1" t="s">
        <v>2686</v>
      </c>
      <c r="E1602" s="1" t="s">
        <v>1552</v>
      </c>
      <c r="F1602" s="1" t="s">
        <v>299</v>
      </c>
      <c r="G1602" s="1" t="s">
        <v>1404</v>
      </c>
      <c r="H1602" s="1" t="s">
        <v>26374</v>
      </c>
      <c r="I1602" s="1">
        <f>+Territorio[[#This Row],[id]]</f>
        <v>1592</v>
      </c>
    </row>
    <row r="1603" spans="2:9" x14ac:dyDescent="0.25">
      <c r="B1603">
        <v>1593</v>
      </c>
      <c r="C1603" s="1" t="s">
        <v>2687</v>
      </c>
      <c r="D1603" s="1" t="s">
        <v>2688</v>
      </c>
      <c r="E1603" s="1" t="s">
        <v>1552</v>
      </c>
      <c r="F1603" s="1" t="s">
        <v>299</v>
      </c>
      <c r="G1603" s="1" t="s">
        <v>1404</v>
      </c>
      <c r="H1603" s="1" t="s">
        <v>26375</v>
      </c>
      <c r="I1603" s="1">
        <f>+Territorio[[#This Row],[id]]</f>
        <v>1593</v>
      </c>
    </row>
    <row r="1604" spans="2:9" x14ac:dyDescent="0.25">
      <c r="B1604">
        <v>1594</v>
      </c>
      <c r="C1604" s="1" t="s">
        <v>2641</v>
      </c>
      <c r="D1604" s="1" t="s">
        <v>2689</v>
      </c>
      <c r="E1604" s="1" t="s">
        <v>1552</v>
      </c>
      <c r="F1604" s="1" t="s">
        <v>299</v>
      </c>
      <c r="G1604" s="1" t="s">
        <v>1404</v>
      </c>
      <c r="H1604" s="1" t="s">
        <v>26376</v>
      </c>
      <c r="I1604" s="1">
        <f>+Territorio[[#This Row],[id]]</f>
        <v>1594</v>
      </c>
    </row>
    <row r="1605" spans="2:9" x14ac:dyDescent="0.25">
      <c r="B1605">
        <v>1595</v>
      </c>
      <c r="C1605" s="1" t="s">
        <v>864</v>
      </c>
      <c r="D1605" s="1" t="s">
        <v>2690</v>
      </c>
      <c r="E1605" s="1" t="s">
        <v>1552</v>
      </c>
      <c r="F1605" s="1" t="s">
        <v>299</v>
      </c>
      <c r="G1605" s="1" t="s">
        <v>1404</v>
      </c>
      <c r="H1605" s="1" t="s">
        <v>26377</v>
      </c>
      <c r="I1605" s="1">
        <f>+Territorio[[#This Row],[id]]</f>
        <v>1595</v>
      </c>
    </row>
    <row r="1606" spans="2:9" x14ac:dyDescent="0.25">
      <c r="B1606">
        <v>1596</v>
      </c>
      <c r="C1606" s="1" t="s">
        <v>2691</v>
      </c>
      <c r="D1606" s="1" t="s">
        <v>2692</v>
      </c>
      <c r="E1606" s="1" t="s">
        <v>1552</v>
      </c>
      <c r="F1606" s="1" t="s">
        <v>299</v>
      </c>
      <c r="G1606" s="1" t="s">
        <v>1404</v>
      </c>
      <c r="H1606" s="1" t="s">
        <v>26378</v>
      </c>
      <c r="I1606" s="1">
        <f>+Territorio[[#This Row],[id]]</f>
        <v>1596</v>
      </c>
    </row>
    <row r="1607" spans="2:9" x14ac:dyDescent="0.25">
      <c r="B1607">
        <v>1597</v>
      </c>
      <c r="C1607" s="1" t="s">
        <v>2693</v>
      </c>
      <c r="D1607" s="1" t="s">
        <v>2694</v>
      </c>
      <c r="E1607" s="1" t="s">
        <v>1552</v>
      </c>
      <c r="F1607" s="1" t="s">
        <v>299</v>
      </c>
      <c r="G1607" s="1" t="s">
        <v>1404</v>
      </c>
      <c r="H1607" s="1" t="s">
        <v>26379</v>
      </c>
      <c r="I1607" s="1">
        <f>+Territorio[[#This Row],[id]]</f>
        <v>1597</v>
      </c>
    </row>
    <row r="1608" spans="2:9" x14ac:dyDescent="0.25">
      <c r="B1608">
        <v>1598</v>
      </c>
      <c r="C1608" s="1" t="s">
        <v>2695</v>
      </c>
      <c r="D1608" s="1" t="s">
        <v>2696</v>
      </c>
      <c r="E1608" s="1" t="s">
        <v>1552</v>
      </c>
      <c r="F1608" s="1" t="s">
        <v>299</v>
      </c>
      <c r="G1608" s="1" t="s">
        <v>1404</v>
      </c>
      <c r="H1608" s="1" t="s">
        <v>26380</v>
      </c>
      <c r="I1608" s="1">
        <f>+Territorio[[#This Row],[id]]</f>
        <v>1598</v>
      </c>
    </row>
    <row r="1609" spans="2:9" x14ac:dyDescent="0.25">
      <c r="B1609">
        <v>1599</v>
      </c>
      <c r="C1609" s="1" t="s">
        <v>2697</v>
      </c>
      <c r="D1609" s="1" t="s">
        <v>2092</v>
      </c>
      <c r="E1609" s="1" t="s">
        <v>1552</v>
      </c>
      <c r="F1609" s="1" t="s">
        <v>299</v>
      </c>
      <c r="G1609" s="1" t="s">
        <v>1404</v>
      </c>
      <c r="H1609" s="1" t="s">
        <v>26381</v>
      </c>
      <c r="I1609" s="1">
        <f>+Territorio[[#This Row],[id]]</f>
        <v>1599</v>
      </c>
    </row>
    <row r="1610" spans="2:9" x14ac:dyDescent="0.25">
      <c r="B1610">
        <v>1600</v>
      </c>
      <c r="C1610" s="1" t="s">
        <v>2698</v>
      </c>
      <c r="D1610" s="1" t="s">
        <v>1694</v>
      </c>
      <c r="E1610" s="1" t="s">
        <v>1552</v>
      </c>
      <c r="F1610" s="1" t="s">
        <v>299</v>
      </c>
      <c r="G1610" s="1" t="s">
        <v>1404</v>
      </c>
      <c r="H1610" s="1" t="s">
        <v>26382</v>
      </c>
      <c r="I1610" s="1">
        <f>+Territorio[[#This Row],[id]]</f>
        <v>1600</v>
      </c>
    </row>
    <row r="1611" spans="2:9" x14ac:dyDescent="0.25">
      <c r="B1611">
        <v>1601</v>
      </c>
      <c r="C1611" s="1" t="s">
        <v>2699</v>
      </c>
      <c r="D1611" s="1" t="s">
        <v>2103</v>
      </c>
      <c r="E1611" s="1" t="s">
        <v>1552</v>
      </c>
      <c r="F1611" s="1" t="s">
        <v>299</v>
      </c>
      <c r="G1611" s="1" t="s">
        <v>1404</v>
      </c>
      <c r="H1611" s="1" t="s">
        <v>26383</v>
      </c>
      <c r="I1611" s="1">
        <f>+Territorio[[#This Row],[id]]</f>
        <v>1601</v>
      </c>
    </row>
    <row r="1612" spans="2:9" x14ac:dyDescent="0.25">
      <c r="B1612">
        <v>1602</v>
      </c>
      <c r="C1612" s="1" t="s">
        <v>2700</v>
      </c>
      <c r="D1612" s="1" t="s">
        <v>2108</v>
      </c>
      <c r="E1612" s="1" t="s">
        <v>1552</v>
      </c>
      <c r="F1612" s="1" t="s">
        <v>299</v>
      </c>
      <c r="G1612" s="1" t="s">
        <v>1404</v>
      </c>
      <c r="H1612" s="1" t="s">
        <v>26384</v>
      </c>
      <c r="I1612" s="1">
        <f>+Territorio[[#This Row],[id]]</f>
        <v>1602</v>
      </c>
    </row>
    <row r="1613" spans="2:9" x14ac:dyDescent="0.25">
      <c r="B1613">
        <v>1603</v>
      </c>
      <c r="C1613" s="1" t="s">
        <v>2701</v>
      </c>
      <c r="D1613" s="1" t="s">
        <v>2118</v>
      </c>
      <c r="E1613" s="1" t="s">
        <v>1552</v>
      </c>
      <c r="F1613" s="1" t="s">
        <v>299</v>
      </c>
      <c r="G1613" s="1" t="s">
        <v>1404</v>
      </c>
      <c r="H1613" s="1" t="s">
        <v>26385</v>
      </c>
      <c r="I1613" s="1">
        <f>+Territorio[[#This Row],[id]]</f>
        <v>1603</v>
      </c>
    </row>
    <row r="1614" spans="2:9" x14ac:dyDescent="0.25">
      <c r="B1614">
        <v>1604</v>
      </c>
      <c r="C1614" s="1" t="s">
        <v>2702</v>
      </c>
      <c r="D1614" s="1" t="s">
        <v>2703</v>
      </c>
      <c r="E1614" s="1" t="s">
        <v>1552</v>
      </c>
      <c r="F1614" s="1" t="s">
        <v>299</v>
      </c>
      <c r="G1614" s="1" t="s">
        <v>1404</v>
      </c>
      <c r="H1614" s="1" t="s">
        <v>26386</v>
      </c>
      <c r="I1614" s="1">
        <f>+Territorio[[#This Row],[id]]</f>
        <v>1604</v>
      </c>
    </row>
    <row r="1615" spans="2:9" x14ac:dyDescent="0.25">
      <c r="B1615">
        <v>1605</v>
      </c>
      <c r="C1615" s="1" t="s">
        <v>642</v>
      </c>
      <c r="D1615" s="1" t="s">
        <v>2704</v>
      </c>
      <c r="E1615" s="1" t="s">
        <v>1552</v>
      </c>
      <c r="F1615" s="1" t="s">
        <v>299</v>
      </c>
      <c r="G1615" s="1" t="s">
        <v>1404</v>
      </c>
      <c r="H1615" s="1" t="s">
        <v>26387</v>
      </c>
      <c r="I1615" s="1">
        <f>+Territorio[[#This Row],[id]]</f>
        <v>1605</v>
      </c>
    </row>
    <row r="1616" spans="2:9" x14ac:dyDescent="0.25">
      <c r="B1616">
        <v>1606</v>
      </c>
      <c r="C1616" s="1" t="s">
        <v>2705</v>
      </c>
      <c r="D1616" s="1" t="s">
        <v>2343</v>
      </c>
      <c r="E1616" s="1" t="s">
        <v>1552</v>
      </c>
      <c r="F1616" s="1" t="s">
        <v>299</v>
      </c>
      <c r="G1616" s="1" t="s">
        <v>1404</v>
      </c>
      <c r="H1616" s="1" t="s">
        <v>26388</v>
      </c>
      <c r="I1616" s="1">
        <f>+Territorio[[#This Row],[id]]</f>
        <v>1606</v>
      </c>
    </row>
    <row r="1617" spans="2:9" x14ac:dyDescent="0.25">
      <c r="B1617">
        <v>1607</v>
      </c>
      <c r="C1617" s="1" t="s">
        <v>2706</v>
      </c>
      <c r="D1617" s="1" t="s">
        <v>2352</v>
      </c>
      <c r="E1617" s="1" t="s">
        <v>1552</v>
      </c>
      <c r="F1617" s="1" t="s">
        <v>299</v>
      </c>
      <c r="G1617" s="1" t="s">
        <v>1404</v>
      </c>
      <c r="H1617" s="1" t="s">
        <v>26389</v>
      </c>
      <c r="I1617" s="1">
        <f>+Territorio[[#This Row],[id]]</f>
        <v>1607</v>
      </c>
    </row>
    <row r="1618" spans="2:9" x14ac:dyDescent="0.25">
      <c r="B1618">
        <v>1608</v>
      </c>
      <c r="C1618" s="1" t="s">
        <v>2707</v>
      </c>
      <c r="D1618" s="1" t="s">
        <v>2708</v>
      </c>
      <c r="E1618" s="1" t="s">
        <v>1552</v>
      </c>
      <c r="F1618" s="1" t="s">
        <v>299</v>
      </c>
      <c r="G1618" s="1" t="s">
        <v>1404</v>
      </c>
      <c r="H1618" s="1" t="s">
        <v>26390</v>
      </c>
      <c r="I1618" s="1">
        <f>+Territorio[[#This Row],[id]]</f>
        <v>1608</v>
      </c>
    </row>
    <row r="1619" spans="2:9" x14ac:dyDescent="0.25">
      <c r="B1619">
        <v>1609</v>
      </c>
      <c r="C1619" s="1" t="s">
        <v>2709</v>
      </c>
      <c r="D1619" s="1" t="s">
        <v>2710</v>
      </c>
      <c r="E1619" s="1" t="s">
        <v>1552</v>
      </c>
      <c r="F1619" s="1" t="s">
        <v>299</v>
      </c>
      <c r="G1619" s="1" t="s">
        <v>1404</v>
      </c>
      <c r="H1619" s="1" t="s">
        <v>26391</v>
      </c>
      <c r="I1619" s="1">
        <f>+Territorio[[#This Row],[id]]</f>
        <v>1609</v>
      </c>
    </row>
    <row r="1620" spans="2:9" x14ac:dyDescent="0.25">
      <c r="B1620">
        <v>1610</v>
      </c>
      <c r="C1620" s="1" t="s">
        <v>2711</v>
      </c>
      <c r="D1620" s="1" t="s">
        <v>2712</v>
      </c>
      <c r="E1620" s="1" t="s">
        <v>1552</v>
      </c>
      <c r="F1620" s="1" t="s">
        <v>299</v>
      </c>
      <c r="G1620" s="1" t="s">
        <v>1404</v>
      </c>
      <c r="H1620" s="1" t="s">
        <v>26392</v>
      </c>
      <c r="I1620" s="1">
        <f>+Territorio[[#This Row],[id]]</f>
        <v>1610</v>
      </c>
    </row>
    <row r="1621" spans="2:9" x14ac:dyDescent="0.25">
      <c r="B1621">
        <v>1611</v>
      </c>
      <c r="C1621" s="1" t="s">
        <v>2713</v>
      </c>
      <c r="D1621" s="1" t="s">
        <v>2714</v>
      </c>
      <c r="E1621" s="1" t="s">
        <v>1552</v>
      </c>
      <c r="F1621" s="1" t="s">
        <v>299</v>
      </c>
      <c r="G1621" s="1" t="s">
        <v>1404</v>
      </c>
      <c r="H1621" s="1" t="s">
        <v>26393</v>
      </c>
      <c r="I1621" s="1">
        <f>+Territorio[[#This Row],[id]]</f>
        <v>1611</v>
      </c>
    </row>
    <row r="1622" spans="2:9" x14ac:dyDescent="0.25">
      <c r="B1622">
        <v>1612</v>
      </c>
      <c r="C1622" s="1" t="s">
        <v>2115</v>
      </c>
      <c r="D1622" s="1" t="s">
        <v>2715</v>
      </c>
      <c r="E1622" s="1" t="s">
        <v>1552</v>
      </c>
      <c r="F1622" s="1" t="s">
        <v>299</v>
      </c>
      <c r="G1622" s="1" t="s">
        <v>1404</v>
      </c>
      <c r="H1622" s="1" t="s">
        <v>26394</v>
      </c>
      <c r="I1622" s="1">
        <f>+Territorio[[#This Row],[id]]</f>
        <v>1612</v>
      </c>
    </row>
    <row r="1623" spans="2:9" x14ac:dyDescent="0.25">
      <c r="B1623">
        <v>1613</v>
      </c>
      <c r="C1623" s="1" t="s">
        <v>2716</v>
      </c>
      <c r="D1623" s="1" t="s">
        <v>2717</v>
      </c>
      <c r="E1623" s="1" t="s">
        <v>1552</v>
      </c>
      <c r="F1623" s="1" t="s">
        <v>299</v>
      </c>
      <c r="G1623" s="1" t="s">
        <v>1404</v>
      </c>
      <c r="H1623" s="1" t="s">
        <v>26395</v>
      </c>
      <c r="I1623" s="1">
        <f>+Territorio[[#This Row],[id]]</f>
        <v>1613</v>
      </c>
    </row>
    <row r="1624" spans="2:9" x14ac:dyDescent="0.25">
      <c r="B1624">
        <v>1614</v>
      </c>
      <c r="C1624" s="1" t="s">
        <v>639</v>
      </c>
      <c r="D1624" s="1" t="s">
        <v>2718</v>
      </c>
      <c r="E1624" s="1" t="s">
        <v>1552</v>
      </c>
      <c r="F1624" s="1" t="s">
        <v>299</v>
      </c>
      <c r="G1624" s="1" t="s">
        <v>1404</v>
      </c>
      <c r="H1624" s="1" t="s">
        <v>26396</v>
      </c>
      <c r="I1624" s="1">
        <f>+Territorio[[#This Row],[id]]</f>
        <v>1614</v>
      </c>
    </row>
    <row r="1625" spans="2:9" x14ac:dyDescent="0.25">
      <c r="B1625">
        <v>1615</v>
      </c>
      <c r="C1625" s="1" t="s">
        <v>2719</v>
      </c>
      <c r="D1625" s="1" t="s">
        <v>2720</v>
      </c>
      <c r="E1625" s="1" t="s">
        <v>1552</v>
      </c>
      <c r="F1625" s="1" t="s">
        <v>299</v>
      </c>
      <c r="G1625" s="1" t="s">
        <v>1404</v>
      </c>
      <c r="H1625" s="1" t="s">
        <v>26397</v>
      </c>
      <c r="I1625" s="1">
        <f>+Territorio[[#This Row],[id]]</f>
        <v>1615</v>
      </c>
    </row>
    <row r="1626" spans="2:9" x14ac:dyDescent="0.25">
      <c r="B1626">
        <v>1616</v>
      </c>
      <c r="C1626" s="1" t="s">
        <v>2414</v>
      </c>
      <c r="D1626" s="1" t="s">
        <v>2721</v>
      </c>
      <c r="E1626" s="1" t="s">
        <v>1552</v>
      </c>
      <c r="F1626" s="1" t="s">
        <v>299</v>
      </c>
      <c r="G1626" s="1" t="s">
        <v>1404</v>
      </c>
      <c r="H1626" s="1" t="s">
        <v>26398</v>
      </c>
      <c r="I1626" s="1">
        <f>+Territorio[[#This Row],[id]]</f>
        <v>1616</v>
      </c>
    </row>
    <row r="1627" spans="2:9" x14ac:dyDescent="0.25">
      <c r="B1627">
        <v>1617</v>
      </c>
      <c r="C1627" s="1" t="s">
        <v>1399</v>
      </c>
      <c r="D1627" s="1" t="s">
        <v>2722</v>
      </c>
      <c r="E1627" s="1" t="s">
        <v>1552</v>
      </c>
      <c r="F1627" s="1" t="s">
        <v>299</v>
      </c>
      <c r="G1627" s="1" t="s">
        <v>1404</v>
      </c>
      <c r="H1627" s="1" t="s">
        <v>26399</v>
      </c>
      <c r="I1627" s="1">
        <f>+Territorio[[#This Row],[id]]</f>
        <v>1617</v>
      </c>
    </row>
    <row r="1628" spans="2:9" x14ac:dyDescent="0.25">
      <c r="B1628">
        <v>1618</v>
      </c>
      <c r="C1628" s="1" t="s">
        <v>2723</v>
      </c>
      <c r="D1628" s="1" t="s">
        <v>2724</v>
      </c>
      <c r="E1628" s="1" t="s">
        <v>1552</v>
      </c>
      <c r="F1628" s="1" t="s">
        <v>299</v>
      </c>
      <c r="G1628" s="1" t="s">
        <v>1404</v>
      </c>
      <c r="H1628" s="1" t="s">
        <v>26400</v>
      </c>
      <c r="I1628" s="1">
        <f>+Territorio[[#This Row],[id]]</f>
        <v>1618</v>
      </c>
    </row>
    <row r="1629" spans="2:9" x14ac:dyDescent="0.25">
      <c r="B1629">
        <v>1619</v>
      </c>
      <c r="C1629" s="1" t="s">
        <v>2725</v>
      </c>
      <c r="D1629" s="1" t="s">
        <v>2726</v>
      </c>
      <c r="E1629" s="1" t="s">
        <v>1552</v>
      </c>
      <c r="F1629" s="1" t="s">
        <v>299</v>
      </c>
      <c r="G1629" s="1" t="s">
        <v>1404</v>
      </c>
      <c r="H1629" s="1" t="s">
        <v>26401</v>
      </c>
      <c r="I1629" s="1">
        <f>+Territorio[[#This Row],[id]]</f>
        <v>1619</v>
      </c>
    </row>
    <row r="1630" spans="2:9" x14ac:dyDescent="0.25">
      <c r="B1630">
        <v>1620</v>
      </c>
      <c r="C1630" s="1" t="s">
        <v>2727</v>
      </c>
      <c r="D1630" s="1" t="s">
        <v>2728</v>
      </c>
      <c r="E1630" s="1" t="s">
        <v>1552</v>
      </c>
      <c r="F1630" s="1" t="s">
        <v>299</v>
      </c>
      <c r="G1630" s="1" t="s">
        <v>1404</v>
      </c>
      <c r="H1630" s="1" t="s">
        <v>26402</v>
      </c>
      <c r="I1630" s="1">
        <f>+Territorio[[#This Row],[id]]</f>
        <v>1620</v>
      </c>
    </row>
    <row r="1631" spans="2:9" x14ac:dyDescent="0.25">
      <c r="B1631">
        <v>1621</v>
      </c>
      <c r="C1631" s="1" t="s">
        <v>2459</v>
      </c>
      <c r="D1631" s="1" t="s">
        <v>2729</v>
      </c>
      <c r="E1631" s="1" t="s">
        <v>1552</v>
      </c>
      <c r="F1631" s="1" t="s">
        <v>299</v>
      </c>
      <c r="G1631" s="1" t="s">
        <v>1404</v>
      </c>
      <c r="H1631" s="1" t="s">
        <v>26403</v>
      </c>
      <c r="I1631" s="1">
        <f>+Territorio[[#This Row],[id]]</f>
        <v>1621</v>
      </c>
    </row>
    <row r="1632" spans="2:9" x14ac:dyDescent="0.25">
      <c r="B1632">
        <v>1622</v>
      </c>
      <c r="C1632" s="1" t="s">
        <v>630</v>
      </c>
      <c r="D1632" s="1" t="s">
        <v>2730</v>
      </c>
      <c r="E1632" s="1" t="s">
        <v>1552</v>
      </c>
      <c r="F1632" s="1" t="s">
        <v>299</v>
      </c>
      <c r="G1632" s="1" t="s">
        <v>1404</v>
      </c>
      <c r="H1632" s="1" t="s">
        <v>26404</v>
      </c>
      <c r="I1632" s="1">
        <f>+Territorio[[#This Row],[id]]</f>
        <v>1622</v>
      </c>
    </row>
    <row r="1633" spans="2:9" x14ac:dyDescent="0.25">
      <c r="B1633">
        <v>1623</v>
      </c>
      <c r="C1633" s="1" t="s">
        <v>2731</v>
      </c>
      <c r="D1633" s="1" t="s">
        <v>2732</v>
      </c>
      <c r="E1633" s="1" t="s">
        <v>1552</v>
      </c>
      <c r="F1633" s="1" t="s">
        <v>299</v>
      </c>
      <c r="G1633" s="1" t="s">
        <v>1404</v>
      </c>
      <c r="H1633" s="1" t="s">
        <v>26405</v>
      </c>
      <c r="I1633" s="1">
        <f>+Territorio[[#This Row],[id]]</f>
        <v>1623</v>
      </c>
    </row>
    <row r="1634" spans="2:9" x14ac:dyDescent="0.25">
      <c r="B1634">
        <v>1624</v>
      </c>
      <c r="C1634" s="1" t="s">
        <v>2733</v>
      </c>
      <c r="D1634" s="1" t="s">
        <v>2734</v>
      </c>
      <c r="E1634" s="1" t="s">
        <v>1552</v>
      </c>
      <c r="F1634" s="1" t="s">
        <v>299</v>
      </c>
      <c r="G1634" s="1" t="s">
        <v>1404</v>
      </c>
      <c r="H1634" s="1" t="s">
        <v>26406</v>
      </c>
      <c r="I1634" s="1">
        <f>+Territorio[[#This Row],[id]]</f>
        <v>1624</v>
      </c>
    </row>
    <row r="1635" spans="2:9" x14ac:dyDescent="0.25">
      <c r="B1635">
        <v>1625</v>
      </c>
      <c r="C1635" s="1" t="s">
        <v>2735</v>
      </c>
      <c r="D1635" s="1" t="s">
        <v>2736</v>
      </c>
      <c r="E1635" s="1" t="s">
        <v>1552</v>
      </c>
      <c r="F1635" s="1" t="s">
        <v>299</v>
      </c>
      <c r="G1635" s="1" t="s">
        <v>1404</v>
      </c>
      <c r="H1635" s="1" t="s">
        <v>26407</v>
      </c>
      <c r="I1635" s="1">
        <f>+Territorio[[#This Row],[id]]</f>
        <v>1625</v>
      </c>
    </row>
    <row r="1636" spans="2:9" x14ac:dyDescent="0.25">
      <c r="B1636">
        <v>1626</v>
      </c>
      <c r="C1636" s="1" t="s">
        <v>2737</v>
      </c>
      <c r="D1636" s="1" t="s">
        <v>2738</v>
      </c>
      <c r="E1636" s="1" t="s">
        <v>1552</v>
      </c>
      <c r="F1636" s="1" t="s">
        <v>299</v>
      </c>
      <c r="G1636" s="1" t="s">
        <v>1404</v>
      </c>
      <c r="H1636" s="1" t="s">
        <v>26408</v>
      </c>
      <c r="I1636" s="1">
        <f>+Territorio[[#This Row],[id]]</f>
        <v>1626</v>
      </c>
    </row>
    <row r="1637" spans="2:9" x14ac:dyDescent="0.25">
      <c r="B1637">
        <v>1627</v>
      </c>
      <c r="C1637" s="1" t="s">
        <v>1807</v>
      </c>
      <c r="D1637" s="1" t="s">
        <v>2739</v>
      </c>
      <c r="E1637" s="1" t="s">
        <v>1552</v>
      </c>
      <c r="F1637" s="1" t="s">
        <v>299</v>
      </c>
      <c r="G1637" s="1" t="s">
        <v>1404</v>
      </c>
      <c r="H1637" s="1" t="s">
        <v>26409</v>
      </c>
      <c r="I1637" s="1">
        <f>+Territorio[[#This Row],[id]]</f>
        <v>1627</v>
      </c>
    </row>
    <row r="1638" spans="2:9" x14ac:dyDescent="0.25">
      <c r="B1638">
        <v>1628</v>
      </c>
      <c r="C1638" s="1" t="s">
        <v>2740</v>
      </c>
      <c r="D1638" s="1" t="s">
        <v>2741</v>
      </c>
      <c r="E1638" s="1" t="s">
        <v>1552</v>
      </c>
      <c r="F1638" s="1" t="s">
        <v>299</v>
      </c>
      <c r="G1638" s="1" t="s">
        <v>1404</v>
      </c>
      <c r="H1638" s="1" t="s">
        <v>26410</v>
      </c>
      <c r="I1638" s="1">
        <f>+Territorio[[#This Row],[id]]</f>
        <v>1628</v>
      </c>
    </row>
    <row r="1639" spans="2:9" x14ac:dyDescent="0.25">
      <c r="B1639">
        <v>1629</v>
      </c>
      <c r="C1639" s="1" t="s">
        <v>2742</v>
      </c>
      <c r="D1639" s="1" t="s">
        <v>2743</v>
      </c>
      <c r="E1639" s="1" t="s">
        <v>1552</v>
      </c>
      <c r="F1639" s="1" t="s">
        <v>299</v>
      </c>
      <c r="G1639" s="1" t="s">
        <v>1404</v>
      </c>
      <c r="H1639" s="1" t="s">
        <v>26411</v>
      </c>
      <c r="I1639" s="1">
        <f>+Territorio[[#This Row],[id]]</f>
        <v>1629</v>
      </c>
    </row>
    <row r="1640" spans="2:9" x14ac:dyDescent="0.25">
      <c r="B1640">
        <v>1630</v>
      </c>
      <c r="C1640" s="1" t="s">
        <v>2744</v>
      </c>
      <c r="D1640" s="1" t="s">
        <v>2745</v>
      </c>
      <c r="E1640" s="1" t="s">
        <v>1552</v>
      </c>
      <c r="F1640" s="1" t="s">
        <v>299</v>
      </c>
      <c r="G1640" s="1" t="s">
        <v>1404</v>
      </c>
      <c r="H1640" s="1" t="s">
        <v>26412</v>
      </c>
      <c r="I1640" s="1">
        <f>+Territorio[[#This Row],[id]]</f>
        <v>1630</v>
      </c>
    </row>
    <row r="1641" spans="2:9" x14ac:dyDescent="0.25">
      <c r="B1641">
        <v>1631</v>
      </c>
      <c r="C1641" s="1" t="s">
        <v>2746</v>
      </c>
      <c r="D1641" s="1" t="s">
        <v>2747</v>
      </c>
      <c r="E1641" s="1" t="s">
        <v>1552</v>
      </c>
      <c r="F1641" s="1" t="s">
        <v>299</v>
      </c>
      <c r="G1641" s="1" t="s">
        <v>1404</v>
      </c>
      <c r="H1641" s="1" t="s">
        <v>26413</v>
      </c>
      <c r="I1641" s="1">
        <f>+Territorio[[#This Row],[id]]</f>
        <v>1631</v>
      </c>
    </row>
    <row r="1642" spans="2:9" x14ac:dyDescent="0.25">
      <c r="B1642">
        <v>1632</v>
      </c>
      <c r="C1642" s="1" t="s">
        <v>2748</v>
      </c>
      <c r="D1642" s="1" t="s">
        <v>2749</v>
      </c>
      <c r="E1642" s="1" t="s">
        <v>1552</v>
      </c>
      <c r="F1642" s="1" t="s">
        <v>299</v>
      </c>
      <c r="G1642" s="1" t="s">
        <v>1404</v>
      </c>
      <c r="H1642" s="1" t="s">
        <v>26414</v>
      </c>
      <c r="I1642" s="1">
        <f>+Territorio[[#This Row],[id]]</f>
        <v>1632</v>
      </c>
    </row>
    <row r="1643" spans="2:9" x14ac:dyDescent="0.25">
      <c r="B1643">
        <v>1633</v>
      </c>
      <c r="C1643" s="1" t="s">
        <v>644</v>
      </c>
      <c r="D1643" s="1" t="s">
        <v>2750</v>
      </c>
      <c r="E1643" s="1" t="s">
        <v>1552</v>
      </c>
      <c r="F1643" s="1" t="s">
        <v>299</v>
      </c>
      <c r="G1643" s="1" t="s">
        <v>1404</v>
      </c>
      <c r="H1643" s="1" t="s">
        <v>26415</v>
      </c>
      <c r="I1643" s="1">
        <f>+Territorio[[#This Row],[id]]</f>
        <v>1633</v>
      </c>
    </row>
    <row r="1644" spans="2:9" x14ac:dyDescent="0.25">
      <c r="B1644">
        <v>1634</v>
      </c>
      <c r="C1644" s="1" t="s">
        <v>2751</v>
      </c>
      <c r="D1644" s="1" t="s">
        <v>2752</v>
      </c>
      <c r="E1644" s="1" t="s">
        <v>1552</v>
      </c>
      <c r="F1644" s="1" t="s">
        <v>299</v>
      </c>
      <c r="G1644" s="1" t="s">
        <v>1404</v>
      </c>
      <c r="H1644" s="1" t="s">
        <v>26416</v>
      </c>
      <c r="I1644" s="1">
        <f>+Territorio[[#This Row],[id]]</f>
        <v>1634</v>
      </c>
    </row>
    <row r="1645" spans="2:9" x14ac:dyDescent="0.25">
      <c r="B1645">
        <v>1635</v>
      </c>
      <c r="C1645" s="1" t="s">
        <v>2753</v>
      </c>
      <c r="D1645" s="1" t="s">
        <v>2754</v>
      </c>
      <c r="E1645" s="1" t="s">
        <v>1552</v>
      </c>
      <c r="F1645" s="1" t="s">
        <v>299</v>
      </c>
      <c r="G1645" s="1" t="s">
        <v>1404</v>
      </c>
      <c r="H1645" s="1" t="s">
        <v>26417</v>
      </c>
      <c r="I1645" s="1">
        <f>+Territorio[[#This Row],[id]]</f>
        <v>1635</v>
      </c>
    </row>
    <row r="1646" spans="2:9" x14ac:dyDescent="0.25">
      <c r="B1646">
        <v>1636</v>
      </c>
      <c r="C1646" s="1" t="s">
        <v>2755</v>
      </c>
      <c r="D1646" s="1" t="s">
        <v>2756</v>
      </c>
      <c r="E1646" s="1" t="s">
        <v>1552</v>
      </c>
      <c r="F1646" s="1" t="s">
        <v>299</v>
      </c>
      <c r="G1646" s="1" t="s">
        <v>1404</v>
      </c>
      <c r="H1646" s="1" t="s">
        <v>26418</v>
      </c>
      <c r="I1646" s="1">
        <f>+Territorio[[#This Row],[id]]</f>
        <v>1636</v>
      </c>
    </row>
    <row r="1647" spans="2:9" x14ac:dyDescent="0.25">
      <c r="B1647">
        <v>1637</v>
      </c>
      <c r="C1647" s="1" t="s">
        <v>2162</v>
      </c>
      <c r="D1647" s="1" t="s">
        <v>2757</v>
      </c>
      <c r="E1647" s="1" t="s">
        <v>1552</v>
      </c>
      <c r="F1647" s="1" t="s">
        <v>299</v>
      </c>
      <c r="G1647" s="1" t="s">
        <v>1404</v>
      </c>
      <c r="H1647" s="1" t="s">
        <v>26419</v>
      </c>
      <c r="I1647" s="1">
        <f>+Territorio[[#This Row],[id]]</f>
        <v>1637</v>
      </c>
    </row>
    <row r="1648" spans="2:9" x14ac:dyDescent="0.25">
      <c r="B1648">
        <v>1638</v>
      </c>
      <c r="C1648" s="1" t="s">
        <v>2758</v>
      </c>
      <c r="D1648" s="1" t="s">
        <v>2759</v>
      </c>
      <c r="E1648" s="1" t="s">
        <v>1552</v>
      </c>
      <c r="F1648" s="1" t="s">
        <v>299</v>
      </c>
      <c r="G1648" s="1" t="s">
        <v>1404</v>
      </c>
      <c r="H1648" s="1" t="s">
        <v>26420</v>
      </c>
      <c r="I1648" s="1">
        <f>+Territorio[[#This Row],[id]]</f>
        <v>1638</v>
      </c>
    </row>
    <row r="1649" spans="2:9" x14ac:dyDescent="0.25">
      <c r="B1649">
        <v>1639</v>
      </c>
      <c r="C1649" s="1" t="s">
        <v>1492</v>
      </c>
      <c r="D1649" s="1" t="s">
        <v>2760</v>
      </c>
      <c r="E1649" s="1" t="s">
        <v>1552</v>
      </c>
      <c r="F1649" s="1" t="s">
        <v>299</v>
      </c>
      <c r="G1649" s="1" t="s">
        <v>1404</v>
      </c>
      <c r="H1649" s="1" t="s">
        <v>26421</v>
      </c>
      <c r="I1649" s="1">
        <f>+Territorio[[#This Row],[id]]</f>
        <v>1639</v>
      </c>
    </row>
    <row r="1650" spans="2:9" x14ac:dyDescent="0.25">
      <c r="B1650">
        <v>1640</v>
      </c>
      <c r="C1650" s="1" t="s">
        <v>2761</v>
      </c>
      <c r="D1650" s="1" t="s">
        <v>2762</v>
      </c>
      <c r="E1650" s="1" t="s">
        <v>1552</v>
      </c>
      <c r="F1650" s="1" t="s">
        <v>299</v>
      </c>
      <c r="G1650" s="1" t="s">
        <v>1404</v>
      </c>
      <c r="H1650" s="1" t="s">
        <v>26422</v>
      </c>
      <c r="I1650" s="1">
        <f>+Territorio[[#This Row],[id]]</f>
        <v>1640</v>
      </c>
    </row>
    <row r="1651" spans="2:9" x14ac:dyDescent="0.25">
      <c r="B1651">
        <v>1641</v>
      </c>
      <c r="C1651" s="1" t="s">
        <v>652</v>
      </c>
      <c r="D1651" s="1" t="s">
        <v>2763</v>
      </c>
      <c r="E1651" s="1" t="s">
        <v>1552</v>
      </c>
      <c r="F1651" s="1" t="s">
        <v>299</v>
      </c>
      <c r="G1651" s="1" t="s">
        <v>1404</v>
      </c>
      <c r="H1651" s="1" t="s">
        <v>26423</v>
      </c>
      <c r="I1651" s="1">
        <f>+Territorio[[#This Row],[id]]</f>
        <v>1641</v>
      </c>
    </row>
    <row r="1652" spans="2:9" x14ac:dyDescent="0.25">
      <c r="B1652">
        <v>1642</v>
      </c>
      <c r="C1652" s="1" t="s">
        <v>1285</v>
      </c>
      <c r="D1652" s="1" t="s">
        <v>2764</v>
      </c>
      <c r="E1652" s="1" t="s">
        <v>1552</v>
      </c>
      <c r="F1652" s="1" t="s">
        <v>299</v>
      </c>
      <c r="G1652" s="1" t="s">
        <v>1404</v>
      </c>
      <c r="H1652" s="1" t="s">
        <v>26424</v>
      </c>
      <c r="I1652" s="1">
        <f>+Territorio[[#This Row],[id]]</f>
        <v>1642</v>
      </c>
    </row>
    <row r="1653" spans="2:9" x14ac:dyDescent="0.25">
      <c r="B1653">
        <v>1643</v>
      </c>
      <c r="C1653" s="1" t="s">
        <v>2765</v>
      </c>
      <c r="D1653" s="1" t="s">
        <v>2766</v>
      </c>
      <c r="E1653" s="1" t="s">
        <v>1552</v>
      </c>
      <c r="F1653" s="1" t="s">
        <v>299</v>
      </c>
      <c r="G1653" s="1" t="s">
        <v>1404</v>
      </c>
      <c r="H1653" s="1" t="s">
        <v>26425</v>
      </c>
      <c r="I1653" s="1">
        <f>+Territorio[[#This Row],[id]]</f>
        <v>1643</v>
      </c>
    </row>
    <row r="1654" spans="2:9" x14ac:dyDescent="0.25">
      <c r="B1654">
        <v>1644</v>
      </c>
      <c r="C1654" s="1" t="s">
        <v>2767</v>
      </c>
      <c r="D1654" s="1" t="s">
        <v>2768</v>
      </c>
      <c r="E1654" s="1" t="s">
        <v>1552</v>
      </c>
      <c r="F1654" s="1" t="s">
        <v>299</v>
      </c>
      <c r="G1654" s="1" t="s">
        <v>1404</v>
      </c>
      <c r="H1654" s="1" t="s">
        <v>26426</v>
      </c>
      <c r="I1654" s="1">
        <f>+Territorio[[#This Row],[id]]</f>
        <v>1644</v>
      </c>
    </row>
    <row r="1655" spans="2:9" x14ac:dyDescent="0.25">
      <c r="B1655">
        <v>1645</v>
      </c>
      <c r="C1655" s="1" t="s">
        <v>2346</v>
      </c>
      <c r="D1655" s="1" t="s">
        <v>2769</v>
      </c>
      <c r="E1655" s="1" t="s">
        <v>1552</v>
      </c>
      <c r="F1655" s="1" t="s">
        <v>299</v>
      </c>
      <c r="G1655" s="1" t="s">
        <v>1404</v>
      </c>
      <c r="H1655" s="1" t="s">
        <v>26427</v>
      </c>
      <c r="I1655" s="1">
        <f>+Territorio[[#This Row],[id]]</f>
        <v>1645</v>
      </c>
    </row>
    <row r="1656" spans="2:9" x14ac:dyDescent="0.25">
      <c r="B1656">
        <v>1646</v>
      </c>
      <c r="C1656" s="1" t="s">
        <v>2770</v>
      </c>
      <c r="D1656" s="1" t="s">
        <v>2771</v>
      </c>
      <c r="E1656" s="1" t="s">
        <v>1552</v>
      </c>
      <c r="F1656" s="1" t="s">
        <v>299</v>
      </c>
      <c r="G1656" s="1" t="s">
        <v>1404</v>
      </c>
      <c r="H1656" s="1" t="s">
        <v>26428</v>
      </c>
      <c r="I1656" s="1">
        <f>+Territorio[[#This Row],[id]]</f>
        <v>1646</v>
      </c>
    </row>
    <row r="1657" spans="2:9" x14ac:dyDescent="0.25">
      <c r="B1657">
        <v>1647</v>
      </c>
      <c r="C1657" s="1" t="s">
        <v>2772</v>
      </c>
      <c r="D1657" s="1" t="s">
        <v>2773</v>
      </c>
      <c r="E1657" s="1" t="s">
        <v>1552</v>
      </c>
      <c r="F1657" s="1" t="s">
        <v>299</v>
      </c>
      <c r="G1657" s="1" t="s">
        <v>1404</v>
      </c>
      <c r="H1657" s="1" t="s">
        <v>26429</v>
      </c>
      <c r="I1657" s="1">
        <f>+Territorio[[#This Row],[id]]</f>
        <v>1647</v>
      </c>
    </row>
    <row r="1658" spans="2:9" x14ac:dyDescent="0.25">
      <c r="B1658">
        <v>1648</v>
      </c>
      <c r="C1658" s="1" t="s">
        <v>2774</v>
      </c>
      <c r="D1658" s="1" t="s">
        <v>2775</v>
      </c>
      <c r="E1658" s="1" t="s">
        <v>1552</v>
      </c>
      <c r="F1658" s="1" t="s">
        <v>299</v>
      </c>
      <c r="G1658" s="1" t="s">
        <v>1404</v>
      </c>
      <c r="H1658" s="1" t="s">
        <v>26430</v>
      </c>
      <c r="I1658" s="1">
        <f>+Territorio[[#This Row],[id]]</f>
        <v>1648</v>
      </c>
    </row>
    <row r="1659" spans="2:9" x14ac:dyDescent="0.25">
      <c r="B1659">
        <v>1649</v>
      </c>
      <c r="C1659" s="1" t="s">
        <v>626</v>
      </c>
      <c r="D1659" s="1" t="s">
        <v>2776</v>
      </c>
      <c r="E1659" s="1" t="s">
        <v>1552</v>
      </c>
      <c r="F1659" s="1" t="s">
        <v>299</v>
      </c>
      <c r="G1659" s="1" t="s">
        <v>1404</v>
      </c>
      <c r="H1659" s="1" t="s">
        <v>26431</v>
      </c>
      <c r="I1659" s="1">
        <f>+Territorio[[#This Row],[id]]</f>
        <v>1649</v>
      </c>
    </row>
    <row r="1660" spans="2:9" x14ac:dyDescent="0.25">
      <c r="B1660">
        <v>1650</v>
      </c>
      <c r="C1660" s="1" t="s">
        <v>2777</v>
      </c>
      <c r="D1660" s="1" t="s">
        <v>2778</v>
      </c>
      <c r="E1660" s="1" t="s">
        <v>1552</v>
      </c>
      <c r="F1660" s="1" t="s">
        <v>299</v>
      </c>
      <c r="G1660" s="1" t="s">
        <v>1404</v>
      </c>
      <c r="H1660" s="1" t="s">
        <v>26432</v>
      </c>
      <c r="I1660" s="1">
        <f>+Territorio[[#This Row],[id]]</f>
        <v>1650</v>
      </c>
    </row>
    <row r="1661" spans="2:9" x14ac:dyDescent="0.25">
      <c r="B1661">
        <v>1651</v>
      </c>
      <c r="C1661" s="1" t="s">
        <v>2779</v>
      </c>
      <c r="D1661" s="1" t="s">
        <v>2780</v>
      </c>
      <c r="E1661" s="1" t="s">
        <v>1552</v>
      </c>
      <c r="F1661" s="1" t="s">
        <v>299</v>
      </c>
      <c r="G1661" s="1" t="s">
        <v>1404</v>
      </c>
      <c r="H1661" s="1" t="s">
        <v>26433</v>
      </c>
      <c r="I1661" s="1">
        <f>+Territorio[[#This Row],[id]]</f>
        <v>1651</v>
      </c>
    </row>
    <row r="1662" spans="2:9" x14ac:dyDescent="0.25">
      <c r="B1662">
        <v>1652</v>
      </c>
      <c r="C1662" s="1" t="s">
        <v>2781</v>
      </c>
      <c r="D1662" s="1" t="s">
        <v>2782</v>
      </c>
      <c r="E1662" s="1" t="s">
        <v>1552</v>
      </c>
      <c r="F1662" s="1" t="s">
        <v>299</v>
      </c>
      <c r="G1662" s="1" t="s">
        <v>1404</v>
      </c>
      <c r="H1662" s="1" t="s">
        <v>26434</v>
      </c>
      <c r="I1662" s="1">
        <f>+Territorio[[#This Row],[id]]</f>
        <v>1652</v>
      </c>
    </row>
    <row r="1663" spans="2:9" x14ac:dyDescent="0.25">
      <c r="B1663">
        <v>1653</v>
      </c>
      <c r="C1663" s="1" t="s">
        <v>2783</v>
      </c>
      <c r="D1663" s="1" t="s">
        <v>2784</v>
      </c>
      <c r="E1663" s="1" t="s">
        <v>1552</v>
      </c>
      <c r="F1663" s="1" t="s">
        <v>299</v>
      </c>
      <c r="G1663" s="1" t="s">
        <v>1404</v>
      </c>
      <c r="H1663" s="1" t="s">
        <v>26435</v>
      </c>
      <c r="I1663" s="1">
        <f>+Territorio[[#This Row],[id]]</f>
        <v>1653</v>
      </c>
    </row>
    <row r="1664" spans="2:9" x14ac:dyDescent="0.25">
      <c r="B1664">
        <v>1654</v>
      </c>
      <c r="C1664" s="1" t="s">
        <v>2785</v>
      </c>
      <c r="D1664" s="1" t="s">
        <v>2786</v>
      </c>
      <c r="E1664" s="1" t="s">
        <v>1552</v>
      </c>
      <c r="F1664" s="1" t="s">
        <v>299</v>
      </c>
      <c r="G1664" s="1" t="s">
        <v>1404</v>
      </c>
      <c r="H1664" s="1" t="s">
        <v>26436</v>
      </c>
      <c r="I1664" s="1">
        <f>+Territorio[[#This Row],[id]]</f>
        <v>1654</v>
      </c>
    </row>
    <row r="1665" spans="2:9" x14ac:dyDescent="0.25">
      <c r="B1665">
        <v>1655</v>
      </c>
      <c r="C1665" s="1" t="s">
        <v>2787</v>
      </c>
      <c r="D1665" s="1" t="s">
        <v>2788</v>
      </c>
      <c r="E1665" s="1" t="s">
        <v>1552</v>
      </c>
      <c r="F1665" s="1" t="s">
        <v>299</v>
      </c>
      <c r="G1665" s="1" t="s">
        <v>1404</v>
      </c>
      <c r="H1665" s="1" t="s">
        <v>26437</v>
      </c>
      <c r="I1665" s="1">
        <f>+Territorio[[#This Row],[id]]</f>
        <v>1655</v>
      </c>
    </row>
    <row r="1666" spans="2:9" x14ac:dyDescent="0.25">
      <c r="B1666">
        <v>1656</v>
      </c>
      <c r="C1666" s="1" t="s">
        <v>2789</v>
      </c>
      <c r="D1666" s="1" t="s">
        <v>2790</v>
      </c>
      <c r="E1666" s="1" t="s">
        <v>1552</v>
      </c>
      <c r="F1666" s="1" t="s">
        <v>299</v>
      </c>
      <c r="G1666" s="1" t="s">
        <v>1404</v>
      </c>
      <c r="H1666" s="1" t="s">
        <v>26438</v>
      </c>
      <c r="I1666" s="1">
        <f>+Territorio[[#This Row],[id]]</f>
        <v>1656</v>
      </c>
    </row>
    <row r="1667" spans="2:9" x14ac:dyDescent="0.25">
      <c r="B1667">
        <v>1657</v>
      </c>
      <c r="C1667" s="1" t="s">
        <v>2791</v>
      </c>
      <c r="D1667" s="1" t="s">
        <v>2792</v>
      </c>
      <c r="E1667" s="1" t="s">
        <v>1552</v>
      </c>
      <c r="F1667" s="1" t="s">
        <v>299</v>
      </c>
      <c r="G1667" s="1" t="s">
        <v>1404</v>
      </c>
      <c r="H1667" s="1" t="s">
        <v>26439</v>
      </c>
      <c r="I1667" s="1">
        <f>+Territorio[[#This Row],[id]]</f>
        <v>1657</v>
      </c>
    </row>
    <row r="1668" spans="2:9" x14ac:dyDescent="0.25">
      <c r="B1668">
        <v>1658</v>
      </c>
      <c r="C1668" s="1" t="s">
        <v>648</v>
      </c>
      <c r="D1668" s="1" t="s">
        <v>2793</v>
      </c>
      <c r="E1668" s="1" t="s">
        <v>1552</v>
      </c>
      <c r="F1668" s="1" t="s">
        <v>299</v>
      </c>
      <c r="G1668" s="1" t="s">
        <v>1404</v>
      </c>
      <c r="H1668" s="1" t="s">
        <v>26440</v>
      </c>
      <c r="I1668" s="1">
        <f>+Territorio[[#This Row],[id]]</f>
        <v>1658</v>
      </c>
    </row>
    <row r="1669" spans="2:9" x14ac:dyDescent="0.25">
      <c r="B1669">
        <v>1659</v>
      </c>
      <c r="C1669" s="1" t="s">
        <v>2794</v>
      </c>
      <c r="D1669" s="1" t="s">
        <v>2795</v>
      </c>
      <c r="E1669" s="1" t="s">
        <v>1552</v>
      </c>
      <c r="F1669" s="1" t="s">
        <v>299</v>
      </c>
      <c r="G1669" s="1" t="s">
        <v>1404</v>
      </c>
      <c r="H1669" s="1" t="s">
        <v>26441</v>
      </c>
      <c r="I1669" s="1">
        <f>+Territorio[[#This Row],[id]]</f>
        <v>1659</v>
      </c>
    </row>
    <row r="1670" spans="2:9" x14ac:dyDescent="0.25">
      <c r="B1670">
        <v>1660</v>
      </c>
      <c r="C1670" s="1" t="s">
        <v>2796</v>
      </c>
      <c r="D1670" s="1" t="s">
        <v>2797</v>
      </c>
      <c r="E1670" s="1" t="s">
        <v>1552</v>
      </c>
      <c r="F1670" s="1" t="s">
        <v>299</v>
      </c>
      <c r="G1670" s="1" t="s">
        <v>1404</v>
      </c>
      <c r="H1670" s="1" t="s">
        <v>26442</v>
      </c>
      <c r="I1670" s="1">
        <f>+Territorio[[#This Row],[id]]</f>
        <v>1660</v>
      </c>
    </row>
    <row r="1671" spans="2:9" x14ac:dyDescent="0.25">
      <c r="B1671">
        <v>1661</v>
      </c>
      <c r="C1671" s="1" t="s">
        <v>2798</v>
      </c>
      <c r="D1671" s="1" t="s">
        <v>2799</v>
      </c>
      <c r="E1671" s="1" t="s">
        <v>1552</v>
      </c>
      <c r="F1671" s="1" t="s">
        <v>299</v>
      </c>
      <c r="G1671" s="1" t="s">
        <v>1404</v>
      </c>
      <c r="H1671" s="1" t="s">
        <v>26443</v>
      </c>
      <c r="I1671" s="1">
        <f>+Territorio[[#This Row],[id]]</f>
        <v>1661</v>
      </c>
    </row>
    <row r="1672" spans="2:9" x14ac:dyDescent="0.25">
      <c r="B1672">
        <v>1662</v>
      </c>
      <c r="C1672" s="1" t="s">
        <v>2800</v>
      </c>
      <c r="D1672" s="1" t="s">
        <v>2801</v>
      </c>
      <c r="E1672" s="1" t="s">
        <v>1552</v>
      </c>
      <c r="F1672" s="1" t="s">
        <v>299</v>
      </c>
      <c r="G1672" s="1" t="s">
        <v>1404</v>
      </c>
      <c r="H1672" s="1" t="s">
        <v>26444</v>
      </c>
      <c r="I1672" s="1">
        <f>+Territorio[[#This Row],[id]]</f>
        <v>1662</v>
      </c>
    </row>
    <row r="1673" spans="2:9" x14ac:dyDescent="0.25">
      <c r="B1673">
        <v>1663</v>
      </c>
      <c r="C1673" s="1" t="s">
        <v>650</v>
      </c>
      <c r="D1673" s="1" t="s">
        <v>2802</v>
      </c>
      <c r="E1673" s="1" t="s">
        <v>1552</v>
      </c>
      <c r="F1673" s="1" t="s">
        <v>299</v>
      </c>
      <c r="G1673" s="1" t="s">
        <v>1404</v>
      </c>
      <c r="H1673" s="1" t="s">
        <v>26445</v>
      </c>
      <c r="I1673" s="1">
        <f>+Territorio[[#This Row],[id]]</f>
        <v>1663</v>
      </c>
    </row>
    <row r="1674" spans="2:9" x14ac:dyDescent="0.25">
      <c r="B1674">
        <v>1664</v>
      </c>
      <c r="C1674" s="1" t="s">
        <v>2803</v>
      </c>
      <c r="D1674" s="1" t="s">
        <v>2804</v>
      </c>
      <c r="E1674" s="1" t="s">
        <v>1552</v>
      </c>
      <c r="F1674" s="1" t="s">
        <v>299</v>
      </c>
      <c r="G1674" s="1" t="s">
        <v>1404</v>
      </c>
      <c r="H1674" s="1" t="s">
        <v>26446</v>
      </c>
      <c r="I1674" s="1">
        <f>+Territorio[[#This Row],[id]]</f>
        <v>1664</v>
      </c>
    </row>
    <row r="1675" spans="2:9" x14ac:dyDescent="0.25">
      <c r="B1675">
        <v>1665</v>
      </c>
      <c r="C1675" s="1" t="s">
        <v>2805</v>
      </c>
      <c r="D1675" s="1" t="s">
        <v>2806</v>
      </c>
      <c r="E1675" s="1" t="s">
        <v>1552</v>
      </c>
      <c r="F1675" s="1" t="s">
        <v>299</v>
      </c>
      <c r="G1675" s="1" t="s">
        <v>1404</v>
      </c>
      <c r="H1675" s="1" t="s">
        <v>26447</v>
      </c>
      <c r="I1675" s="1">
        <f>+Territorio[[#This Row],[id]]</f>
        <v>1665</v>
      </c>
    </row>
    <row r="1676" spans="2:9" x14ac:dyDescent="0.25">
      <c r="B1676">
        <v>1666</v>
      </c>
      <c r="C1676" s="1" t="s">
        <v>2807</v>
      </c>
      <c r="D1676" s="1" t="s">
        <v>2808</v>
      </c>
      <c r="E1676" s="1" t="s">
        <v>1552</v>
      </c>
      <c r="F1676" s="1" t="s">
        <v>299</v>
      </c>
      <c r="G1676" s="1" t="s">
        <v>1404</v>
      </c>
      <c r="H1676" s="1" t="s">
        <v>26448</v>
      </c>
      <c r="I1676" s="1">
        <f>+Territorio[[#This Row],[id]]</f>
        <v>1666</v>
      </c>
    </row>
    <row r="1677" spans="2:9" x14ac:dyDescent="0.25">
      <c r="B1677">
        <v>1667</v>
      </c>
      <c r="C1677" s="1" t="s">
        <v>2143</v>
      </c>
      <c r="D1677" s="1" t="s">
        <v>2809</v>
      </c>
      <c r="E1677" s="1" t="s">
        <v>1552</v>
      </c>
      <c r="F1677" s="1" t="s">
        <v>299</v>
      </c>
      <c r="G1677" s="1" t="s">
        <v>1404</v>
      </c>
      <c r="H1677" s="1" t="s">
        <v>26449</v>
      </c>
      <c r="I1677" s="1">
        <f>+Territorio[[#This Row],[id]]</f>
        <v>1667</v>
      </c>
    </row>
    <row r="1678" spans="2:9" x14ac:dyDescent="0.25">
      <c r="B1678">
        <v>1668</v>
      </c>
      <c r="C1678" s="1" t="s">
        <v>2810</v>
      </c>
      <c r="D1678" s="1" t="s">
        <v>2811</v>
      </c>
      <c r="E1678" s="1" t="s">
        <v>1552</v>
      </c>
      <c r="F1678" s="1" t="s">
        <v>299</v>
      </c>
      <c r="G1678" s="1" t="s">
        <v>1404</v>
      </c>
      <c r="H1678" s="1" t="s">
        <v>26450</v>
      </c>
      <c r="I1678" s="1">
        <f>+Territorio[[#This Row],[id]]</f>
        <v>1668</v>
      </c>
    </row>
    <row r="1679" spans="2:9" x14ac:dyDescent="0.25">
      <c r="B1679">
        <v>1669</v>
      </c>
      <c r="C1679" s="1" t="s">
        <v>2812</v>
      </c>
      <c r="D1679" s="1" t="s">
        <v>2813</v>
      </c>
      <c r="E1679" s="1" t="s">
        <v>1552</v>
      </c>
      <c r="F1679" s="1" t="s">
        <v>299</v>
      </c>
      <c r="G1679" s="1" t="s">
        <v>1404</v>
      </c>
      <c r="H1679" s="1" t="s">
        <v>26451</v>
      </c>
      <c r="I1679" s="1">
        <f>+Territorio[[#This Row],[id]]</f>
        <v>1669</v>
      </c>
    </row>
    <row r="1680" spans="2:9" x14ac:dyDescent="0.25">
      <c r="B1680">
        <v>1670</v>
      </c>
      <c r="C1680" s="1" t="s">
        <v>2814</v>
      </c>
      <c r="D1680" s="1" t="s">
        <v>2815</v>
      </c>
      <c r="E1680" s="1" t="s">
        <v>1552</v>
      </c>
      <c r="F1680" s="1" t="s">
        <v>299</v>
      </c>
      <c r="G1680" s="1" t="s">
        <v>1404</v>
      </c>
      <c r="H1680" s="1" t="s">
        <v>26452</v>
      </c>
      <c r="I1680" s="1">
        <f>+Territorio[[#This Row],[id]]</f>
        <v>1670</v>
      </c>
    </row>
    <row r="1681" spans="2:9" x14ac:dyDescent="0.25">
      <c r="B1681">
        <v>1671</v>
      </c>
      <c r="C1681" s="1" t="s">
        <v>2816</v>
      </c>
      <c r="D1681" s="1" t="s">
        <v>2817</v>
      </c>
      <c r="E1681" s="1" t="s">
        <v>1552</v>
      </c>
      <c r="F1681" s="1" t="s">
        <v>299</v>
      </c>
      <c r="G1681" s="1" t="s">
        <v>1404</v>
      </c>
      <c r="H1681" s="1" t="s">
        <v>26453</v>
      </c>
      <c r="I1681" s="1">
        <f>+Territorio[[#This Row],[id]]</f>
        <v>1671</v>
      </c>
    </row>
    <row r="1682" spans="2:9" x14ac:dyDescent="0.25">
      <c r="B1682">
        <v>1672</v>
      </c>
      <c r="C1682" s="1" t="s">
        <v>694</v>
      </c>
      <c r="D1682" s="1" t="s">
        <v>2818</v>
      </c>
      <c r="E1682" s="1" t="s">
        <v>1552</v>
      </c>
      <c r="F1682" s="1" t="s">
        <v>299</v>
      </c>
      <c r="G1682" s="1" t="s">
        <v>1404</v>
      </c>
      <c r="H1682" s="1" t="s">
        <v>26454</v>
      </c>
      <c r="I1682" s="1">
        <f>+Territorio[[#This Row],[id]]</f>
        <v>1672</v>
      </c>
    </row>
    <row r="1683" spans="2:9" x14ac:dyDescent="0.25">
      <c r="B1683">
        <v>1673</v>
      </c>
      <c r="C1683" s="1" t="s">
        <v>2819</v>
      </c>
      <c r="D1683" s="1" t="s">
        <v>2820</v>
      </c>
      <c r="E1683" s="1" t="s">
        <v>1552</v>
      </c>
      <c r="F1683" s="1" t="s">
        <v>299</v>
      </c>
      <c r="G1683" s="1" t="s">
        <v>1404</v>
      </c>
      <c r="H1683" s="1" t="s">
        <v>26455</v>
      </c>
      <c r="I1683" s="1">
        <f>+Territorio[[#This Row],[id]]</f>
        <v>1673</v>
      </c>
    </row>
    <row r="1684" spans="2:9" x14ac:dyDescent="0.25">
      <c r="B1684">
        <v>1674</v>
      </c>
      <c r="C1684" s="1" t="s">
        <v>2821</v>
      </c>
      <c r="D1684" s="1" t="s">
        <v>2822</v>
      </c>
      <c r="E1684" s="1" t="s">
        <v>1552</v>
      </c>
      <c r="F1684" s="1" t="s">
        <v>299</v>
      </c>
      <c r="G1684" s="1" t="s">
        <v>1404</v>
      </c>
      <c r="H1684" s="1" t="s">
        <v>26456</v>
      </c>
      <c r="I1684" s="1">
        <f>+Territorio[[#This Row],[id]]</f>
        <v>1674</v>
      </c>
    </row>
    <row r="1685" spans="2:9" x14ac:dyDescent="0.25">
      <c r="B1685">
        <v>1675</v>
      </c>
      <c r="C1685" s="1" t="s">
        <v>2823</v>
      </c>
      <c r="D1685" s="1" t="s">
        <v>2824</v>
      </c>
      <c r="E1685" s="1" t="s">
        <v>1552</v>
      </c>
      <c r="F1685" s="1" t="s">
        <v>299</v>
      </c>
      <c r="G1685" s="1" t="s">
        <v>1404</v>
      </c>
      <c r="H1685" s="1" t="s">
        <v>26457</v>
      </c>
      <c r="I1685" s="1">
        <f>+Territorio[[#This Row],[id]]</f>
        <v>1675</v>
      </c>
    </row>
    <row r="1686" spans="2:9" x14ac:dyDescent="0.25">
      <c r="B1686">
        <v>1676</v>
      </c>
      <c r="C1686" s="1" t="s">
        <v>2825</v>
      </c>
      <c r="D1686" s="1" t="s">
        <v>2826</v>
      </c>
      <c r="E1686" s="1" t="s">
        <v>1552</v>
      </c>
      <c r="F1686" s="1" t="s">
        <v>299</v>
      </c>
      <c r="G1686" s="1" t="s">
        <v>1404</v>
      </c>
      <c r="H1686" s="1" t="s">
        <v>26458</v>
      </c>
      <c r="I1686" s="1">
        <f>+Territorio[[#This Row],[id]]</f>
        <v>1676</v>
      </c>
    </row>
    <row r="1687" spans="2:9" x14ac:dyDescent="0.25">
      <c r="B1687">
        <v>1677</v>
      </c>
      <c r="C1687" s="1" t="s">
        <v>2827</v>
      </c>
      <c r="D1687" s="1" t="s">
        <v>2828</v>
      </c>
      <c r="E1687" s="1" t="s">
        <v>1552</v>
      </c>
      <c r="F1687" s="1" t="s">
        <v>299</v>
      </c>
      <c r="G1687" s="1" t="s">
        <v>1404</v>
      </c>
      <c r="H1687" s="1" t="s">
        <v>26459</v>
      </c>
      <c r="I1687" s="1">
        <f>+Territorio[[#This Row],[id]]</f>
        <v>1677</v>
      </c>
    </row>
    <row r="1688" spans="2:9" x14ac:dyDescent="0.25">
      <c r="B1688">
        <v>1678</v>
      </c>
      <c r="C1688" s="1" t="s">
        <v>2829</v>
      </c>
      <c r="D1688" s="1" t="s">
        <v>2830</v>
      </c>
      <c r="E1688" s="1" t="s">
        <v>1552</v>
      </c>
      <c r="F1688" s="1" t="s">
        <v>299</v>
      </c>
      <c r="G1688" s="1" t="s">
        <v>1404</v>
      </c>
      <c r="H1688" s="1" t="s">
        <v>26460</v>
      </c>
      <c r="I1688" s="1">
        <f>+Territorio[[#This Row],[id]]</f>
        <v>1678</v>
      </c>
    </row>
    <row r="1689" spans="2:9" x14ac:dyDescent="0.25">
      <c r="B1689">
        <v>1679</v>
      </c>
      <c r="C1689" s="1" t="s">
        <v>2831</v>
      </c>
      <c r="D1689" s="1" t="s">
        <v>2832</v>
      </c>
      <c r="E1689" s="1" t="s">
        <v>1552</v>
      </c>
      <c r="F1689" s="1" t="s">
        <v>299</v>
      </c>
      <c r="G1689" s="1" t="s">
        <v>1404</v>
      </c>
      <c r="H1689" s="1" t="s">
        <v>26461</v>
      </c>
      <c r="I1689" s="1">
        <f>+Territorio[[#This Row],[id]]</f>
        <v>1679</v>
      </c>
    </row>
    <row r="1690" spans="2:9" x14ac:dyDescent="0.25">
      <c r="B1690">
        <v>1680</v>
      </c>
      <c r="C1690" s="1" t="s">
        <v>182</v>
      </c>
      <c r="D1690" s="1" t="s">
        <v>2833</v>
      </c>
      <c r="E1690" s="1" t="s">
        <v>1552</v>
      </c>
      <c r="F1690" s="1" t="s">
        <v>299</v>
      </c>
      <c r="G1690" s="1" t="s">
        <v>1404</v>
      </c>
      <c r="H1690" s="1" t="s">
        <v>26462</v>
      </c>
      <c r="I1690" s="1">
        <f>+Territorio[[#This Row],[id]]</f>
        <v>1680</v>
      </c>
    </row>
    <row r="1691" spans="2:9" x14ac:dyDescent="0.25">
      <c r="B1691">
        <v>1681</v>
      </c>
      <c r="C1691" s="1" t="s">
        <v>2834</v>
      </c>
      <c r="D1691" s="1" t="s">
        <v>2835</v>
      </c>
      <c r="E1691" s="1" t="s">
        <v>1552</v>
      </c>
      <c r="F1691" s="1" t="s">
        <v>299</v>
      </c>
      <c r="G1691" s="1" t="s">
        <v>1404</v>
      </c>
      <c r="H1691" s="1" t="s">
        <v>26463</v>
      </c>
      <c r="I1691" s="1">
        <f>+Territorio[[#This Row],[id]]</f>
        <v>1681</v>
      </c>
    </row>
    <row r="1692" spans="2:9" x14ac:dyDescent="0.25">
      <c r="B1692">
        <v>1682</v>
      </c>
      <c r="C1692" s="1" t="s">
        <v>505</v>
      </c>
      <c r="D1692" s="1" t="s">
        <v>2836</v>
      </c>
      <c r="E1692" s="1" t="s">
        <v>1552</v>
      </c>
      <c r="F1692" s="1" t="s">
        <v>299</v>
      </c>
      <c r="G1692" s="1" t="s">
        <v>1404</v>
      </c>
      <c r="H1692" s="1" t="s">
        <v>26464</v>
      </c>
      <c r="I1692" s="1">
        <f>+Territorio[[#This Row],[id]]</f>
        <v>1682</v>
      </c>
    </row>
    <row r="1693" spans="2:9" x14ac:dyDescent="0.25">
      <c r="B1693">
        <v>1683</v>
      </c>
      <c r="C1693" s="1" t="s">
        <v>2837</v>
      </c>
      <c r="D1693" s="1" t="s">
        <v>2838</v>
      </c>
      <c r="E1693" s="1" t="s">
        <v>1552</v>
      </c>
      <c r="F1693" s="1" t="s">
        <v>299</v>
      </c>
      <c r="G1693" s="1" t="s">
        <v>1404</v>
      </c>
      <c r="H1693" s="1" t="s">
        <v>26465</v>
      </c>
      <c r="I1693" s="1">
        <f>+Territorio[[#This Row],[id]]</f>
        <v>1683</v>
      </c>
    </row>
    <row r="1694" spans="2:9" x14ac:dyDescent="0.25">
      <c r="B1694">
        <v>1684</v>
      </c>
      <c r="C1694" s="1" t="s">
        <v>2293</v>
      </c>
      <c r="D1694" s="1" t="s">
        <v>2839</v>
      </c>
      <c r="E1694" s="1" t="s">
        <v>1552</v>
      </c>
      <c r="F1694" s="1" t="s">
        <v>299</v>
      </c>
      <c r="G1694" s="1" t="s">
        <v>1404</v>
      </c>
      <c r="H1694" s="1" t="s">
        <v>26466</v>
      </c>
      <c r="I1694" s="1">
        <f>+Territorio[[#This Row],[id]]</f>
        <v>1684</v>
      </c>
    </row>
    <row r="1695" spans="2:9" x14ac:dyDescent="0.25">
      <c r="B1695">
        <v>1685</v>
      </c>
      <c r="C1695" s="1" t="s">
        <v>2840</v>
      </c>
      <c r="D1695" s="1" t="s">
        <v>2841</v>
      </c>
      <c r="E1695" s="1" t="s">
        <v>1552</v>
      </c>
      <c r="F1695" s="1" t="s">
        <v>299</v>
      </c>
      <c r="G1695" s="1" t="s">
        <v>1404</v>
      </c>
      <c r="H1695" s="1" t="s">
        <v>26467</v>
      </c>
      <c r="I1695" s="1">
        <f>+Territorio[[#This Row],[id]]</f>
        <v>1685</v>
      </c>
    </row>
    <row r="1696" spans="2:9" x14ac:dyDescent="0.25">
      <c r="B1696">
        <v>1686</v>
      </c>
      <c r="C1696" s="1" t="s">
        <v>1670</v>
      </c>
      <c r="D1696" s="1" t="s">
        <v>2842</v>
      </c>
      <c r="E1696" s="1" t="s">
        <v>1552</v>
      </c>
      <c r="F1696" s="1" t="s">
        <v>299</v>
      </c>
      <c r="G1696" s="1" t="s">
        <v>1404</v>
      </c>
      <c r="H1696" s="1" t="s">
        <v>26468</v>
      </c>
      <c r="I1696" s="1">
        <f>+Territorio[[#This Row],[id]]</f>
        <v>1686</v>
      </c>
    </row>
    <row r="1697" spans="2:9" x14ac:dyDescent="0.25">
      <c r="B1697">
        <v>1687</v>
      </c>
      <c r="C1697" s="1" t="s">
        <v>2843</v>
      </c>
      <c r="D1697" s="1" t="s">
        <v>2844</v>
      </c>
      <c r="E1697" s="1" t="s">
        <v>1552</v>
      </c>
      <c r="F1697" s="1" t="s">
        <v>299</v>
      </c>
      <c r="G1697" s="1" t="s">
        <v>1404</v>
      </c>
      <c r="H1697" s="1" t="s">
        <v>26469</v>
      </c>
      <c r="I1697" s="1">
        <f>+Territorio[[#This Row],[id]]</f>
        <v>1687</v>
      </c>
    </row>
    <row r="1698" spans="2:9" x14ac:dyDescent="0.25">
      <c r="B1698">
        <v>1688</v>
      </c>
      <c r="C1698" s="1" t="s">
        <v>2845</v>
      </c>
      <c r="D1698" s="1" t="s">
        <v>2846</v>
      </c>
      <c r="E1698" s="1" t="s">
        <v>1552</v>
      </c>
      <c r="F1698" s="1" t="s">
        <v>299</v>
      </c>
      <c r="G1698" s="1" t="s">
        <v>1404</v>
      </c>
      <c r="H1698" s="1" t="s">
        <v>26470</v>
      </c>
      <c r="I1698" s="1">
        <f>+Territorio[[#This Row],[id]]</f>
        <v>1688</v>
      </c>
    </row>
    <row r="1699" spans="2:9" x14ac:dyDescent="0.25">
      <c r="B1699">
        <v>1689</v>
      </c>
      <c r="C1699" s="1" t="s">
        <v>2847</v>
      </c>
      <c r="D1699" s="1" t="s">
        <v>2848</v>
      </c>
      <c r="E1699" s="1" t="s">
        <v>1552</v>
      </c>
      <c r="F1699" s="1" t="s">
        <v>299</v>
      </c>
      <c r="G1699" s="1" t="s">
        <v>1404</v>
      </c>
      <c r="H1699" s="1" t="s">
        <v>26471</v>
      </c>
      <c r="I1699" s="1">
        <f>+Territorio[[#This Row],[id]]</f>
        <v>1689</v>
      </c>
    </row>
    <row r="1700" spans="2:9" x14ac:dyDescent="0.25">
      <c r="B1700">
        <v>1690</v>
      </c>
      <c r="C1700" s="1" t="s">
        <v>2567</v>
      </c>
      <c r="D1700" s="1" t="s">
        <v>2849</v>
      </c>
      <c r="E1700" s="1" t="s">
        <v>1552</v>
      </c>
      <c r="F1700" s="1" t="s">
        <v>299</v>
      </c>
      <c r="G1700" s="1" t="s">
        <v>1404</v>
      </c>
      <c r="H1700" s="1" t="s">
        <v>26472</v>
      </c>
      <c r="I1700" s="1">
        <f>+Territorio[[#This Row],[id]]</f>
        <v>1690</v>
      </c>
    </row>
    <row r="1701" spans="2:9" x14ac:dyDescent="0.25">
      <c r="B1701">
        <v>1691</v>
      </c>
      <c r="C1701" s="1" t="s">
        <v>2850</v>
      </c>
      <c r="D1701" s="1" t="s">
        <v>2851</v>
      </c>
      <c r="E1701" s="1" t="s">
        <v>1552</v>
      </c>
      <c r="F1701" s="1" t="s">
        <v>299</v>
      </c>
      <c r="G1701" s="1" t="s">
        <v>1404</v>
      </c>
      <c r="H1701" s="1" t="s">
        <v>26473</v>
      </c>
      <c r="I1701" s="1">
        <f>+Territorio[[#This Row],[id]]</f>
        <v>1691</v>
      </c>
    </row>
    <row r="1702" spans="2:9" x14ac:dyDescent="0.25">
      <c r="B1702">
        <v>1692</v>
      </c>
      <c r="C1702" s="1" t="s">
        <v>1523</v>
      </c>
      <c r="D1702" s="1" t="s">
        <v>2852</v>
      </c>
      <c r="E1702" s="1" t="s">
        <v>1552</v>
      </c>
      <c r="F1702" s="1" t="s">
        <v>299</v>
      </c>
      <c r="G1702" s="1" t="s">
        <v>1404</v>
      </c>
      <c r="H1702" s="1" t="s">
        <v>26474</v>
      </c>
      <c r="I1702" s="1">
        <f>+Territorio[[#This Row],[id]]</f>
        <v>1692</v>
      </c>
    </row>
    <row r="1703" spans="2:9" x14ac:dyDescent="0.25">
      <c r="B1703">
        <v>1693</v>
      </c>
      <c r="C1703" s="1" t="s">
        <v>2853</v>
      </c>
      <c r="D1703" s="1" t="s">
        <v>2854</v>
      </c>
      <c r="E1703" s="1" t="s">
        <v>1552</v>
      </c>
      <c r="F1703" s="1" t="s">
        <v>299</v>
      </c>
      <c r="G1703" s="1" t="s">
        <v>1404</v>
      </c>
      <c r="H1703" s="1" t="s">
        <v>26475</v>
      </c>
      <c r="I1703" s="1">
        <f>+Territorio[[#This Row],[id]]</f>
        <v>1693</v>
      </c>
    </row>
    <row r="1704" spans="2:9" x14ac:dyDescent="0.25">
      <c r="B1704">
        <v>1694</v>
      </c>
      <c r="C1704" s="1" t="s">
        <v>2855</v>
      </c>
      <c r="D1704" s="1" t="s">
        <v>2856</v>
      </c>
      <c r="E1704" s="1" t="s">
        <v>1552</v>
      </c>
      <c r="F1704" s="1" t="s">
        <v>299</v>
      </c>
      <c r="G1704" s="1" t="s">
        <v>1404</v>
      </c>
      <c r="H1704" s="1" t="s">
        <v>26476</v>
      </c>
      <c r="I1704" s="1">
        <f>+Territorio[[#This Row],[id]]</f>
        <v>1694</v>
      </c>
    </row>
    <row r="1705" spans="2:9" x14ac:dyDescent="0.25">
      <c r="B1705">
        <v>1695</v>
      </c>
      <c r="C1705" s="1" t="s">
        <v>2857</v>
      </c>
      <c r="D1705" s="1" t="s">
        <v>2858</v>
      </c>
      <c r="E1705" s="1" t="s">
        <v>1552</v>
      </c>
      <c r="F1705" s="1" t="s">
        <v>299</v>
      </c>
      <c r="G1705" s="1" t="s">
        <v>1404</v>
      </c>
      <c r="H1705" s="1" t="s">
        <v>26477</v>
      </c>
      <c r="I1705" s="1">
        <f>+Territorio[[#This Row],[id]]</f>
        <v>1695</v>
      </c>
    </row>
    <row r="1706" spans="2:9" x14ac:dyDescent="0.25">
      <c r="B1706">
        <v>1696</v>
      </c>
      <c r="C1706" s="1" t="s">
        <v>658</v>
      </c>
      <c r="D1706" s="1" t="s">
        <v>2859</v>
      </c>
      <c r="E1706" s="1" t="s">
        <v>1552</v>
      </c>
      <c r="F1706" s="1" t="s">
        <v>299</v>
      </c>
      <c r="G1706" s="1" t="s">
        <v>1404</v>
      </c>
      <c r="H1706" s="1" t="s">
        <v>26478</v>
      </c>
      <c r="I1706" s="1">
        <f>+Territorio[[#This Row],[id]]</f>
        <v>1696</v>
      </c>
    </row>
    <row r="1707" spans="2:9" x14ac:dyDescent="0.25">
      <c r="B1707">
        <v>1697</v>
      </c>
      <c r="C1707" s="1" t="s">
        <v>2860</v>
      </c>
      <c r="D1707" s="1" t="s">
        <v>2861</v>
      </c>
      <c r="E1707" s="1" t="s">
        <v>1552</v>
      </c>
      <c r="F1707" s="1" t="s">
        <v>299</v>
      </c>
      <c r="G1707" s="1" t="s">
        <v>1404</v>
      </c>
      <c r="H1707" s="1" t="s">
        <v>26479</v>
      </c>
      <c r="I1707" s="1">
        <f>+Territorio[[#This Row],[id]]</f>
        <v>1697</v>
      </c>
    </row>
    <row r="1708" spans="2:9" x14ac:dyDescent="0.25">
      <c r="B1708">
        <v>1698</v>
      </c>
      <c r="C1708" s="1" t="s">
        <v>2862</v>
      </c>
      <c r="D1708" s="1" t="s">
        <v>2863</v>
      </c>
      <c r="E1708" s="1" t="s">
        <v>1552</v>
      </c>
      <c r="F1708" s="1" t="s">
        <v>299</v>
      </c>
      <c r="G1708" s="1" t="s">
        <v>1404</v>
      </c>
      <c r="H1708" s="1" t="s">
        <v>26480</v>
      </c>
      <c r="I1708" s="1">
        <f>+Territorio[[#This Row],[id]]</f>
        <v>1698</v>
      </c>
    </row>
    <row r="1709" spans="2:9" x14ac:dyDescent="0.25">
      <c r="B1709">
        <v>1699</v>
      </c>
      <c r="C1709" s="1" t="s">
        <v>2864</v>
      </c>
      <c r="D1709" s="1" t="s">
        <v>2865</v>
      </c>
      <c r="E1709" s="1" t="s">
        <v>1552</v>
      </c>
      <c r="F1709" s="1" t="s">
        <v>299</v>
      </c>
      <c r="G1709" s="1" t="s">
        <v>1404</v>
      </c>
      <c r="H1709" s="1" t="s">
        <v>26481</v>
      </c>
      <c r="I1709" s="1">
        <f>+Territorio[[#This Row],[id]]</f>
        <v>1699</v>
      </c>
    </row>
    <row r="1710" spans="2:9" x14ac:dyDescent="0.25">
      <c r="B1710">
        <v>1700</v>
      </c>
      <c r="C1710" s="1" t="s">
        <v>2521</v>
      </c>
      <c r="D1710" s="1" t="s">
        <v>2866</v>
      </c>
      <c r="E1710" s="1" t="s">
        <v>1552</v>
      </c>
      <c r="F1710" s="1" t="s">
        <v>299</v>
      </c>
      <c r="G1710" s="1" t="s">
        <v>1404</v>
      </c>
      <c r="H1710" s="1" t="s">
        <v>26482</v>
      </c>
      <c r="I1710" s="1">
        <f>+Territorio[[#This Row],[id]]</f>
        <v>1700</v>
      </c>
    </row>
    <row r="1711" spans="2:9" x14ac:dyDescent="0.25">
      <c r="B1711">
        <v>1701</v>
      </c>
      <c r="C1711" s="1" t="s">
        <v>1391</v>
      </c>
      <c r="D1711" s="1" t="s">
        <v>2867</v>
      </c>
      <c r="E1711" s="1" t="s">
        <v>1552</v>
      </c>
      <c r="F1711" s="1" t="s">
        <v>299</v>
      </c>
      <c r="G1711" s="1" t="s">
        <v>1404</v>
      </c>
      <c r="H1711" s="1" t="s">
        <v>26483</v>
      </c>
      <c r="I1711" s="1">
        <f>+Territorio[[#This Row],[id]]</f>
        <v>1701</v>
      </c>
    </row>
    <row r="1712" spans="2:9" x14ac:dyDescent="0.25">
      <c r="B1712">
        <v>1702</v>
      </c>
      <c r="C1712" s="1" t="s">
        <v>2868</v>
      </c>
      <c r="D1712" s="1" t="s">
        <v>2869</v>
      </c>
      <c r="E1712" s="1" t="s">
        <v>1552</v>
      </c>
      <c r="F1712" s="1" t="s">
        <v>299</v>
      </c>
      <c r="G1712" s="1" t="s">
        <v>1404</v>
      </c>
      <c r="H1712" s="1" t="s">
        <v>26484</v>
      </c>
      <c r="I1712" s="1">
        <f>+Territorio[[#This Row],[id]]</f>
        <v>1702</v>
      </c>
    </row>
    <row r="1713" spans="2:9" x14ac:dyDescent="0.25">
      <c r="B1713">
        <v>1703</v>
      </c>
      <c r="C1713" s="1" t="s">
        <v>2870</v>
      </c>
      <c r="D1713" s="1" t="s">
        <v>2871</v>
      </c>
      <c r="E1713" s="1" t="s">
        <v>1552</v>
      </c>
      <c r="F1713" s="1" t="s">
        <v>299</v>
      </c>
      <c r="G1713" s="1" t="s">
        <v>1404</v>
      </c>
      <c r="H1713" s="1" t="s">
        <v>26485</v>
      </c>
      <c r="I1713" s="1">
        <f>+Territorio[[#This Row],[id]]</f>
        <v>1703</v>
      </c>
    </row>
    <row r="1714" spans="2:9" x14ac:dyDescent="0.25">
      <c r="B1714">
        <v>1704</v>
      </c>
      <c r="C1714" s="1" t="s">
        <v>2872</v>
      </c>
      <c r="D1714" s="1" t="s">
        <v>1072</v>
      </c>
      <c r="E1714" s="1" t="s">
        <v>1552</v>
      </c>
      <c r="F1714" s="1" t="s">
        <v>299</v>
      </c>
      <c r="G1714" s="1" t="s">
        <v>1404</v>
      </c>
      <c r="H1714" s="1" t="s">
        <v>26486</v>
      </c>
      <c r="I1714" s="1">
        <f>+Territorio[[#This Row],[id]]</f>
        <v>1704</v>
      </c>
    </row>
    <row r="1715" spans="2:9" x14ac:dyDescent="0.25">
      <c r="B1715">
        <v>1705</v>
      </c>
      <c r="C1715" s="1" t="s">
        <v>2873</v>
      </c>
      <c r="D1715" s="1" t="s">
        <v>1082</v>
      </c>
      <c r="E1715" s="1" t="s">
        <v>1552</v>
      </c>
      <c r="F1715" s="1" t="s">
        <v>299</v>
      </c>
      <c r="G1715" s="1" t="s">
        <v>1404</v>
      </c>
      <c r="H1715" s="1" t="s">
        <v>26487</v>
      </c>
      <c r="I1715" s="1">
        <f>+Territorio[[#This Row],[id]]</f>
        <v>1705</v>
      </c>
    </row>
    <row r="1716" spans="2:9" x14ac:dyDescent="0.25">
      <c r="B1716">
        <v>1706</v>
      </c>
      <c r="C1716" s="1" t="s">
        <v>2874</v>
      </c>
      <c r="D1716" s="1" t="s">
        <v>1092</v>
      </c>
      <c r="E1716" s="1" t="s">
        <v>1552</v>
      </c>
      <c r="F1716" s="1" t="s">
        <v>299</v>
      </c>
      <c r="G1716" s="1" t="s">
        <v>1404</v>
      </c>
      <c r="H1716" s="1" t="s">
        <v>26488</v>
      </c>
      <c r="I1716" s="1">
        <f>+Territorio[[#This Row],[id]]</f>
        <v>1706</v>
      </c>
    </row>
    <row r="1717" spans="2:9" x14ac:dyDescent="0.25">
      <c r="B1717">
        <v>1707</v>
      </c>
      <c r="C1717" s="1" t="s">
        <v>2875</v>
      </c>
      <c r="D1717" s="1" t="s">
        <v>1102</v>
      </c>
      <c r="E1717" s="1" t="s">
        <v>1552</v>
      </c>
      <c r="F1717" s="1" t="s">
        <v>299</v>
      </c>
      <c r="G1717" s="1" t="s">
        <v>1404</v>
      </c>
      <c r="H1717" s="1" t="s">
        <v>26489</v>
      </c>
      <c r="I1717" s="1">
        <f>+Territorio[[#This Row],[id]]</f>
        <v>1707</v>
      </c>
    </row>
    <row r="1718" spans="2:9" x14ac:dyDescent="0.25">
      <c r="B1718">
        <v>1708</v>
      </c>
      <c r="C1718" s="1" t="s">
        <v>2876</v>
      </c>
      <c r="D1718" s="1" t="s">
        <v>2877</v>
      </c>
      <c r="E1718" s="1" t="s">
        <v>1552</v>
      </c>
      <c r="F1718" s="1" t="s">
        <v>299</v>
      </c>
      <c r="G1718" s="1" t="s">
        <v>1404</v>
      </c>
      <c r="H1718" s="1" t="s">
        <v>26490</v>
      </c>
      <c r="I1718" s="1">
        <f>+Territorio[[#This Row],[id]]</f>
        <v>1708</v>
      </c>
    </row>
    <row r="1719" spans="2:9" x14ac:dyDescent="0.25">
      <c r="B1719">
        <v>1709</v>
      </c>
      <c r="C1719" s="1" t="s">
        <v>2878</v>
      </c>
      <c r="D1719" s="1" t="s">
        <v>2879</v>
      </c>
      <c r="E1719" s="1" t="s">
        <v>1552</v>
      </c>
      <c r="F1719" s="1" t="s">
        <v>299</v>
      </c>
      <c r="G1719" s="1" t="s">
        <v>1404</v>
      </c>
      <c r="H1719" s="1" t="s">
        <v>26491</v>
      </c>
      <c r="I1719" s="1">
        <f>+Territorio[[#This Row],[id]]</f>
        <v>1709</v>
      </c>
    </row>
    <row r="1720" spans="2:9" x14ac:dyDescent="0.25">
      <c r="B1720">
        <v>1710</v>
      </c>
      <c r="C1720" s="1" t="s">
        <v>2880</v>
      </c>
      <c r="D1720" s="1" t="s">
        <v>2881</v>
      </c>
      <c r="E1720" s="1" t="s">
        <v>1552</v>
      </c>
      <c r="F1720" s="1" t="s">
        <v>299</v>
      </c>
      <c r="G1720" s="1" t="s">
        <v>1404</v>
      </c>
      <c r="H1720" s="1" t="s">
        <v>26492</v>
      </c>
      <c r="I1720" s="1">
        <f>+Territorio[[#This Row],[id]]</f>
        <v>1710</v>
      </c>
    </row>
    <row r="1721" spans="2:9" x14ac:dyDescent="0.25">
      <c r="B1721">
        <v>1711</v>
      </c>
      <c r="C1721" s="1" t="s">
        <v>2882</v>
      </c>
      <c r="D1721" s="1" t="s">
        <v>2883</v>
      </c>
      <c r="E1721" s="1" t="s">
        <v>1552</v>
      </c>
      <c r="F1721" s="1" t="s">
        <v>299</v>
      </c>
      <c r="G1721" s="1" t="s">
        <v>1404</v>
      </c>
      <c r="H1721" s="1" t="s">
        <v>26493</v>
      </c>
      <c r="I1721" s="1">
        <f>+Territorio[[#This Row],[id]]</f>
        <v>1711</v>
      </c>
    </row>
    <row r="1722" spans="2:9" x14ac:dyDescent="0.25">
      <c r="B1722">
        <v>1712</v>
      </c>
      <c r="C1722" s="1" t="s">
        <v>2884</v>
      </c>
      <c r="D1722" s="1" t="s">
        <v>2885</v>
      </c>
      <c r="E1722" s="1" t="s">
        <v>1552</v>
      </c>
      <c r="F1722" s="1" t="s">
        <v>299</v>
      </c>
      <c r="G1722" s="1" t="s">
        <v>1404</v>
      </c>
      <c r="H1722" s="1" t="s">
        <v>26494</v>
      </c>
      <c r="I1722" s="1">
        <f>+Territorio[[#This Row],[id]]</f>
        <v>1712</v>
      </c>
    </row>
    <row r="1723" spans="2:9" x14ac:dyDescent="0.25">
      <c r="B1723">
        <v>1713</v>
      </c>
      <c r="C1723" s="1" t="s">
        <v>2886</v>
      </c>
      <c r="D1723" s="1" t="s">
        <v>2887</v>
      </c>
      <c r="E1723" s="1" t="s">
        <v>1552</v>
      </c>
      <c r="F1723" s="1" t="s">
        <v>299</v>
      </c>
      <c r="G1723" s="1" t="s">
        <v>1404</v>
      </c>
      <c r="H1723" s="1" t="s">
        <v>26495</v>
      </c>
      <c r="I1723" s="1">
        <f>+Territorio[[#This Row],[id]]</f>
        <v>1713</v>
      </c>
    </row>
    <row r="1724" spans="2:9" x14ac:dyDescent="0.25">
      <c r="B1724">
        <v>1714</v>
      </c>
      <c r="C1724" s="1" t="s">
        <v>2888</v>
      </c>
      <c r="D1724" s="1" t="s">
        <v>2889</v>
      </c>
      <c r="E1724" s="1" t="s">
        <v>1552</v>
      </c>
      <c r="F1724" s="1" t="s">
        <v>299</v>
      </c>
      <c r="G1724" s="1" t="s">
        <v>1404</v>
      </c>
      <c r="H1724" s="1" t="s">
        <v>26496</v>
      </c>
      <c r="I1724" s="1">
        <f>+Territorio[[#This Row],[id]]</f>
        <v>1714</v>
      </c>
    </row>
    <row r="1725" spans="2:9" x14ac:dyDescent="0.25">
      <c r="B1725">
        <v>1715</v>
      </c>
      <c r="C1725" s="1" t="s">
        <v>2890</v>
      </c>
      <c r="D1725" s="1" t="s">
        <v>2891</v>
      </c>
      <c r="E1725" s="1" t="s">
        <v>1552</v>
      </c>
      <c r="F1725" s="1" t="s">
        <v>299</v>
      </c>
      <c r="G1725" s="1" t="s">
        <v>1404</v>
      </c>
      <c r="H1725" s="1" t="s">
        <v>26497</v>
      </c>
      <c r="I1725" s="1">
        <f>+Territorio[[#This Row],[id]]</f>
        <v>1715</v>
      </c>
    </row>
    <row r="1726" spans="2:9" x14ac:dyDescent="0.25">
      <c r="B1726">
        <v>1716</v>
      </c>
      <c r="C1726" s="1" t="s">
        <v>2892</v>
      </c>
      <c r="D1726" s="1" t="s">
        <v>2893</v>
      </c>
      <c r="E1726" s="1" t="s">
        <v>1552</v>
      </c>
      <c r="F1726" s="1" t="s">
        <v>299</v>
      </c>
      <c r="G1726" s="1" t="s">
        <v>1404</v>
      </c>
      <c r="H1726" s="1" t="s">
        <v>26498</v>
      </c>
      <c r="I1726" s="1">
        <f>+Territorio[[#This Row],[id]]</f>
        <v>1716</v>
      </c>
    </row>
    <row r="1727" spans="2:9" x14ac:dyDescent="0.25">
      <c r="B1727">
        <v>1717</v>
      </c>
      <c r="C1727" s="1" t="s">
        <v>2894</v>
      </c>
      <c r="D1727" s="1" t="s">
        <v>2895</v>
      </c>
      <c r="E1727" s="1" t="s">
        <v>1552</v>
      </c>
      <c r="F1727" s="1" t="s">
        <v>299</v>
      </c>
      <c r="G1727" s="1" t="s">
        <v>1404</v>
      </c>
      <c r="H1727" s="1" t="s">
        <v>26499</v>
      </c>
      <c r="I1727" s="1">
        <f>+Territorio[[#This Row],[id]]</f>
        <v>1717</v>
      </c>
    </row>
    <row r="1728" spans="2:9" x14ac:dyDescent="0.25">
      <c r="B1728">
        <v>1718</v>
      </c>
      <c r="C1728" s="1" t="s">
        <v>2896</v>
      </c>
      <c r="D1728" s="1" t="s">
        <v>2897</v>
      </c>
      <c r="E1728" s="1" t="s">
        <v>1552</v>
      </c>
      <c r="F1728" s="1" t="s">
        <v>299</v>
      </c>
      <c r="G1728" s="1" t="s">
        <v>1404</v>
      </c>
      <c r="H1728" s="1" t="s">
        <v>26500</v>
      </c>
      <c r="I1728" s="1">
        <f>+Territorio[[#This Row],[id]]</f>
        <v>1718</v>
      </c>
    </row>
    <row r="1729" spans="2:9" x14ac:dyDescent="0.25">
      <c r="B1729">
        <v>1719</v>
      </c>
      <c r="C1729" s="1" t="s">
        <v>2898</v>
      </c>
      <c r="D1729" s="1" t="s">
        <v>2899</v>
      </c>
      <c r="E1729" s="1" t="s">
        <v>1552</v>
      </c>
      <c r="F1729" s="1" t="s">
        <v>299</v>
      </c>
      <c r="G1729" s="1" t="s">
        <v>1404</v>
      </c>
      <c r="H1729" s="1" t="s">
        <v>26501</v>
      </c>
      <c r="I1729" s="1">
        <f>+Territorio[[#This Row],[id]]</f>
        <v>1719</v>
      </c>
    </row>
    <row r="1730" spans="2:9" x14ac:dyDescent="0.25">
      <c r="B1730">
        <v>1720</v>
      </c>
      <c r="C1730" s="1" t="s">
        <v>2900</v>
      </c>
      <c r="D1730" s="1" t="s">
        <v>2901</v>
      </c>
      <c r="E1730" s="1" t="s">
        <v>1552</v>
      </c>
      <c r="F1730" s="1" t="s">
        <v>299</v>
      </c>
      <c r="G1730" s="1" t="s">
        <v>1404</v>
      </c>
      <c r="H1730" s="1" t="s">
        <v>26502</v>
      </c>
      <c r="I1730" s="1">
        <f>+Territorio[[#This Row],[id]]</f>
        <v>1720</v>
      </c>
    </row>
    <row r="1731" spans="2:9" x14ac:dyDescent="0.25">
      <c r="B1731">
        <v>1721</v>
      </c>
      <c r="C1731" s="1" t="s">
        <v>660</v>
      </c>
      <c r="D1731" s="1" t="s">
        <v>1826</v>
      </c>
      <c r="E1731" s="1" t="s">
        <v>713</v>
      </c>
      <c r="F1731" s="1" t="s">
        <v>319</v>
      </c>
      <c r="G1731" s="1" t="s">
        <v>1404</v>
      </c>
      <c r="H1731" s="1" t="s">
        <v>26503</v>
      </c>
      <c r="I1731" s="1">
        <f>+Territorio[[#This Row],[id]]</f>
        <v>1721</v>
      </c>
    </row>
    <row r="1732" spans="2:9" x14ac:dyDescent="0.25">
      <c r="B1732">
        <v>1722</v>
      </c>
      <c r="C1732" s="1" t="s">
        <v>2902</v>
      </c>
      <c r="D1732" s="1" t="s">
        <v>1828</v>
      </c>
      <c r="E1732" s="1" t="s">
        <v>713</v>
      </c>
      <c r="F1732" s="1" t="s">
        <v>319</v>
      </c>
      <c r="G1732" s="1" t="s">
        <v>1404</v>
      </c>
      <c r="H1732" s="1" t="s">
        <v>26504</v>
      </c>
      <c r="I1732" s="1">
        <f>+Territorio[[#This Row],[id]]</f>
        <v>1722</v>
      </c>
    </row>
    <row r="1733" spans="2:9" x14ac:dyDescent="0.25">
      <c r="B1733">
        <v>1723</v>
      </c>
      <c r="C1733" s="1" t="s">
        <v>2903</v>
      </c>
      <c r="D1733" s="1" t="s">
        <v>1828</v>
      </c>
      <c r="E1733" s="1" t="s">
        <v>713</v>
      </c>
      <c r="F1733" s="1" t="s">
        <v>319</v>
      </c>
      <c r="G1733" s="1" t="s">
        <v>1404</v>
      </c>
      <c r="H1733" s="1" t="s">
        <v>26505</v>
      </c>
      <c r="I1733" s="1">
        <f>+Territorio[[#This Row],[id]]</f>
        <v>1723</v>
      </c>
    </row>
    <row r="1734" spans="2:9" x14ac:dyDescent="0.25">
      <c r="B1734">
        <v>1724</v>
      </c>
      <c r="C1734" s="1" t="s">
        <v>2904</v>
      </c>
      <c r="D1734" s="1" t="s">
        <v>1830</v>
      </c>
      <c r="E1734" s="1" t="s">
        <v>713</v>
      </c>
      <c r="F1734" s="1" t="s">
        <v>319</v>
      </c>
      <c r="G1734" s="1" t="s">
        <v>1404</v>
      </c>
      <c r="H1734" s="1" t="s">
        <v>26506</v>
      </c>
      <c r="I1734" s="1">
        <f>+Territorio[[#This Row],[id]]</f>
        <v>1724</v>
      </c>
    </row>
    <row r="1735" spans="2:9" x14ac:dyDescent="0.25">
      <c r="B1735">
        <v>1725</v>
      </c>
      <c r="C1735" s="1" t="s">
        <v>2902</v>
      </c>
      <c r="D1735" s="1" t="s">
        <v>1832</v>
      </c>
      <c r="E1735" s="1" t="s">
        <v>713</v>
      </c>
      <c r="F1735" s="1" t="s">
        <v>319</v>
      </c>
      <c r="G1735" s="1" t="s">
        <v>1404</v>
      </c>
      <c r="H1735" s="1" t="s">
        <v>26507</v>
      </c>
      <c r="I1735" s="1">
        <f>+Territorio[[#This Row],[id]]</f>
        <v>1725</v>
      </c>
    </row>
    <row r="1736" spans="2:9" x14ac:dyDescent="0.25">
      <c r="B1736">
        <v>1726</v>
      </c>
      <c r="C1736" s="1" t="s">
        <v>2905</v>
      </c>
      <c r="D1736" s="1" t="s">
        <v>1860</v>
      </c>
      <c r="E1736" s="1" t="s">
        <v>713</v>
      </c>
      <c r="F1736" s="1" t="s">
        <v>319</v>
      </c>
      <c r="G1736" s="1" t="s">
        <v>1404</v>
      </c>
      <c r="H1736" s="1" t="s">
        <v>26508</v>
      </c>
      <c r="I1736" s="1">
        <f>+Territorio[[#This Row],[id]]</f>
        <v>1726</v>
      </c>
    </row>
    <row r="1737" spans="2:9" x14ac:dyDescent="0.25">
      <c r="B1737">
        <v>1727</v>
      </c>
      <c r="C1737" s="1" t="s">
        <v>2906</v>
      </c>
      <c r="D1737" s="1" t="s">
        <v>1861</v>
      </c>
      <c r="E1737" s="1" t="s">
        <v>713</v>
      </c>
      <c r="F1737" s="1" t="s">
        <v>319</v>
      </c>
      <c r="G1737" s="1" t="s">
        <v>1404</v>
      </c>
      <c r="H1737" s="1" t="s">
        <v>26509</v>
      </c>
      <c r="I1737" s="1">
        <f>+Territorio[[#This Row],[id]]</f>
        <v>1727</v>
      </c>
    </row>
    <row r="1738" spans="2:9" x14ac:dyDescent="0.25">
      <c r="B1738">
        <v>1728</v>
      </c>
      <c r="C1738" s="1" t="s">
        <v>2907</v>
      </c>
      <c r="D1738" s="1" t="s">
        <v>1863</v>
      </c>
      <c r="E1738" s="1" t="s">
        <v>713</v>
      </c>
      <c r="F1738" s="1" t="s">
        <v>319</v>
      </c>
      <c r="G1738" s="1" t="s">
        <v>1404</v>
      </c>
      <c r="H1738" s="1" t="s">
        <v>26510</v>
      </c>
      <c r="I1738" s="1">
        <f>+Territorio[[#This Row],[id]]</f>
        <v>1728</v>
      </c>
    </row>
    <row r="1739" spans="2:9" x14ac:dyDescent="0.25">
      <c r="B1739">
        <v>1729</v>
      </c>
      <c r="C1739" s="1" t="s">
        <v>2908</v>
      </c>
      <c r="D1739" s="1" t="s">
        <v>1865</v>
      </c>
      <c r="E1739" s="1" t="s">
        <v>713</v>
      </c>
      <c r="F1739" s="1" t="s">
        <v>319</v>
      </c>
      <c r="G1739" s="1" t="s">
        <v>1404</v>
      </c>
      <c r="H1739" s="1" t="s">
        <v>26511</v>
      </c>
      <c r="I1739" s="1">
        <f>+Territorio[[#This Row],[id]]</f>
        <v>1729</v>
      </c>
    </row>
    <row r="1740" spans="2:9" x14ac:dyDescent="0.25">
      <c r="B1740">
        <v>1730</v>
      </c>
      <c r="C1740" s="1" t="s">
        <v>2909</v>
      </c>
      <c r="D1740" s="1" t="s">
        <v>1867</v>
      </c>
      <c r="E1740" s="1" t="s">
        <v>713</v>
      </c>
      <c r="F1740" s="1" t="s">
        <v>319</v>
      </c>
      <c r="G1740" s="1" t="s">
        <v>1404</v>
      </c>
      <c r="H1740" s="1" t="s">
        <v>26512</v>
      </c>
      <c r="I1740" s="1">
        <f>+Territorio[[#This Row],[id]]</f>
        <v>1730</v>
      </c>
    </row>
    <row r="1741" spans="2:9" x14ac:dyDescent="0.25">
      <c r="B1741">
        <v>1731</v>
      </c>
      <c r="C1741" s="1" t="s">
        <v>2910</v>
      </c>
      <c r="D1741" s="1" t="s">
        <v>1869</v>
      </c>
      <c r="E1741" s="1" t="s">
        <v>713</v>
      </c>
      <c r="F1741" s="1" t="s">
        <v>319</v>
      </c>
      <c r="G1741" s="1" t="s">
        <v>1404</v>
      </c>
      <c r="H1741" s="1" t="s">
        <v>26513</v>
      </c>
      <c r="I1741" s="1">
        <f>+Territorio[[#This Row],[id]]</f>
        <v>1731</v>
      </c>
    </row>
    <row r="1742" spans="2:9" x14ac:dyDescent="0.25">
      <c r="B1742">
        <v>1732</v>
      </c>
      <c r="C1742" s="1" t="s">
        <v>440</v>
      </c>
      <c r="D1742" s="1" t="s">
        <v>1875</v>
      </c>
      <c r="E1742" s="1" t="s">
        <v>713</v>
      </c>
      <c r="F1742" s="1" t="s">
        <v>319</v>
      </c>
      <c r="G1742" s="1" t="s">
        <v>1404</v>
      </c>
      <c r="H1742" s="1" t="s">
        <v>26514</v>
      </c>
      <c r="I1742" s="1">
        <f>+Territorio[[#This Row],[id]]</f>
        <v>1732</v>
      </c>
    </row>
    <row r="1743" spans="2:9" x14ac:dyDescent="0.25">
      <c r="B1743">
        <v>1733</v>
      </c>
      <c r="C1743" s="1" t="s">
        <v>2911</v>
      </c>
      <c r="D1743" s="1" t="s">
        <v>1877</v>
      </c>
      <c r="E1743" s="1" t="s">
        <v>713</v>
      </c>
      <c r="F1743" s="1" t="s">
        <v>319</v>
      </c>
      <c r="G1743" s="1" t="s">
        <v>1404</v>
      </c>
      <c r="H1743" s="1" t="s">
        <v>26515</v>
      </c>
      <c r="I1743" s="1">
        <f>+Territorio[[#This Row],[id]]</f>
        <v>1733</v>
      </c>
    </row>
    <row r="1744" spans="2:9" x14ac:dyDescent="0.25">
      <c r="B1744">
        <v>1734</v>
      </c>
      <c r="C1744" s="1" t="s">
        <v>2912</v>
      </c>
      <c r="D1744" s="1" t="s">
        <v>1879</v>
      </c>
      <c r="E1744" s="1" t="s">
        <v>713</v>
      </c>
      <c r="F1744" s="1" t="s">
        <v>319</v>
      </c>
      <c r="G1744" s="1" t="s">
        <v>1404</v>
      </c>
      <c r="H1744" s="1" t="s">
        <v>26516</v>
      </c>
      <c r="I1744" s="1">
        <f>+Territorio[[#This Row],[id]]</f>
        <v>1734</v>
      </c>
    </row>
    <row r="1745" spans="2:9" x14ac:dyDescent="0.25">
      <c r="B1745">
        <v>1735</v>
      </c>
      <c r="C1745" s="1" t="s">
        <v>2913</v>
      </c>
      <c r="D1745" s="1" t="s">
        <v>1881</v>
      </c>
      <c r="E1745" s="1" t="s">
        <v>713</v>
      </c>
      <c r="F1745" s="1" t="s">
        <v>319</v>
      </c>
      <c r="G1745" s="1" t="s">
        <v>1404</v>
      </c>
      <c r="H1745" s="1" t="s">
        <v>26517</v>
      </c>
      <c r="I1745" s="1">
        <f>+Territorio[[#This Row],[id]]</f>
        <v>1735</v>
      </c>
    </row>
    <row r="1746" spans="2:9" x14ac:dyDescent="0.25">
      <c r="B1746">
        <v>1736</v>
      </c>
      <c r="C1746" s="1" t="s">
        <v>2914</v>
      </c>
      <c r="D1746" s="1" t="s">
        <v>1883</v>
      </c>
      <c r="E1746" s="1" t="s">
        <v>713</v>
      </c>
      <c r="F1746" s="1" t="s">
        <v>319</v>
      </c>
      <c r="G1746" s="1" t="s">
        <v>1404</v>
      </c>
      <c r="H1746" s="1" t="s">
        <v>26518</v>
      </c>
      <c r="I1746" s="1">
        <f>+Territorio[[#This Row],[id]]</f>
        <v>1736</v>
      </c>
    </row>
    <row r="1747" spans="2:9" x14ac:dyDescent="0.25">
      <c r="B1747">
        <v>1737</v>
      </c>
      <c r="C1747" s="1" t="s">
        <v>2915</v>
      </c>
      <c r="D1747" s="1" t="s">
        <v>1885</v>
      </c>
      <c r="E1747" s="1" t="s">
        <v>713</v>
      </c>
      <c r="F1747" s="1" t="s">
        <v>319</v>
      </c>
      <c r="G1747" s="1" t="s">
        <v>1404</v>
      </c>
      <c r="H1747" s="1" t="s">
        <v>26519</v>
      </c>
      <c r="I1747" s="1">
        <f>+Territorio[[#This Row],[id]]</f>
        <v>1737</v>
      </c>
    </row>
    <row r="1748" spans="2:9" x14ac:dyDescent="0.25">
      <c r="B1748">
        <v>1738</v>
      </c>
      <c r="C1748" s="1" t="s">
        <v>2916</v>
      </c>
      <c r="D1748" s="1" t="s">
        <v>1906</v>
      </c>
      <c r="E1748" s="1" t="s">
        <v>713</v>
      </c>
      <c r="F1748" s="1" t="s">
        <v>319</v>
      </c>
      <c r="G1748" s="1" t="s">
        <v>1404</v>
      </c>
      <c r="H1748" s="1" t="s">
        <v>26520</v>
      </c>
      <c r="I1748" s="1">
        <f>+Territorio[[#This Row],[id]]</f>
        <v>1738</v>
      </c>
    </row>
    <row r="1749" spans="2:9" x14ac:dyDescent="0.25">
      <c r="B1749">
        <v>1739</v>
      </c>
      <c r="C1749" s="1" t="s">
        <v>2917</v>
      </c>
      <c r="D1749" s="1" t="s">
        <v>1908</v>
      </c>
      <c r="E1749" s="1" t="s">
        <v>713</v>
      </c>
      <c r="F1749" s="1" t="s">
        <v>319</v>
      </c>
      <c r="G1749" s="1" t="s">
        <v>1404</v>
      </c>
      <c r="H1749" s="1" t="s">
        <v>26521</v>
      </c>
      <c r="I1749" s="1">
        <f>+Territorio[[#This Row],[id]]</f>
        <v>1739</v>
      </c>
    </row>
    <row r="1750" spans="2:9" x14ac:dyDescent="0.25">
      <c r="B1750">
        <v>1740</v>
      </c>
      <c r="C1750" s="1" t="s">
        <v>2918</v>
      </c>
      <c r="D1750" s="1" t="s">
        <v>1910</v>
      </c>
      <c r="E1750" s="1" t="s">
        <v>713</v>
      </c>
      <c r="F1750" s="1" t="s">
        <v>319</v>
      </c>
      <c r="G1750" s="1" t="s">
        <v>1404</v>
      </c>
      <c r="H1750" s="1" t="s">
        <v>26522</v>
      </c>
      <c r="I1750" s="1">
        <f>+Territorio[[#This Row],[id]]</f>
        <v>1740</v>
      </c>
    </row>
    <row r="1751" spans="2:9" x14ac:dyDescent="0.25">
      <c r="B1751">
        <v>1741</v>
      </c>
      <c r="C1751" s="1" t="s">
        <v>2919</v>
      </c>
      <c r="D1751" s="1" t="s">
        <v>1911</v>
      </c>
      <c r="E1751" s="1" t="s">
        <v>713</v>
      </c>
      <c r="F1751" s="1" t="s">
        <v>319</v>
      </c>
      <c r="G1751" s="1" t="s">
        <v>1404</v>
      </c>
      <c r="H1751" s="1" t="s">
        <v>26523</v>
      </c>
      <c r="I1751" s="1">
        <f>+Territorio[[#This Row],[id]]</f>
        <v>1741</v>
      </c>
    </row>
    <row r="1752" spans="2:9" x14ac:dyDescent="0.25">
      <c r="B1752">
        <v>1742</v>
      </c>
      <c r="C1752" s="1" t="s">
        <v>2920</v>
      </c>
      <c r="D1752" s="1" t="s">
        <v>1913</v>
      </c>
      <c r="E1752" s="1" t="s">
        <v>713</v>
      </c>
      <c r="F1752" s="1" t="s">
        <v>319</v>
      </c>
      <c r="G1752" s="1" t="s">
        <v>1404</v>
      </c>
      <c r="H1752" s="1" t="s">
        <v>26524</v>
      </c>
      <c r="I1752" s="1">
        <f>+Territorio[[#This Row],[id]]</f>
        <v>1742</v>
      </c>
    </row>
    <row r="1753" spans="2:9" x14ac:dyDescent="0.25">
      <c r="B1753">
        <v>1743</v>
      </c>
      <c r="C1753" s="1" t="s">
        <v>2921</v>
      </c>
      <c r="D1753" s="1" t="s">
        <v>1915</v>
      </c>
      <c r="E1753" s="1" t="s">
        <v>713</v>
      </c>
      <c r="F1753" s="1" t="s">
        <v>319</v>
      </c>
      <c r="G1753" s="1" t="s">
        <v>1404</v>
      </c>
      <c r="H1753" s="1" t="s">
        <v>26525</v>
      </c>
      <c r="I1753" s="1">
        <f>+Territorio[[#This Row],[id]]</f>
        <v>1743</v>
      </c>
    </row>
    <row r="1754" spans="2:9" x14ac:dyDescent="0.25">
      <c r="B1754">
        <v>1744</v>
      </c>
      <c r="C1754" s="1" t="s">
        <v>2922</v>
      </c>
      <c r="D1754" s="1" t="s">
        <v>1917</v>
      </c>
      <c r="E1754" s="1" t="s">
        <v>713</v>
      </c>
      <c r="F1754" s="1" t="s">
        <v>319</v>
      </c>
      <c r="G1754" s="1" t="s">
        <v>1404</v>
      </c>
      <c r="H1754" s="1" t="s">
        <v>26526</v>
      </c>
      <c r="I1754" s="1">
        <f>+Territorio[[#This Row],[id]]</f>
        <v>1744</v>
      </c>
    </row>
    <row r="1755" spans="2:9" x14ac:dyDescent="0.25">
      <c r="B1755">
        <v>1745</v>
      </c>
      <c r="C1755" s="1" t="s">
        <v>2923</v>
      </c>
      <c r="D1755" s="1" t="s">
        <v>1919</v>
      </c>
      <c r="E1755" s="1" t="s">
        <v>713</v>
      </c>
      <c r="F1755" s="1" t="s">
        <v>319</v>
      </c>
      <c r="G1755" s="1" t="s">
        <v>1404</v>
      </c>
      <c r="H1755" s="1" t="s">
        <v>26527</v>
      </c>
      <c r="I1755" s="1">
        <f>+Territorio[[#This Row],[id]]</f>
        <v>1745</v>
      </c>
    </row>
    <row r="1756" spans="2:9" x14ac:dyDescent="0.25">
      <c r="B1756">
        <v>1746</v>
      </c>
      <c r="C1756" s="1" t="s">
        <v>2924</v>
      </c>
      <c r="D1756" s="1" t="s">
        <v>1921</v>
      </c>
      <c r="E1756" s="1" t="s">
        <v>713</v>
      </c>
      <c r="F1756" s="1" t="s">
        <v>319</v>
      </c>
      <c r="G1756" s="1" t="s">
        <v>1404</v>
      </c>
      <c r="H1756" s="1" t="s">
        <v>26528</v>
      </c>
      <c r="I1756" s="1">
        <f>+Territorio[[#This Row],[id]]</f>
        <v>1746</v>
      </c>
    </row>
    <row r="1757" spans="2:9" x14ac:dyDescent="0.25">
      <c r="B1757">
        <v>1747</v>
      </c>
      <c r="C1757" s="1" t="s">
        <v>2925</v>
      </c>
      <c r="D1757" s="1" t="s">
        <v>1923</v>
      </c>
      <c r="E1757" s="1" t="s">
        <v>713</v>
      </c>
      <c r="F1757" s="1" t="s">
        <v>319</v>
      </c>
      <c r="G1757" s="1" t="s">
        <v>1404</v>
      </c>
      <c r="H1757" s="1" t="s">
        <v>26529</v>
      </c>
      <c r="I1757" s="1">
        <f>+Territorio[[#This Row],[id]]</f>
        <v>1747</v>
      </c>
    </row>
    <row r="1758" spans="2:9" x14ac:dyDescent="0.25">
      <c r="B1758">
        <v>1748</v>
      </c>
      <c r="C1758" s="1" t="s">
        <v>2926</v>
      </c>
      <c r="D1758" s="1" t="s">
        <v>1925</v>
      </c>
      <c r="E1758" s="1" t="s">
        <v>713</v>
      </c>
      <c r="F1758" s="1" t="s">
        <v>319</v>
      </c>
      <c r="G1758" s="1" t="s">
        <v>1404</v>
      </c>
      <c r="H1758" s="1" t="s">
        <v>26530</v>
      </c>
      <c r="I1758" s="1">
        <f>+Territorio[[#This Row],[id]]</f>
        <v>1748</v>
      </c>
    </row>
    <row r="1759" spans="2:9" x14ac:dyDescent="0.25">
      <c r="B1759">
        <v>1749</v>
      </c>
      <c r="C1759" s="1" t="s">
        <v>1560</v>
      </c>
      <c r="D1759" s="1" t="s">
        <v>1927</v>
      </c>
      <c r="E1759" s="1" t="s">
        <v>713</v>
      </c>
      <c r="F1759" s="1" t="s">
        <v>319</v>
      </c>
      <c r="G1759" s="1" t="s">
        <v>1404</v>
      </c>
      <c r="H1759" s="1" t="s">
        <v>26531</v>
      </c>
      <c r="I1759" s="1">
        <f>+Territorio[[#This Row],[id]]</f>
        <v>1749</v>
      </c>
    </row>
    <row r="1760" spans="2:9" x14ac:dyDescent="0.25">
      <c r="B1760">
        <v>1750</v>
      </c>
      <c r="C1760" s="1" t="s">
        <v>2927</v>
      </c>
      <c r="D1760" s="1" t="s">
        <v>1929</v>
      </c>
      <c r="E1760" s="1" t="s">
        <v>713</v>
      </c>
      <c r="F1760" s="1" t="s">
        <v>319</v>
      </c>
      <c r="G1760" s="1" t="s">
        <v>1404</v>
      </c>
      <c r="H1760" s="1" t="s">
        <v>26532</v>
      </c>
      <c r="I1760" s="1">
        <f>+Territorio[[#This Row],[id]]</f>
        <v>1750</v>
      </c>
    </row>
    <row r="1761" spans="2:9" x14ac:dyDescent="0.25">
      <c r="B1761">
        <v>1751</v>
      </c>
      <c r="C1761" s="1" t="s">
        <v>2928</v>
      </c>
      <c r="D1761" s="1" t="s">
        <v>1931</v>
      </c>
      <c r="E1761" s="1" t="s">
        <v>713</v>
      </c>
      <c r="F1761" s="1" t="s">
        <v>319</v>
      </c>
      <c r="G1761" s="1" t="s">
        <v>1404</v>
      </c>
      <c r="H1761" s="1" t="s">
        <v>26533</v>
      </c>
      <c r="I1761" s="1">
        <f>+Territorio[[#This Row],[id]]</f>
        <v>1751</v>
      </c>
    </row>
    <row r="1762" spans="2:9" x14ac:dyDescent="0.25">
      <c r="B1762">
        <v>1752</v>
      </c>
      <c r="C1762" s="1" t="s">
        <v>2929</v>
      </c>
      <c r="D1762" s="1" t="s">
        <v>1935</v>
      </c>
      <c r="E1762" s="1" t="s">
        <v>713</v>
      </c>
      <c r="F1762" s="1" t="s">
        <v>319</v>
      </c>
      <c r="G1762" s="1" t="s">
        <v>1404</v>
      </c>
      <c r="H1762" s="1" t="s">
        <v>26534</v>
      </c>
      <c r="I1762" s="1">
        <f>+Territorio[[#This Row],[id]]</f>
        <v>1752</v>
      </c>
    </row>
    <row r="1763" spans="2:9" x14ac:dyDescent="0.25">
      <c r="B1763">
        <v>1753</v>
      </c>
      <c r="C1763" s="1" t="s">
        <v>2930</v>
      </c>
      <c r="D1763" s="1" t="s">
        <v>1937</v>
      </c>
      <c r="E1763" s="1" t="s">
        <v>713</v>
      </c>
      <c r="F1763" s="1" t="s">
        <v>319</v>
      </c>
      <c r="G1763" s="1" t="s">
        <v>1404</v>
      </c>
      <c r="H1763" s="1" t="s">
        <v>26535</v>
      </c>
      <c r="I1763" s="1">
        <f>+Territorio[[#This Row],[id]]</f>
        <v>1753</v>
      </c>
    </row>
    <row r="1764" spans="2:9" x14ac:dyDescent="0.25">
      <c r="B1764">
        <v>1754</v>
      </c>
      <c r="C1764" s="1" t="s">
        <v>2403</v>
      </c>
      <c r="D1764" s="1" t="s">
        <v>1939</v>
      </c>
      <c r="E1764" s="1" t="s">
        <v>713</v>
      </c>
      <c r="F1764" s="1" t="s">
        <v>319</v>
      </c>
      <c r="G1764" s="1" t="s">
        <v>1404</v>
      </c>
      <c r="H1764" s="1" t="s">
        <v>26536</v>
      </c>
      <c r="I1764" s="1">
        <f>+Territorio[[#This Row],[id]]</f>
        <v>1754</v>
      </c>
    </row>
    <row r="1765" spans="2:9" x14ac:dyDescent="0.25">
      <c r="B1765">
        <v>1755</v>
      </c>
      <c r="C1765" s="1" t="s">
        <v>2931</v>
      </c>
      <c r="D1765" s="1" t="s">
        <v>1961</v>
      </c>
      <c r="E1765" s="1" t="s">
        <v>713</v>
      </c>
      <c r="F1765" s="1" t="s">
        <v>319</v>
      </c>
      <c r="G1765" s="1" t="s">
        <v>1404</v>
      </c>
      <c r="H1765" s="1" t="s">
        <v>26537</v>
      </c>
      <c r="I1765" s="1">
        <f>+Territorio[[#This Row],[id]]</f>
        <v>1755</v>
      </c>
    </row>
    <row r="1766" spans="2:9" x14ac:dyDescent="0.25">
      <c r="B1766">
        <v>1756</v>
      </c>
      <c r="C1766" s="1" t="s">
        <v>2932</v>
      </c>
      <c r="D1766" s="1" t="s">
        <v>1963</v>
      </c>
      <c r="E1766" s="1" t="s">
        <v>713</v>
      </c>
      <c r="F1766" s="1" t="s">
        <v>319</v>
      </c>
      <c r="G1766" s="1" t="s">
        <v>1404</v>
      </c>
      <c r="H1766" s="1" t="s">
        <v>26538</v>
      </c>
      <c r="I1766" s="1">
        <f>+Territorio[[#This Row],[id]]</f>
        <v>1756</v>
      </c>
    </row>
    <row r="1767" spans="2:9" x14ac:dyDescent="0.25">
      <c r="B1767">
        <v>1757</v>
      </c>
      <c r="C1767" s="1" t="s">
        <v>2933</v>
      </c>
      <c r="D1767" s="1" t="s">
        <v>1964</v>
      </c>
      <c r="E1767" s="1" t="s">
        <v>713</v>
      </c>
      <c r="F1767" s="1" t="s">
        <v>319</v>
      </c>
      <c r="G1767" s="1" t="s">
        <v>1404</v>
      </c>
      <c r="H1767" s="1" t="s">
        <v>26539</v>
      </c>
      <c r="I1767" s="1">
        <f>+Territorio[[#This Row],[id]]</f>
        <v>1757</v>
      </c>
    </row>
    <row r="1768" spans="2:9" x14ac:dyDescent="0.25">
      <c r="B1768">
        <v>1758</v>
      </c>
      <c r="C1768" s="1" t="s">
        <v>2934</v>
      </c>
      <c r="D1768" s="1" t="s">
        <v>1966</v>
      </c>
      <c r="E1768" s="1" t="s">
        <v>713</v>
      </c>
      <c r="F1768" s="1" t="s">
        <v>319</v>
      </c>
      <c r="G1768" s="1" t="s">
        <v>1404</v>
      </c>
      <c r="H1768" s="1" t="s">
        <v>26540</v>
      </c>
      <c r="I1768" s="1">
        <f>+Territorio[[#This Row],[id]]</f>
        <v>1758</v>
      </c>
    </row>
    <row r="1769" spans="2:9" x14ac:dyDescent="0.25">
      <c r="B1769">
        <v>1759</v>
      </c>
      <c r="C1769" s="1" t="s">
        <v>2935</v>
      </c>
      <c r="D1769" s="1" t="s">
        <v>1968</v>
      </c>
      <c r="E1769" s="1" t="s">
        <v>713</v>
      </c>
      <c r="F1769" s="1" t="s">
        <v>319</v>
      </c>
      <c r="G1769" s="1" t="s">
        <v>1404</v>
      </c>
      <c r="H1769" s="1" t="s">
        <v>26541</v>
      </c>
      <c r="I1769" s="1">
        <f>+Territorio[[#This Row],[id]]</f>
        <v>1759</v>
      </c>
    </row>
    <row r="1770" spans="2:9" x14ac:dyDescent="0.25">
      <c r="B1770">
        <v>1760</v>
      </c>
      <c r="C1770" s="1" t="s">
        <v>2936</v>
      </c>
      <c r="D1770" s="1" t="s">
        <v>1970</v>
      </c>
      <c r="E1770" s="1" t="s">
        <v>713</v>
      </c>
      <c r="F1770" s="1" t="s">
        <v>319</v>
      </c>
      <c r="G1770" s="1" t="s">
        <v>1404</v>
      </c>
      <c r="H1770" s="1" t="s">
        <v>26542</v>
      </c>
      <c r="I1770" s="1">
        <f>+Territorio[[#This Row],[id]]</f>
        <v>1760</v>
      </c>
    </row>
    <row r="1771" spans="2:9" x14ac:dyDescent="0.25">
      <c r="B1771">
        <v>1761</v>
      </c>
      <c r="C1771" s="1" t="s">
        <v>864</v>
      </c>
      <c r="D1771" s="1" t="s">
        <v>1972</v>
      </c>
      <c r="E1771" s="1" t="s">
        <v>713</v>
      </c>
      <c r="F1771" s="1" t="s">
        <v>319</v>
      </c>
      <c r="G1771" s="1" t="s">
        <v>1404</v>
      </c>
      <c r="H1771" s="1" t="s">
        <v>26543</v>
      </c>
      <c r="I1771" s="1">
        <f>+Territorio[[#This Row],[id]]</f>
        <v>1761</v>
      </c>
    </row>
    <row r="1772" spans="2:9" x14ac:dyDescent="0.25">
      <c r="B1772">
        <v>1762</v>
      </c>
      <c r="C1772" s="1" t="s">
        <v>2937</v>
      </c>
      <c r="D1772" s="1" t="s">
        <v>1989</v>
      </c>
      <c r="E1772" s="1" t="s">
        <v>713</v>
      </c>
      <c r="F1772" s="1" t="s">
        <v>319</v>
      </c>
      <c r="G1772" s="1" t="s">
        <v>1404</v>
      </c>
      <c r="H1772" s="1" t="s">
        <v>26544</v>
      </c>
      <c r="I1772" s="1">
        <f>+Territorio[[#This Row],[id]]</f>
        <v>1762</v>
      </c>
    </row>
    <row r="1773" spans="2:9" x14ac:dyDescent="0.25">
      <c r="B1773">
        <v>1763</v>
      </c>
      <c r="C1773" s="1" t="s">
        <v>2938</v>
      </c>
      <c r="D1773" s="1" t="s">
        <v>1991</v>
      </c>
      <c r="E1773" s="1" t="s">
        <v>713</v>
      </c>
      <c r="F1773" s="1" t="s">
        <v>319</v>
      </c>
      <c r="G1773" s="1" t="s">
        <v>1404</v>
      </c>
      <c r="H1773" s="1" t="s">
        <v>26545</v>
      </c>
      <c r="I1773" s="1">
        <f>+Territorio[[#This Row],[id]]</f>
        <v>1763</v>
      </c>
    </row>
    <row r="1774" spans="2:9" x14ac:dyDescent="0.25">
      <c r="B1774">
        <v>1764</v>
      </c>
      <c r="C1774" s="1" t="s">
        <v>671</v>
      </c>
      <c r="D1774" s="1" t="s">
        <v>1993</v>
      </c>
      <c r="E1774" s="1" t="s">
        <v>713</v>
      </c>
      <c r="F1774" s="1" t="s">
        <v>319</v>
      </c>
      <c r="G1774" s="1" t="s">
        <v>1404</v>
      </c>
      <c r="H1774" s="1" t="s">
        <v>26546</v>
      </c>
      <c r="I1774" s="1">
        <f>+Territorio[[#This Row],[id]]</f>
        <v>1764</v>
      </c>
    </row>
    <row r="1775" spans="2:9" x14ac:dyDescent="0.25">
      <c r="B1775">
        <v>1765</v>
      </c>
      <c r="C1775" s="1" t="s">
        <v>2939</v>
      </c>
      <c r="D1775" s="1" t="s">
        <v>1995</v>
      </c>
      <c r="E1775" s="1" t="s">
        <v>713</v>
      </c>
      <c r="F1775" s="1" t="s">
        <v>319</v>
      </c>
      <c r="G1775" s="1" t="s">
        <v>1404</v>
      </c>
      <c r="H1775" s="1" t="s">
        <v>26547</v>
      </c>
      <c r="I1775" s="1">
        <f>+Territorio[[#This Row],[id]]</f>
        <v>1765</v>
      </c>
    </row>
    <row r="1776" spans="2:9" x14ac:dyDescent="0.25">
      <c r="B1776">
        <v>1766</v>
      </c>
      <c r="C1776" s="1" t="s">
        <v>2940</v>
      </c>
      <c r="D1776" s="1" t="s">
        <v>1997</v>
      </c>
      <c r="E1776" s="1" t="s">
        <v>713</v>
      </c>
      <c r="F1776" s="1" t="s">
        <v>319</v>
      </c>
      <c r="G1776" s="1" t="s">
        <v>1404</v>
      </c>
      <c r="H1776" s="1" t="s">
        <v>26548</v>
      </c>
      <c r="I1776" s="1">
        <f>+Territorio[[#This Row],[id]]</f>
        <v>1766</v>
      </c>
    </row>
    <row r="1777" spans="2:9" x14ac:dyDescent="0.25">
      <c r="B1777">
        <v>1767</v>
      </c>
      <c r="C1777" s="1" t="s">
        <v>2941</v>
      </c>
      <c r="D1777" s="1" t="s">
        <v>1999</v>
      </c>
      <c r="E1777" s="1" t="s">
        <v>713</v>
      </c>
      <c r="F1777" s="1" t="s">
        <v>319</v>
      </c>
      <c r="G1777" s="1" t="s">
        <v>1404</v>
      </c>
      <c r="H1777" s="1" t="s">
        <v>26549</v>
      </c>
      <c r="I1777" s="1">
        <f>+Territorio[[#This Row],[id]]</f>
        <v>1767</v>
      </c>
    </row>
    <row r="1778" spans="2:9" x14ac:dyDescent="0.25">
      <c r="B1778">
        <v>1768</v>
      </c>
      <c r="C1778" s="1" t="s">
        <v>2942</v>
      </c>
      <c r="D1778" s="1" t="s">
        <v>2001</v>
      </c>
      <c r="E1778" s="1" t="s">
        <v>713</v>
      </c>
      <c r="F1778" s="1" t="s">
        <v>319</v>
      </c>
      <c r="G1778" s="1" t="s">
        <v>1404</v>
      </c>
      <c r="H1778" s="1" t="s">
        <v>26550</v>
      </c>
      <c r="I1778" s="1">
        <f>+Territorio[[#This Row],[id]]</f>
        <v>1768</v>
      </c>
    </row>
    <row r="1779" spans="2:9" x14ac:dyDescent="0.25">
      <c r="B1779">
        <v>1769</v>
      </c>
      <c r="C1779" s="1" t="s">
        <v>2943</v>
      </c>
      <c r="D1779" s="1" t="s">
        <v>2027</v>
      </c>
      <c r="E1779" s="1" t="s">
        <v>713</v>
      </c>
      <c r="F1779" s="1" t="s">
        <v>319</v>
      </c>
      <c r="G1779" s="1" t="s">
        <v>1404</v>
      </c>
      <c r="H1779" s="1" t="s">
        <v>26551</v>
      </c>
      <c r="I1779" s="1">
        <f>+Territorio[[#This Row],[id]]</f>
        <v>1769</v>
      </c>
    </row>
    <row r="1780" spans="2:9" x14ac:dyDescent="0.25">
      <c r="B1780">
        <v>1770</v>
      </c>
      <c r="C1780" s="1" t="s">
        <v>2944</v>
      </c>
      <c r="D1780" s="1" t="s">
        <v>2033</v>
      </c>
      <c r="E1780" s="1" t="s">
        <v>713</v>
      </c>
      <c r="F1780" s="1" t="s">
        <v>319</v>
      </c>
      <c r="G1780" s="1" t="s">
        <v>1404</v>
      </c>
      <c r="H1780" s="1" t="s">
        <v>26552</v>
      </c>
      <c r="I1780" s="1">
        <f>+Territorio[[#This Row],[id]]</f>
        <v>1770</v>
      </c>
    </row>
    <row r="1781" spans="2:9" x14ac:dyDescent="0.25">
      <c r="B1781">
        <v>1771</v>
      </c>
      <c r="C1781" s="1" t="s">
        <v>2945</v>
      </c>
      <c r="D1781" s="1" t="s">
        <v>2035</v>
      </c>
      <c r="E1781" s="1" t="s">
        <v>713</v>
      </c>
      <c r="F1781" s="1" t="s">
        <v>319</v>
      </c>
      <c r="G1781" s="1" t="s">
        <v>1404</v>
      </c>
      <c r="H1781" s="1" t="s">
        <v>26553</v>
      </c>
      <c r="I1781" s="1">
        <f>+Territorio[[#This Row],[id]]</f>
        <v>1771</v>
      </c>
    </row>
    <row r="1782" spans="2:9" x14ac:dyDescent="0.25">
      <c r="B1782">
        <v>1772</v>
      </c>
      <c r="C1782" s="1" t="s">
        <v>318</v>
      </c>
      <c r="D1782" s="1" t="s">
        <v>2039</v>
      </c>
      <c r="E1782" s="1" t="s">
        <v>713</v>
      </c>
      <c r="F1782" s="1" t="s">
        <v>319</v>
      </c>
      <c r="G1782" s="1" t="s">
        <v>1404</v>
      </c>
      <c r="H1782" s="1" t="s">
        <v>26554</v>
      </c>
      <c r="I1782" s="1">
        <f>+Territorio[[#This Row],[id]]</f>
        <v>1772</v>
      </c>
    </row>
    <row r="1783" spans="2:9" x14ac:dyDescent="0.25">
      <c r="B1783">
        <v>1773</v>
      </c>
      <c r="C1783" s="1" t="s">
        <v>2521</v>
      </c>
      <c r="D1783" s="1" t="s">
        <v>2501</v>
      </c>
      <c r="E1783" s="1" t="s">
        <v>713</v>
      </c>
      <c r="F1783" s="1" t="s">
        <v>319</v>
      </c>
      <c r="G1783" s="1" t="s">
        <v>1404</v>
      </c>
      <c r="H1783" s="1" t="s">
        <v>26555</v>
      </c>
      <c r="I1783" s="1">
        <f>+Territorio[[#This Row],[id]]</f>
        <v>1773</v>
      </c>
    </row>
    <row r="1784" spans="2:9" x14ac:dyDescent="0.25">
      <c r="B1784">
        <v>1774</v>
      </c>
      <c r="C1784" s="1" t="s">
        <v>2946</v>
      </c>
      <c r="D1784" s="1" t="s">
        <v>2503</v>
      </c>
      <c r="E1784" s="1" t="s">
        <v>713</v>
      </c>
      <c r="F1784" s="1" t="s">
        <v>319</v>
      </c>
      <c r="G1784" s="1" t="s">
        <v>1404</v>
      </c>
      <c r="H1784" s="1" t="s">
        <v>26556</v>
      </c>
      <c r="I1784" s="1">
        <f>+Territorio[[#This Row],[id]]</f>
        <v>1774</v>
      </c>
    </row>
    <row r="1785" spans="2:9" x14ac:dyDescent="0.25">
      <c r="B1785">
        <v>1775</v>
      </c>
      <c r="C1785" s="1" t="s">
        <v>2947</v>
      </c>
      <c r="D1785" s="1" t="s">
        <v>2040</v>
      </c>
      <c r="E1785" s="1" t="s">
        <v>713</v>
      </c>
      <c r="F1785" s="1" t="s">
        <v>319</v>
      </c>
      <c r="G1785" s="1" t="s">
        <v>1404</v>
      </c>
      <c r="H1785" s="1" t="s">
        <v>26557</v>
      </c>
      <c r="I1785" s="1">
        <f>+Territorio[[#This Row],[id]]</f>
        <v>1775</v>
      </c>
    </row>
    <row r="1786" spans="2:9" x14ac:dyDescent="0.25">
      <c r="B1786">
        <v>1776</v>
      </c>
      <c r="C1786" s="1" t="s">
        <v>2948</v>
      </c>
      <c r="D1786" s="1" t="s">
        <v>2042</v>
      </c>
      <c r="E1786" s="1" t="s">
        <v>713</v>
      </c>
      <c r="F1786" s="1" t="s">
        <v>319</v>
      </c>
      <c r="G1786" s="1" t="s">
        <v>1404</v>
      </c>
      <c r="H1786" s="1" t="s">
        <v>26558</v>
      </c>
      <c r="I1786" s="1">
        <f>+Territorio[[#This Row],[id]]</f>
        <v>1776</v>
      </c>
    </row>
    <row r="1787" spans="2:9" x14ac:dyDescent="0.25">
      <c r="B1787">
        <v>1777</v>
      </c>
      <c r="C1787" s="1" t="s">
        <v>2949</v>
      </c>
      <c r="D1787" s="1" t="s">
        <v>2044</v>
      </c>
      <c r="E1787" s="1" t="s">
        <v>713</v>
      </c>
      <c r="F1787" s="1" t="s">
        <v>319</v>
      </c>
      <c r="G1787" s="1" t="s">
        <v>1404</v>
      </c>
      <c r="H1787" s="1" t="s">
        <v>26559</v>
      </c>
      <c r="I1787" s="1">
        <f>+Territorio[[#This Row],[id]]</f>
        <v>1777</v>
      </c>
    </row>
    <row r="1788" spans="2:9" x14ac:dyDescent="0.25">
      <c r="B1788">
        <v>1778</v>
      </c>
      <c r="C1788" s="1" t="s">
        <v>2950</v>
      </c>
      <c r="D1788" s="1" t="s">
        <v>2046</v>
      </c>
      <c r="E1788" s="1" t="s">
        <v>713</v>
      </c>
      <c r="F1788" s="1" t="s">
        <v>319</v>
      </c>
      <c r="G1788" s="1" t="s">
        <v>1404</v>
      </c>
      <c r="H1788" s="1" t="s">
        <v>26560</v>
      </c>
      <c r="I1788" s="1">
        <f>+Territorio[[#This Row],[id]]</f>
        <v>1778</v>
      </c>
    </row>
    <row r="1789" spans="2:9" x14ac:dyDescent="0.25">
      <c r="B1789">
        <v>1779</v>
      </c>
      <c r="C1789" s="1" t="s">
        <v>2951</v>
      </c>
      <c r="D1789" s="1" t="s">
        <v>2048</v>
      </c>
      <c r="E1789" s="1" t="s">
        <v>713</v>
      </c>
      <c r="F1789" s="1" t="s">
        <v>319</v>
      </c>
      <c r="G1789" s="1" t="s">
        <v>1404</v>
      </c>
      <c r="H1789" s="1" t="s">
        <v>26561</v>
      </c>
      <c r="I1789" s="1">
        <f>+Territorio[[#This Row],[id]]</f>
        <v>1779</v>
      </c>
    </row>
    <row r="1790" spans="2:9" x14ac:dyDescent="0.25">
      <c r="B1790">
        <v>1780</v>
      </c>
      <c r="C1790" s="1" t="s">
        <v>2952</v>
      </c>
      <c r="D1790" s="1" t="s">
        <v>2050</v>
      </c>
      <c r="E1790" s="1" t="s">
        <v>713</v>
      </c>
      <c r="F1790" s="1" t="s">
        <v>319</v>
      </c>
      <c r="G1790" s="1" t="s">
        <v>1404</v>
      </c>
      <c r="H1790" s="1" t="s">
        <v>26562</v>
      </c>
      <c r="I1790" s="1">
        <f>+Territorio[[#This Row],[id]]</f>
        <v>1780</v>
      </c>
    </row>
    <row r="1791" spans="2:9" x14ac:dyDescent="0.25">
      <c r="B1791">
        <v>1781</v>
      </c>
      <c r="C1791" s="1" t="s">
        <v>2953</v>
      </c>
      <c r="D1791" s="1" t="s">
        <v>2052</v>
      </c>
      <c r="E1791" s="1" t="s">
        <v>713</v>
      </c>
      <c r="F1791" s="1" t="s">
        <v>319</v>
      </c>
      <c r="G1791" s="1" t="s">
        <v>1404</v>
      </c>
      <c r="H1791" s="1" t="s">
        <v>26563</v>
      </c>
      <c r="I1791" s="1">
        <f>+Territorio[[#This Row],[id]]</f>
        <v>1781</v>
      </c>
    </row>
    <row r="1792" spans="2:9" x14ac:dyDescent="0.25">
      <c r="B1792">
        <v>1782</v>
      </c>
      <c r="C1792" s="1" t="s">
        <v>2290</v>
      </c>
      <c r="D1792" s="1" t="s">
        <v>2054</v>
      </c>
      <c r="E1792" s="1" t="s">
        <v>713</v>
      </c>
      <c r="F1792" s="1" t="s">
        <v>319</v>
      </c>
      <c r="G1792" s="1" t="s">
        <v>1404</v>
      </c>
      <c r="H1792" s="1" t="s">
        <v>26564</v>
      </c>
      <c r="I1792" s="1">
        <f>+Territorio[[#This Row],[id]]</f>
        <v>1782</v>
      </c>
    </row>
    <row r="1793" spans="2:9" x14ac:dyDescent="0.25">
      <c r="B1793">
        <v>1783</v>
      </c>
      <c r="C1793" s="1" t="s">
        <v>2403</v>
      </c>
      <c r="D1793" s="1" t="s">
        <v>2056</v>
      </c>
      <c r="E1793" s="1" t="s">
        <v>713</v>
      </c>
      <c r="F1793" s="1" t="s">
        <v>319</v>
      </c>
      <c r="G1793" s="1" t="s">
        <v>1404</v>
      </c>
      <c r="H1793" s="1" t="s">
        <v>26565</v>
      </c>
      <c r="I1793" s="1">
        <f>+Territorio[[#This Row],[id]]</f>
        <v>1783</v>
      </c>
    </row>
    <row r="1794" spans="2:9" x14ac:dyDescent="0.25">
      <c r="B1794">
        <v>1784</v>
      </c>
      <c r="C1794" s="1" t="s">
        <v>611</v>
      </c>
      <c r="D1794" s="1" t="s">
        <v>2057</v>
      </c>
      <c r="E1794" s="1" t="s">
        <v>713</v>
      </c>
      <c r="F1794" s="1" t="s">
        <v>319</v>
      </c>
      <c r="G1794" s="1" t="s">
        <v>1404</v>
      </c>
      <c r="H1794" s="1" t="s">
        <v>26566</v>
      </c>
      <c r="I1794" s="1">
        <f>+Territorio[[#This Row],[id]]</f>
        <v>1784</v>
      </c>
    </row>
    <row r="1795" spans="2:9" x14ac:dyDescent="0.25">
      <c r="B1795">
        <v>1785</v>
      </c>
      <c r="C1795" s="1" t="s">
        <v>2954</v>
      </c>
      <c r="D1795" s="1" t="s">
        <v>2059</v>
      </c>
      <c r="E1795" s="1" t="s">
        <v>713</v>
      </c>
      <c r="F1795" s="1" t="s">
        <v>319</v>
      </c>
      <c r="G1795" s="1" t="s">
        <v>1404</v>
      </c>
      <c r="H1795" s="1" t="s">
        <v>26567</v>
      </c>
      <c r="I1795" s="1">
        <f>+Territorio[[#This Row],[id]]</f>
        <v>1785</v>
      </c>
    </row>
    <row r="1796" spans="2:9" x14ac:dyDescent="0.25">
      <c r="B1796">
        <v>1786</v>
      </c>
      <c r="C1796" s="1" t="s">
        <v>2955</v>
      </c>
      <c r="D1796" s="1" t="s">
        <v>2061</v>
      </c>
      <c r="E1796" s="1" t="s">
        <v>713</v>
      </c>
      <c r="F1796" s="1" t="s">
        <v>319</v>
      </c>
      <c r="G1796" s="1" t="s">
        <v>1404</v>
      </c>
      <c r="H1796" s="1" t="s">
        <v>26568</v>
      </c>
      <c r="I1796" s="1">
        <f>+Territorio[[#This Row],[id]]</f>
        <v>1786</v>
      </c>
    </row>
    <row r="1797" spans="2:9" x14ac:dyDescent="0.25">
      <c r="B1797">
        <v>1787</v>
      </c>
      <c r="C1797" s="1" t="s">
        <v>2956</v>
      </c>
      <c r="D1797" s="1" t="s">
        <v>1691</v>
      </c>
      <c r="E1797" s="1" t="s">
        <v>713</v>
      </c>
      <c r="F1797" s="1" t="s">
        <v>319</v>
      </c>
      <c r="G1797" s="1" t="s">
        <v>1404</v>
      </c>
      <c r="H1797" s="1" t="s">
        <v>26569</v>
      </c>
      <c r="I1797" s="1">
        <f>+Territorio[[#This Row],[id]]</f>
        <v>1787</v>
      </c>
    </row>
    <row r="1798" spans="2:9" x14ac:dyDescent="0.25">
      <c r="B1798">
        <v>1788</v>
      </c>
      <c r="C1798" s="1" t="s">
        <v>2957</v>
      </c>
      <c r="D1798" s="1" t="s">
        <v>720</v>
      </c>
      <c r="E1798" s="1" t="s">
        <v>713</v>
      </c>
      <c r="F1798" s="1" t="s">
        <v>319</v>
      </c>
      <c r="G1798" s="1" t="s">
        <v>1404</v>
      </c>
      <c r="H1798" s="1" t="s">
        <v>26570</v>
      </c>
      <c r="I1798" s="1">
        <f>+Territorio[[#This Row],[id]]</f>
        <v>1788</v>
      </c>
    </row>
    <row r="1799" spans="2:9" x14ac:dyDescent="0.25">
      <c r="B1799">
        <v>1789</v>
      </c>
      <c r="C1799" s="1" t="s">
        <v>2958</v>
      </c>
      <c r="D1799" s="1" t="s">
        <v>1699</v>
      </c>
      <c r="E1799" s="1" t="s">
        <v>713</v>
      </c>
      <c r="F1799" s="1" t="s">
        <v>319</v>
      </c>
      <c r="G1799" s="1" t="s">
        <v>1404</v>
      </c>
      <c r="H1799" s="1" t="s">
        <v>26571</v>
      </c>
      <c r="I1799" s="1">
        <f>+Territorio[[#This Row],[id]]</f>
        <v>1789</v>
      </c>
    </row>
    <row r="1800" spans="2:9" x14ac:dyDescent="0.25">
      <c r="B1800">
        <v>1790</v>
      </c>
      <c r="C1800" s="1" t="s">
        <v>2959</v>
      </c>
      <c r="D1800" s="1" t="s">
        <v>1725</v>
      </c>
      <c r="E1800" s="1" t="s">
        <v>713</v>
      </c>
      <c r="F1800" s="1" t="s">
        <v>319</v>
      </c>
      <c r="G1800" s="1" t="s">
        <v>1404</v>
      </c>
      <c r="H1800" s="1" t="s">
        <v>26572</v>
      </c>
      <c r="I1800" s="1">
        <f>+Territorio[[#This Row],[id]]</f>
        <v>1790</v>
      </c>
    </row>
    <row r="1801" spans="2:9" x14ac:dyDescent="0.25">
      <c r="B1801">
        <v>1791</v>
      </c>
      <c r="C1801" s="1" t="s">
        <v>2960</v>
      </c>
      <c r="D1801" s="1" t="s">
        <v>1727</v>
      </c>
      <c r="E1801" s="1" t="s">
        <v>713</v>
      </c>
      <c r="F1801" s="1" t="s">
        <v>319</v>
      </c>
      <c r="G1801" s="1" t="s">
        <v>1404</v>
      </c>
      <c r="H1801" s="1" t="s">
        <v>26573</v>
      </c>
      <c r="I1801" s="1">
        <f>+Territorio[[#This Row],[id]]</f>
        <v>1791</v>
      </c>
    </row>
    <row r="1802" spans="2:9" x14ac:dyDescent="0.25">
      <c r="B1802">
        <v>1792</v>
      </c>
      <c r="C1802" s="1" t="s">
        <v>2961</v>
      </c>
      <c r="D1802" s="1" t="s">
        <v>1729</v>
      </c>
      <c r="E1802" s="1" t="s">
        <v>713</v>
      </c>
      <c r="F1802" s="1" t="s">
        <v>319</v>
      </c>
      <c r="G1802" s="1" t="s">
        <v>1404</v>
      </c>
      <c r="H1802" s="1" t="s">
        <v>26574</v>
      </c>
      <c r="I1802" s="1">
        <f>+Territorio[[#This Row],[id]]</f>
        <v>1792</v>
      </c>
    </row>
    <row r="1803" spans="2:9" x14ac:dyDescent="0.25">
      <c r="B1803">
        <v>1793</v>
      </c>
      <c r="C1803" s="1" t="s">
        <v>2962</v>
      </c>
      <c r="D1803" s="1" t="s">
        <v>1731</v>
      </c>
      <c r="E1803" s="1" t="s">
        <v>713</v>
      </c>
      <c r="F1803" s="1" t="s">
        <v>319</v>
      </c>
      <c r="G1803" s="1" t="s">
        <v>1404</v>
      </c>
      <c r="H1803" s="1" t="s">
        <v>26575</v>
      </c>
      <c r="I1803" s="1">
        <f>+Territorio[[#This Row],[id]]</f>
        <v>1793</v>
      </c>
    </row>
    <row r="1804" spans="2:9" x14ac:dyDescent="0.25">
      <c r="B1804">
        <v>1794</v>
      </c>
      <c r="C1804" s="1" t="s">
        <v>2963</v>
      </c>
      <c r="D1804" s="1" t="s">
        <v>1733</v>
      </c>
      <c r="E1804" s="1" t="s">
        <v>713</v>
      </c>
      <c r="F1804" s="1" t="s">
        <v>319</v>
      </c>
      <c r="G1804" s="1" t="s">
        <v>1404</v>
      </c>
      <c r="H1804" s="1" t="s">
        <v>26576</v>
      </c>
      <c r="I1804" s="1">
        <f>+Territorio[[#This Row],[id]]</f>
        <v>1794</v>
      </c>
    </row>
    <row r="1805" spans="2:9" x14ac:dyDescent="0.25">
      <c r="B1805">
        <v>1795</v>
      </c>
      <c r="C1805" s="1" t="s">
        <v>2964</v>
      </c>
      <c r="D1805" s="1" t="s">
        <v>1735</v>
      </c>
      <c r="E1805" s="1" t="s">
        <v>713</v>
      </c>
      <c r="F1805" s="1" t="s">
        <v>319</v>
      </c>
      <c r="G1805" s="1" t="s">
        <v>1404</v>
      </c>
      <c r="H1805" s="1" t="s">
        <v>26577</v>
      </c>
      <c r="I1805" s="1">
        <f>+Territorio[[#This Row],[id]]</f>
        <v>1795</v>
      </c>
    </row>
    <row r="1806" spans="2:9" x14ac:dyDescent="0.25">
      <c r="B1806">
        <v>1796</v>
      </c>
      <c r="C1806" s="1" t="s">
        <v>2965</v>
      </c>
      <c r="D1806" s="1" t="s">
        <v>1737</v>
      </c>
      <c r="E1806" s="1" t="s">
        <v>713</v>
      </c>
      <c r="F1806" s="1" t="s">
        <v>319</v>
      </c>
      <c r="G1806" s="1" t="s">
        <v>1404</v>
      </c>
      <c r="H1806" s="1" t="s">
        <v>26578</v>
      </c>
      <c r="I1806" s="1">
        <f>+Territorio[[#This Row],[id]]</f>
        <v>1796</v>
      </c>
    </row>
    <row r="1807" spans="2:9" x14ac:dyDescent="0.25">
      <c r="B1807">
        <v>1797</v>
      </c>
      <c r="C1807" s="1" t="s">
        <v>2966</v>
      </c>
      <c r="D1807" s="1" t="s">
        <v>1739</v>
      </c>
      <c r="E1807" s="1" t="s">
        <v>713</v>
      </c>
      <c r="F1807" s="1" t="s">
        <v>319</v>
      </c>
      <c r="G1807" s="1" t="s">
        <v>1404</v>
      </c>
      <c r="H1807" s="1" t="s">
        <v>26579</v>
      </c>
      <c r="I1807" s="1">
        <f>+Territorio[[#This Row],[id]]</f>
        <v>1797</v>
      </c>
    </row>
    <row r="1808" spans="2:9" x14ac:dyDescent="0.25">
      <c r="B1808">
        <v>1798</v>
      </c>
      <c r="C1808" s="1" t="s">
        <v>2967</v>
      </c>
      <c r="D1808" s="1" t="s">
        <v>1741</v>
      </c>
      <c r="E1808" s="1" t="s">
        <v>713</v>
      </c>
      <c r="F1808" s="1" t="s">
        <v>319</v>
      </c>
      <c r="G1808" s="1" t="s">
        <v>1404</v>
      </c>
      <c r="H1808" s="1" t="s">
        <v>26580</v>
      </c>
      <c r="I1808" s="1">
        <f>+Territorio[[#This Row],[id]]</f>
        <v>1798</v>
      </c>
    </row>
    <row r="1809" spans="2:9" x14ac:dyDescent="0.25">
      <c r="B1809">
        <v>1799</v>
      </c>
      <c r="C1809" s="1" t="s">
        <v>2968</v>
      </c>
      <c r="D1809" s="1" t="s">
        <v>1761</v>
      </c>
      <c r="E1809" s="1" t="s">
        <v>713</v>
      </c>
      <c r="F1809" s="1" t="s">
        <v>319</v>
      </c>
      <c r="G1809" s="1" t="s">
        <v>1404</v>
      </c>
      <c r="H1809" s="1" t="s">
        <v>26581</v>
      </c>
      <c r="I1809" s="1">
        <f>+Territorio[[#This Row],[id]]</f>
        <v>1799</v>
      </c>
    </row>
    <row r="1810" spans="2:9" x14ac:dyDescent="0.25">
      <c r="B1810">
        <v>1800</v>
      </c>
      <c r="C1810" s="1" t="s">
        <v>2969</v>
      </c>
      <c r="D1810" s="1" t="s">
        <v>2169</v>
      </c>
      <c r="E1810" s="1" t="s">
        <v>713</v>
      </c>
      <c r="F1810" s="1" t="s">
        <v>319</v>
      </c>
      <c r="G1810" s="1" t="s">
        <v>1404</v>
      </c>
      <c r="H1810" s="1" t="s">
        <v>26582</v>
      </c>
      <c r="I1810" s="1">
        <f>+Territorio[[#This Row],[id]]</f>
        <v>1800</v>
      </c>
    </row>
    <row r="1811" spans="2:9" x14ac:dyDescent="0.25">
      <c r="B1811">
        <v>1801</v>
      </c>
      <c r="C1811" s="1" t="s">
        <v>2970</v>
      </c>
      <c r="D1811" s="1" t="s">
        <v>1765</v>
      </c>
      <c r="E1811" s="1" t="s">
        <v>713</v>
      </c>
      <c r="F1811" s="1" t="s">
        <v>319</v>
      </c>
      <c r="G1811" s="1" t="s">
        <v>1404</v>
      </c>
      <c r="H1811" s="1" t="s">
        <v>26583</v>
      </c>
      <c r="I1811" s="1">
        <f>+Territorio[[#This Row],[id]]</f>
        <v>1801</v>
      </c>
    </row>
    <row r="1812" spans="2:9" x14ac:dyDescent="0.25">
      <c r="B1812">
        <v>1802</v>
      </c>
      <c r="C1812" s="1" t="s">
        <v>2971</v>
      </c>
      <c r="D1812" s="1" t="s">
        <v>2174</v>
      </c>
      <c r="E1812" s="1" t="s">
        <v>713</v>
      </c>
      <c r="F1812" s="1" t="s">
        <v>319</v>
      </c>
      <c r="G1812" s="1" t="s">
        <v>1404</v>
      </c>
      <c r="H1812" s="1" t="s">
        <v>26584</v>
      </c>
      <c r="I1812" s="1">
        <f>+Territorio[[#This Row],[id]]</f>
        <v>1802</v>
      </c>
    </row>
    <row r="1813" spans="2:9" x14ac:dyDescent="0.25">
      <c r="B1813">
        <v>1803</v>
      </c>
      <c r="C1813" s="1" t="s">
        <v>1391</v>
      </c>
      <c r="D1813" s="1" t="s">
        <v>1773</v>
      </c>
      <c r="E1813" s="1" t="s">
        <v>713</v>
      </c>
      <c r="F1813" s="1" t="s">
        <v>319</v>
      </c>
      <c r="G1813" s="1" t="s">
        <v>1404</v>
      </c>
      <c r="H1813" s="1" t="s">
        <v>26585</v>
      </c>
      <c r="I1813" s="1">
        <f>+Territorio[[#This Row],[id]]</f>
        <v>1803</v>
      </c>
    </row>
    <row r="1814" spans="2:9" x14ac:dyDescent="0.25">
      <c r="B1814">
        <v>1804</v>
      </c>
      <c r="C1814" s="1" t="s">
        <v>2972</v>
      </c>
      <c r="D1814" s="1" t="s">
        <v>2973</v>
      </c>
      <c r="E1814" s="1" t="s">
        <v>1552</v>
      </c>
      <c r="F1814" s="1" t="s">
        <v>339</v>
      </c>
      <c r="G1814" s="1" t="s">
        <v>1404</v>
      </c>
      <c r="H1814" s="1" t="s">
        <v>26586</v>
      </c>
      <c r="I1814" s="1">
        <f>+Territorio[[#This Row],[id]]</f>
        <v>1804</v>
      </c>
    </row>
    <row r="1815" spans="2:9" x14ac:dyDescent="0.25">
      <c r="B1815">
        <v>1805</v>
      </c>
      <c r="C1815" s="1" t="s">
        <v>2974</v>
      </c>
      <c r="D1815" s="1" t="s">
        <v>2975</v>
      </c>
      <c r="E1815" s="1" t="s">
        <v>1552</v>
      </c>
      <c r="F1815" s="1" t="s">
        <v>339</v>
      </c>
      <c r="G1815" s="1" t="s">
        <v>1404</v>
      </c>
      <c r="H1815" s="1" t="s">
        <v>26587</v>
      </c>
      <c r="I1815" s="1">
        <f>+Territorio[[#This Row],[id]]</f>
        <v>1805</v>
      </c>
    </row>
    <row r="1816" spans="2:9" x14ac:dyDescent="0.25">
      <c r="B1816">
        <v>1806</v>
      </c>
      <c r="C1816" s="1" t="s">
        <v>2976</v>
      </c>
      <c r="D1816" s="1" t="s">
        <v>2977</v>
      </c>
      <c r="E1816" s="1" t="s">
        <v>1552</v>
      </c>
      <c r="F1816" s="1" t="s">
        <v>339</v>
      </c>
      <c r="G1816" s="1" t="s">
        <v>1404</v>
      </c>
      <c r="H1816" s="1" t="s">
        <v>26588</v>
      </c>
      <c r="I1816" s="1">
        <f>+Territorio[[#This Row],[id]]</f>
        <v>1806</v>
      </c>
    </row>
    <row r="1817" spans="2:9" x14ac:dyDescent="0.25">
      <c r="B1817">
        <v>1807</v>
      </c>
      <c r="C1817" s="1" t="s">
        <v>2978</v>
      </c>
      <c r="D1817" s="1" t="s">
        <v>2979</v>
      </c>
      <c r="E1817" s="1" t="s">
        <v>1552</v>
      </c>
      <c r="F1817" s="1" t="s">
        <v>339</v>
      </c>
      <c r="G1817" s="1" t="s">
        <v>1404</v>
      </c>
      <c r="H1817" s="1" t="s">
        <v>26589</v>
      </c>
      <c r="I1817" s="1">
        <f>+Territorio[[#This Row],[id]]</f>
        <v>1807</v>
      </c>
    </row>
    <row r="1818" spans="2:9" x14ac:dyDescent="0.25">
      <c r="B1818">
        <v>1808</v>
      </c>
      <c r="C1818" s="1" t="s">
        <v>597</v>
      </c>
      <c r="D1818" s="1" t="s">
        <v>2980</v>
      </c>
      <c r="E1818" s="1" t="s">
        <v>1552</v>
      </c>
      <c r="F1818" s="1" t="s">
        <v>339</v>
      </c>
      <c r="G1818" s="1" t="s">
        <v>1404</v>
      </c>
      <c r="H1818" s="1" t="s">
        <v>26590</v>
      </c>
      <c r="I1818" s="1">
        <f>+Territorio[[#This Row],[id]]</f>
        <v>1808</v>
      </c>
    </row>
    <row r="1819" spans="2:9" x14ac:dyDescent="0.25">
      <c r="B1819">
        <v>1809</v>
      </c>
      <c r="C1819" s="1" t="s">
        <v>2981</v>
      </c>
      <c r="D1819" s="1" t="s">
        <v>2982</v>
      </c>
      <c r="E1819" s="1" t="s">
        <v>1552</v>
      </c>
      <c r="F1819" s="1" t="s">
        <v>339</v>
      </c>
      <c r="G1819" s="1" t="s">
        <v>1404</v>
      </c>
      <c r="H1819" s="1" t="s">
        <v>26591</v>
      </c>
      <c r="I1819" s="1">
        <f>+Territorio[[#This Row],[id]]</f>
        <v>1809</v>
      </c>
    </row>
    <row r="1820" spans="2:9" x14ac:dyDescent="0.25">
      <c r="B1820">
        <v>1810</v>
      </c>
      <c r="C1820" s="1" t="s">
        <v>2983</v>
      </c>
      <c r="D1820" s="1" t="s">
        <v>2984</v>
      </c>
      <c r="E1820" s="1" t="s">
        <v>1552</v>
      </c>
      <c r="F1820" s="1" t="s">
        <v>339</v>
      </c>
      <c r="G1820" s="1" t="s">
        <v>1404</v>
      </c>
      <c r="H1820" s="1" t="s">
        <v>26592</v>
      </c>
      <c r="I1820" s="1">
        <f>+Territorio[[#This Row],[id]]</f>
        <v>1810</v>
      </c>
    </row>
    <row r="1821" spans="2:9" x14ac:dyDescent="0.25">
      <c r="B1821">
        <v>1811</v>
      </c>
      <c r="C1821" s="1" t="s">
        <v>2985</v>
      </c>
      <c r="D1821" s="1" t="s">
        <v>2986</v>
      </c>
      <c r="E1821" s="1" t="s">
        <v>1552</v>
      </c>
      <c r="F1821" s="1" t="s">
        <v>339</v>
      </c>
      <c r="G1821" s="1" t="s">
        <v>1404</v>
      </c>
      <c r="H1821" s="1" t="s">
        <v>26593</v>
      </c>
      <c r="I1821" s="1">
        <f>+Territorio[[#This Row],[id]]</f>
        <v>1811</v>
      </c>
    </row>
    <row r="1822" spans="2:9" x14ac:dyDescent="0.25">
      <c r="B1822">
        <v>1812</v>
      </c>
      <c r="C1822" s="1" t="s">
        <v>2987</v>
      </c>
      <c r="D1822" s="1" t="s">
        <v>2988</v>
      </c>
      <c r="E1822" s="1" t="s">
        <v>1552</v>
      </c>
      <c r="F1822" s="1" t="s">
        <v>339</v>
      </c>
      <c r="G1822" s="1" t="s">
        <v>1404</v>
      </c>
      <c r="H1822" s="1" t="s">
        <v>26594</v>
      </c>
      <c r="I1822" s="1">
        <f>+Territorio[[#This Row],[id]]</f>
        <v>1812</v>
      </c>
    </row>
    <row r="1823" spans="2:9" x14ac:dyDescent="0.25">
      <c r="B1823">
        <v>1813</v>
      </c>
      <c r="C1823" s="1" t="s">
        <v>2989</v>
      </c>
      <c r="D1823" s="1" t="s">
        <v>2990</v>
      </c>
      <c r="E1823" s="1" t="s">
        <v>1552</v>
      </c>
      <c r="F1823" s="1" t="s">
        <v>339</v>
      </c>
      <c r="G1823" s="1" t="s">
        <v>1404</v>
      </c>
      <c r="H1823" s="1" t="s">
        <v>26595</v>
      </c>
      <c r="I1823" s="1">
        <f>+Territorio[[#This Row],[id]]</f>
        <v>1813</v>
      </c>
    </row>
    <row r="1824" spans="2:9" x14ac:dyDescent="0.25">
      <c r="B1824">
        <v>1814</v>
      </c>
      <c r="C1824" s="1" t="s">
        <v>2991</v>
      </c>
      <c r="D1824" s="1" t="s">
        <v>2992</v>
      </c>
      <c r="E1824" s="1" t="s">
        <v>1552</v>
      </c>
      <c r="F1824" s="1" t="s">
        <v>339</v>
      </c>
      <c r="G1824" s="1" t="s">
        <v>1404</v>
      </c>
      <c r="H1824" s="1" t="s">
        <v>26596</v>
      </c>
      <c r="I1824" s="1">
        <f>+Territorio[[#This Row],[id]]</f>
        <v>1814</v>
      </c>
    </row>
    <row r="1825" spans="2:9" x14ac:dyDescent="0.25">
      <c r="B1825">
        <v>1815</v>
      </c>
      <c r="C1825" s="1" t="s">
        <v>2993</v>
      </c>
      <c r="D1825" s="1" t="s">
        <v>2994</v>
      </c>
      <c r="E1825" s="1" t="s">
        <v>1552</v>
      </c>
      <c r="F1825" s="1" t="s">
        <v>339</v>
      </c>
      <c r="G1825" s="1" t="s">
        <v>1404</v>
      </c>
      <c r="H1825" s="1" t="s">
        <v>26597</v>
      </c>
      <c r="I1825" s="1">
        <f>+Territorio[[#This Row],[id]]</f>
        <v>1815</v>
      </c>
    </row>
    <row r="1826" spans="2:9" x14ac:dyDescent="0.25">
      <c r="B1826">
        <v>1816</v>
      </c>
      <c r="C1826" s="1" t="s">
        <v>611</v>
      </c>
      <c r="D1826" s="1" t="s">
        <v>2995</v>
      </c>
      <c r="E1826" s="1" t="s">
        <v>1552</v>
      </c>
      <c r="F1826" s="1" t="s">
        <v>339</v>
      </c>
      <c r="G1826" s="1" t="s">
        <v>1404</v>
      </c>
      <c r="H1826" s="1" t="s">
        <v>26598</v>
      </c>
      <c r="I1826" s="1">
        <f>+Territorio[[#This Row],[id]]</f>
        <v>1816</v>
      </c>
    </row>
    <row r="1827" spans="2:9" x14ac:dyDescent="0.25">
      <c r="B1827">
        <v>1817</v>
      </c>
      <c r="C1827" s="1" t="s">
        <v>2996</v>
      </c>
      <c r="D1827" s="1" t="s">
        <v>2997</v>
      </c>
      <c r="E1827" s="1" t="s">
        <v>1552</v>
      </c>
      <c r="F1827" s="1" t="s">
        <v>339</v>
      </c>
      <c r="G1827" s="1" t="s">
        <v>1404</v>
      </c>
      <c r="H1827" s="1" t="s">
        <v>26599</v>
      </c>
      <c r="I1827" s="1">
        <f>+Territorio[[#This Row],[id]]</f>
        <v>1817</v>
      </c>
    </row>
    <row r="1828" spans="2:9" x14ac:dyDescent="0.25">
      <c r="B1828">
        <v>1818</v>
      </c>
      <c r="C1828" s="1" t="s">
        <v>2998</v>
      </c>
      <c r="D1828" s="1" t="s">
        <v>2999</v>
      </c>
      <c r="E1828" s="1" t="s">
        <v>1552</v>
      </c>
      <c r="F1828" s="1" t="s">
        <v>339</v>
      </c>
      <c r="G1828" s="1" t="s">
        <v>1404</v>
      </c>
      <c r="H1828" s="1" t="s">
        <v>26600</v>
      </c>
      <c r="I1828" s="1">
        <f>+Territorio[[#This Row],[id]]</f>
        <v>1818</v>
      </c>
    </row>
    <row r="1829" spans="2:9" x14ac:dyDescent="0.25">
      <c r="B1829">
        <v>1819</v>
      </c>
      <c r="C1829" s="1" t="s">
        <v>3000</v>
      </c>
      <c r="D1829" s="1" t="s">
        <v>3001</v>
      </c>
      <c r="E1829" s="1" t="s">
        <v>1552</v>
      </c>
      <c r="F1829" s="1" t="s">
        <v>339</v>
      </c>
      <c r="G1829" s="1" t="s">
        <v>1404</v>
      </c>
      <c r="H1829" s="1" t="s">
        <v>26601</v>
      </c>
      <c r="I1829" s="1">
        <f>+Territorio[[#This Row],[id]]</f>
        <v>1819</v>
      </c>
    </row>
    <row r="1830" spans="2:9" x14ac:dyDescent="0.25">
      <c r="B1830">
        <v>1820</v>
      </c>
      <c r="C1830" s="1" t="s">
        <v>3002</v>
      </c>
      <c r="D1830" s="1" t="s">
        <v>3003</v>
      </c>
      <c r="E1830" s="1" t="s">
        <v>1552</v>
      </c>
      <c r="F1830" s="1" t="s">
        <v>339</v>
      </c>
      <c r="G1830" s="1" t="s">
        <v>1404</v>
      </c>
      <c r="H1830" s="1" t="s">
        <v>26602</v>
      </c>
      <c r="I1830" s="1">
        <f>+Territorio[[#This Row],[id]]</f>
        <v>1820</v>
      </c>
    </row>
    <row r="1831" spans="2:9" x14ac:dyDescent="0.25">
      <c r="B1831">
        <v>1821</v>
      </c>
      <c r="C1831" s="1" t="s">
        <v>3004</v>
      </c>
      <c r="D1831" s="1" t="s">
        <v>3005</v>
      </c>
      <c r="E1831" s="1" t="s">
        <v>1552</v>
      </c>
      <c r="F1831" s="1" t="s">
        <v>339</v>
      </c>
      <c r="G1831" s="1" t="s">
        <v>1404</v>
      </c>
      <c r="H1831" s="1" t="s">
        <v>26603</v>
      </c>
      <c r="I1831" s="1">
        <f>+Territorio[[#This Row],[id]]</f>
        <v>1821</v>
      </c>
    </row>
    <row r="1832" spans="2:9" x14ac:dyDescent="0.25">
      <c r="B1832">
        <v>1822</v>
      </c>
      <c r="C1832" s="1" t="s">
        <v>3006</v>
      </c>
      <c r="D1832" s="1" t="s">
        <v>3007</v>
      </c>
      <c r="E1832" s="1" t="s">
        <v>1552</v>
      </c>
      <c r="F1832" s="1" t="s">
        <v>339</v>
      </c>
      <c r="G1832" s="1" t="s">
        <v>1404</v>
      </c>
      <c r="H1832" s="1" t="s">
        <v>26604</v>
      </c>
      <c r="I1832" s="1">
        <f>+Territorio[[#This Row],[id]]</f>
        <v>1822</v>
      </c>
    </row>
    <row r="1833" spans="2:9" x14ac:dyDescent="0.25">
      <c r="B1833">
        <v>1823</v>
      </c>
      <c r="C1833" s="1" t="s">
        <v>3008</v>
      </c>
      <c r="D1833" s="1" t="s">
        <v>3009</v>
      </c>
      <c r="E1833" s="1" t="s">
        <v>1552</v>
      </c>
      <c r="F1833" s="1" t="s">
        <v>339</v>
      </c>
      <c r="G1833" s="1" t="s">
        <v>1404</v>
      </c>
      <c r="H1833" s="1" t="s">
        <v>26605</v>
      </c>
      <c r="I1833" s="1">
        <f>+Territorio[[#This Row],[id]]</f>
        <v>1823</v>
      </c>
    </row>
    <row r="1834" spans="2:9" x14ac:dyDescent="0.25">
      <c r="B1834">
        <v>1824</v>
      </c>
      <c r="C1834" s="1" t="s">
        <v>3010</v>
      </c>
      <c r="D1834" s="1" t="s">
        <v>3011</v>
      </c>
      <c r="E1834" s="1" t="s">
        <v>1552</v>
      </c>
      <c r="F1834" s="1" t="s">
        <v>339</v>
      </c>
      <c r="G1834" s="1" t="s">
        <v>1404</v>
      </c>
      <c r="H1834" s="1" t="s">
        <v>26606</v>
      </c>
      <c r="I1834" s="1">
        <f>+Territorio[[#This Row],[id]]</f>
        <v>1824</v>
      </c>
    </row>
    <row r="1835" spans="2:9" x14ac:dyDescent="0.25">
      <c r="B1835">
        <v>1825</v>
      </c>
      <c r="C1835" s="1" t="s">
        <v>587</v>
      </c>
      <c r="D1835" s="1" t="s">
        <v>3012</v>
      </c>
      <c r="E1835" s="1" t="s">
        <v>1552</v>
      </c>
      <c r="F1835" s="1" t="s">
        <v>339</v>
      </c>
      <c r="G1835" s="1" t="s">
        <v>1404</v>
      </c>
      <c r="H1835" s="1" t="s">
        <v>26607</v>
      </c>
      <c r="I1835" s="1">
        <f>+Territorio[[#This Row],[id]]</f>
        <v>1825</v>
      </c>
    </row>
    <row r="1836" spans="2:9" x14ac:dyDescent="0.25">
      <c r="B1836">
        <v>1826</v>
      </c>
      <c r="C1836" s="1" t="s">
        <v>3013</v>
      </c>
      <c r="D1836" s="1" t="s">
        <v>3014</v>
      </c>
      <c r="E1836" s="1" t="s">
        <v>1552</v>
      </c>
      <c r="F1836" s="1" t="s">
        <v>339</v>
      </c>
      <c r="G1836" s="1" t="s">
        <v>1404</v>
      </c>
      <c r="H1836" s="1" t="s">
        <v>26608</v>
      </c>
      <c r="I1836" s="1">
        <f>+Territorio[[#This Row],[id]]</f>
        <v>1826</v>
      </c>
    </row>
    <row r="1837" spans="2:9" x14ac:dyDescent="0.25">
      <c r="B1837">
        <v>1827</v>
      </c>
      <c r="C1837" s="1" t="s">
        <v>3015</v>
      </c>
      <c r="D1837" s="1" t="s">
        <v>3016</v>
      </c>
      <c r="E1837" s="1" t="s">
        <v>1552</v>
      </c>
      <c r="F1837" s="1" t="s">
        <v>339</v>
      </c>
      <c r="G1837" s="1" t="s">
        <v>1404</v>
      </c>
      <c r="H1837" s="1" t="s">
        <v>26609</v>
      </c>
      <c r="I1837" s="1">
        <f>+Territorio[[#This Row],[id]]</f>
        <v>1827</v>
      </c>
    </row>
    <row r="1838" spans="2:9" x14ac:dyDescent="0.25">
      <c r="B1838">
        <v>1828</v>
      </c>
      <c r="C1838" s="1" t="s">
        <v>3017</v>
      </c>
      <c r="D1838" s="1" t="s">
        <v>3018</v>
      </c>
      <c r="E1838" s="1" t="s">
        <v>1552</v>
      </c>
      <c r="F1838" s="1" t="s">
        <v>339</v>
      </c>
      <c r="G1838" s="1" t="s">
        <v>1404</v>
      </c>
      <c r="H1838" s="1" t="s">
        <v>26610</v>
      </c>
      <c r="I1838" s="1">
        <f>+Territorio[[#This Row],[id]]</f>
        <v>1828</v>
      </c>
    </row>
    <row r="1839" spans="2:9" x14ac:dyDescent="0.25">
      <c r="B1839">
        <v>1829</v>
      </c>
      <c r="C1839" s="1" t="s">
        <v>3019</v>
      </c>
      <c r="D1839" s="1" t="s">
        <v>3020</v>
      </c>
      <c r="E1839" s="1" t="s">
        <v>1552</v>
      </c>
      <c r="F1839" s="1" t="s">
        <v>339</v>
      </c>
      <c r="G1839" s="1" t="s">
        <v>1404</v>
      </c>
      <c r="H1839" s="1" t="s">
        <v>26611</v>
      </c>
      <c r="I1839" s="1">
        <f>+Territorio[[#This Row],[id]]</f>
        <v>1829</v>
      </c>
    </row>
    <row r="1840" spans="2:9" x14ac:dyDescent="0.25">
      <c r="B1840">
        <v>1830</v>
      </c>
      <c r="C1840" s="1" t="s">
        <v>3021</v>
      </c>
      <c r="D1840" s="1" t="s">
        <v>3022</v>
      </c>
      <c r="E1840" s="1" t="s">
        <v>1552</v>
      </c>
      <c r="F1840" s="1" t="s">
        <v>339</v>
      </c>
      <c r="G1840" s="1" t="s">
        <v>1404</v>
      </c>
      <c r="H1840" s="1" t="s">
        <v>26612</v>
      </c>
      <c r="I1840" s="1">
        <f>+Territorio[[#This Row],[id]]</f>
        <v>1830</v>
      </c>
    </row>
    <row r="1841" spans="2:9" x14ac:dyDescent="0.25">
      <c r="B1841">
        <v>1831</v>
      </c>
      <c r="C1841" s="1" t="s">
        <v>3023</v>
      </c>
      <c r="D1841" s="1" t="s">
        <v>3024</v>
      </c>
      <c r="E1841" s="1" t="s">
        <v>1552</v>
      </c>
      <c r="F1841" s="1" t="s">
        <v>339</v>
      </c>
      <c r="G1841" s="1" t="s">
        <v>1404</v>
      </c>
      <c r="H1841" s="1" t="s">
        <v>26613</v>
      </c>
      <c r="I1841" s="1">
        <f>+Territorio[[#This Row],[id]]</f>
        <v>1831</v>
      </c>
    </row>
    <row r="1842" spans="2:9" x14ac:dyDescent="0.25">
      <c r="B1842">
        <v>1832</v>
      </c>
      <c r="C1842" s="1" t="s">
        <v>3025</v>
      </c>
      <c r="D1842" s="1" t="s">
        <v>3026</v>
      </c>
      <c r="E1842" s="1" t="s">
        <v>1552</v>
      </c>
      <c r="F1842" s="1" t="s">
        <v>339</v>
      </c>
      <c r="G1842" s="1" t="s">
        <v>1404</v>
      </c>
      <c r="H1842" s="1" t="s">
        <v>26614</v>
      </c>
      <c r="I1842" s="1">
        <f>+Territorio[[#This Row],[id]]</f>
        <v>1832</v>
      </c>
    </row>
    <row r="1843" spans="2:9" x14ac:dyDescent="0.25">
      <c r="B1843">
        <v>1833</v>
      </c>
      <c r="C1843" s="1" t="s">
        <v>3027</v>
      </c>
      <c r="D1843" s="1" t="s">
        <v>3028</v>
      </c>
      <c r="E1843" s="1" t="s">
        <v>1552</v>
      </c>
      <c r="F1843" s="1" t="s">
        <v>339</v>
      </c>
      <c r="G1843" s="1" t="s">
        <v>1404</v>
      </c>
      <c r="H1843" s="1" t="s">
        <v>26615</v>
      </c>
      <c r="I1843" s="1">
        <f>+Territorio[[#This Row],[id]]</f>
        <v>1833</v>
      </c>
    </row>
    <row r="1844" spans="2:9" x14ac:dyDescent="0.25">
      <c r="B1844">
        <v>1834</v>
      </c>
      <c r="C1844" s="1" t="s">
        <v>3029</v>
      </c>
      <c r="D1844" s="1" t="s">
        <v>3030</v>
      </c>
      <c r="E1844" s="1" t="s">
        <v>1552</v>
      </c>
      <c r="F1844" s="1" t="s">
        <v>339</v>
      </c>
      <c r="G1844" s="1" t="s">
        <v>1404</v>
      </c>
      <c r="H1844" s="1" t="s">
        <v>26616</v>
      </c>
      <c r="I1844" s="1">
        <f>+Territorio[[#This Row],[id]]</f>
        <v>1834</v>
      </c>
    </row>
    <row r="1845" spans="2:9" x14ac:dyDescent="0.25">
      <c r="B1845">
        <v>1835</v>
      </c>
      <c r="C1845" s="1" t="s">
        <v>3031</v>
      </c>
      <c r="D1845" s="1" t="s">
        <v>3032</v>
      </c>
      <c r="E1845" s="1" t="s">
        <v>1552</v>
      </c>
      <c r="F1845" s="1" t="s">
        <v>339</v>
      </c>
      <c r="G1845" s="1" t="s">
        <v>1404</v>
      </c>
      <c r="H1845" s="1" t="s">
        <v>26617</v>
      </c>
      <c r="I1845" s="1">
        <f>+Territorio[[#This Row],[id]]</f>
        <v>1835</v>
      </c>
    </row>
    <row r="1846" spans="2:9" x14ac:dyDescent="0.25">
      <c r="B1846">
        <v>1836</v>
      </c>
      <c r="C1846" s="1" t="s">
        <v>3033</v>
      </c>
      <c r="D1846" s="1" t="s">
        <v>3034</v>
      </c>
      <c r="E1846" s="1" t="s">
        <v>1552</v>
      </c>
      <c r="F1846" s="1" t="s">
        <v>339</v>
      </c>
      <c r="G1846" s="1" t="s">
        <v>1404</v>
      </c>
      <c r="H1846" s="1" t="s">
        <v>26618</v>
      </c>
      <c r="I1846" s="1">
        <f>+Territorio[[#This Row],[id]]</f>
        <v>1836</v>
      </c>
    </row>
    <row r="1847" spans="2:9" x14ac:dyDescent="0.25">
      <c r="B1847">
        <v>1837</v>
      </c>
      <c r="C1847" s="1" t="s">
        <v>3035</v>
      </c>
      <c r="D1847" s="1" t="s">
        <v>3036</v>
      </c>
      <c r="E1847" s="1" t="s">
        <v>1552</v>
      </c>
      <c r="F1847" s="1" t="s">
        <v>339</v>
      </c>
      <c r="G1847" s="1" t="s">
        <v>1404</v>
      </c>
      <c r="H1847" s="1" t="s">
        <v>26619</v>
      </c>
      <c r="I1847" s="1">
        <f>+Territorio[[#This Row],[id]]</f>
        <v>1837</v>
      </c>
    </row>
    <row r="1848" spans="2:9" x14ac:dyDescent="0.25">
      <c r="B1848">
        <v>1838</v>
      </c>
      <c r="C1848" s="1" t="s">
        <v>3037</v>
      </c>
      <c r="D1848" s="1" t="s">
        <v>3038</v>
      </c>
      <c r="E1848" s="1" t="s">
        <v>1552</v>
      </c>
      <c r="F1848" s="1" t="s">
        <v>339</v>
      </c>
      <c r="G1848" s="1" t="s">
        <v>1404</v>
      </c>
      <c r="H1848" s="1" t="s">
        <v>26620</v>
      </c>
      <c r="I1848" s="1">
        <f>+Territorio[[#This Row],[id]]</f>
        <v>1838</v>
      </c>
    </row>
    <row r="1849" spans="2:9" x14ac:dyDescent="0.25">
      <c r="B1849">
        <v>1839</v>
      </c>
      <c r="C1849" s="1" t="s">
        <v>3039</v>
      </c>
      <c r="D1849" s="1" t="s">
        <v>3040</v>
      </c>
      <c r="E1849" s="1" t="s">
        <v>1552</v>
      </c>
      <c r="F1849" s="1" t="s">
        <v>339</v>
      </c>
      <c r="G1849" s="1" t="s">
        <v>1404</v>
      </c>
      <c r="H1849" s="1" t="s">
        <v>26621</v>
      </c>
      <c r="I1849" s="1">
        <f>+Territorio[[#This Row],[id]]</f>
        <v>1839</v>
      </c>
    </row>
    <row r="1850" spans="2:9" x14ac:dyDescent="0.25">
      <c r="B1850">
        <v>1840</v>
      </c>
      <c r="C1850" s="1" t="s">
        <v>3041</v>
      </c>
      <c r="D1850" s="1" t="s">
        <v>3042</v>
      </c>
      <c r="E1850" s="1" t="s">
        <v>1552</v>
      </c>
      <c r="F1850" s="1" t="s">
        <v>339</v>
      </c>
      <c r="G1850" s="1" t="s">
        <v>1404</v>
      </c>
      <c r="H1850" s="1" t="s">
        <v>26622</v>
      </c>
      <c r="I1850" s="1">
        <f>+Territorio[[#This Row],[id]]</f>
        <v>1840</v>
      </c>
    </row>
    <row r="1851" spans="2:9" x14ac:dyDescent="0.25">
      <c r="B1851">
        <v>1841</v>
      </c>
      <c r="C1851" s="1" t="s">
        <v>3043</v>
      </c>
      <c r="D1851" s="1" t="s">
        <v>3044</v>
      </c>
      <c r="E1851" s="1" t="s">
        <v>1552</v>
      </c>
      <c r="F1851" s="1" t="s">
        <v>339</v>
      </c>
      <c r="G1851" s="1" t="s">
        <v>1404</v>
      </c>
      <c r="H1851" s="1" t="s">
        <v>26623</v>
      </c>
      <c r="I1851" s="1">
        <f>+Territorio[[#This Row],[id]]</f>
        <v>1841</v>
      </c>
    </row>
    <row r="1852" spans="2:9" x14ac:dyDescent="0.25">
      <c r="B1852">
        <v>1842</v>
      </c>
      <c r="C1852" s="1" t="s">
        <v>3045</v>
      </c>
      <c r="D1852" s="1" t="s">
        <v>3046</v>
      </c>
      <c r="E1852" s="1" t="s">
        <v>1552</v>
      </c>
      <c r="F1852" s="1" t="s">
        <v>339</v>
      </c>
      <c r="G1852" s="1" t="s">
        <v>1404</v>
      </c>
      <c r="H1852" s="1" t="s">
        <v>26624</v>
      </c>
      <c r="I1852" s="1">
        <f>+Territorio[[#This Row],[id]]</f>
        <v>1842</v>
      </c>
    </row>
    <row r="1853" spans="2:9" x14ac:dyDescent="0.25">
      <c r="B1853">
        <v>1843</v>
      </c>
      <c r="C1853" s="1" t="s">
        <v>3047</v>
      </c>
      <c r="D1853" s="1" t="s">
        <v>3048</v>
      </c>
      <c r="E1853" s="1" t="s">
        <v>1552</v>
      </c>
      <c r="F1853" s="1" t="s">
        <v>339</v>
      </c>
      <c r="G1853" s="1" t="s">
        <v>1404</v>
      </c>
      <c r="H1853" s="1" t="s">
        <v>26625</v>
      </c>
      <c r="I1853" s="1">
        <f>+Territorio[[#This Row],[id]]</f>
        <v>1843</v>
      </c>
    </row>
    <row r="1854" spans="2:9" x14ac:dyDescent="0.25">
      <c r="B1854">
        <v>1844</v>
      </c>
      <c r="C1854" s="1" t="s">
        <v>3049</v>
      </c>
      <c r="D1854" s="1" t="s">
        <v>3050</v>
      </c>
      <c r="E1854" s="1" t="s">
        <v>1552</v>
      </c>
      <c r="F1854" s="1" t="s">
        <v>339</v>
      </c>
      <c r="G1854" s="1" t="s">
        <v>1404</v>
      </c>
      <c r="H1854" s="1" t="s">
        <v>26626</v>
      </c>
      <c r="I1854" s="1">
        <f>+Territorio[[#This Row],[id]]</f>
        <v>1844</v>
      </c>
    </row>
    <row r="1855" spans="2:9" x14ac:dyDescent="0.25">
      <c r="B1855">
        <v>1845</v>
      </c>
      <c r="C1855" s="1" t="s">
        <v>3051</v>
      </c>
      <c r="D1855" s="1" t="s">
        <v>3052</v>
      </c>
      <c r="E1855" s="1" t="s">
        <v>1552</v>
      </c>
      <c r="F1855" s="1" t="s">
        <v>339</v>
      </c>
      <c r="G1855" s="1" t="s">
        <v>1404</v>
      </c>
      <c r="H1855" s="1" t="s">
        <v>26627</v>
      </c>
      <c r="I1855" s="1">
        <f>+Territorio[[#This Row],[id]]</f>
        <v>1845</v>
      </c>
    </row>
    <row r="1856" spans="2:9" x14ac:dyDescent="0.25">
      <c r="B1856">
        <v>1846</v>
      </c>
      <c r="C1856" s="1" t="s">
        <v>656</v>
      </c>
      <c r="D1856" s="1" t="s">
        <v>3053</v>
      </c>
      <c r="E1856" s="1" t="s">
        <v>1552</v>
      </c>
      <c r="F1856" s="1" t="s">
        <v>339</v>
      </c>
      <c r="G1856" s="1" t="s">
        <v>1404</v>
      </c>
      <c r="H1856" s="1" t="s">
        <v>26628</v>
      </c>
      <c r="I1856" s="1">
        <f>+Territorio[[#This Row],[id]]</f>
        <v>1846</v>
      </c>
    </row>
    <row r="1857" spans="2:9" x14ac:dyDescent="0.25">
      <c r="B1857">
        <v>1847</v>
      </c>
      <c r="C1857" s="1" t="s">
        <v>3054</v>
      </c>
      <c r="D1857" s="1" t="s">
        <v>3055</v>
      </c>
      <c r="E1857" s="1" t="s">
        <v>1552</v>
      </c>
      <c r="F1857" s="1" t="s">
        <v>339</v>
      </c>
      <c r="G1857" s="1" t="s">
        <v>1404</v>
      </c>
      <c r="H1857" s="1" t="s">
        <v>26629</v>
      </c>
      <c r="I1857" s="1">
        <f>+Territorio[[#This Row],[id]]</f>
        <v>1847</v>
      </c>
    </row>
    <row r="1858" spans="2:9" x14ac:dyDescent="0.25">
      <c r="B1858">
        <v>1848</v>
      </c>
      <c r="C1858" s="1" t="s">
        <v>3056</v>
      </c>
      <c r="D1858" s="1" t="s">
        <v>3057</v>
      </c>
      <c r="E1858" s="1" t="s">
        <v>1552</v>
      </c>
      <c r="F1858" s="1" t="s">
        <v>339</v>
      </c>
      <c r="G1858" s="1" t="s">
        <v>1404</v>
      </c>
      <c r="H1858" s="1" t="s">
        <v>26630</v>
      </c>
      <c r="I1858" s="1">
        <f>+Territorio[[#This Row],[id]]</f>
        <v>1848</v>
      </c>
    </row>
    <row r="1859" spans="2:9" x14ac:dyDescent="0.25">
      <c r="B1859">
        <v>1849</v>
      </c>
      <c r="C1859" s="1" t="s">
        <v>3058</v>
      </c>
      <c r="D1859" s="1" t="s">
        <v>3059</v>
      </c>
      <c r="E1859" s="1" t="s">
        <v>1552</v>
      </c>
      <c r="F1859" s="1" t="s">
        <v>339</v>
      </c>
      <c r="G1859" s="1" t="s">
        <v>1404</v>
      </c>
      <c r="H1859" s="1" t="s">
        <v>26631</v>
      </c>
      <c r="I1859" s="1">
        <f>+Territorio[[#This Row],[id]]</f>
        <v>1849</v>
      </c>
    </row>
    <row r="1860" spans="2:9" x14ac:dyDescent="0.25">
      <c r="B1860">
        <v>1850</v>
      </c>
      <c r="C1860" s="1" t="s">
        <v>601</v>
      </c>
      <c r="D1860" s="1" t="s">
        <v>3060</v>
      </c>
      <c r="E1860" s="1" t="s">
        <v>1552</v>
      </c>
      <c r="F1860" s="1" t="s">
        <v>339</v>
      </c>
      <c r="G1860" s="1" t="s">
        <v>1404</v>
      </c>
      <c r="H1860" s="1" t="s">
        <v>26632</v>
      </c>
      <c r="I1860" s="1">
        <f>+Territorio[[#This Row],[id]]</f>
        <v>1850</v>
      </c>
    </row>
    <row r="1861" spans="2:9" x14ac:dyDescent="0.25">
      <c r="B1861">
        <v>1851</v>
      </c>
      <c r="C1861" s="1" t="s">
        <v>3061</v>
      </c>
      <c r="D1861" s="1" t="s">
        <v>3062</v>
      </c>
      <c r="E1861" s="1" t="s">
        <v>1552</v>
      </c>
      <c r="F1861" s="1" t="s">
        <v>339</v>
      </c>
      <c r="G1861" s="1" t="s">
        <v>1404</v>
      </c>
      <c r="H1861" s="1" t="s">
        <v>26633</v>
      </c>
      <c r="I1861" s="1">
        <f>+Territorio[[#This Row],[id]]</f>
        <v>1851</v>
      </c>
    </row>
    <row r="1862" spans="2:9" x14ac:dyDescent="0.25">
      <c r="B1862">
        <v>1852</v>
      </c>
      <c r="C1862" s="1" t="s">
        <v>3063</v>
      </c>
      <c r="D1862" s="1" t="s">
        <v>3064</v>
      </c>
      <c r="E1862" s="1" t="s">
        <v>1552</v>
      </c>
      <c r="F1862" s="1" t="s">
        <v>339</v>
      </c>
      <c r="G1862" s="1" t="s">
        <v>1404</v>
      </c>
      <c r="H1862" s="1" t="s">
        <v>26634</v>
      </c>
      <c r="I1862" s="1">
        <f>+Territorio[[#This Row],[id]]</f>
        <v>1852</v>
      </c>
    </row>
    <row r="1863" spans="2:9" x14ac:dyDescent="0.25">
      <c r="B1863">
        <v>1853</v>
      </c>
      <c r="C1863" s="1" t="s">
        <v>571</v>
      </c>
      <c r="D1863" s="1" t="s">
        <v>3065</v>
      </c>
      <c r="E1863" s="1" t="s">
        <v>1552</v>
      </c>
      <c r="F1863" s="1" t="s">
        <v>339</v>
      </c>
      <c r="G1863" s="1" t="s">
        <v>1404</v>
      </c>
      <c r="H1863" s="1" t="s">
        <v>26635</v>
      </c>
      <c r="I1863" s="1">
        <f>+Territorio[[#This Row],[id]]</f>
        <v>1853</v>
      </c>
    </row>
    <row r="1864" spans="2:9" x14ac:dyDescent="0.25">
      <c r="B1864">
        <v>1854</v>
      </c>
      <c r="C1864" s="1" t="s">
        <v>3066</v>
      </c>
      <c r="D1864" s="1" t="s">
        <v>3067</v>
      </c>
      <c r="E1864" s="1" t="s">
        <v>1552</v>
      </c>
      <c r="F1864" s="1" t="s">
        <v>339</v>
      </c>
      <c r="G1864" s="1" t="s">
        <v>1404</v>
      </c>
      <c r="H1864" s="1" t="s">
        <v>26636</v>
      </c>
      <c r="I1864" s="1">
        <f>+Territorio[[#This Row],[id]]</f>
        <v>1854</v>
      </c>
    </row>
    <row r="1865" spans="2:9" x14ac:dyDescent="0.25">
      <c r="B1865">
        <v>1855</v>
      </c>
      <c r="C1865" s="1" t="s">
        <v>3068</v>
      </c>
      <c r="D1865" s="1" t="s">
        <v>3069</v>
      </c>
      <c r="E1865" s="1" t="s">
        <v>1552</v>
      </c>
      <c r="F1865" s="1" t="s">
        <v>339</v>
      </c>
      <c r="G1865" s="1" t="s">
        <v>1404</v>
      </c>
      <c r="H1865" s="1" t="s">
        <v>26637</v>
      </c>
      <c r="I1865" s="1">
        <f>+Territorio[[#This Row],[id]]</f>
        <v>1855</v>
      </c>
    </row>
    <row r="1866" spans="2:9" x14ac:dyDescent="0.25">
      <c r="B1866">
        <v>1856</v>
      </c>
      <c r="C1866" s="1" t="s">
        <v>3070</v>
      </c>
      <c r="D1866" s="1" t="s">
        <v>3071</v>
      </c>
      <c r="E1866" s="1" t="s">
        <v>1552</v>
      </c>
      <c r="F1866" s="1" t="s">
        <v>339</v>
      </c>
      <c r="G1866" s="1" t="s">
        <v>1404</v>
      </c>
      <c r="H1866" s="1" t="s">
        <v>26638</v>
      </c>
      <c r="I1866" s="1">
        <f>+Territorio[[#This Row],[id]]</f>
        <v>1856</v>
      </c>
    </row>
    <row r="1867" spans="2:9" x14ac:dyDescent="0.25">
      <c r="B1867">
        <v>1857</v>
      </c>
      <c r="C1867" s="1" t="s">
        <v>591</v>
      </c>
      <c r="D1867" s="1" t="s">
        <v>3072</v>
      </c>
      <c r="E1867" s="1" t="s">
        <v>1552</v>
      </c>
      <c r="F1867" s="1" t="s">
        <v>339</v>
      </c>
      <c r="G1867" s="1" t="s">
        <v>1404</v>
      </c>
      <c r="H1867" s="1" t="s">
        <v>26639</v>
      </c>
      <c r="I1867" s="1">
        <f>+Territorio[[#This Row],[id]]</f>
        <v>1857</v>
      </c>
    </row>
    <row r="1868" spans="2:9" x14ac:dyDescent="0.25">
      <c r="B1868">
        <v>1858</v>
      </c>
      <c r="C1868" s="1" t="s">
        <v>3073</v>
      </c>
      <c r="D1868" s="1" t="s">
        <v>3074</v>
      </c>
      <c r="E1868" s="1" t="s">
        <v>1552</v>
      </c>
      <c r="F1868" s="1" t="s">
        <v>339</v>
      </c>
      <c r="G1868" s="1" t="s">
        <v>1404</v>
      </c>
      <c r="H1868" s="1" t="s">
        <v>26640</v>
      </c>
      <c r="I1868" s="1">
        <f>+Territorio[[#This Row],[id]]</f>
        <v>1858</v>
      </c>
    </row>
    <row r="1869" spans="2:9" x14ac:dyDescent="0.25">
      <c r="B1869">
        <v>1859</v>
      </c>
      <c r="C1869" s="1" t="s">
        <v>3075</v>
      </c>
      <c r="D1869" s="1" t="s">
        <v>3076</v>
      </c>
      <c r="E1869" s="1" t="s">
        <v>1552</v>
      </c>
      <c r="F1869" s="1" t="s">
        <v>339</v>
      </c>
      <c r="G1869" s="1" t="s">
        <v>1404</v>
      </c>
      <c r="H1869" s="1" t="s">
        <v>26641</v>
      </c>
      <c r="I1869" s="1">
        <f>+Territorio[[#This Row],[id]]</f>
        <v>1859</v>
      </c>
    </row>
    <row r="1870" spans="2:9" x14ac:dyDescent="0.25">
      <c r="B1870">
        <v>1860</v>
      </c>
      <c r="C1870" s="1" t="s">
        <v>3077</v>
      </c>
      <c r="D1870" s="1" t="s">
        <v>3078</v>
      </c>
      <c r="E1870" s="1" t="s">
        <v>1552</v>
      </c>
      <c r="F1870" s="1" t="s">
        <v>339</v>
      </c>
      <c r="G1870" s="1" t="s">
        <v>1404</v>
      </c>
      <c r="H1870" s="1" t="s">
        <v>26642</v>
      </c>
      <c r="I1870" s="1">
        <f>+Territorio[[#This Row],[id]]</f>
        <v>1860</v>
      </c>
    </row>
    <row r="1871" spans="2:9" x14ac:dyDescent="0.25">
      <c r="B1871">
        <v>1861</v>
      </c>
      <c r="C1871" s="1" t="s">
        <v>3079</v>
      </c>
      <c r="D1871" s="1" t="s">
        <v>3080</v>
      </c>
      <c r="E1871" s="1" t="s">
        <v>1552</v>
      </c>
      <c r="F1871" s="1" t="s">
        <v>339</v>
      </c>
      <c r="G1871" s="1" t="s">
        <v>1404</v>
      </c>
      <c r="H1871" s="1" t="s">
        <v>26643</v>
      </c>
      <c r="I1871" s="1">
        <f>+Territorio[[#This Row],[id]]</f>
        <v>1861</v>
      </c>
    </row>
    <row r="1872" spans="2:9" x14ac:dyDescent="0.25">
      <c r="B1872">
        <v>1862</v>
      </c>
      <c r="C1872" s="1" t="s">
        <v>3081</v>
      </c>
      <c r="D1872" s="1" t="s">
        <v>3082</v>
      </c>
      <c r="E1872" s="1" t="s">
        <v>1552</v>
      </c>
      <c r="F1872" s="1" t="s">
        <v>339</v>
      </c>
      <c r="G1872" s="1" t="s">
        <v>1404</v>
      </c>
      <c r="H1872" s="1" t="s">
        <v>26644</v>
      </c>
      <c r="I1872" s="1">
        <f>+Territorio[[#This Row],[id]]</f>
        <v>1862</v>
      </c>
    </row>
    <row r="1873" spans="2:9" x14ac:dyDescent="0.25">
      <c r="B1873">
        <v>1863</v>
      </c>
      <c r="C1873" s="1" t="s">
        <v>3083</v>
      </c>
      <c r="D1873" s="1" t="s">
        <v>3084</v>
      </c>
      <c r="E1873" s="1" t="s">
        <v>1552</v>
      </c>
      <c r="F1873" s="1" t="s">
        <v>339</v>
      </c>
      <c r="G1873" s="1" t="s">
        <v>1404</v>
      </c>
      <c r="H1873" s="1" t="s">
        <v>26645</v>
      </c>
      <c r="I1873" s="1">
        <f>+Territorio[[#This Row],[id]]</f>
        <v>1863</v>
      </c>
    </row>
    <row r="1874" spans="2:9" x14ac:dyDescent="0.25">
      <c r="B1874">
        <v>1864</v>
      </c>
      <c r="C1874" s="1" t="s">
        <v>3085</v>
      </c>
      <c r="D1874" s="1" t="s">
        <v>3086</v>
      </c>
      <c r="E1874" s="1" t="s">
        <v>1552</v>
      </c>
      <c r="F1874" s="1" t="s">
        <v>339</v>
      </c>
      <c r="G1874" s="1" t="s">
        <v>1404</v>
      </c>
      <c r="H1874" s="1" t="s">
        <v>26646</v>
      </c>
      <c r="I1874" s="1">
        <f>+Territorio[[#This Row],[id]]</f>
        <v>1864</v>
      </c>
    </row>
    <row r="1875" spans="2:9" x14ac:dyDescent="0.25">
      <c r="B1875">
        <v>1865</v>
      </c>
      <c r="C1875" s="1" t="s">
        <v>3087</v>
      </c>
      <c r="D1875" s="1" t="s">
        <v>3088</v>
      </c>
      <c r="E1875" s="1" t="s">
        <v>1552</v>
      </c>
      <c r="F1875" s="1" t="s">
        <v>339</v>
      </c>
      <c r="G1875" s="1" t="s">
        <v>1404</v>
      </c>
      <c r="H1875" s="1" t="s">
        <v>26647</v>
      </c>
      <c r="I1875" s="1">
        <f>+Territorio[[#This Row],[id]]</f>
        <v>1865</v>
      </c>
    </row>
    <row r="1876" spans="2:9" x14ac:dyDescent="0.25">
      <c r="B1876">
        <v>1866</v>
      </c>
      <c r="C1876" s="1" t="s">
        <v>3089</v>
      </c>
      <c r="D1876" s="1" t="s">
        <v>3090</v>
      </c>
      <c r="E1876" s="1" t="s">
        <v>1552</v>
      </c>
      <c r="F1876" s="1" t="s">
        <v>339</v>
      </c>
      <c r="G1876" s="1" t="s">
        <v>1404</v>
      </c>
      <c r="H1876" s="1" t="s">
        <v>26648</v>
      </c>
      <c r="I1876" s="1">
        <f>+Territorio[[#This Row],[id]]</f>
        <v>1866</v>
      </c>
    </row>
    <row r="1877" spans="2:9" x14ac:dyDescent="0.25">
      <c r="B1877">
        <v>1867</v>
      </c>
      <c r="C1877" s="1" t="s">
        <v>3091</v>
      </c>
      <c r="D1877" s="1" t="s">
        <v>3092</v>
      </c>
      <c r="E1877" s="1" t="s">
        <v>1552</v>
      </c>
      <c r="F1877" s="1" t="s">
        <v>339</v>
      </c>
      <c r="G1877" s="1" t="s">
        <v>1404</v>
      </c>
      <c r="H1877" s="1" t="s">
        <v>26649</v>
      </c>
      <c r="I1877" s="1">
        <f>+Territorio[[#This Row],[id]]</f>
        <v>1867</v>
      </c>
    </row>
    <row r="1878" spans="2:9" x14ac:dyDescent="0.25">
      <c r="B1878">
        <v>1868</v>
      </c>
      <c r="C1878" s="1" t="s">
        <v>565</v>
      </c>
      <c r="D1878" s="1" t="s">
        <v>3093</v>
      </c>
      <c r="E1878" s="1" t="s">
        <v>1552</v>
      </c>
      <c r="F1878" s="1" t="s">
        <v>339</v>
      </c>
      <c r="G1878" s="1" t="s">
        <v>1404</v>
      </c>
      <c r="H1878" s="1" t="s">
        <v>26650</v>
      </c>
      <c r="I1878" s="1">
        <f>+Territorio[[#This Row],[id]]</f>
        <v>1868</v>
      </c>
    </row>
    <row r="1879" spans="2:9" x14ac:dyDescent="0.25">
      <c r="B1879">
        <v>1869</v>
      </c>
      <c r="C1879" s="1" t="s">
        <v>3094</v>
      </c>
      <c r="D1879" s="1" t="s">
        <v>3095</v>
      </c>
      <c r="E1879" s="1" t="s">
        <v>1552</v>
      </c>
      <c r="F1879" s="1" t="s">
        <v>339</v>
      </c>
      <c r="G1879" s="1" t="s">
        <v>1404</v>
      </c>
      <c r="H1879" s="1" t="s">
        <v>26651</v>
      </c>
      <c r="I1879" s="1">
        <f>+Territorio[[#This Row],[id]]</f>
        <v>1869</v>
      </c>
    </row>
    <row r="1880" spans="2:9" x14ac:dyDescent="0.25">
      <c r="B1880">
        <v>1870</v>
      </c>
      <c r="C1880" s="1" t="s">
        <v>3096</v>
      </c>
      <c r="D1880" s="1" t="s">
        <v>3097</v>
      </c>
      <c r="E1880" s="1" t="s">
        <v>1552</v>
      </c>
      <c r="F1880" s="1" t="s">
        <v>339</v>
      </c>
      <c r="G1880" s="1" t="s">
        <v>1404</v>
      </c>
      <c r="H1880" s="1" t="s">
        <v>26652</v>
      </c>
      <c r="I1880" s="1">
        <f>+Territorio[[#This Row],[id]]</f>
        <v>1870</v>
      </c>
    </row>
    <row r="1881" spans="2:9" x14ac:dyDescent="0.25">
      <c r="B1881">
        <v>1871</v>
      </c>
      <c r="C1881" s="1" t="s">
        <v>3098</v>
      </c>
      <c r="D1881" s="1" t="s">
        <v>3099</v>
      </c>
      <c r="E1881" s="1" t="s">
        <v>1552</v>
      </c>
      <c r="F1881" s="1" t="s">
        <v>339</v>
      </c>
      <c r="G1881" s="1" t="s">
        <v>1404</v>
      </c>
      <c r="H1881" s="1" t="s">
        <v>26653</v>
      </c>
      <c r="I1881" s="1">
        <f>+Territorio[[#This Row],[id]]</f>
        <v>1871</v>
      </c>
    </row>
    <row r="1882" spans="2:9" x14ac:dyDescent="0.25">
      <c r="B1882">
        <v>1872</v>
      </c>
      <c r="C1882" s="1" t="s">
        <v>3100</v>
      </c>
      <c r="D1882" s="1" t="s">
        <v>3101</v>
      </c>
      <c r="E1882" s="1" t="s">
        <v>1552</v>
      </c>
      <c r="F1882" s="1" t="s">
        <v>339</v>
      </c>
      <c r="G1882" s="1" t="s">
        <v>1404</v>
      </c>
      <c r="H1882" s="1" t="s">
        <v>26654</v>
      </c>
      <c r="I1882" s="1">
        <f>+Territorio[[#This Row],[id]]</f>
        <v>1872</v>
      </c>
    </row>
    <row r="1883" spans="2:9" x14ac:dyDescent="0.25">
      <c r="B1883">
        <v>1873</v>
      </c>
      <c r="C1883" s="1" t="s">
        <v>3102</v>
      </c>
      <c r="D1883" s="1" t="s">
        <v>3103</v>
      </c>
      <c r="E1883" s="1" t="s">
        <v>1552</v>
      </c>
      <c r="F1883" s="1" t="s">
        <v>339</v>
      </c>
      <c r="G1883" s="1" t="s">
        <v>1404</v>
      </c>
      <c r="H1883" s="1" t="s">
        <v>26655</v>
      </c>
      <c r="I1883" s="1">
        <f>+Territorio[[#This Row],[id]]</f>
        <v>1873</v>
      </c>
    </row>
    <row r="1884" spans="2:9" x14ac:dyDescent="0.25">
      <c r="B1884">
        <v>1874</v>
      </c>
      <c r="C1884" s="1" t="s">
        <v>3104</v>
      </c>
      <c r="D1884" s="1" t="s">
        <v>3105</v>
      </c>
      <c r="E1884" s="1" t="s">
        <v>1552</v>
      </c>
      <c r="F1884" s="1" t="s">
        <v>339</v>
      </c>
      <c r="G1884" s="1" t="s">
        <v>1404</v>
      </c>
      <c r="H1884" s="1" t="s">
        <v>26656</v>
      </c>
      <c r="I1884" s="1">
        <f>+Territorio[[#This Row],[id]]</f>
        <v>1874</v>
      </c>
    </row>
    <row r="1885" spans="2:9" x14ac:dyDescent="0.25">
      <c r="B1885">
        <v>1875</v>
      </c>
      <c r="C1885" s="1" t="s">
        <v>3106</v>
      </c>
      <c r="D1885" s="1" t="s">
        <v>3107</v>
      </c>
      <c r="E1885" s="1" t="s">
        <v>1552</v>
      </c>
      <c r="F1885" s="1" t="s">
        <v>339</v>
      </c>
      <c r="G1885" s="1" t="s">
        <v>1404</v>
      </c>
      <c r="H1885" s="1" t="s">
        <v>26657</v>
      </c>
      <c r="I1885" s="1">
        <f>+Territorio[[#This Row],[id]]</f>
        <v>1875</v>
      </c>
    </row>
    <row r="1886" spans="2:9" x14ac:dyDescent="0.25">
      <c r="B1886">
        <v>1876</v>
      </c>
      <c r="C1886" s="1" t="s">
        <v>603</v>
      </c>
      <c r="D1886" s="1" t="s">
        <v>3108</v>
      </c>
      <c r="E1886" s="1" t="s">
        <v>1552</v>
      </c>
      <c r="F1886" s="1" t="s">
        <v>339</v>
      </c>
      <c r="G1886" s="1" t="s">
        <v>1404</v>
      </c>
      <c r="H1886" s="1" t="s">
        <v>26658</v>
      </c>
      <c r="I1886" s="1">
        <f>+Territorio[[#This Row],[id]]</f>
        <v>1876</v>
      </c>
    </row>
    <row r="1887" spans="2:9" x14ac:dyDescent="0.25">
      <c r="B1887">
        <v>1877</v>
      </c>
      <c r="C1887" s="1" t="s">
        <v>3109</v>
      </c>
      <c r="D1887" s="1" t="s">
        <v>3110</v>
      </c>
      <c r="E1887" s="1" t="s">
        <v>1552</v>
      </c>
      <c r="F1887" s="1" t="s">
        <v>339</v>
      </c>
      <c r="G1887" s="1" t="s">
        <v>1404</v>
      </c>
      <c r="H1887" s="1" t="s">
        <v>26659</v>
      </c>
      <c r="I1887" s="1">
        <f>+Territorio[[#This Row],[id]]</f>
        <v>1877</v>
      </c>
    </row>
    <row r="1888" spans="2:9" x14ac:dyDescent="0.25">
      <c r="B1888">
        <v>1878</v>
      </c>
      <c r="C1888" s="1" t="s">
        <v>3111</v>
      </c>
      <c r="D1888" s="1" t="s">
        <v>3112</v>
      </c>
      <c r="E1888" s="1" t="s">
        <v>1552</v>
      </c>
      <c r="F1888" s="1" t="s">
        <v>339</v>
      </c>
      <c r="G1888" s="1" t="s">
        <v>1404</v>
      </c>
      <c r="H1888" s="1" t="s">
        <v>26660</v>
      </c>
      <c r="I1888" s="1">
        <f>+Territorio[[#This Row],[id]]</f>
        <v>1878</v>
      </c>
    </row>
    <row r="1889" spans="2:9" x14ac:dyDescent="0.25">
      <c r="B1889">
        <v>1879</v>
      </c>
      <c r="C1889" s="1" t="s">
        <v>3113</v>
      </c>
      <c r="D1889" s="1" t="s">
        <v>3114</v>
      </c>
      <c r="E1889" s="1" t="s">
        <v>1552</v>
      </c>
      <c r="F1889" s="1" t="s">
        <v>339</v>
      </c>
      <c r="G1889" s="1" t="s">
        <v>1404</v>
      </c>
      <c r="H1889" s="1" t="s">
        <v>26661</v>
      </c>
      <c r="I1889" s="1">
        <f>+Territorio[[#This Row],[id]]</f>
        <v>1879</v>
      </c>
    </row>
    <row r="1890" spans="2:9" x14ac:dyDescent="0.25">
      <c r="B1890">
        <v>1880</v>
      </c>
      <c r="C1890" s="1" t="s">
        <v>3115</v>
      </c>
      <c r="D1890" s="1" t="s">
        <v>3116</v>
      </c>
      <c r="E1890" s="1" t="s">
        <v>1552</v>
      </c>
      <c r="F1890" s="1" t="s">
        <v>339</v>
      </c>
      <c r="G1890" s="1" t="s">
        <v>1404</v>
      </c>
      <c r="H1890" s="1" t="s">
        <v>26662</v>
      </c>
      <c r="I1890" s="1">
        <f>+Territorio[[#This Row],[id]]</f>
        <v>1880</v>
      </c>
    </row>
    <row r="1891" spans="2:9" x14ac:dyDescent="0.25">
      <c r="B1891">
        <v>1881</v>
      </c>
      <c r="C1891" s="1" t="s">
        <v>3117</v>
      </c>
      <c r="D1891" s="1" t="s">
        <v>3118</v>
      </c>
      <c r="E1891" s="1" t="s">
        <v>1552</v>
      </c>
      <c r="F1891" s="1" t="s">
        <v>339</v>
      </c>
      <c r="G1891" s="1" t="s">
        <v>1404</v>
      </c>
      <c r="H1891" s="1" t="s">
        <v>26663</v>
      </c>
      <c r="I1891" s="1">
        <f>+Territorio[[#This Row],[id]]</f>
        <v>1881</v>
      </c>
    </row>
    <row r="1892" spans="2:9" x14ac:dyDescent="0.25">
      <c r="B1892">
        <v>1882</v>
      </c>
      <c r="C1892" s="1" t="s">
        <v>3119</v>
      </c>
      <c r="D1892" s="1" t="s">
        <v>3120</v>
      </c>
      <c r="E1892" s="1" t="s">
        <v>1552</v>
      </c>
      <c r="F1892" s="1" t="s">
        <v>339</v>
      </c>
      <c r="G1892" s="1" t="s">
        <v>1404</v>
      </c>
      <c r="H1892" s="1" t="s">
        <v>26664</v>
      </c>
      <c r="I1892" s="1">
        <f>+Territorio[[#This Row],[id]]</f>
        <v>1882</v>
      </c>
    </row>
    <row r="1893" spans="2:9" x14ac:dyDescent="0.25">
      <c r="B1893">
        <v>1883</v>
      </c>
      <c r="C1893" s="1" t="s">
        <v>3121</v>
      </c>
      <c r="D1893" s="1" t="s">
        <v>3122</v>
      </c>
      <c r="E1893" s="1" t="s">
        <v>1552</v>
      </c>
      <c r="F1893" s="1" t="s">
        <v>339</v>
      </c>
      <c r="G1893" s="1" t="s">
        <v>1404</v>
      </c>
      <c r="H1893" s="1" t="s">
        <v>26665</v>
      </c>
      <c r="I1893" s="1">
        <f>+Territorio[[#This Row],[id]]</f>
        <v>1883</v>
      </c>
    </row>
    <row r="1894" spans="2:9" x14ac:dyDescent="0.25">
      <c r="B1894">
        <v>1884</v>
      </c>
      <c r="C1894" s="1" t="s">
        <v>3123</v>
      </c>
      <c r="D1894" s="1" t="s">
        <v>3124</v>
      </c>
      <c r="E1894" s="1" t="s">
        <v>1552</v>
      </c>
      <c r="F1894" s="1" t="s">
        <v>339</v>
      </c>
      <c r="G1894" s="1" t="s">
        <v>1404</v>
      </c>
      <c r="H1894" s="1" t="s">
        <v>26666</v>
      </c>
      <c r="I1894" s="1">
        <f>+Territorio[[#This Row],[id]]</f>
        <v>1884</v>
      </c>
    </row>
    <row r="1895" spans="2:9" x14ac:dyDescent="0.25">
      <c r="B1895">
        <v>1885</v>
      </c>
      <c r="C1895" s="1" t="s">
        <v>569</v>
      </c>
      <c r="D1895" s="1" t="s">
        <v>3125</v>
      </c>
      <c r="E1895" s="1" t="s">
        <v>1552</v>
      </c>
      <c r="F1895" s="1" t="s">
        <v>339</v>
      </c>
      <c r="G1895" s="1" t="s">
        <v>1404</v>
      </c>
      <c r="H1895" s="1" t="s">
        <v>26667</v>
      </c>
      <c r="I1895" s="1">
        <f>+Territorio[[#This Row],[id]]</f>
        <v>1885</v>
      </c>
    </row>
    <row r="1896" spans="2:9" x14ac:dyDescent="0.25">
      <c r="B1896">
        <v>1886</v>
      </c>
      <c r="C1896" s="1" t="s">
        <v>3126</v>
      </c>
      <c r="D1896" s="1" t="s">
        <v>3127</v>
      </c>
      <c r="E1896" s="1" t="s">
        <v>1552</v>
      </c>
      <c r="F1896" s="1" t="s">
        <v>339</v>
      </c>
      <c r="G1896" s="1" t="s">
        <v>1404</v>
      </c>
      <c r="H1896" s="1" t="s">
        <v>26668</v>
      </c>
      <c r="I1896" s="1">
        <f>+Territorio[[#This Row],[id]]</f>
        <v>1886</v>
      </c>
    </row>
    <row r="1897" spans="2:9" x14ac:dyDescent="0.25">
      <c r="B1897">
        <v>1887</v>
      </c>
      <c r="C1897" s="1" t="s">
        <v>3128</v>
      </c>
      <c r="D1897" s="1" t="s">
        <v>3129</v>
      </c>
      <c r="E1897" s="1" t="s">
        <v>1552</v>
      </c>
      <c r="F1897" s="1" t="s">
        <v>339</v>
      </c>
      <c r="G1897" s="1" t="s">
        <v>1404</v>
      </c>
      <c r="H1897" s="1" t="s">
        <v>26669</v>
      </c>
      <c r="I1897" s="1">
        <f>+Territorio[[#This Row],[id]]</f>
        <v>1887</v>
      </c>
    </row>
    <row r="1898" spans="2:9" x14ac:dyDescent="0.25">
      <c r="B1898">
        <v>1888</v>
      </c>
      <c r="C1898" s="1" t="s">
        <v>3130</v>
      </c>
      <c r="D1898" s="1" t="s">
        <v>3131</v>
      </c>
      <c r="E1898" s="1" t="s">
        <v>1552</v>
      </c>
      <c r="F1898" s="1" t="s">
        <v>339</v>
      </c>
      <c r="G1898" s="1" t="s">
        <v>1404</v>
      </c>
      <c r="H1898" s="1" t="s">
        <v>26670</v>
      </c>
      <c r="I1898" s="1">
        <f>+Territorio[[#This Row],[id]]</f>
        <v>1888</v>
      </c>
    </row>
    <row r="1899" spans="2:9" x14ac:dyDescent="0.25">
      <c r="B1899">
        <v>1889</v>
      </c>
      <c r="C1899" s="1" t="s">
        <v>3132</v>
      </c>
      <c r="D1899" s="1" t="s">
        <v>3133</v>
      </c>
      <c r="E1899" s="1" t="s">
        <v>1552</v>
      </c>
      <c r="F1899" s="1" t="s">
        <v>339</v>
      </c>
      <c r="G1899" s="1" t="s">
        <v>1404</v>
      </c>
      <c r="H1899" s="1" t="s">
        <v>26671</v>
      </c>
      <c r="I1899" s="1">
        <f>+Territorio[[#This Row],[id]]</f>
        <v>1889</v>
      </c>
    </row>
    <row r="1900" spans="2:9" x14ac:dyDescent="0.25">
      <c r="B1900">
        <v>1890</v>
      </c>
      <c r="C1900" s="1" t="s">
        <v>3134</v>
      </c>
      <c r="D1900" s="1" t="s">
        <v>3135</v>
      </c>
      <c r="E1900" s="1" t="s">
        <v>1552</v>
      </c>
      <c r="F1900" s="1" t="s">
        <v>339</v>
      </c>
      <c r="G1900" s="1" t="s">
        <v>1404</v>
      </c>
      <c r="H1900" s="1" t="s">
        <v>26672</v>
      </c>
      <c r="I1900" s="1">
        <f>+Territorio[[#This Row],[id]]</f>
        <v>1890</v>
      </c>
    </row>
    <row r="1901" spans="2:9" x14ac:dyDescent="0.25">
      <c r="B1901">
        <v>1891</v>
      </c>
      <c r="C1901" s="1" t="s">
        <v>3136</v>
      </c>
      <c r="D1901" s="1" t="s">
        <v>3137</v>
      </c>
      <c r="E1901" s="1" t="s">
        <v>1552</v>
      </c>
      <c r="F1901" s="1" t="s">
        <v>339</v>
      </c>
      <c r="G1901" s="1" t="s">
        <v>1404</v>
      </c>
      <c r="H1901" s="1" t="s">
        <v>26673</v>
      </c>
      <c r="I1901" s="1">
        <f>+Territorio[[#This Row],[id]]</f>
        <v>1891</v>
      </c>
    </row>
    <row r="1902" spans="2:9" x14ac:dyDescent="0.25">
      <c r="B1902">
        <v>1892</v>
      </c>
      <c r="C1902" s="1" t="s">
        <v>3138</v>
      </c>
      <c r="D1902" s="1" t="s">
        <v>3139</v>
      </c>
      <c r="E1902" s="1" t="s">
        <v>1552</v>
      </c>
      <c r="F1902" s="1" t="s">
        <v>339</v>
      </c>
      <c r="G1902" s="1" t="s">
        <v>1404</v>
      </c>
      <c r="H1902" s="1" t="s">
        <v>26674</v>
      </c>
      <c r="I1902" s="1">
        <f>+Territorio[[#This Row],[id]]</f>
        <v>1892</v>
      </c>
    </row>
    <row r="1903" spans="2:9" x14ac:dyDescent="0.25">
      <c r="B1903">
        <v>1893</v>
      </c>
      <c r="C1903" s="1" t="s">
        <v>3140</v>
      </c>
      <c r="D1903" s="1" t="s">
        <v>3141</v>
      </c>
      <c r="E1903" s="1" t="s">
        <v>1552</v>
      </c>
      <c r="F1903" s="1" t="s">
        <v>339</v>
      </c>
      <c r="G1903" s="1" t="s">
        <v>1404</v>
      </c>
      <c r="H1903" s="1" t="s">
        <v>26675</v>
      </c>
      <c r="I1903" s="1">
        <f>+Territorio[[#This Row],[id]]</f>
        <v>1893</v>
      </c>
    </row>
    <row r="1904" spans="2:9" x14ac:dyDescent="0.25">
      <c r="B1904">
        <v>1894</v>
      </c>
      <c r="C1904" s="1" t="s">
        <v>3142</v>
      </c>
      <c r="D1904" s="1" t="s">
        <v>3143</v>
      </c>
      <c r="E1904" s="1" t="s">
        <v>1552</v>
      </c>
      <c r="F1904" s="1" t="s">
        <v>339</v>
      </c>
      <c r="G1904" s="1" t="s">
        <v>1404</v>
      </c>
      <c r="H1904" s="1" t="s">
        <v>26676</v>
      </c>
      <c r="I1904" s="1">
        <f>+Territorio[[#This Row],[id]]</f>
        <v>1894</v>
      </c>
    </row>
    <row r="1905" spans="2:9" x14ac:dyDescent="0.25">
      <c r="B1905">
        <v>1895</v>
      </c>
      <c r="C1905" s="1" t="s">
        <v>3144</v>
      </c>
      <c r="D1905" s="1" t="s">
        <v>3145</v>
      </c>
      <c r="E1905" s="1" t="s">
        <v>1552</v>
      </c>
      <c r="F1905" s="1" t="s">
        <v>339</v>
      </c>
      <c r="G1905" s="1" t="s">
        <v>1404</v>
      </c>
      <c r="H1905" s="1" t="s">
        <v>26677</v>
      </c>
      <c r="I1905" s="1">
        <f>+Territorio[[#This Row],[id]]</f>
        <v>1895</v>
      </c>
    </row>
    <row r="1906" spans="2:9" x14ac:dyDescent="0.25">
      <c r="B1906">
        <v>1896</v>
      </c>
      <c r="C1906" s="1" t="s">
        <v>593</v>
      </c>
      <c r="D1906" s="1" t="s">
        <v>3146</v>
      </c>
      <c r="E1906" s="1" t="s">
        <v>1552</v>
      </c>
      <c r="F1906" s="1" t="s">
        <v>339</v>
      </c>
      <c r="G1906" s="1" t="s">
        <v>1404</v>
      </c>
      <c r="H1906" s="1" t="s">
        <v>26678</v>
      </c>
      <c r="I1906" s="1">
        <f>+Territorio[[#This Row],[id]]</f>
        <v>1896</v>
      </c>
    </row>
    <row r="1907" spans="2:9" x14ac:dyDescent="0.25">
      <c r="B1907">
        <v>1897</v>
      </c>
      <c r="C1907" s="1" t="s">
        <v>3147</v>
      </c>
      <c r="D1907" s="1" t="s">
        <v>3148</v>
      </c>
      <c r="E1907" s="1" t="s">
        <v>1552</v>
      </c>
      <c r="F1907" s="1" t="s">
        <v>339</v>
      </c>
      <c r="G1907" s="1" t="s">
        <v>1404</v>
      </c>
      <c r="H1907" s="1" t="s">
        <v>26679</v>
      </c>
      <c r="I1907" s="1">
        <f>+Territorio[[#This Row],[id]]</f>
        <v>1897</v>
      </c>
    </row>
    <row r="1908" spans="2:9" x14ac:dyDescent="0.25">
      <c r="B1908">
        <v>1898</v>
      </c>
      <c r="C1908" s="1" t="s">
        <v>3149</v>
      </c>
      <c r="D1908" s="1" t="s">
        <v>3150</v>
      </c>
      <c r="E1908" s="1" t="s">
        <v>1552</v>
      </c>
      <c r="F1908" s="1" t="s">
        <v>339</v>
      </c>
      <c r="G1908" s="1" t="s">
        <v>1404</v>
      </c>
      <c r="H1908" s="1" t="s">
        <v>26680</v>
      </c>
      <c r="I1908" s="1">
        <f>+Territorio[[#This Row],[id]]</f>
        <v>1898</v>
      </c>
    </row>
    <row r="1909" spans="2:9" x14ac:dyDescent="0.25">
      <c r="B1909">
        <v>1899</v>
      </c>
      <c r="C1909" s="1" t="s">
        <v>3151</v>
      </c>
      <c r="D1909" s="1" t="s">
        <v>3152</v>
      </c>
      <c r="E1909" s="1" t="s">
        <v>1552</v>
      </c>
      <c r="F1909" s="1" t="s">
        <v>339</v>
      </c>
      <c r="G1909" s="1" t="s">
        <v>1404</v>
      </c>
      <c r="H1909" s="1" t="s">
        <v>26681</v>
      </c>
      <c r="I1909" s="1">
        <f>+Territorio[[#This Row],[id]]</f>
        <v>1899</v>
      </c>
    </row>
    <row r="1910" spans="2:9" x14ac:dyDescent="0.25">
      <c r="B1910">
        <v>1900</v>
      </c>
      <c r="C1910" s="1" t="s">
        <v>3153</v>
      </c>
      <c r="D1910" s="1" t="s">
        <v>3154</v>
      </c>
      <c r="E1910" s="1" t="s">
        <v>1552</v>
      </c>
      <c r="F1910" s="1" t="s">
        <v>339</v>
      </c>
      <c r="G1910" s="1" t="s">
        <v>1404</v>
      </c>
      <c r="H1910" s="1" t="s">
        <v>26682</v>
      </c>
      <c r="I1910" s="1">
        <f>+Territorio[[#This Row],[id]]</f>
        <v>1900</v>
      </c>
    </row>
    <row r="1911" spans="2:9" x14ac:dyDescent="0.25">
      <c r="B1911">
        <v>1901</v>
      </c>
      <c r="C1911" s="1" t="s">
        <v>3155</v>
      </c>
      <c r="D1911" s="1" t="s">
        <v>3156</v>
      </c>
      <c r="E1911" s="1" t="s">
        <v>1552</v>
      </c>
      <c r="F1911" s="1" t="s">
        <v>339</v>
      </c>
      <c r="G1911" s="1" t="s">
        <v>1404</v>
      </c>
      <c r="H1911" s="1" t="s">
        <v>26683</v>
      </c>
      <c r="I1911" s="1">
        <f>+Territorio[[#This Row],[id]]</f>
        <v>1901</v>
      </c>
    </row>
    <row r="1912" spans="2:9" x14ac:dyDescent="0.25">
      <c r="B1912">
        <v>1902</v>
      </c>
      <c r="C1912" s="1" t="s">
        <v>605</v>
      </c>
      <c r="D1912" s="1" t="s">
        <v>3157</v>
      </c>
      <c r="E1912" s="1" t="s">
        <v>1552</v>
      </c>
      <c r="F1912" s="1" t="s">
        <v>339</v>
      </c>
      <c r="G1912" s="1" t="s">
        <v>1404</v>
      </c>
      <c r="H1912" s="1" t="s">
        <v>26684</v>
      </c>
      <c r="I1912" s="1">
        <f>+Territorio[[#This Row],[id]]</f>
        <v>1902</v>
      </c>
    </row>
    <row r="1913" spans="2:9" x14ac:dyDescent="0.25">
      <c r="B1913">
        <v>1903</v>
      </c>
      <c r="C1913" s="1" t="s">
        <v>3158</v>
      </c>
      <c r="D1913" s="1" t="s">
        <v>3159</v>
      </c>
      <c r="E1913" s="1" t="s">
        <v>1552</v>
      </c>
      <c r="F1913" s="1" t="s">
        <v>339</v>
      </c>
      <c r="G1913" s="1" t="s">
        <v>1404</v>
      </c>
      <c r="H1913" s="1" t="s">
        <v>26685</v>
      </c>
      <c r="I1913" s="1">
        <f>+Territorio[[#This Row],[id]]</f>
        <v>1903</v>
      </c>
    </row>
    <row r="1914" spans="2:9" x14ac:dyDescent="0.25">
      <c r="B1914">
        <v>1904</v>
      </c>
      <c r="C1914" s="1" t="s">
        <v>3160</v>
      </c>
      <c r="D1914" s="1" t="s">
        <v>3161</v>
      </c>
      <c r="E1914" s="1" t="s">
        <v>1552</v>
      </c>
      <c r="F1914" s="1" t="s">
        <v>339</v>
      </c>
      <c r="G1914" s="1" t="s">
        <v>1404</v>
      </c>
      <c r="H1914" s="1" t="s">
        <v>26686</v>
      </c>
      <c r="I1914" s="1">
        <f>+Territorio[[#This Row],[id]]</f>
        <v>1904</v>
      </c>
    </row>
    <row r="1915" spans="2:9" x14ac:dyDescent="0.25">
      <c r="B1915">
        <v>1905</v>
      </c>
      <c r="C1915" s="1" t="s">
        <v>3162</v>
      </c>
      <c r="D1915" s="1" t="s">
        <v>3163</v>
      </c>
      <c r="E1915" s="1" t="s">
        <v>1552</v>
      </c>
      <c r="F1915" s="1" t="s">
        <v>339</v>
      </c>
      <c r="G1915" s="1" t="s">
        <v>1404</v>
      </c>
      <c r="H1915" s="1" t="s">
        <v>26687</v>
      </c>
      <c r="I1915" s="1">
        <f>+Territorio[[#This Row],[id]]</f>
        <v>1905</v>
      </c>
    </row>
    <row r="1916" spans="2:9" x14ac:dyDescent="0.25">
      <c r="B1916">
        <v>1906</v>
      </c>
      <c r="C1916" s="1" t="s">
        <v>577</v>
      </c>
      <c r="D1916" s="1" t="s">
        <v>3164</v>
      </c>
      <c r="E1916" s="1" t="s">
        <v>1552</v>
      </c>
      <c r="F1916" s="1" t="s">
        <v>339</v>
      </c>
      <c r="G1916" s="1" t="s">
        <v>1404</v>
      </c>
      <c r="H1916" s="1" t="s">
        <v>26688</v>
      </c>
      <c r="I1916" s="1">
        <f>+Territorio[[#This Row],[id]]</f>
        <v>1906</v>
      </c>
    </row>
    <row r="1917" spans="2:9" x14ac:dyDescent="0.25">
      <c r="B1917">
        <v>1907</v>
      </c>
      <c r="C1917" s="1" t="s">
        <v>3165</v>
      </c>
      <c r="D1917" s="1" t="s">
        <v>3166</v>
      </c>
      <c r="E1917" s="1" t="s">
        <v>1552</v>
      </c>
      <c r="F1917" s="1" t="s">
        <v>339</v>
      </c>
      <c r="G1917" s="1" t="s">
        <v>1404</v>
      </c>
      <c r="H1917" s="1" t="s">
        <v>26689</v>
      </c>
      <c r="I1917" s="1">
        <f>+Territorio[[#This Row],[id]]</f>
        <v>1907</v>
      </c>
    </row>
    <row r="1918" spans="2:9" x14ac:dyDescent="0.25">
      <c r="B1918">
        <v>1908</v>
      </c>
      <c r="C1918" s="1" t="s">
        <v>3167</v>
      </c>
      <c r="D1918" s="1" t="s">
        <v>3168</v>
      </c>
      <c r="E1918" s="1" t="s">
        <v>1552</v>
      </c>
      <c r="F1918" s="1" t="s">
        <v>339</v>
      </c>
      <c r="G1918" s="1" t="s">
        <v>1404</v>
      </c>
      <c r="H1918" s="1" t="s">
        <v>26690</v>
      </c>
      <c r="I1918" s="1">
        <f>+Territorio[[#This Row],[id]]</f>
        <v>1908</v>
      </c>
    </row>
    <row r="1919" spans="2:9" x14ac:dyDescent="0.25">
      <c r="B1919">
        <v>1909</v>
      </c>
      <c r="C1919" s="1" t="s">
        <v>3169</v>
      </c>
      <c r="D1919" s="1" t="s">
        <v>3170</v>
      </c>
      <c r="E1919" s="1" t="s">
        <v>1552</v>
      </c>
      <c r="F1919" s="1" t="s">
        <v>339</v>
      </c>
      <c r="G1919" s="1" t="s">
        <v>1404</v>
      </c>
      <c r="H1919" s="1" t="s">
        <v>26691</v>
      </c>
      <c r="I1919" s="1">
        <f>+Territorio[[#This Row],[id]]</f>
        <v>1909</v>
      </c>
    </row>
    <row r="1920" spans="2:9" x14ac:dyDescent="0.25">
      <c r="B1920">
        <v>1910</v>
      </c>
      <c r="C1920" s="1" t="s">
        <v>585</v>
      </c>
      <c r="D1920" s="1" t="s">
        <v>3171</v>
      </c>
      <c r="E1920" s="1" t="s">
        <v>1552</v>
      </c>
      <c r="F1920" s="1" t="s">
        <v>339</v>
      </c>
      <c r="G1920" s="1" t="s">
        <v>1404</v>
      </c>
      <c r="H1920" s="1" t="s">
        <v>26692</v>
      </c>
      <c r="I1920" s="1">
        <f>+Territorio[[#This Row],[id]]</f>
        <v>1910</v>
      </c>
    </row>
    <row r="1921" spans="2:9" x14ac:dyDescent="0.25">
      <c r="B1921">
        <v>1911</v>
      </c>
      <c r="C1921" s="1" t="s">
        <v>3172</v>
      </c>
      <c r="D1921" s="1" t="s">
        <v>3173</v>
      </c>
      <c r="E1921" s="1" t="s">
        <v>1552</v>
      </c>
      <c r="F1921" s="1" t="s">
        <v>339</v>
      </c>
      <c r="G1921" s="1" t="s">
        <v>1404</v>
      </c>
      <c r="H1921" s="1" t="s">
        <v>26693</v>
      </c>
      <c r="I1921" s="1">
        <f>+Territorio[[#This Row],[id]]</f>
        <v>1911</v>
      </c>
    </row>
    <row r="1922" spans="2:9" x14ac:dyDescent="0.25">
      <c r="B1922">
        <v>1912</v>
      </c>
      <c r="C1922" s="1" t="s">
        <v>3174</v>
      </c>
      <c r="D1922" s="1" t="s">
        <v>3175</v>
      </c>
      <c r="E1922" s="1" t="s">
        <v>1552</v>
      </c>
      <c r="F1922" s="1" t="s">
        <v>339</v>
      </c>
      <c r="G1922" s="1" t="s">
        <v>1404</v>
      </c>
      <c r="H1922" s="1" t="s">
        <v>26694</v>
      </c>
      <c r="I1922" s="1">
        <f>+Territorio[[#This Row],[id]]</f>
        <v>1912</v>
      </c>
    </row>
    <row r="1923" spans="2:9" x14ac:dyDescent="0.25">
      <c r="B1923">
        <v>1913</v>
      </c>
      <c r="C1923" s="1" t="s">
        <v>607</v>
      </c>
      <c r="D1923" s="1" t="s">
        <v>3176</v>
      </c>
      <c r="E1923" s="1" t="s">
        <v>1552</v>
      </c>
      <c r="F1923" s="1" t="s">
        <v>339</v>
      </c>
      <c r="G1923" s="1" t="s">
        <v>1404</v>
      </c>
      <c r="H1923" s="1" t="s">
        <v>26695</v>
      </c>
      <c r="I1923" s="1">
        <f>+Territorio[[#This Row],[id]]</f>
        <v>1913</v>
      </c>
    </row>
    <row r="1924" spans="2:9" x14ac:dyDescent="0.25">
      <c r="B1924">
        <v>1914</v>
      </c>
      <c r="C1924" s="1" t="s">
        <v>3177</v>
      </c>
      <c r="D1924" s="1" t="s">
        <v>3178</v>
      </c>
      <c r="E1924" s="1" t="s">
        <v>1552</v>
      </c>
      <c r="F1924" s="1" t="s">
        <v>339</v>
      </c>
      <c r="G1924" s="1" t="s">
        <v>1404</v>
      </c>
      <c r="H1924" s="1" t="s">
        <v>26696</v>
      </c>
      <c r="I1924" s="1">
        <f>+Territorio[[#This Row],[id]]</f>
        <v>1914</v>
      </c>
    </row>
    <row r="1925" spans="2:9" x14ac:dyDescent="0.25">
      <c r="B1925">
        <v>1915</v>
      </c>
      <c r="C1925" s="1" t="s">
        <v>3179</v>
      </c>
      <c r="D1925" s="1" t="s">
        <v>3180</v>
      </c>
      <c r="E1925" s="1" t="s">
        <v>1552</v>
      </c>
      <c r="F1925" s="1" t="s">
        <v>339</v>
      </c>
      <c r="G1925" s="1" t="s">
        <v>1404</v>
      </c>
      <c r="H1925" s="1" t="s">
        <v>26697</v>
      </c>
      <c r="I1925" s="1">
        <f>+Territorio[[#This Row],[id]]</f>
        <v>1915</v>
      </c>
    </row>
    <row r="1926" spans="2:9" x14ac:dyDescent="0.25">
      <c r="B1926">
        <v>1916</v>
      </c>
      <c r="C1926" s="1" t="s">
        <v>3181</v>
      </c>
      <c r="D1926" s="1" t="s">
        <v>3182</v>
      </c>
      <c r="E1926" s="1" t="s">
        <v>1552</v>
      </c>
      <c r="F1926" s="1" t="s">
        <v>339</v>
      </c>
      <c r="G1926" s="1" t="s">
        <v>1404</v>
      </c>
      <c r="H1926" s="1" t="s">
        <v>26698</v>
      </c>
      <c r="I1926" s="1">
        <f>+Territorio[[#This Row],[id]]</f>
        <v>1916</v>
      </c>
    </row>
    <row r="1927" spans="2:9" x14ac:dyDescent="0.25">
      <c r="B1927">
        <v>1917</v>
      </c>
      <c r="C1927" s="1" t="s">
        <v>3183</v>
      </c>
      <c r="D1927" s="1" t="s">
        <v>3184</v>
      </c>
      <c r="E1927" s="1" t="s">
        <v>1552</v>
      </c>
      <c r="F1927" s="1" t="s">
        <v>339</v>
      </c>
      <c r="G1927" s="1" t="s">
        <v>1404</v>
      </c>
      <c r="H1927" s="1" t="s">
        <v>26699</v>
      </c>
      <c r="I1927" s="1">
        <f>+Territorio[[#This Row],[id]]</f>
        <v>1917</v>
      </c>
    </row>
    <row r="1928" spans="2:9" x14ac:dyDescent="0.25">
      <c r="B1928">
        <v>1918</v>
      </c>
      <c r="C1928" s="1" t="s">
        <v>3185</v>
      </c>
      <c r="D1928" s="1" t="s">
        <v>3186</v>
      </c>
      <c r="E1928" s="1" t="s">
        <v>1552</v>
      </c>
      <c r="F1928" s="1" t="s">
        <v>339</v>
      </c>
      <c r="G1928" s="1" t="s">
        <v>1404</v>
      </c>
      <c r="H1928" s="1" t="s">
        <v>26700</v>
      </c>
      <c r="I1928" s="1">
        <f>+Territorio[[#This Row],[id]]</f>
        <v>1918</v>
      </c>
    </row>
    <row r="1929" spans="2:9" x14ac:dyDescent="0.25">
      <c r="B1929">
        <v>1919</v>
      </c>
      <c r="C1929" s="1" t="s">
        <v>3187</v>
      </c>
      <c r="D1929" s="1" t="s">
        <v>3188</v>
      </c>
      <c r="E1929" s="1" t="s">
        <v>1552</v>
      </c>
      <c r="F1929" s="1" t="s">
        <v>339</v>
      </c>
      <c r="G1929" s="1" t="s">
        <v>1404</v>
      </c>
      <c r="H1929" s="1" t="s">
        <v>26701</v>
      </c>
      <c r="I1929" s="1">
        <f>+Territorio[[#This Row],[id]]</f>
        <v>1919</v>
      </c>
    </row>
    <row r="1930" spans="2:9" x14ac:dyDescent="0.25">
      <c r="B1930">
        <v>1920</v>
      </c>
      <c r="C1930" s="1" t="s">
        <v>3189</v>
      </c>
      <c r="D1930" s="1" t="s">
        <v>3190</v>
      </c>
      <c r="E1930" s="1" t="s">
        <v>1552</v>
      </c>
      <c r="F1930" s="1" t="s">
        <v>339</v>
      </c>
      <c r="G1930" s="1" t="s">
        <v>1404</v>
      </c>
      <c r="H1930" s="1" t="s">
        <v>26702</v>
      </c>
      <c r="I1930" s="1">
        <f>+Territorio[[#This Row],[id]]</f>
        <v>1920</v>
      </c>
    </row>
    <row r="1931" spans="2:9" x14ac:dyDescent="0.25">
      <c r="B1931">
        <v>1921</v>
      </c>
      <c r="C1931" s="1" t="s">
        <v>3191</v>
      </c>
      <c r="D1931" s="1" t="s">
        <v>3192</v>
      </c>
      <c r="E1931" s="1" t="s">
        <v>1552</v>
      </c>
      <c r="F1931" s="1" t="s">
        <v>339</v>
      </c>
      <c r="G1931" s="1" t="s">
        <v>1404</v>
      </c>
      <c r="H1931" s="1" t="s">
        <v>26703</v>
      </c>
      <c r="I1931" s="1">
        <f>+Territorio[[#This Row],[id]]</f>
        <v>1921</v>
      </c>
    </row>
    <row r="1932" spans="2:9" x14ac:dyDescent="0.25">
      <c r="B1932">
        <v>1922</v>
      </c>
      <c r="C1932" s="1" t="s">
        <v>3193</v>
      </c>
      <c r="D1932" s="1" t="s">
        <v>3194</v>
      </c>
      <c r="E1932" s="1" t="s">
        <v>1552</v>
      </c>
      <c r="F1932" s="1" t="s">
        <v>339</v>
      </c>
      <c r="G1932" s="1" t="s">
        <v>1404</v>
      </c>
      <c r="H1932" s="1" t="s">
        <v>26704</v>
      </c>
      <c r="I1932" s="1">
        <f>+Territorio[[#This Row],[id]]</f>
        <v>1922</v>
      </c>
    </row>
    <row r="1933" spans="2:9" x14ac:dyDescent="0.25">
      <c r="B1933">
        <v>1923</v>
      </c>
      <c r="C1933" s="1" t="s">
        <v>3195</v>
      </c>
      <c r="D1933" s="1" t="s">
        <v>3196</v>
      </c>
      <c r="E1933" s="1" t="s">
        <v>1552</v>
      </c>
      <c r="F1933" s="1" t="s">
        <v>339</v>
      </c>
      <c r="G1933" s="1" t="s">
        <v>1404</v>
      </c>
      <c r="H1933" s="1" t="s">
        <v>26705</v>
      </c>
      <c r="I1933" s="1">
        <f>+Territorio[[#This Row],[id]]</f>
        <v>1923</v>
      </c>
    </row>
    <row r="1934" spans="2:9" x14ac:dyDescent="0.25">
      <c r="B1934">
        <v>1924</v>
      </c>
      <c r="C1934" s="1" t="s">
        <v>3197</v>
      </c>
      <c r="D1934" s="1" t="s">
        <v>3198</v>
      </c>
      <c r="E1934" s="1" t="s">
        <v>1552</v>
      </c>
      <c r="F1934" s="1" t="s">
        <v>339</v>
      </c>
      <c r="G1934" s="1" t="s">
        <v>1404</v>
      </c>
      <c r="H1934" s="1" t="s">
        <v>26706</v>
      </c>
      <c r="I1934" s="1">
        <f>+Territorio[[#This Row],[id]]</f>
        <v>1924</v>
      </c>
    </row>
    <row r="1935" spans="2:9" x14ac:dyDescent="0.25">
      <c r="B1935">
        <v>1925</v>
      </c>
      <c r="C1935" s="1" t="s">
        <v>3199</v>
      </c>
      <c r="D1935" s="1" t="s">
        <v>3200</v>
      </c>
      <c r="E1935" s="1" t="s">
        <v>1552</v>
      </c>
      <c r="F1935" s="1" t="s">
        <v>339</v>
      </c>
      <c r="G1935" s="1" t="s">
        <v>1404</v>
      </c>
      <c r="H1935" s="1" t="s">
        <v>26707</v>
      </c>
      <c r="I1935" s="1">
        <f>+Territorio[[#This Row],[id]]</f>
        <v>1925</v>
      </c>
    </row>
    <row r="1936" spans="2:9" x14ac:dyDescent="0.25">
      <c r="B1936">
        <v>1926</v>
      </c>
      <c r="C1936" s="1" t="s">
        <v>3201</v>
      </c>
      <c r="D1936" s="1" t="s">
        <v>3202</v>
      </c>
      <c r="E1936" s="1" t="s">
        <v>1552</v>
      </c>
      <c r="F1936" s="1" t="s">
        <v>339</v>
      </c>
      <c r="G1936" s="1" t="s">
        <v>1404</v>
      </c>
      <c r="H1936" s="1" t="s">
        <v>26708</v>
      </c>
      <c r="I1936" s="1">
        <f>+Territorio[[#This Row],[id]]</f>
        <v>1926</v>
      </c>
    </row>
    <row r="1937" spans="2:9" x14ac:dyDescent="0.25">
      <c r="B1937">
        <v>1927</v>
      </c>
      <c r="C1937" s="1" t="s">
        <v>3203</v>
      </c>
      <c r="D1937" s="1" t="s">
        <v>3204</v>
      </c>
      <c r="E1937" s="1" t="s">
        <v>1552</v>
      </c>
      <c r="F1937" s="1" t="s">
        <v>339</v>
      </c>
      <c r="G1937" s="1" t="s">
        <v>1404</v>
      </c>
      <c r="H1937" s="1" t="s">
        <v>26709</v>
      </c>
      <c r="I1937" s="1">
        <f>+Territorio[[#This Row],[id]]</f>
        <v>1927</v>
      </c>
    </row>
    <row r="1938" spans="2:9" x14ac:dyDescent="0.25">
      <c r="B1938">
        <v>1928</v>
      </c>
      <c r="C1938" s="1" t="s">
        <v>3205</v>
      </c>
      <c r="D1938" s="1" t="s">
        <v>3206</v>
      </c>
      <c r="E1938" s="1" t="s">
        <v>1552</v>
      </c>
      <c r="F1938" s="1" t="s">
        <v>339</v>
      </c>
      <c r="G1938" s="1" t="s">
        <v>1404</v>
      </c>
      <c r="H1938" s="1" t="s">
        <v>26710</v>
      </c>
      <c r="I1938" s="1">
        <f>+Territorio[[#This Row],[id]]</f>
        <v>1928</v>
      </c>
    </row>
    <row r="1939" spans="2:9" x14ac:dyDescent="0.25">
      <c r="B1939">
        <v>1929</v>
      </c>
      <c r="C1939" s="1" t="s">
        <v>3207</v>
      </c>
      <c r="D1939" s="1" t="s">
        <v>3208</v>
      </c>
      <c r="E1939" s="1" t="s">
        <v>1552</v>
      </c>
      <c r="F1939" s="1" t="s">
        <v>339</v>
      </c>
      <c r="G1939" s="1" t="s">
        <v>1404</v>
      </c>
      <c r="H1939" s="1" t="s">
        <v>26711</v>
      </c>
      <c r="I1939" s="1">
        <f>+Territorio[[#This Row],[id]]</f>
        <v>1929</v>
      </c>
    </row>
    <row r="1940" spans="2:9" x14ac:dyDescent="0.25">
      <c r="B1940">
        <v>1930</v>
      </c>
      <c r="C1940" s="1" t="s">
        <v>3209</v>
      </c>
      <c r="D1940" s="1" t="s">
        <v>3210</v>
      </c>
      <c r="E1940" s="1" t="s">
        <v>1552</v>
      </c>
      <c r="F1940" s="1" t="s">
        <v>339</v>
      </c>
      <c r="G1940" s="1" t="s">
        <v>1404</v>
      </c>
      <c r="H1940" s="1" t="s">
        <v>26712</v>
      </c>
      <c r="I1940" s="1">
        <f>+Territorio[[#This Row],[id]]</f>
        <v>1930</v>
      </c>
    </row>
    <row r="1941" spans="2:9" x14ac:dyDescent="0.25">
      <c r="B1941">
        <v>1931</v>
      </c>
      <c r="C1941" s="1" t="s">
        <v>3211</v>
      </c>
      <c r="D1941" s="1" t="s">
        <v>3212</v>
      </c>
      <c r="E1941" s="1" t="s">
        <v>1552</v>
      </c>
      <c r="F1941" s="1" t="s">
        <v>339</v>
      </c>
      <c r="G1941" s="1" t="s">
        <v>1404</v>
      </c>
      <c r="H1941" s="1" t="s">
        <v>26713</v>
      </c>
      <c r="I1941" s="1">
        <f>+Territorio[[#This Row],[id]]</f>
        <v>1931</v>
      </c>
    </row>
    <row r="1942" spans="2:9" x14ac:dyDescent="0.25">
      <c r="B1942">
        <v>1932</v>
      </c>
      <c r="C1942" s="1" t="s">
        <v>3213</v>
      </c>
      <c r="D1942" s="1" t="s">
        <v>1128</v>
      </c>
      <c r="E1942" s="1" t="s">
        <v>3214</v>
      </c>
      <c r="F1942" s="1" t="s">
        <v>319</v>
      </c>
      <c r="G1942" s="1" t="s">
        <v>722</v>
      </c>
      <c r="H1942" s="1" t="s">
        <v>26714</v>
      </c>
      <c r="I1942" s="1">
        <f>+Territorio[[#This Row],[id]]</f>
        <v>1932</v>
      </c>
    </row>
    <row r="1943" spans="2:9" x14ac:dyDescent="0.25">
      <c r="B1943">
        <v>1933</v>
      </c>
      <c r="C1943" s="1" t="s">
        <v>3215</v>
      </c>
      <c r="D1943" s="1" t="s">
        <v>1130</v>
      </c>
      <c r="E1943" s="1" t="s">
        <v>3214</v>
      </c>
      <c r="F1943" s="1" t="s">
        <v>319</v>
      </c>
      <c r="G1943" s="1" t="s">
        <v>722</v>
      </c>
      <c r="H1943" s="1" t="s">
        <v>26715</v>
      </c>
      <c r="I1943" s="1">
        <f>+Territorio[[#This Row],[id]]</f>
        <v>1933</v>
      </c>
    </row>
    <row r="1944" spans="2:9" x14ac:dyDescent="0.25">
      <c r="B1944">
        <v>1934</v>
      </c>
      <c r="C1944" s="1" t="s">
        <v>3216</v>
      </c>
      <c r="D1944" s="1" t="s">
        <v>1132</v>
      </c>
      <c r="E1944" s="1" t="s">
        <v>3214</v>
      </c>
      <c r="F1944" s="1" t="s">
        <v>319</v>
      </c>
      <c r="G1944" s="1" t="s">
        <v>722</v>
      </c>
      <c r="H1944" s="1" t="s">
        <v>26716</v>
      </c>
      <c r="I1944" s="1">
        <f>+Territorio[[#This Row],[id]]</f>
        <v>1934</v>
      </c>
    </row>
    <row r="1945" spans="2:9" x14ac:dyDescent="0.25">
      <c r="B1945">
        <v>1935</v>
      </c>
      <c r="C1945" s="1" t="s">
        <v>3217</v>
      </c>
      <c r="D1945" s="1" t="s">
        <v>1134</v>
      </c>
      <c r="E1945" s="1" t="s">
        <v>3214</v>
      </c>
      <c r="F1945" s="1" t="s">
        <v>319</v>
      </c>
      <c r="G1945" s="1" t="s">
        <v>722</v>
      </c>
      <c r="H1945" s="1" t="s">
        <v>26717</v>
      </c>
      <c r="I1945" s="1">
        <f>+Territorio[[#This Row],[id]]</f>
        <v>1935</v>
      </c>
    </row>
    <row r="1946" spans="2:9" x14ac:dyDescent="0.25">
      <c r="B1946">
        <v>1936</v>
      </c>
      <c r="C1946" s="1" t="s">
        <v>3218</v>
      </c>
      <c r="D1946" s="1" t="s">
        <v>1136</v>
      </c>
      <c r="E1946" s="1" t="s">
        <v>3214</v>
      </c>
      <c r="F1946" s="1" t="s">
        <v>319</v>
      </c>
      <c r="G1946" s="1" t="s">
        <v>722</v>
      </c>
      <c r="H1946" s="1" t="s">
        <v>26718</v>
      </c>
      <c r="I1946" s="1">
        <f>+Territorio[[#This Row],[id]]</f>
        <v>1936</v>
      </c>
    </row>
    <row r="1947" spans="2:9" x14ac:dyDescent="0.25">
      <c r="B1947">
        <v>1937</v>
      </c>
      <c r="C1947" s="1" t="s">
        <v>3219</v>
      </c>
      <c r="D1947" s="1" t="s">
        <v>1162</v>
      </c>
      <c r="E1947" s="1" t="s">
        <v>3214</v>
      </c>
      <c r="F1947" s="1" t="s">
        <v>319</v>
      </c>
      <c r="G1947" s="1" t="s">
        <v>722</v>
      </c>
      <c r="H1947" s="1" t="s">
        <v>26719</v>
      </c>
      <c r="I1947" s="1">
        <f>+Territorio[[#This Row],[id]]</f>
        <v>1937</v>
      </c>
    </row>
    <row r="1948" spans="2:9" x14ac:dyDescent="0.25">
      <c r="B1948">
        <v>1938</v>
      </c>
      <c r="C1948" s="1" t="s">
        <v>3220</v>
      </c>
      <c r="D1948" s="1" t="s">
        <v>1146</v>
      </c>
      <c r="E1948" s="1" t="s">
        <v>3214</v>
      </c>
      <c r="F1948" s="1" t="s">
        <v>319</v>
      </c>
      <c r="G1948" s="1" t="s">
        <v>722</v>
      </c>
      <c r="H1948" s="1" t="s">
        <v>26720</v>
      </c>
      <c r="I1948" s="1">
        <f>+Territorio[[#This Row],[id]]</f>
        <v>1938</v>
      </c>
    </row>
    <row r="1949" spans="2:9" x14ac:dyDescent="0.25">
      <c r="B1949">
        <v>1939</v>
      </c>
      <c r="C1949" s="1" t="s">
        <v>3221</v>
      </c>
      <c r="D1949" s="1" t="s">
        <v>1150</v>
      </c>
      <c r="E1949" s="1" t="s">
        <v>3214</v>
      </c>
      <c r="F1949" s="1" t="s">
        <v>319</v>
      </c>
      <c r="G1949" s="1" t="s">
        <v>722</v>
      </c>
      <c r="H1949" s="1" t="s">
        <v>26721</v>
      </c>
      <c r="I1949" s="1">
        <f>+Territorio[[#This Row],[id]]</f>
        <v>1939</v>
      </c>
    </row>
    <row r="1950" spans="2:9" x14ac:dyDescent="0.25">
      <c r="B1950">
        <v>1940</v>
      </c>
      <c r="C1950" s="1" t="s">
        <v>3222</v>
      </c>
      <c r="D1950" s="1" t="s">
        <v>1152</v>
      </c>
      <c r="E1950" s="1" t="s">
        <v>3214</v>
      </c>
      <c r="F1950" s="1" t="s">
        <v>319</v>
      </c>
      <c r="G1950" s="1" t="s">
        <v>722</v>
      </c>
      <c r="H1950" s="1" t="s">
        <v>26722</v>
      </c>
      <c r="I1950" s="1">
        <f>+Territorio[[#This Row],[id]]</f>
        <v>1940</v>
      </c>
    </row>
    <row r="1951" spans="2:9" x14ac:dyDescent="0.25">
      <c r="B1951">
        <v>1941</v>
      </c>
      <c r="C1951" s="1" t="s">
        <v>3223</v>
      </c>
      <c r="D1951" s="1" t="s">
        <v>1156</v>
      </c>
      <c r="E1951" s="1" t="s">
        <v>3214</v>
      </c>
      <c r="F1951" s="1" t="s">
        <v>319</v>
      </c>
      <c r="G1951" s="1" t="s">
        <v>722</v>
      </c>
      <c r="H1951" s="1" t="s">
        <v>26723</v>
      </c>
      <c r="I1951" s="1">
        <f>+Territorio[[#This Row],[id]]</f>
        <v>1941</v>
      </c>
    </row>
    <row r="1952" spans="2:9" x14ac:dyDescent="0.25">
      <c r="B1952">
        <v>1942</v>
      </c>
      <c r="C1952" s="1" t="s">
        <v>2938</v>
      </c>
      <c r="D1952" s="1" t="s">
        <v>1158</v>
      </c>
      <c r="E1952" s="1" t="s">
        <v>3214</v>
      </c>
      <c r="F1952" s="1" t="s">
        <v>319</v>
      </c>
      <c r="G1952" s="1" t="s">
        <v>722</v>
      </c>
      <c r="H1952" s="1" t="s">
        <v>26724</v>
      </c>
      <c r="I1952" s="1">
        <f>+Territorio[[#This Row],[id]]</f>
        <v>1942</v>
      </c>
    </row>
    <row r="1953" spans="2:9" x14ac:dyDescent="0.25">
      <c r="B1953">
        <v>1943</v>
      </c>
      <c r="C1953" s="1" t="s">
        <v>3224</v>
      </c>
      <c r="D1953" s="1" t="s">
        <v>1160</v>
      </c>
      <c r="E1953" s="1" t="s">
        <v>3214</v>
      </c>
      <c r="F1953" s="1" t="s">
        <v>319</v>
      </c>
      <c r="G1953" s="1" t="s">
        <v>722</v>
      </c>
      <c r="H1953" s="1" t="s">
        <v>26725</v>
      </c>
      <c r="I1953" s="1">
        <f>+Territorio[[#This Row],[id]]</f>
        <v>1943</v>
      </c>
    </row>
    <row r="1954" spans="2:9" x14ac:dyDescent="0.25">
      <c r="B1954">
        <v>1944</v>
      </c>
      <c r="C1954" s="1" t="s">
        <v>3225</v>
      </c>
      <c r="D1954" s="1" t="s">
        <v>1164</v>
      </c>
      <c r="E1954" s="1" t="s">
        <v>3214</v>
      </c>
      <c r="F1954" s="1" t="s">
        <v>319</v>
      </c>
      <c r="G1954" s="1" t="s">
        <v>722</v>
      </c>
      <c r="H1954" s="1" t="s">
        <v>26726</v>
      </c>
      <c r="I1954" s="1">
        <f>+Territorio[[#This Row],[id]]</f>
        <v>1944</v>
      </c>
    </row>
    <row r="1955" spans="2:9" x14ac:dyDescent="0.25">
      <c r="B1955">
        <v>1945</v>
      </c>
      <c r="C1955" s="1" t="s">
        <v>3226</v>
      </c>
      <c r="D1955" s="1" t="s">
        <v>3227</v>
      </c>
      <c r="E1955" s="1" t="s">
        <v>3214</v>
      </c>
      <c r="F1955" s="1" t="s">
        <v>319</v>
      </c>
      <c r="G1955" s="1" t="s">
        <v>722</v>
      </c>
      <c r="H1955" s="1" t="s">
        <v>26727</v>
      </c>
      <c r="I1955" s="1">
        <f>+Territorio[[#This Row],[id]]</f>
        <v>1945</v>
      </c>
    </row>
    <row r="1956" spans="2:9" x14ac:dyDescent="0.25">
      <c r="B1956">
        <v>1946</v>
      </c>
      <c r="C1956" s="1" t="s">
        <v>3228</v>
      </c>
      <c r="D1956" s="1" t="s">
        <v>3229</v>
      </c>
      <c r="E1956" s="1" t="s">
        <v>3214</v>
      </c>
      <c r="F1956" s="1" t="s">
        <v>319</v>
      </c>
      <c r="G1956" s="1" t="s">
        <v>722</v>
      </c>
      <c r="H1956" s="1" t="s">
        <v>26728</v>
      </c>
      <c r="I1956" s="1">
        <f>+Territorio[[#This Row],[id]]</f>
        <v>1946</v>
      </c>
    </row>
    <row r="1957" spans="2:9" x14ac:dyDescent="0.25">
      <c r="B1957">
        <v>1947</v>
      </c>
      <c r="C1957" s="1" t="s">
        <v>3230</v>
      </c>
      <c r="D1957" s="1" t="s">
        <v>3231</v>
      </c>
      <c r="E1957" s="1" t="s">
        <v>3214</v>
      </c>
      <c r="F1957" s="1" t="s">
        <v>319</v>
      </c>
      <c r="G1957" s="1" t="s">
        <v>722</v>
      </c>
      <c r="H1957" s="1" t="s">
        <v>26729</v>
      </c>
      <c r="I1957" s="1">
        <f>+Territorio[[#This Row],[id]]</f>
        <v>1947</v>
      </c>
    </row>
    <row r="1958" spans="2:9" x14ac:dyDescent="0.25">
      <c r="B1958">
        <v>1948</v>
      </c>
      <c r="C1958" s="1" t="s">
        <v>3232</v>
      </c>
      <c r="D1958" s="1" t="s">
        <v>3233</v>
      </c>
      <c r="E1958" s="1" t="s">
        <v>3214</v>
      </c>
      <c r="F1958" s="1" t="s">
        <v>319</v>
      </c>
      <c r="G1958" s="1" t="s">
        <v>722</v>
      </c>
      <c r="H1958" s="1" t="s">
        <v>26730</v>
      </c>
      <c r="I1958" s="1">
        <f>+Territorio[[#This Row],[id]]</f>
        <v>1948</v>
      </c>
    </row>
    <row r="1959" spans="2:9" x14ac:dyDescent="0.25">
      <c r="B1959">
        <v>1949</v>
      </c>
      <c r="C1959" s="1" t="s">
        <v>3234</v>
      </c>
      <c r="D1959" s="1" t="s">
        <v>3235</v>
      </c>
      <c r="E1959" s="1" t="s">
        <v>3214</v>
      </c>
      <c r="F1959" s="1" t="s">
        <v>319</v>
      </c>
      <c r="G1959" s="1" t="s">
        <v>722</v>
      </c>
      <c r="H1959" s="1" t="s">
        <v>26731</v>
      </c>
      <c r="I1959" s="1">
        <f>+Territorio[[#This Row],[id]]</f>
        <v>1949</v>
      </c>
    </row>
    <row r="1960" spans="2:9" x14ac:dyDescent="0.25">
      <c r="B1960">
        <v>1950</v>
      </c>
      <c r="C1960" s="1" t="s">
        <v>3236</v>
      </c>
      <c r="D1960" s="1" t="s">
        <v>1166</v>
      </c>
      <c r="E1960" s="1" t="s">
        <v>3214</v>
      </c>
      <c r="F1960" s="1" t="s">
        <v>319</v>
      </c>
      <c r="G1960" s="1" t="s">
        <v>722</v>
      </c>
      <c r="H1960" s="1" t="s">
        <v>26732</v>
      </c>
      <c r="I1960" s="1">
        <f>+Territorio[[#This Row],[id]]</f>
        <v>1950</v>
      </c>
    </row>
    <row r="1961" spans="2:9" x14ac:dyDescent="0.25">
      <c r="B1961">
        <v>1951</v>
      </c>
      <c r="C1961" s="1" t="s">
        <v>3237</v>
      </c>
      <c r="D1961" s="1" t="s">
        <v>1168</v>
      </c>
      <c r="E1961" s="1" t="s">
        <v>3214</v>
      </c>
      <c r="F1961" s="1" t="s">
        <v>319</v>
      </c>
      <c r="G1961" s="1" t="s">
        <v>722</v>
      </c>
      <c r="H1961" s="1" t="s">
        <v>26733</v>
      </c>
      <c r="I1961" s="1">
        <f>+Territorio[[#This Row],[id]]</f>
        <v>1951</v>
      </c>
    </row>
    <row r="1962" spans="2:9" x14ac:dyDescent="0.25">
      <c r="B1962">
        <v>1952</v>
      </c>
      <c r="C1962" s="1" t="s">
        <v>3238</v>
      </c>
      <c r="D1962" s="1" t="s">
        <v>1170</v>
      </c>
      <c r="E1962" s="1" t="s">
        <v>3214</v>
      </c>
      <c r="F1962" s="1" t="s">
        <v>319</v>
      </c>
      <c r="G1962" s="1" t="s">
        <v>722</v>
      </c>
      <c r="H1962" s="1" t="s">
        <v>26734</v>
      </c>
      <c r="I1962" s="1">
        <f>+Territorio[[#This Row],[id]]</f>
        <v>1952</v>
      </c>
    </row>
    <row r="1963" spans="2:9" x14ac:dyDescent="0.25">
      <c r="B1963">
        <v>1953</v>
      </c>
      <c r="C1963" s="1" t="s">
        <v>3239</v>
      </c>
      <c r="D1963" s="1" t="s">
        <v>1172</v>
      </c>
      <c r="E1963" s="1" t="s">
        <v>3214</v>
      </c>
      <c r="F1963" s="1" t="s">
        <v>319</v>
      </c>
      <c r="G1963" s="1" t="s">
        <v>722</v>
      </c>
      <c r="H1963" s="1" t="s">
        <v>26735</v>
      </c>
      <c r="I1963" s="1">
        <f>+Territorio[[#This Row],[id]]</f>
        <v>1953</v>
      </c>
    </row>
    <row r="1964" spans="2:9" x14ac:dyDescent="0.25">
      <c r="B1964">
        <v>1954</v>
      </c>
      <c r="C1964" s="1" t="s">
        <v>3240</v>
      </c>
      <c r="D1964" s="1" t="s">
        <v>1174</v>
      </c>
      <c r="E1964" s="1" t="s">
        <v>3214</v>
      </c>
      <c r="F1964" s="1" t="s">
        <v>319</v>
      </c>
      <c r="G1964" s="1" t="s">
        <v>722</v>
      </c>
      <c r="H1964" s="1" t="s">
        <v>26736</v>
      </c>
      <c r="I1964" s="1">
        <f>+Territorio[[#This Row],[id]]</f>
        <v>1954</v>
      </c>
    </row>
    <row r="1965" spans="2:9" x14ac:dyDescent="0.25">
      <c r="B1965">
        <v>1955</v>
      </c>
      <c r="C1965" s="1" t="s">
        <v>3241</v>
      </c>
      <c r="D1965" s="1" t="s">
        <v>1176</v>
      </c>
      <c r="E1965" s="1" t="s">
        <v>3214</v>
      </c>
      <c r="F1965" s="1" t="s">
        <v>319</v>
      </c>
      <c r="G1965" s="1" t="s">
        <v>722</v>
      </c>
      <c r="H1965" s="1" t="s">
        <v>26737</v>
      </c>
      <c r="I1965" s="1">
        <f>+Territorio[[#This Row],[id]]</f>
        <v>1955</v>
      </c>
    </row>
    <row r="1966" spans="2:9" x14ac:dyDescent="0.25">
      <c r="B1966">
        <v>1956</v>
      </c>
      <c r="C1966" s="1" t="s">
        <v>3242</v>
      </c>
      <c r="D1966" s="1" t="s">
        <v>1180</v>
      </c>
      <c r="E1966" s="1" t="s">
        <v>3214</v>
      </c>
      <c r="F1966" s="1" t="s">
        <v>319</v>
      </c>
      <c r="G1966" s="1" t="s">
        <v>722</v>
      </c>
      <c r="H1966" s="1" t="s">
        <v>26738</v>
      </c>
      <c r="I1966" s="1">
        <f>+Territorio[[#This Row],[id]]</f>
        <v>1956</v>
      </c>
    </row>
    <row r="1967" spans="2:9" x14ac:dyDescent="0.25">
      <c r="B1967">
        <v>1957</v>
      </c>
      <c r="C1967" s="1" t="s">
        <v>3243</v>
      </c>
      <c r="D1967" s="1" t="s">
        <v>1182</v>
      </c>
      <c r="E1967" s="1" t="s">
        <v>3214</v>
      </c>
      <c r="F1967" s="1" t="s">
        <v>319</v>
      </c>
      <c r="G1967" s="1" t="s">
        <v>722</v>
      </c>
      <c r="H1967" s="1" t="s">
        <v>26739</v>
      </c>
      <c r="I1967" s="1">
        <f>+Territorio[[#This Row],[id]]</f>
        <v>1957</v>
      </c>
    </row>
    <row r="1968" spans="2:9" x14ac:dyDescent="0.25">
      <c r="B1968">
        <v>1958</v>
      </c>
      <c r="C1968" s="1" t="s">
        <v>3244</v>
      </c>
      <c r="D1968" s="1" t="s">
        <v>1184</v>
      </c>
      <c r="E1968" s="1" t="s">
        <v>3214</v>
      </c>
      <c r="F1968" s="1" t="s">
        <v>319</v>
      </c>
      <c r="G1968" s="1" t="s">
        <v>722</v>
      </c>
      <c r="H1968" s="1" t="s">
        <v>26740</v>
      </c>
      <c r="I1968" s="1">
        <f>+Territorio[[#This Row],[id]]</f>
        <v>1958</v>
      </c>
    </row>
    <row r="1969" spans="2:9" x14ac:dyDescent="0.25">
      <c r="B1969">
        <v>1959</v>
      </c>
      <c r="C1969" s="1" t="s">
        <v>3245</v>
      </c>
      <c r="D1969" s="1" t="s">
        <v>1186</v>
      </c>
      <c r="E1969" s="1" t="s">
        <v>3214</v>
      </c>
      <c r="F1969" s="1" t="s">
        <v>319</v>
      </c>
      <c r="G1969" s="1" t="s">
        <v>722</v>
      </c>
      <c r="H1969" s="1" t="s">
        <v>26741</v>
      </c>
      <c r="I1969" s="1">
        <f>+Territorio[[#This Row],[id]]</f>
        <v>1959</v>
      </c>
    </row>
    <row r="1970" spans="2:9" x14ac:dyDescent="0.25">
      <c r="B1970">
        <v>1960</v>
      </c>
      <c r="C1970" s="1" t="s">
        <v>3246</v>
      </c>
      <c r="D1970" s="1" t="s">
        <v>3247</v>
      </c>
      <c r="E1970" s="1" t="s">
        <v>3214</v>
      </c>
      <c r="F1970" s="1" t="s">
        <v>319</v>
      </c>
      <c r="G1970" s="1" t="s">
        <v>722</v>
      </c>
      <c r="H1970" s="1" t="s">
        <v>26742</v>
      </c>
      <c r="I1970" s="1">
        <f>+Territorio[[#This Row],[id]]</f>
        <v>1960</v>
      </c>
    </row>
    <row r="1971" spans="2:9" x14ac:dyDescent="0.25">
      <c r="B1971">
        <v>1961</v>
      </c>
      <c r="C1971" s="1" t="s">
        <v>3248</v>
      </c>
      <c r="D1971" s="1" t="s">
        <v>3249</v>
      </c>
      <c r="E1971" s="1" t="s">
        <v>3214</v>
      </c>
      <c r="F1971" s="1" t="s">
        <v>319</v>
      </c>
      <c r="G1971" s="1" t="s">
        <v>722</v>
      </c>
      <c r="H1971" s="1" t="s">
        <v>26743</v>
      </c>
      <c r="I1971" s="1">
        <f>+Territorio[[#This Row],[id]]</f>
        <v>1961</v>
      </c>
    </row>
    <row r="1972" spans="2:9" x14ac:dyDescent="0.25">
      <c r="B1972">
        <v>1962</v>
      </c>
      <c r="C1972" s="1" t="s">
        <v>3250</v>
      </c>
      <c r="D1972" s="1" t="s">
        <v>3251</v>
      </c>
      <c r="E1972" s="1" t="s">
        <v>3214</v>
      </c>
      <c r="F1972" s="1" t="s">
        <v>319</v>
      </c>
      <c r="G1972" s="1" t="s">
        <v>722</v>
      </c>
      <c r="H1972" s="1" t="s">
        <v>26744</v>
      </c>
      <c r="I1972" s="1">
        <f>+Territorio[[#This Row],[id]]</f>
        <v>1962</v>
      </c>
    </row>
    <row r="1973" spans="2:9" x14ac:dyDescent="0.25">
      <c r="B1973">
        <v>1963</v>
      </c>
      <c r="C1973" s="1" t="s">
        <v>3252</v>
      </c>
      <c r="D1973" s="1" t="s">
        <v>3253</v>
      </c>
      <c r="E1973" s="1" t="s">
        <v>3214</v>
      </c>
      <c r="F1973" s="1" t="s">
        <v>319</v>
      </c>
      <c r="G1973" s="1" t="s">
        <v>722</v>
      </c>
      <c r="H1973" s="1" t="s">
        <v>26745</v>
      </c>
      <c r="I1973" s="1">
        <f>+Territorio[[#This Row],[id]]</f>
        <v>1963</v>
      </c>
    </row>
    <row r="1974" spans="2:9" x14ac:dyDescent="0.25">
      <c r="B1974">
        <v>1964</v>
      </c>
      <c r="C1974" s="1" t="s">
        <v>3254</v>
      </c>
      <c r="D1974" s="1" t="s">
        <v>3255</v>
      </c>
      <c r="E1974" s="1" t="s">
        <v>3214</v>
      </c>
      <c r="F1974" s="1" t="s">
        <v>319</v>
      </c>
      <c r="G1974" s="1" t="s">
        <v>722</v>
      </c>
      <c r="H1974" s="1" t="s">
        <v>26746</v>
      </c>
      <c r="I1974" s="1">
        <f>+Territorio[[#This Row],[id]]</f>
        <v>1964</v>
      </c>
    </row>
    <row r="1975" spans="2:9" x14ac:dyDescent="0.25">
      <c r="B1975">
        <v>1965</v>
      </c>
      <c r="C1975" s="1" t="s">
        <v>2941</v>
      </c>
      <c r="D1975" s="1" t="s">
        <v>3256</v>
      </c>
      <c r="E1975" s="1" t="s">
        <v>3214</v>
      </c>
      <c r="F1975" s="1" t="s">
        <v>319</v>
      </c>
      <c r="G1975" s="1" t="s">
        <v>722</v>
      </c>
      <c r="H1975" s="1" t="s">
        <v>26747</v>
      </c>
      <c r="I1975" s="1">
        <f>+Territorio[[#This Row],[id]]</f>
        <v>1965</v>
      </c>
    </row>
    <row r="1976" spans="2:9" x14ac:dyDescent="0.25">
      <c r="B1976">
        <v>1966</v>
      </c>
      <c r="C1976" s="1" t="s">
        <v>3257</v>
      </c>
      <c r="D1976" s="1" t="s">
        <v>3258</v>
      </c>
      <c r="E1976" s="1" t="s">
        <v>3214</v>
      </c>
      <c r="F1976" s="1" t="s">
        <v>319</v>
      </c>
      <c r="G1976" s="1" t="s">
        <v>722</v>
      </c>
      <c r="H1976" s="1" t="s">
        <v>26748</v>
      </c>
      <c r="I1976" s="1">
        <f>+Territorio[[#This Row],[id]]</f>
        <v>1966</v>
      </c>
    </row>
    <row r="1977" spans="2:9" x14ac:dyDescent="0.25">
      <c r="B1977">
        <v>1967</v>
      </c>
      <c r="C1977" s="1" t="s">
        <v>3259</v>
      </c>
      <c r="D1977" s="1" t="s">
        <v>3260</v>
      </c>
      <c r="E1977" s="1" t="s">
        <v>3214</v>
      </c>
      <c r="F1977" s="1" t="s">
        <v>319</v>
      </c>
      <c r="G1977" s="1" t="s">
        <v>722</v>
      </c>
      <c r="H1977" s="1" t="s">
        <v>26749</v>
      </c>
      <c r="I1977" s="1">
        <f>+Territorio[[#This Row],[id]]</f>
        <v>1967</v>
      </c>
    </row>
    <row r="1978" spans="2:9" x14ac:dyDescent="0.25">
      <c r="B1978">
        <v>1968</v>
      </c>
      <c r="C1978" s="1" t="s">
        <v>3261</v>
      </c>
      <c r="D1978" s="1" t="s">
        <v>3262</v>
      </c>
      <c r="E1978" s="1" t="s">
        <v>3214</v>
      </c>
      <c r="F1978" s="1" t="s">
        <v>319</v>
      </c>
      <c r="G1978" s="1" t="s">
        <v>722</v>
      </c>
      <c r="H1978" s="1" t="s">
        <v>26750</v>
      </c>
      <c r="I1978" s="1">
        <f>+Territorio[[#This Row],[id]]</f>
        <v>1968</v>
      </c>
    </row>
    <row r="1979" spans="2:9" x14ac:dyDescent="0.25">
      <c r="B1979">
        <v>1969</v>
      </c>
      <c r="C1979" s="1" t="s">
        <v>3263</v>
      </c>
      <c r="D1979" s="1" t="s">
        <v>3264</v>
      </c>
      <c r="E1979" s="1" t="s">
        <v>3214</v>
      </c>
      <c r="F1979" s="1" t="s">
        <v>319</v>
      </c>
      <c r="G1979" s="1" t="s">
        <v>722</v>
      </c>
      <c r="H1979" s="1" t="s">
        <v>26751</v>
      </c>
      <c r="I1979" s="1">
        <f>+Territorio[[#This Row],[id]]</f>
        <v>1969</v>
      </c>
    </row>
    <row r="1980" spans="2:9" x14ac:dyDescent="0.25">
      <c r="B1980">
        <v>1970</v>
      </c>
      <c r="C1980" s="1" t="s">
        <v>3265</v>
      </c>
      <c r="D1980" s="1" t="s">
        <v>3266</v>
      </c>
      <c r="E1980" s="1" t="s">
        <v>3214</v>
      </c>
      <c r="F1980" s="1" t="s">
        <v>319</v>
      </c>
      <c r="G1980" s="1" t="s">
        <v>722</v>
      </c>
      <c r="H1980" s="1" t="s">
        <v>26752</v>
      </c>
      <c r="I1980" s="1">
        <f>+Territorio[[#This Row],[id]]</f>
        <v>1970</v>
      </c>
    </row>
    <row r="1981" spans="2:9" x14ac:dyDescent="0.25">
      <c r="B1981">
        <v>1971</v>
      </c>
      <c r="C1981" s="1" t="s">
        <v>3267</v>
      </c>
      <c r="D1981" s="1" t="s">
        <v>3268</v>
      </c>
      <c r="E1981" s="1" t="s">
        <v>3214</v>
      </c>
      <c r="F1981" s="1" t="s">
        <v>319</v>
      </c>
      <c r="G1981" s="1" t="s">
        <v>722</v>
      </c>
      <c r="H1981" s="1" t="s">
        <v>26753</v>
      </c>
      <c r="I1981" s="1">
        <f>+Territorio[[#This Row],[id]]</f>
        <v>1971</v>
      </c>
    </row>
    <row r="1982" spans="2:9" x14ac:dyDescent="0.25">
      <c r="B1982">
        <v>1972</v>
      </c>
      <c r="C1982" s="1" t="s">
        <v>3269</v>
      </c>
      <c r="D1982" s="1" t="s">
        <v>3270</v>
      </c>
      <c r="E1982" s="1" t="s">
        <v>3214</v>
      </c>
      <c r="F1982" s="1" t="s">
        <v>319</v>
      </c>
      <c r="G1982" s="1" t="s">
        <v>722</v>
      </c>
      <c r="H1982" s="1" t="s">
        <v>26754</v>
      </c>
      <c r="I1982" s="1">
        <f>+Territorio[[#This Row],[id]]</f>
        <v>1972</v>
      </c>
    </row>
    <row r="1983" spans="2:9" x14ac:dyDescent="0.25">
      <c r="B1983">
        <v>1973</v>
      </c>
      <c r="C1983" s="1" t="s">
        <v>3271</v>
      </c>
      <c r="D1983" s="1" t="s">
        <v>3272</v>
      </c>
      <c r="E1983" s="1" t="s">
        <v>3214</v>
      </c>
      <c r="F1983" s="1" t="s">
        <v>319</v>
      </c>
      <c r="G1983" s="1" t="s">
        <v>722</v>
      </c>
      <c r="H1983" s="1" t="s">
        <v>26755</v>
      </c>
      <c r="I1983" s="1">
        <f>+Territorio[[#This Row],[id]]</f>
        <v>1973</v>
      </c>
    </row>
    <row r="1984" spans="2:9" x14ac:dyDescent="0.25">
      <c r="B1984">
        <v>1974</v>
      </c>
      <c r="C1984" s="1" t="s">
        <v>3273</v>
      </c>
      <c r="D1984" s="1" t="s">
        <v>3274</v>
      </c>
      <c r="E1984" s="1" t="s">
        <v>3214</v>
      </c>
      <c r="F1984" s="1" t="s">
        <v>319</v>
      </c>
      <c r="G1984" s="1" t="s">
        <v>722</v>
      </c>
      <c r="H1984" s="1" t="s">
        <v>26756</v>
      </c>
      <c r="I1984" s="1">
        <f>+Territorio[[#This Row],[id]]</f>
        <v>1974</v>
      </c>
    </row>
    <row r="1985" spans="2:9" x14ac:dyDescent="0.25">
      <c r="B1985">
        <v>1975</v>
      </c>
      <c r="C1985" s="1" t="s">
        <v>3275</v>
      </c>
      <c r="D1985" s="1" t="s">
        <v>3276</v>
      </c>
      <c r="E1985" s="1" t="s">
        <v>3214</v>
      </c>
      <c r="F1985" s="1" t="s">
        <v>319</v>
      </c>
      <c r="G1985" s="1" t="s">
        <v>722</v>
      </c>
      <c r="H1985" s="1" t="s">
        <v>26757</v>
      </c>
      <c r="I1985" s="1">
        <f>+Territorio[[#This Row],[id]]</f>
        <v>1975</v>
      </c>
    </row>
    <row r="1986" spans="2:9" x14ac:dyDescent="0.25">
      <c r="B1986">
        <v>1976</v>
      </c>
      <c r="C1986" s="1" t="s">
        <v>3277</v>
      </c>
      <c r="D1986" s="1" t="s">
        <v>3278</v>
      </c>
      <c r="E1986" s="1" t="s">
        <v>3214</v>
      </c>
      <c r="F1986" s="1" t="s">
        <v>319</v>
      </c>
      <c r="G1986" s="1" t="s">
        <v>722</v>
      </c>
      <c r="H1986" s="1" t="s">
        <v>26758</v>
      </c>
      <c r="I1986" s="1">
        <f>+Territorio[[#This Row],[id]]</f>
        <v>1976</v>
      </c>
    </row>
    <row r="1987" spans="2:9" x14ac:dyDescent="0.25">
      <c r="B1987">
        <v>1977</v>
      </c>
      <c r="C1987" s="1" t="s">
        <v>3279</v>
      </c>
      <c r="D1987" s="1" t="s">
        <v>3280</v>
      </c>
      <c r="E1987" s="1" t="s">
        <v>3214</v>
      </c>
      <c r="F1987" s="1" t="s">
        <v>319</v>
      </c>
      <c r="G1987" s="1" t="s">
        <v>722</v>
      </c>
      <c r="H1987" s="1" t="s">
        <v>26759</v>
      </c>
      <c r="I1987" s="1">
        <f>+Territorio[[#This Row],[id]]</f>
        <v>1977</v>
      </c>
    </row>
    <row r="1988" spans="2:9" x14ac:dyDescent="0.25">
      <c r="B1988">
        <v>1978</v>
      </c>
      <c r="C1988" s="1" t="s">
        <v>1609</v>
      </c>
      <c r="D1988" s="1" t="s">
        <v>3281</v>
      </c>
      <c r="E1988" s="1" t="s">
        <v>3214</v>
      </c>
      <c r="F1988" s="1" t="s">
        <v>319</v>
      </c>
      <c r="G1988" s="1" t="s">
        <v>722</v>
      </c>
      <c r="H1988" s="1" t="s">
        <v>26760</v>
      </c>
      <c r="I1988" s="1">
        <f>+Territorio[[#This Row],[id]]</f>
        <v>1978</v>
      </c>
    </row>
    <row r="1989" spans="2:9" x14ac:dyDescent="0.25">
      <c r="B1989">
        <v>1979</v>
      </c>
      <c r="C1989" s="1" t="s">
        <v>3282</v>
      </c>
      <c r="D1989" s="1" t="s">
        <v>3283</v>
      </c>
      <c r="E1989" s="1" t="s">
        <v>3214</v>
      </c>
      <c r="F1989" s="1" t="s">
        <v>319</v>
      </c>
      <c r="G1989" s="1" t="s">
        <v>722</v>
      </c>
      <c r="H1989" s="1" t="s">
        <v>26761</v>
      </c>
      <c r="I1989" s="1">
        <f>+Territorio[[#This Row],[id]]</f>
        <v>1979</v>
      </c>
    </row>
    <row r="1990" spans="2:9" x14ac:dyDescent="0.25">
      <c r="B1990">
        <v>1980</v>
      </c>
      <c r="C1990" s="1" t="s">
        <v>3284</v>
      </c>
      <c r="D1990" s="1" t="s">
        <v>3285</v>
      </c>
      <c r="E1990" s="1" t="s">
        <v>3214</v>
      </c>
      <c r="F1990" s="1" t="s">
        <v>319</v>
      </c>
      <c r="G1990" s="1" t="s">
        <v>722</v>
      </c>
      <c r="H1990" s="1" t="s">
        <v>26762</v>
      </c>
      <c r="I1990" s="1">
        <f>+Territorio[[#This Row],[id]]</f>
        <v>1980</v>
      </c>
    </row>
    <row r="1991" spans="2:9" x14ac:dyDescent="0.25">
      <c r="B1991">
        <v>1981</v>
      </c>
      <c r="C1991" s="1" t="s">
        <v>3286</v>
      </c>
      <c r="D1991" s="1" t="s">
        <v>3287</v>
      </c>
      <c r="E1991" s="1" t="s">
        <v>3214</v>
      </c>
      <c r="F1991" s="1" t="s">
        <v>319</v>
      </c>
      <c r="G1991" s="1" t="s">
        <v>722</v>
      </c>
      <c r="H1991" s="1" t="s">
        <v>26763</v>
      </c>
      <c r="I1991" s="1">
        <f>+Territorio[[#This Row],[id]]</f>
        <v>1981</v>
      </c>
    </row>
    <row r="1992" spans="2:9" x14ac:dyDescent="0.25">
      <c r="B1992">
        <v>1982</v>
      </c>
      <c r="C1992" s="1" t="s">
        <v>3288</v>
      </c>
      <c r="D1992" s="1" t="s">
        <v>3289</v>
      </c>
      <c r="E1992" s="1" t="s">
        <v>3214</v>
      </c>
      <c r="F1992" s="1" t="s">
        <v>319</v>
      </c>
      <c r="G1992" s="1" t="s">
        <v>722</v>
      </c>
      <c r="H1992" s="1" t="s">
        <v>26764</v>
      </c>
      <c r="I1992" s="1">
        <f>+Territorio[[#This Row],[id]]</f>
        <v>1982</v>
      </c>
    </row>
    <row r="1993" spans="2:9" x14ac:dyDescent="0.25">
      <c r="B1993">
        <v>1983</v>
      </c>
      <c r="C1993" s="1" t="s">
        <v>3290</v>
      </c>
      <c r="D1993" s="1" t="s">
        <v>3291</v>
      </c>
      <c r="E1993" s="1" t="s">
        <v>3214</v>
      </c>
      <c r="F1993" s="1" t="s">
        <v>319</v>
      </c>
      <c r="G1993" s="1" t="s">
        <v>722</v>
      </c>
      <c r="H1993" s="1" t="s">
        <v>26765</v>
      </c>
      <c r="I1993" s="1">
        <f>+Territorio[[#This Row],[id]]</f>
        <v>1983</v>
      </c>
    </row>
    <row r="1994" spans="2:9" x14ac:dyDescent="0.25">
      <c r="B1994">
        <v>1984</v>
      </c>
      <c r="C1994" s="1" t="s">
        <v>3292</v>
      </c>
      <c r="D1994" s="1" t="s">
        <v>3293</v>
      </c>
      <c r="E1994" s="1" t="s">
        <v>3214</v>
      </c>
      <c r="F1994" s="1" t="s">
        <v>319</v>
      </c>
      <c r="G1994" s="1" t="s">
        <v>722</v>
      </c>
      <c r="H1994" s="1" t="s">
        <v>26766</v>
      </c>
      <c r="I1994" s="1">
        <f>+Territorio[[#This Row],[id]]</f>
        <v>1984</v>
      </c>
    </row>
    <row r="1995" spans="2:9" x14ac:dyDescent="0.25">
      <c r="B1995">
        <v>1985</v>
      </c>
      <c r="C1995" s="1" t="s">
        <v>3294</v>
      </c>
      <c r="D1995" s="1" t="s">
        <v>3295</v>
      </c>
      <c r="E1995" s="1" t="s">
        <v>3214</v>
      </c>
      <c r="F1995" s="1" t="s">
        <v>319</v>
      </c>
      <c r="G1995" s="1" t="s">
        <v>722</v>
      </c>
      <c r="H1995" s="1" t="s">
        <v>26767</v>
      </c>
      <c r="I1995" s="1">
        <f>+Territorio[[#This Row],[id]]</f>
        <v>1985</v>
      </c>
    </row>
    <row r="1996" spans="2:9" x14ac:dyDescent="0.25">
      <c r="B1996">
        <v>1986</v>
      </c>
      <c r="C1996" s="1" t="s">
        <v>3296</v>
      </c>
      <c r="D1996" s="1" t="s">
        <v>3297</v>
      </c>
      <c r="E1996" s="1" t="s">
        <v>3214</v>
      </c>
      <c r="F1996" s="1" t="s">
        <v>319</v>
      </c>
      <c r="G1996" s="1" t="s">
        <v>722</v>
      </c>
      <c r="H1996" s="1" t="s">
        <v>26768</v>
      </c>
      <c r="I1996" s="1">
        <f>+Territorio[[#This Row],[id]]</f>
        <v>1986</v>
      </c>
    </row>
    <row r="1997" spans="2:9" x14ac:dyDescent="0.25">
      <c r="B1997">
        <v>1987</v>
      </c>
      <c r="C1997" s="1" t="s">
        <v>3298</v>
      </c>
      <c r="D1997" s="1" t="s">
        <v>3299</v>
      </c>
      <c r="E1997" s="1" t="s">
        <v>3214</v>
      </c>
      <c r="F1997" s="1" t="s">
        <v>319</v>
      </c>
      <c r="G1997" s="1" t="s">
        <v>722</v>
      </c>
      <c r="H1997" s="1" t="s">
        <v>26769</v>
      </c>
      <c r="I1997" s="1">
        <f>+Territorio[[#This Row],[id]]</f>
        <v>1987</v>
      </c>
    </row>
    <row r="1998" spans="2:9" x14ac:dyDescent="0.25">
      <c r="B1998">
        <v>1988</v>
      </c>
      <c r="C1998" s="1" t="s">
        <v>3300</v>
      </c>
      <c r="D1998" s="1" t="s">
        <v>3301</v>
      </c>
      <c r="E1998" s="1" t="s">
        <v>3214</v>
      </c>
      <c r="F1998" s="1" t="s">
        <v>319</v>
      </c>
      <c r="G1998" s="1" t="s">
        <v>722</v>
      </c>
      <c r="H1998" s="1" t="s">
        <v>26770</v>
      </c>
      <c r="I1998" s="1">
        <f>+Territorio[[#This Row],[id]]</f>
        <v>1988</v>
      </c>
    </row>
    <row r="1999" spans="2:9" x14ac:dyDescent="0.25">
      <c r="B1999">
        <v>1989</v>
      </c>
      <c r="C1999" s="1" t="s">
        <v>3302</v>
      </c>
      <c r="D1999" s="1" t="s">
        <v>3303</v>
      </c>
      <c r="E1999" s="1" t="s">
        <v>3214</v>
      </c>
      <c r="F1999" s="1" t="s">
        <v>319</v>
      </c>
      <c r="G1999" s="1" t="s">
        <v>722</v>
      </c>
      <c r="H1999" s="1" t="s">
        <v>26771</v>
      </c>
      <c r="I1999" s="1">
        <f>+Territorio[[#This Row],[id]]</f>
        <v>1989</v>
      </c>
    </row>
    <row r="2000" spans="2:9" x14ac:dyDescent="0.25">
      <c r="B2000">
        <v>1990</v>
      </c>
      <c r="C2000" s="1" t="s">
        <v>3304</v>
      </c>
      <c r="D2000" s="1" t="s">
        <v>3305</v>
      </c>
      <c r="E2000" s="1" t="s">
        <v>3214</v>
      </c>
      <c r="F2000" s="1" t="s">
        <v>319</v>
      </c>
      <c r="G2000" s="1" t="s">
        <v>722</v>
      </c>
      <c r="H2000" s="1" t="s">
        <v>26772</v>
      </c>
      <c r="I2000" s="1">
        <f>+Territorio[[#This Row],[id]]</f>
        <v>1990</v>
      </c>
    </row>
    <row r="2001" spans="2:9" x14ac:dyDescent="0.25">
      <c r="B2001">
        <v>1991</v>
      </c>
      <c r="C2001" s="1" t="s">
        <v>3306</v>
      </c>
      <c r="D2001" s="1" t="s">
        <v>3307</v>
      </c>
      <c r="E2001" s="1" t="s">
        <v>3214</v>
      </c>
      <c r="F2001" s="1" t="s">
        <v>319</v>
      </c>
      <c r="G2001" s="1" t="s">
        <v>722</v>
      </c>
      <c r="H2001" s="1" t="s">
        <v>26773</v>
      </c>
      <c r="I2001" s="1">
        <f>+Territorio[[#This Row],[id]]</f>
        <v>1991</v>
      </c>
    </row>
    <row r="2002" spans="2:9" x14ac:dyDescent="0.25">
      <c r="B2002">
        <v>1992</v>
      </c>
      <c r="C2002" s="1" t="s">
        <v>3308</v>
      </c>
      <c r="D2002" s="1" t="s">
        <v>3309</v>
      </c>
      <c r="E2002" s="1" t="s">
        <v>3214</v>
      </c>
      <c r="F2002" s="1" t="s">
        <v>319</v>
      </c>
      <c r="G2002" s="1" t="s">
        <v>722</v>
      </c>
      <c r="H2002" s="1" t="s">
        <v>26774</v>
      </c>
      <c r="I2002" s="1">
        <f>+Territorio[[#This Row],[id]]</f>
        <v>1992</v>
      </c>
    </row>
    <row r="2003" spans="2:9" x14ac:dyDescent="0.25">
      <c r="B2003">
        <v>1993</v>
      </c>
      <c r="C2003" s="1" t="s">
        <v>3310</v>
      </c>
      <c r="D2003" s="1" t="s">
        <v>3311</v>
      </c>
      <c r="E2003" s="1" t="s">
        <v>3214</v>
      </c>
      <c r="F2003" s="1" t="s">
        <v>319</v>
      </c>
      <c r="G2003" s="1" t="s">
        <v>722</v>
      </c>
      <c r="H2003" s="1" t="s">
        <v>26775</v>
      </c>
      <c r="I2003" s="1">
        <f>+Territorio[[#This Row],[id]]</f>
        <v>1993</v>
      </c>
    </row>
    <row r="2004" spans="2:9" x14ac:dyDescent="0.25">
      <c r="B2004">
        <v>1994</v>
      </c>
      <c r="C2004" s="1" t="s">
        <v>3312</v>
      </c>
      <c r="D2004" s="1" t="s">
        <v>3313</v>
      </c>
      <c r="E2004" s="1" t="s">
        <v>3214</v>
      </c>
      <c r="F2004" s="1" t="s">
        <v>319</v>
      </c>
      <c r="G2004" s="1" t="s">
        <v>722</v>
      </c>
      <c r="H2004" s="1" t="s">
        <v>26776</v>
      </c>
      <c r="I2004" s="1">
        <f>+Territorio[[#This Row],[id]]</f>
        <v>1994</v>
      </c>
    </row>
    <row r="2005" spans="2:9" x14ac:dyDescent="0.25">
      <c r="B2005">
        <v>1995</v>
      </c>
      <c r="C2005" s="1" t="s">
        <v>3314</v>
      </c>
      <c r="D2005" s="1" t="s">
        <v>3315</v>
      </c>
      <c r="E2005" s="1" t="s">
        <v>3214</v>
      </c>
      <c r="F2005" s="1" t="s">
        <v>319</v>
      </c>
      <c r="G2005" s="1" t="s">
        <v>722</v>
      </c>
      <c r="H2005" s="1" t="s">
        <v>26777</v>
      </c>
      <c r="I2005" s="1">
        <f>+Territorio[[#This Row],[id]]</f>
        <v>1995</v>
      </c>
    </row>
    <row r="2006" spans="2:9" x14ac:dyDescent="0.25">
      <c r="B2006">
        <v>1996</v>
      </c>
      <c r="C2006" s="1" t="s">
        <v>2074</v>
      </c>
      <c r="D2006" s="1" t="s">
        <v>3316</v>
      </c>
      <c r="E2006" s="1" t="s">
        <v>3214</v>
      </c>
      <c r="F2006" s="1" t="s">
        <v>319</v>
      </c>
      <c r="G2006" s="1" t="s">
        <v>722</v>
      </c>
      <c r="H2006" s="1" t="s">
        <v>26778</v>
      </c>
      <c r="I2006" s="1">
        <f>+Territorio[[#This Row],[id]]</f>
        <v>1996</v>
      </c>
    </row>
    <row r="2007" spans="2:9" x14ac:dyDescent="0.25">
      <c r="B2007">
        <v>1997</v>
      </c>
      <c r="C2007" s="1" t="s">
        <v>3317</v>
      </c>
      <c r="D2007" s="1" t="s">
        <v>3318</v>
      </c>
      <c r="E2007" s="1" t="s">
        <v>3214</v>
      </c>
      <c r="F2007" s="1" t="s">
        <v>319</v>
      </c>
      <c r="G2007" s="1" t="s">
        <v>722</v>
      </c>
      <c r="H2007" s="1" t="s">
        <v>26779</v>
      </c>
      <c r="I2007" s="1">
        <f>+Territorio[[#This Row],[id]]</f>
        <v>1997</v>
      </c>
    </row>
    <row r="2008" spans="2:9" x14ac:dyDescent="0.25">
      <c r="B2008">
        <v>1998</v>
      </c>
      <c r="C2008" s="1" t="s">
        <v>3319</v>
      </c>
      <c r="D2008" s="1" t="s">
        <v>3320</v>
      </c>
      <c r="E2008" s="1" t="s">
        <v>3214</v>
      </c>
      <c r="F2008" s="1" t="s">
        <v>319</v>
      </c>
      <c r="G2008" s="1" t="s">
        <v>722</v>
      </c>
      <c r="H2008" s="1" t="s">
        <v>26780</v>
      </c>
      <c r="I2008" s="1">
        <f>+Territorio[[#This Row],[id]]</f>
        <v>1998</v>
      </c>
    </row>
    <row r="2009" spans="2:9" x14ac:dyDescent="0.25">
      <c r="B2009">
        <v>1999</v>
      </c>
      <c r="C2009" s="1" t="s">
        <v>3321</v>
      </c>
      <c r="D2009" s="1" t="s">
        <v>3322</v>
      </c>
      <c r="E2009" s="1" t="s">
        <v>3214</v>
      </c>
      <c r="F2009" s="1" t="s">
        <v>319</v>
      </c>
      <c r="G2009" s="1" t="s">
        <v>722</v>
      </c>
      <c r="H2009" s="1" t="s">
        <v>26781</v>
      </c>
      <c r="I2009" s="1">
        <f>+Territorio[[#This Row],[id]]</f>
        <v>1999</v>
      </c>
    </row>
    <row r="2010" spans="2:9" x14ac:dyDescent="0.25">
      <c r="B2010">
        <v>2000</v>
      </c>
      <c r="C2010" s="1" t="s">
        <v>3323</v>
      </c>
      <c r="D2010" s="1" t="s">
        <v>3324</v>
      </c>
      <c r="E2010" s="1" t="s">
        <v>3214</v>
      </c>
      <c r="F2010" s="1" t="s">
        <v>319</v>
      </c>
      <c r="G2010" s="1" t="s">
        <v>722</v>
      </c>
      <c r="H2010" s="1" t="s">
        <v>26782</v>
      </c>
      <c r="I2010" s="1">
        <f>+Territorio[[#This Row],[id]]</f>
        <v>2000</v>
      </c>
    </row>
    <row r="2011" spans="2:9" x14ac:dyDescent="0.25">
      <c r="B2011">
        <v>2001</v>
      </c>
      <c r="C2011" s="1" t="s">
        <v>662</v>
      </c>
      <c r="D2011" s="1" t="s">
        <v>3325</v>
      </c>
      <c r="E2011" s="1" t="s">
        <v>3214</v>
      </c>
      <c r="F2011" s="1" t="s">
        <v>319</v>
      </c>
      <c r="G2011" s="1" t="s">
        <v>722</v>
      </c>
      <c r="H2011" s="1" t="s">
        <v>26783</v>
      </c>
      <c r="I2011" s="1">
        <f>+Territorio[[#This Row],[id]]</f>
        <v>2001</v>
      </c>
    </row>
    <row r="2012" spans="2:9" x14ac:dyDescent="0.25">
      <c r="B2012">
        <v>2002</v>
      </c>
      <c r="C2012" s="1" t="s">
        <v>3326</v>
      </c>
      <c r="D2012" s="1" t="s">
        <v>3327</v>
      </c>
      <c r="E2012" s="1" t="s">
        <v>3214</v>
      </c>
      <c r="F2012" s="1" t="s">
        <v>319</v>
      </c>
      <c r="G2012" s="1" t="s">
        <v>722</v>
      </c>
      <c r="H2012" s="1" t="s">
        <v>26784</v>
      </c>
      <c r="I2012" s="1">
        <f>+Territorio[[#This Row],[id]]</f>
        <v>2002</v>
      </c>
    </row>
    <row r="2013" spans="2:9" x14ac:dyDescent="0.25">
      <c r="B2013">
        <v>2003</v>
      </c>
      <c r="C2013" s="1" t="s">
        <v>3328</v>
      </c>
      <c r="D2013" s="1" t="s">
        <v>3329</v>
      </c>
      <c r="E2013" s="1" t="s">
        <v>3214</v>
      </c>
      <c r="F2013" s="1" t="s">
        <v>319</v>
      </c>
      <c r="G2013" s="1" t="s">
        <v>722</v>
      </c>
      <c r="H2013" s="1" t="s">
        <v>26785</v>
      </c>
      <c r="I2013" s="1">
        <f>+Territorio[[#This Row],[id]]</f>
        <v>2003</v>
      </c>
    </row>
    <row r="2014" spans="2:9" x14ac:dyDescent="0.25">
      <c r="B2014">
        <v>2004</v>
      </c>
      <c r="C2014" s="1" t="s">
        <v>3330</v>
      </c>
      <c r="D2014" s="1" t="s">
        <v>3331</v>
      </c>
      <c r="E2014" s="1" t="s">
        <v>3214</v>
      </c>
      <c r="F2014" s="1" t="s">
        <v>319</v>
      </c>
      <c r="G2014" s="1" t="s">
        <v>722</v>
      </c>
      <c r="H2014" s="1" t="s">
        <v>26786</v>
      </c>
      <c r="I2014" s="1">
        <f>+Territorio[[#This Row],[id]]</f>
        <v>2004</v>
      </c>
    </row>
    <row r="2015" spans="2:9" x14ac:dyDescent="0.25">
      <c r="B2015">
        <v>2005</v>
      </c>
      <c r="C2015" s="1" t="s">
        <v>3332</v>
      </c>
      <c r="D2015" s="1" t="s">
        <v>3333</v>
      </c>
      <c r="E2015" s="1" t="s">
        <v>3214</v>
      </c>
      <c r="F2015" s="1" t="s">
        <v>319</v>
      </c>
      <c r="G2015" s="1" t="s">
        <v>722</v>
      </c>
      <c r="H2015" s="1" t="s">
        <v>26787</v>
      </c>
      <c r="I2015" s="1">
        <f>+Territorio[[#This Row],[id]]</f>
        <v>2005</v>
      </c>
    </row>
    <row r="2016" spans="2:9" x14ac:dyDescent="0.25">
      <c r="B2016">
        <v>2006</v>
      </c>
      <c r="C2016" s="1" t="s">
        <v>3334</v>
      </c>
      <c r="D2016" s="1" t="s">
        <v>3335</v>
      </c>
      <c r="E2016" s="1" t="s">
        <v>3214</v>
      </c>
      <c r="F2016" s="1" t="s">
        <v>319</v>
      </c>
      <c r="G2016" s="1" t="s">
        <v>722</v>
      </c>
      <c r="H2016" s="1" t="s">
        <v>26788</v>
      </c>
      <c r="I2016" s="1">
        <f>+Territorio[[#This Row],[id]]</f>
        <v>2006</v>
      </c>
    </row>
    <row r="2017" spans="2:9" x14ac:dyDescent="0.25">
      <c r="B2017">
        <v>2007</v>
      </c>
      <c r="C2017" s="1" t="s">
        <v>3336</v>
      </c>
      <c r="D2017" s="1" t="s">
        <v>3337</v>
      </c>
      <c r="E2017" s="1" t="s">
        <v>3214</v>
      </c>
      <c r="F2017" s="1" t="s">
        <v>319</v>
      </c>
      <c r="G2017" s="1" t="s">
        <v>722</v>
      </c>
      <c r="H2017" s="1" t="s">
        <v>26789</v>
      </c>
      <c r="I2017" s="1">
        <f>+Territorio[[#This Row],[id]]</f>
        <v>2007</v>
      </c>
    </row>
    <row r="2018" spans="2:9" x14ac:dyDescent="0.25">
      <c r="B2018">
        <v>2008</v>
      </c>
      <c r="C2018" s="1" t="s">
        <v>3338</v>
      </c>
      <c r="D2018" s="1" t="s">
        <v>3339</v>
      </c>
      <c r="E2018" s="1" t="s">
        <v>3214</v>
      </c>
      <c r="F2018" s="1" t="s">
        <v>319</v>
      </c>
      <c r="G2018" s="1" t="s">
        <v>722</v>
      </c>
      <c r="H2018" s="1" t="s">
        <v>26790</v>
      </c>
      <c r="I2018" s="1">
        <f>+Territorio[[#This Row],[id]]</f>
        <v>2008</v>
      </c>
    </row>
    <row r="2019" spans="2:9" x14ac:dyDescent="0.25">
      <c r="B2019">
        <v>2009</v>
      </c>
      <c r="C2019" s="1" t="s">
        <v>3340</v>
      </c>
      <c r="D2019" s="1" t="s">
        <v>3341</v>
      </c>
      <c r="E2019" s="1" t="s">
        <v>3214</v>
      </c>
      <c r="F2019" s="1" t="s">
        <v>319</v>
      </c>
      <c r="G2019" s="1" t="s">
        <v>722</v>
      </c>
      <c r="H2019" s="1" t="s">
        <v>26791</v>
      </c>
      <c r="I2019" s="1">
        <f>+Territorio[[#This Row],[id]]</f>
        <v>2009</v>
      </c>
    </row>
    <row r="2020" spans="2:9" x14ac:dyDescent="0.25">
      <c r="B2020">
        <v>2010</v>
      </c>
      <c r="C2020" s="1" t="s">
        <v>3342</v>
      </c>
      <c r="D2020" s="1" t="s">
        <v>3343</v>
      </c>
      <c r="E2020" s="1" t="s">
        <v>3214</v>
      </c>
      <c r="F2020" s="1" t="s">
        <v>319</v>
      </c>
      <c r="G2020" s="1" t="s">
        <v>722</v>
      </c>
      <c r="H2020" s="1" t="s">
        <v>26792</v>
      </c>
      <c r="I2020" s="1">
        <f>+Territorio[[#This Row],[id]]</f>
        <v>2010</v>
      </c>
    </row>
    <row r="2021" spans="2:9" x14ac:dyDescent="0.25">
      <c r="B2021">
        <v>2011</v>
      </c>
      <c r="C2021" s="1" t="s">
        <v>3344</v>
      </c>
      <c r="D2021" s="1" t="s">
        <v>3345</v>
      </c>
      <c r="E2021" s="1" t="s">
        <v>3214</v>
      </c>
      <c r="F2021" s="1" t="s">
        <v>319</v>
      </c>
      <c r="G2021" s="1" t="s">
        <v>722</v>
      </c>
      <c r="H2021" s="1" t="s">
        <v>26793</v>
      </c>
      <c r="I2021" s="1">
        <f>+Territorio[[#This Row],[id]]</f>
        <v>2011</v>
      </c>
    </row>
    <row r="2022" spans="2:9" x14ac:dyDescent="0.25">
      <c r="B2022">
        <v>2012</v>
      </c>
      <c r="C2022" s="1" t="s">
        <v>3346</v>
      </c>
      <c r="D2022" s="1" t="s">
        <v>3347</v>
      </c>
      <c r="E2022" s="1" t="s">
        <v>3214</v>
      </c>
      <c r="F2022" s="1" t="s">
        <v>319</v>
      </c>
      <c r="G2022" s="1" t="s">
        <v>722</v>
      </c>
      <c r="H2022" s="1" t="s">
        <v>26794</v>
      </c>
      <c r="I2022" s="1">
        <f>+Territorio[[#This Row],[id]]</f>
        <v>2012</v>
      </c>
    </row>
    <row r="2023" spans="2:9" x14ac:dyDescent="0.25">
      <c r="B2023">
        <v>2013</v>
      </c>
      <c r="C2023" s="1" t="s">
        <v>3348</v>
      </c>
      <c r="D2023" s="1" t="s">
        <v>3349</v>
      </c>
      <c r="E2023" s="1" t="s">
        <v>3214</v>
      </c>
      <c r="F2023" s="1" t="s">
        <v>319</v>
      </c>
      <c r="G2023" s="1" t="s">
        <v>722</v>
      </c>
      <c r="H2023" s="1" t="s">
        <v>26795</v>
      </c>
      <c r="I2023" s="1">
        <f>+Territorio[[#This Row],[id]]</f>
        <v>2013</v>
      </c>
    </row>
    <row r="2024" spans="2:9" x14ac:dyDescent="0.25">
      <c r="B2024">
        <v>2014</v>
      </c>
      <c r="C2024" s="1" t="s">
        <v>3142</v>
      </c>
      <c r="D2024" s="1" t="s">
        <v>3350</v>
      </c>
      <c r="E2024" s="1" t="s">
        <v>3214</v>
      </c>
      <c r="F2024" s="1" t="s">
        <v>319</v>
      </c>
      <c r="G2024" s="1" t="s">
        <v>722</v>
      </c>
      <c r="H2024" s="1" t="s">
        <v>26796</v>
      </c>
      <c r="I2024" s="1">
        <f>+Territorio[[#This Row],[id]]</f>
        <v>2014</v>
      </c>
    </row>
    <row r="2025" spans="2:9" x14ac:dyDescent="0.25">
      <c r="B2025">
        <v>2015</v>
      </c>
      <c r="C2025" s="1" t="s">
        <v>561</v>
      </c>
      <c r="D2025" s="1" t="s">
        <v>3351</v>
      </c>
      <c r="E2025" s="1" t="s">
        <v>3214</v>
      </c>
      <c r="F2025" s="1" t="s">
        <v>319</v>
      </c>
      <c r="G2025" s="1" t="s">
        <v>722</v>
      </c>
      <c r="H2025" s="1" t="s">
        <v>26797</v>
      </c>
      <c r="I2025" s="1">
        <f>+Territorio[[#This Row],[id]]</f>
        <v>2015</v>
      </c>
    </row>
    <row r="2026" spans="2:9" x14ac:dyDescent="0.25">
      <c r="B2026">
        <v>2016</v>
      </c>
      <c r="C2026" s="1" t="s">
        <v>3352</v>
      </c>
      <c r="D2026" s="1" t="s">
        <v>3353</v>
      </c>
      <c r="E2026" s="1" t="s">
        <v>3214</v>
      </c>
      <c r="F2026" s="1" t="s">
        <v>319</v>
      </c>
      <c r="G2026" s="1" t="s">
        <v>722</v>
      </c>
      <c r="H2026" s="1" t="s">
        <v>26798</v>
      </c>
      <c r="I2026" s="1">
        <f>+Territorio[[#This Row],[id]]</f>
        <v>2016</v>
      </c>
    </row>
    <row r="2027" spans="2:9" x14ac:dyDescent="0.25">
      <c r="B2027">
        <v>2017</v>
      </c>
      <c r="C2027" s="1" t="s">
        <v>3354</v>
      </c>
      <c r="D2027" s="1" t="s">
        <v>3355</v>
      </c>
      <c r="E2027" s="1" t="s">
        <v>3214</v>
      </c>
      <c r="F2027" s="1" t="s">
        <v>319</v>
      </c>
      <c r="G2027" s="1" t="s">
        <v>722</v>
      </c>
      <c r="H2027" s="1" t="s">
        <v>26799</v>
      </c>
      <c r="I2027" s="1">
        <f>+Territorio[[#This Row],[id]]</f>
        <v>2017</v>
      </c>
    </row>
    <row r="2028" spans="2:9" x14ac:dyDescent="0.25">
      <c r="B2028">
        <v>2018</v>
      </c>
      <c r="C2028" s="1" t="s">
        <v>3356</v>
      </c>
      <c r="D2028" s="1" t="s">
        <v>3357</v>
      </c>
      <c r="E2028" s="1" t="s">
        <v>3214</v>
      </c>
      <c r="F2028" s="1" t="s">
        <v>319</v>
      </c>
      <c r="G2028" s="1" t="s">
        <v>722</v>
      </c>
      <c r="H2028" s="1" t="s">
        <v>26800</v>
      </c>
      <c r="I2028" s="1">
        <f>+Territorio[[#This Row],[id]]</f>
        <v>2018</v>
      </c>
    </row>
    <row r="2029" spans="2:9" x14ac:dyDescent="0.25">
      <c r="B2029">
        <v>2019</v>
      </c>
      <c r="C2029" s="1" t="s">
        <v>787</v>
      </c>
      <c r="D2029" s="1" t="s">
        <v>3358</v>
      </c>
      <c r="E2029" s="1" t="s">
        <v>3214</v>
      </c>
      <c r="F2029" s="1" t="s">
        <v>319</v>
      </c>
      <c r="G2029" s="1" t="s">
        <v>722</v>
      </c>
      <c r="H2029" s="1" t="s">
        <v>26801</v>
      </c>
      <c r="I2029" s="1">
        <f>+Territorio[[#This Row],[id]]</f>
        <v>2019</v>
      </c>
    </row>
    <row r="2030" spans="2:9" x14ac:dyDescent="0.25">
      <c r="B2030">
        <v>2020</v>
      </c>
      <c r="C2030" s="1" t="s">
        <v>605</v>
      </c>
      <c r="D2030" s="1" t="s">
        <v>3359</v>
      </c>
      <c r="E2030" s="1" t="s">
        <v>3214</v>
      </c>
      <c r="F2030" s="1" t="s">
        <v>319</v>
      </c>
      <c r="G2030" s="1" t="s">
        <v>722</v>
      </c>
      <c r="H2030" s="1" t="s">
        <v>26802</v>
      </c>
      <c r="I2030" s="1">
        <f>+Territorio[[#This Row],[id]]</f>
        <v>2020</v>
      </c>
    </row>
    <row r="2031" spans="2:9" x14ac:dyDescent="0.25">
      <c r="B2031">
        <v>2021</v>
      </c>
      <c r="C2031" s="1" t="s">
        <v>507</v>
      </c>
      <c r="D2031" s="1" t="s">
        <v>3360</v>
      </c>
      <c r="E2031" s="1" t="s">
        <v>3214</v>
      </c>
      <c r="F2031" s="1" t="s">
        <v>319</v>
      </c>
      <c r="G2031" s="1" t="s">
        <v>722</v>
      </c>
      <c r="H2031" s="1" t="s">
        <v>26803</v>
      </c>
      <c r="I2031" s="1">
        <f>+Territorio[[#This Row],[id]]</f>
        <v>2021</v>
      </c>
    </row>
    <row r="2032" spans="2:9" x14ac:dyDescent="0.25">
      <c r="B2032">
        <v>2022</v>
      </c>
      <c r="C2032" s="1" t="s">
        <v>3361</v>
      </c>
      <c r="D2032" s="1" t="s">
        <v>3362</v>
      </c>
      <c r="E2032" s="1" t="s">
        <v>3214</v>
      </c>
      <c r="F2032" s="1" t="s">
        <v>319</v>
      </c>
      <c r="G2032" s="1" t="s">
        <v>722</v>
      </c>
      <c r="H2032" s="1" t="s">
        <v>26804</v>
      </c>
      <c r="I2032" s="1">
        <f>+Territorio[[#This Row],[id]]</f>
        <v>2022</v>
      </c>
    </row>
    <row r="2033" spans="2:9" x14ac:dyDescent="0.25">
      <c r="B2033">
        <v>2023</v>
      </c>
      <c r="C2033" s="1" t="s">
        <v>3363</v>
      </c>
      <c r="D2033" s="1" t="s">
        <v>3364</v>
      </c>
      <c r="E2033" s="1" t="s">
        <v>3214</v>
      </c>
      <c r="F2033" s="1" t="s">
        <v>319</v>
      </c>
      <c r="G2033" s="1" t="s">
        <v>722</v>
      </c>
      <c r="H2033" s="1" t="s">
        <v>26805</v>
      </c>
      <c r="I2033" s="1">
        <f>+Territorio[[#This Row],[id]]</f>
        <v>2023</v>
      </c>
    </row>
    <row r="2034" spans="2:9" x14ac:dyDescent="0.25">
      <c r="B2034">
        <v>2024</v>
      </c>
      <c r="C2034" s="1" t="s">
        <v>3365</v>
      </c>
      <c r="D2034" s="1" t="s">
        <v>3366</v>
      </c>
      <c r="E2034" s="1" t="s">
        <v>3214</v>
      </c>
      <c r="F2034" s="1" t="s">
        <v>319</v>
      </c>
      <c r="G2034" s="1" t="s">
        <v>722</v>
      </c>
      <c r="H2034" s="1" t="s">
        <v>26806</v>
      </c>
      <c r="I2034" s="1">
        <f>+Territorio[[#This Row],[id]]</f>
        <v>2024</v>
      </c>
    </row>
    <row r="2035" spans="2:9" x14ac:dyDescent="0.25">
      <c r="B2035">
        <v>2025</v>
      </c>
      <c r="C2035" s="1" t="s">
        <v>3367</v>
      </c>
      <c r="D2035" s="1" t="s">
        <v>3368</v>
      </c>
      <c r="E2035" s="1" t="s">
        <v>3214</v>
      </c>
      <c r="F2035" s="1" t="s">
        <v>319</v>
      </c>
      <c r="G2035" s="1" t="s">
        <v>722</v>
      </c>
      <c r="H2035" s="1" t="s">
        <v>26807</v>
      </c>
      <c r="I2035" s="1">
        <f>+Territorio[[#This Row],[id]]</f>
        <v>2025</v>
      </c>
    </row>
    <row r="2036" spans="2:9" x14ac:dyDescent="0.25">
      <c r="B2036">
        <v>2026</v>
      </c>
      <c r="C2036" s="1" t="s">
        <v>3369</v>
      </c>
      <c r="D2036" s="1" t="s">
        <v>3370</v>
      </c>
      <c r="E2036" s="1" t="s">
        <v>3214</v>
      </c>
      <c r="F2036" s="1" t="s">
        <v>319</v>
      </c>
      <c r="G2036" s="1" t="s">
        <v>722</v>
      </c>
      <c r="H2036" s="1" t="s">
        <v>26808</v>
      </c>
      <c r="I2036" s="1">
        <f>+Territorio[[#This Row],[id]]</f>
        <v>2026</v>
      </c>
    </row>
    <row r="2037" spans="2:9" x14ac:dyDescent="0.25">
      <c r="B2037">
        <v>2027</v>
      </c>
      <c r="C2037" s="1" t="s">
        <v>3371</v>
      </c>
      <c r="D2037" s="1" t="s">
        <v>3372</v>
      </c>
      <c r="E2037" s="1" t="s">
        <v>3214</v>
      </c>
      <c r="F2037" s="1" t="s">
        <v>319</v>
      </c>
      <c r="G2037" s="1" t="s">
        <v>722</v>
      </c>
      <c r="H2037" s="1" t="s">
        <v>26809</v>
      </c>
      <c r="I2037" s="1">
        <f>+Territorio[[#This Row],[id]]</f>
        <v>2027</v>
      </c>
    </row>
    <row r="2038" spans="2:9" x14ac:dyDescent="0.25">
      <c r="B2038">
        <v>2028</v>
      </c>
      <c r="C2038" s="1" t="s">
        <v>3373</v>
      </c>
      <c r="D2038" s="1" t="s">
        <v>3374</v>
      </c>
      <c r="E2038" s="1" t="s">
        <v>3214</v>
      </c>
      <c r="F2038" s="1" t="s">
        <v>319</v>
      </c>
      <c r="G2038" s="1" t="s">
        <v>722</v>
      </c>
      <c r="H2038" s="1" t="s">
        <v>26810</v>
      </c>
      <c r="I2038" s="1">
        <f>+Territorio[[#This Row],[id]]</f>
        <v>2028</v>
      </c>
    </row>
    <row r="2039" spans="2:9" x14ac:dyDescent="0.25">
      <c r="B2039">
        <v>2029</v>
      </c>
      <c r="C2039" s="1" t="s">
        <v>3375</v>
      </c>
      <c r="D2039" s="1" t="s">
        <v>3376</v>
      </c>
      <c r="E2039" s="1" t="s">
        <v>3214</v>
      </c>
      <c r="F2039" s="1" t="s">
        <v>319</v>
      </c>
      <c r="G2039" s="1" t="s">
        <v>722</v>
      </c>
      <c r="H2039" s="1" t="s">
        <v>26811</v>
      </c>
      <c r="I2039" s="1">
        <f>+Territorio[[#This Row],[id]]</f>
        <v>2029</v>
      </c>
    </row>
    <row r="2040" spans="2:9" x14ac:dyDescent="0.25">
      <c r="B2040">
        <v>2030</v>
      </c>
      <c r="C2040" s="1" t="s">
        <v>3377</v>
      </c>
      <c r="D2040" s="1" t="s">
        <v>3378</v>
      </c>
      <c r="E2040" s="1" t="s">
        <v>3214</v>
      </c>
      <c r="F2040" s="1" t="s">
        <v>319</v>
      </c>
      <c r="G2040" s="1" t="s">
        <v>722</v>
      </c>
      <c r="H2040" s="1" t="s">
        <v>26812</v>
      </c>
      <c r="I2040" s="1">
        <f>+Territorio[[#This Row],[id]]</f>
        <v>2030</v>
      </c>
    </row>
    <row r="2041" spans="2:9" x14ac:dyDescent="0.25">
      <c r="B2041">
        <v>2031</v>
      </c>
      <c r="C2041" s="1" t="s">
        <v>3379</v>
      </c>
      <c r="D2041" s="1" t="s">
        <v>3380</v>
      </c>
      <c r="E2041" s="1" t="s">
        <v>3214</v>
      </c>
      <c r="F2041" s="1" t="s">
        <v>319</v>
      </c>
      <c r="G2041" s="1" t="s">
        <v>722</v>
      </c>
      <c r="H2041" s="1" t="s">
        <v>26813</v>
      </c>
      <c r="I2041" s="1">
        <f>+Territorio[[#This Row],[id]]</f>
        <v>2031</v>
      </c>
    </row>
    <row r="2042" spans="2:9" x14ac:dyDescent="0.25">
      <c r="B2042">
        <v>2032</v>
      </c>
      <c r="C2042" s="1" t="s">
        <v>3381</v>
      </c>
      <c r="D2042" s="1" t="s">
        <v>3382</v>
      </c>
      <c r="E2042" s="1" t="s">
        <v>3214</v>
      </c>
      <c r="F2042" s="1" t="s">
        <v>319</v>
      </c>
      <c r="G2042" s="1" t="s">
        <v>722</v>
      </c>
      <c r="H2042" s="1" t="s">
        <v>26814</v>
      </c>
      <c r="I2042" s="1">
        <f>+Territorio[[#This Row],[id]]</f>
        <v>2032</v>
      </c>
    </row>
    <row r="2043" spans="2:9" x14ac:dyDescent="0.25">
      <c r="B2043">
        <v>2033</v>
      </c>
      <c r="C2043" s="1" t="s">
        <v>3383</v>
      </c>
      <c r="D2043" s="1" t="s">
        <v>3384</v>
      </c>
      <c r="E2043" s="1" t="s">
        <v>3214</v>
      </c>
      <c r="F2043" s="1" t="s">
        <v>319</v>
      </c>
      <c r="G2043" s="1" t="s">
        <v>722</v>
      </c>
      <c r="H2043" s="1" t="s">
        <v>26815</v>
      </c>
      <c r="I2043" s="1">
        <f>+Territorio[[#This Row],[id]]</f>
        <v>2033</v>
      </c>
    </row>
    <row r="2044" spans="2:9" x14ac:dyDescent="0.25">
      <c r="B2044">
        <v>2034</v>
      </c>
      <c r="C2044" s="1" t="s">
        <v>3334</v>
      </c>
      <c r="D2044" s="1" t="s">
        <v>3385</v>
      </c>
      <c r="E2044" s="1" t="s">
        <v>3214</v>
      </c>
      <c r="F2044" s="1" t="s">
        <v>319</v>
      </c>
      <c r="G2044" s="1" t="s">
        <v>722</v>
      </c>
      <c r="H2044" s="1" t="s">
        <v>26816</v>
      </c>
      <c r="I2044" s="1">
        <f>+Territorio[[#This Row],[id]]</f>
        <v>2034</v>
      </c>
    </row>
    <row r="2045" spans="2:9" x14ac:dyDescent="0.25">
      <c r="B2045">
        <v>2035</v>
      </c>
      <c r="C2045" s="1" t="s">
        <v>3386</v>
      </c>
      <c r="D2045" s="1" t="s">
        <v>3387</v>
      </c>
      <c r="E2045" s="1" t="s">
        <v>3214</v>
      </c>
      <c r="F2045" s="1" t="s">
        <v>319</v>
      </c>
      <c r="G2045" s="1" t="s">
        <v>722</v>
      </c>
      <c r="H2045" s="1" t="s">
        <v>26817</v>
      </c>
      <c r="I2045" s="1">
        <f>+Territorio[[#This Row],[id]]</f>
        <v>2035</v>
      </c>
    </row>
    <row r="2046" spans="2:9" x14ac:dyDescent="0.25">
      <c r="B2046">
        <v>2036</v>
      </c>
      <c r="C2046" s="1" t="s">
        <v>3388</v>
      </c>
      <c r="D2046" s="1" t="s">
        <v>3389</v>
      </c>
      <c r="E2046" s="1" t="s">
        <v>3214</v>
      </c>
      <c r="F2046" s="1" t="s">
        <v>319</v>
      </c>
      <c r="G2046" s="1" t="s">
        <v>722</v>
      </c>
      <c r="H2046" s="1" t="s">
        <v>26818</v>
      </c>
      <c r="I2046" s="1">
        <f>+Territorio[[#This Row],[id]]</f>
        <v>2036</v>
      </c>
    </row>
    <row r="2047" spans="2:9" x14ac:dyDescent="0.25">
      <c r="B2047">
        <v>2037</v>
      </c>
      <c r="C2047" s="1" t="s">
        <v>3390</v>
      </c>
      <c r="D2047" s="1" t="s">
        <v>3391</v>
      </c>
      <c r="E2047" s="1" t="s">
        <v>3214</v>
      </c>
      <c r="F2047" s="1" t="s">
        <v>319</v>
      </c>
      <c r="G2047" s="1" t="s">
        <v>722</v>
      </c>
      <c r="H2047" s="1" t="s">
        <v>26819</v>
      </c>
      <c r="I2047" s="1">
        <f>+Territorio[[#This Row],[id]]</f>
        <v>2037</v>
      </c>
    </row>
    <row r="2048" spans="2:9" x14ac:dyDescent="0.25">
      <c r="B2048">
        <v>2038</v>
      </c>
      <c r="C2048" s="1" t="s">
        <v>3392</v>
      </c>
      <c r="D2048" s="1" t="s">
        <v>3393</v>
      </c>
      <c r="E2048" s="1" t="s">
        <v>3214</v>
      </c>
      <c r="F2048" s="1" t="s">
        <v>319</v>
      </c>
      <c r="G2048" s="1" t="s">
        <v>722</v>
      </c>
      <c r="H2048" s="1" t="s">
        <v>26820</v>
      </c>
      <c r="I2048" s="1">
        <f>+Territorio[[#This Row],[id]]</f>
        <v>2038</v>
      </c>
    </row>
    <row r="2049" spans="2:9" x14ac:dyDescent="0.25">
      <c r="B2049">
        <v>2039</v>
      </c>
      <c r="C2049" s="1" t="s">
        <v>3394</v>
      </c>
      <c r="D2049" s="1" t="s">
        <v>3395</v>
      </c>
      <c r="E2049" s="1" t="s">
        <v>3214</v>
      </c>
      <c r="F2049" s="1" t="s">
        <v>319</v>
      </c>
      <c r="G2049" s="1" t="s">
        <v>722</v>
      </c>
      <c r="H2049" s="1" t="s">
        <v>26821</v>
      </c>
      <c r="I2049" s="1">
        <f>+Territorio[[#This Row],[id]]</f>
        <v>2039</v>
      </c>
    </row>
    <row r="2050" spans="2:9" x14ac:dyDescent="0.25">
      <c r="B2050">
        <v>2040</v>
      </c>
      <c r="C2050" s="1" t="s">
        <v>3396</v>
      </c>
      <c r="D2050" s="1" t="s">
        <v>3397</v>
      </c>
      <c r="E2050" s="1" t="s">
        <v>3214</v>
      </c>
      <c r="F2050" s="1" t="s">
        <v>319</v>
      </c>
      <c r="G2050" s="1" t="s">
        <v>722</v>
      </c>
      <c r="H2050" s="1" t="s">
        <v>26822</v>
      </c>
      <c r="I2050" s="1">
        <f>+Territorio[[#This Row],[id]]</f>
        <v>2040</v>
      </c>
    </row>
    <row r="2051" spans="2:9" x14ac:dyDescent="0.25">
      <c r="B2051">
        <v>2041</v>
      </c>
      <c r="C2051" s="1" t="s">
        <v>3398</v>
      </c>
      <c r="D2051" s="1" t="s">
        <v>3399</v>
      </c>
      <c r="E2051" s="1" t="s">
        <v>3214</v>
      </c>
      <c r="F2051" s="1" t="s">
        <v>319</v>
      </c>
      <c r="G2051" s="1" t="s">
        <v>722</v>
      </c>
      <c r="H2051" s="1" t="s">
        <v>26823</v>
      </c>
      <c r="I2051" s="1">
        <f>+Territorio[[#This Row],[id]]</f>
        <v>2041</v>
      </c>
    </row>
    <row r="2052" spans="2:9" x14ac:dyDescent="0.25">
      <c r="B2052">
        <v>2042</v>
      </c>
      <c r="C2052" s="1" t="s">
        <v>3237</v>
      </c>
      <c r="D2052" s="1" t="s">
        <v>3400</v>
      </c>
      <c r="E2052" s="1" t="s">
        <v>3214</v>
      </c>
      <c r="F2052" s="1" t="s">
        <v>319</v>
      </c>
      <c r="G2052" s="1" t="s">
        <v>722</v>
      </c>
      <c r="H2052" s="1" t="s">
        <v>26824</v>
      </c>
      <c r="I2052" s="1">
        <f>+Territorio[[#This Row],[id]]</f>
        <v>2042</v>
      </c>
    </row>
    <row r="2053" spans="2:9" x14ac:dyDescent="0.25">
      <c r="B2053">
        <v>2043</v>
      </c>
      <c r="C2053" s="1" t="s">
        <v>3401</v>
      </c>
      <c r="D2053" s="1" t="s">
        <v>3402</v>
      </c>
      <c r="E2053" s="1" t="s">
        <v>3214</v>
      </c>
      <c r="F2053" s="1" t="s">
        <v>319</v>
      </c>
      <c r="G2053" s="1" t="s">
        <v>722</v>
      </c>
      <c r="H2053" s="1" t="s">
        <v>26825</v>
      </c>
      <c r="I2053" s="1">
        <f>+Territorio[[#This Row],[id]]</f>
        <v>2043</v>
      </c>
    </row>
    <row r="2054" spans="2:9" x14ac:dyDescent="0.25">
      <c r="B2054">
        <v>2044</v>
      </c>
      <c r="C2054" s="1" t="s">
        <v>3403</v>
      </c>
      <c r="D2054" s="1" t="s">
        <v>3404</v>
      </c>
      <c r="E2054" s="1" t="s">
        <v>3214</v>
      </c>
      <c r="F2054" s="1" t="s">
        <v>319</v>
      </c>
      <c r="G2054" s="1" t="s">
        <v>722</v>
      </c>
      <c r="H2054" s="1" t="s">
        <v>26826</v>
      </c>
      <c r="I2054" s="1">
        <f>+Territorio[[#This Row],[id]]</f>
        <v>2044</v>
      </c>
    </row>
    <row r="2055" spans="2:9" x14ac:dyDescent="0.25">
      <c r="B2055">
        <v>2045</v>
      </c>
      <c r="C2055" s="1" t="s">
        <v>3405</v>
      </c>
      <c r="D2055" s="1" t="s">
        <v>3406</v>
      </c>
      <c r="E2055" s="1" t="s">
        <v>3214</v>
      </c>
      <c r="F2055" s="1" t="s">
        <v>319</v>
      </c>
      <c r="G2055" s="1" t="s">
        <v>722</v>
      </c>
      <c r="H2055" s="1" t="s">
        <v>26827</v>
      </c>
      <c r="I2055" s="1">
        <f>+Territorio[[#This Row],[id]]</f>
        <v>2045</v>
      </c>
    </row>
    <row r="2056" spans="2:9" x14ac:dyDescent="0.25">
      <c r="B2056">
        <v>2046</v>
      </c>
      <c r="C2056" s="1" t="s">
        <v>2914</v>
      </c>
      <c r="D2056" s="1" t="s">
        <v>3407</v>
      </c>
      <c r="E2056" s="1" t="s">
        <v>3214</v>
      </c>
      <c r="F2056" s="1" t="s">
        <v>319</v>
      </c>
      <c r="G2056" s="1" t="s">
        <v>722</v>
      </c>
      <c r="H2056" s="1" t="s">
        <v>26828</v>
      </c>
      <c r="I2056" s="1">
        <f>+Territorio[[#This Row],[id]]</f>
        <v>2046</v>
      </c>
    </row>
    <row r="2057" spans="2:9" x14ac:dyDescent="0.25">
      <c r="B2057">
        <v>2047</v>
      </c>
      <c r="C2057" s="1" t="s">
        <v>3408</v>
      </c>
      <c r="D2057" s="1" t="s">
        <v>3409</v>
      </c>
      <c r="E2057" s="1" t="s">
        <v>3214</v>
      </c>
      <c r="F2057" s="1" t="s">
        <v>319</v>
      </c>
      <c r="G2057" s="1" t="s">
        <v>722</v>
      </c>
      <c r="H2057" s="1" t="s">
        <v>26829</v>
      </c>
      <c r="I2057" s="1">
        <f>+Territorio[[#This Row],[id]]</f>
        <v>2047</v>
      </c>
    </row>
    <row r="2058" spans="2:9" x14ac:dyDescent="0.25">
      <c r="B2058">
        <v>2048</v>
      </c>
      <c r="C2058" s="1" t="s">
        <v>3410</v>
      </c>
      <c r="D2058" s="1" t="s">
        <v>3411</v>
      </c>
      <c r="E2058" s="1" t="s">
        <v>3214</v>
      </c>
      <c r="F2058" s="1" t="s">
        <v>319</v>
      </c>
      <c r="G2058" s="1" t="s">
        <v>722</v>
      </c>
      <c r="H2058" s="1" t="s">
        <v>26830</v>
      </c>
      <c r="I2058" s="1">
        <f>+Territorio[[#This Row],[id]]</f>
        <v>2048</v>
      </c>
    </row>
    <row r="2059" spans="2:9" x14ac:dyDescent="0.25">
      <c r="B2059">
        <v>2049</v>
      </c>
      <c r="C2059" s="1" t="s">
        <v>3412</v>
      </c>
      <c r="D2059" s="1" t="s">
        <v>3413</v>
      </c>
      <c r="E2059" s="1" t="s">
        <v>3214</v>
      </c>
      <c r="F2059" s="1" t="s">
        <v>319</v>
      </c>
      <c r="G2059" s="1" t="s">
        <v>722</v>
      </c>
      <c r="H2059" s="1" t="s">
        <v>26831</v>
      </c>
      <c r="I2059" s="1">
        <f>+Territorio[[#This Row],[id]]</f>
        <v>2049</v>
      </c>
    </row>
    <row r="2060" spans="2:9" x14ac:dyDescent="0.25">
      <c r="B2060">
        <v>2050</v>
      </c>
      <c r="C2060" s="1" t="s">
        <v>3414</v>
      </c>
      <c r="D2060" s="1" t="s">
        <v>3415</v>
      </c>
      <c r="E2060" s="1" t="s">
        <v>3214</v>
      </c>
      <c r="F2060" s="1" t="s">
        <v>319</v>
      </c>
      <c r="G2060" s="1" t="s">
        <v>722</v>
      </c>
      <c r="H2060" s="1" t="s">
        <v>26832</v>
      </c>
      <c r="I2060" s="1">
        <f>+Territorio[[#This Row],[id]]</f>
        <v>2050</v>
      </c>
    </row>
    <row r="2061" spans="2:9" x14ac:dyDescent="0.25">
      <c r="B2061">
        <v>2051</v>
      </c>
      <c r="C2061" s="1" t="s">
        <v>3416</v>
      </c>
      <c r="D2061" s="1" t="s">
        <v>3417</v>
      </c>
      <c r="E2061" s="1" t="s">
        <v>3214</v>
      </c>
      <c r="F2061" s="1" t="s">
        <v>319</v>
      </c>
      <c r="G2061" s="1" t="s">
        <v>722</v>
      </c>
      <c r="H2061" s="1" t="s">
        <v>26833</v>
      </c>
      <c r="I2061" s="1">
        <f>+Territorio[[#This Row],[id]]</f>
        <v>2051</v>
      </c>
    </row>
    <row r="2062" spans="2:9" x14ac:dyDescent="0.25">
      <c r="B2062">
        <v>2052</v>
      </c>
      <c r="C2062" s="1" t="s">
        <v>3418</v>
      </c>
      <c r="D2062" s="1" t="s">
        <v>3419</v>
      </c>
      <c r="E2062" s="1" t="s">
        <v>3214</v>
      </c>
      <c r="F2062" s="1" t="s">
        <v>319</v>
      </c>
      <c r="G2062" s="1" t="s">
        <v>722</v>
      </c>
      <c r="H2062" s="1" t="s">
        <v>26834</v>
      </c>
      <c r="I2062" s="1">
        <f>+Territorio[[#This Row],[id]]</f>
        <v>2052</v>
      </c>
    </row>
    <row r="2063" spans="2:9" x14ac:dyDescent="0.25">
      <c r="B2063">
        <v>2053</v>
      </c>
      <c r="C2063" s="1" t="s">
        <v>1933</v>
      </c>
      <c r="D2063" s="1" t="s">
        <v>3420</v>
      </c>
      <c r="E2063" s="1" t="s">
        <v>3214</v>
      </c>
      <c r="F2063" s="1" t="s">
        <v>319</v>
      </c>
      <c r="G2063" s="1" t="s">
        <v>722</v>
      </c>
      <c r="H2063" s="1" t="s">
        <v>26835</v>
      </c>
      <c r="I2063" s="1">
        <f>+Territorio[[#This Row],[id]]</f>
        <v>2053</v>
      </c>
    </row>
    <row r="2064" spans="2:9" x14ac:dyDescent="0.25">
      <c r="B2064">
        <v>2054</v>
      </c>
      <c r="C2064" s="1" t="s">
        <v>3421</v>
      </c>
      <c r="D2064" s="1" t="s">
        <v>3422</v>
      </c>
      <c r="E2064" s="1" t="s">
        <v>3214</v>
      </c>
      <c r="F2064" s="1" t="s">
        <v>319</v>
      </c>
      <c r="G2064" s="1" t="s">
        <v>722</v>
      </c>
      <c r="H2064" s="1" t="s">
        <v>26836</v>
      </c>
      <c r="I2064" s="1">
        <f>+Territorio[[#This Row],[id]]</f>
        <v>2054</v>
      </c>
    </row>
    <row r="2065" spans="2:9" x14ac:dyDescent="0.25">
      <c r="B2065">
        <v>2055</v>
      </c>
      <c r="C2065" s="1" t="s">
        <v>3423</v>
      </c>
      <c r="D2065" s="1" t="s">
        <v>3424</v>
      </c>
      <c r="E2065" s="1" t="s">
        <v>3214</v>
      </c>
      <c r="F2065" s="1" t="s">
        <v>319</v>
      </c>
      <c r="G2065" s="1" t="s">
        <v>722</v>
      </c>
      <c r="H2065" s="1" t="s">
        <v>26837</v>
      </c>
      <c r="I2065" s="1">
        <f>+Territorio[[#This Row],[id]]</f>
        <v>2055</v>
      </c>
    </row>
    <row r="2066" spans="2:9" x14ac:dyDescent="0.25">
      <c r="B2066">
        <v>2056</v>
      </c>
      <c r="C2066" s="1" t="s">
        <v>3425</v>
      </c>
      <c r="D2066" s="1" t="s">
        <v>3426</v>
      </c>
      <c r="E2066" s="1" t="s">
        <v>3214</v>
      </c>
      <c r="F2066" s="1" t="s">
        <v>319</v>
      </c>
      <c r="G2066" s="1" t="s">
        <v>722</v>
      </c>
      <c r="H2066" s="1" t="s">
        <v>26838</v>
      </c>
      <c r="I2066" s="1">
        <f>+Territorio[[#This Row],[id]]</f>
        <v>2056</v>
      </c>
    </row>
    <row r="2067" spans="2:9" x14ac:dyDescent="0.25">
      <c r="B2067">
        <v>2057</v>
      </c>
      <c r="C2067" s="1" t="s">
        <v>2819</v>
      </c>
      <c r="D2067" s="1" t="s">
        <v>3427</v>
      </c>
      <c r="E2067" s="1" t="s">
        <v>3214</v>
      </c>
      <c r="F2067" s="1" t="s">
        <v>319</v>
      </c>
      <c r="G2067" s="1" t="s">
        <v>722</v>
      </c>
      <c r="H2067" s="1" t="s">
        <v>26839</v>
      </c>
      <c r="I2067" s="1">
        <f>+Territorio[[#This Row],[id]]</f>
        <v>2057</v>
      </c>
    </row>
    <row r="2068" spans="2:9" x14ac:dyDescent="0.25">
      <c r="B2068">
        <v>2058</v>
      </c>
      <c r="C2068" s="1" t="s">
        <v>3428</v>
      </c>
      <c r="D2068" s="1" t="s">
        <v>3429</v>
      </c>
      <c r="E2068" s="1" t="s">
        <v>3214</v>
      </c>
      <c r="F2068" s="1" t="s">
        <v>319</v>
      </c>
      <c r="G2068" s="1" t="s">
        <v>722</v>
      </c>
      <c r="H2068" s="1" t="s">
        <v>26840</v>
      </c>
      <c r="I2068" s="1">
        <f>+Territorio[[#This Row],[id]]</f>
        <v>2058</v>
      </c>
    </row>
    <row r="2069" spans="2:9" x14ac:dyDescent="0.25">
      <c r="B2069">
        <v>2059</v>
      </c>
      <c r="C2069" s="1" t="s">
        <v>3430</v>
      </c>
      <c r="D2069" s="1" t="s">
        <v>3431</v>
      </c>
      <c r="E2069" s="1" t="s">
        <v>3214</v>
      </c>
      <c r="F2069" s="1" t="s">
        <v>319</v>
      </c>
      <c r="G2069" s="1" t="s">
        <v>722</v>
      </c>
      <c r="H2069" s="1" t="s">
        <v>26841</v>
      </c>
      <c r="I2069" s="1">
        <f>+Territorio[[#This Row],[id]]</f>
        <v>2059</v>
      </c>
    </row>
    <row r="2070" spans="2:9" x14ac:dyDescent="0.25">
      <c r="B2070">
        <v>2060</v>
      </c>
      <c r="C2070" s="1" t="s">
        <v>3432</v>
      </c>
      <c r="D2070" s="1" t="s">
        <v>3433</v>
      </c>
      <c r="E2070" s="1" t="s">
        <v>3214</v>
      </c>
      <c r="F2070" s="1" t="s">
        <v>319</v>
      </c>
      <c r="G2070" s="1" t="s">
        <v>722</v>
      </c>
      <c r="H2070" s="1" t="s">
        <v>26842</v>
      </c>
      <c r="I2070" s="1">
        <f>+Territorio[[#This Row],[id]]</f>
        <v>2060</v>
      </c>
    </row>
    <row r="2071" spans="2:9" x14ac:dyDescent="0.25">
      <c r="B2071">
        <v>2061</v>
      </c>
      <c r="C2071" s="1" t="s">
        <v>3434</v>
      </c>
      <c r="D2071" s="1" t="s">
        <v>3435</v>
      </c>
      <c r="E2071" s="1" t="s">
        <v>3214</v>
      </c>
      <c r="F2071" s="1" t="s">
        <v>319</v>
      </c>
      <c r="G2071" s="1" t="s">
        <v>722</v>
      </c>
      <c r="H2071" s="1" t="s">
        <v>26843</v>
      </c>
      <c r="I2071" s="1">
        <f>+Territorio[[#This Row],[id]]</f>
        <v>2061</v>
      </c>
    </row>
    <row r="2072" spans="2:9" x14ac:dyDescent="0.25">
      <c r="B2072">
        <v>2062</v>
      </c>
      <c r="C2072" s="1" t="s">
        <v>3436</v>
      </c>
      <c r="D2072" s="1" t="s">
        <v>3437</v>
      </c>
      <c r="E2072" s="1" t="s">
        <v>3214</v>
      </c>
      <c r="F2072" s="1" t="s">
        <v>319</v>
      </c>
      <c r="G2072" s="1" t="s">
        <v>722</v>
      </c>
      <c r="H2072" s="1" t="s">
        <v>26844</v>
      </c>
      <c r="I2072" s="1">
        <f>+Territorio[[#This Row],[id]]</f>
        <v>2062</v>
      </c>
    </row>
    <row r="2073" spans="2:9" x14ac:dyDescent="0.25">
      <c r="B2073">
        <v>2063</v>
      </c>
      <c r="C2073" s="1" t="s">
        <v>3438</v>
      </c>
      <c r="D2073" s="1" t="s">
        <v>3439</v>
      </c>
      <c r="E2073" s="1" t="s">
        <v>3214</v>
      </c>
      <c r="F2073" s="1" t="s">
        <v>319</v>
      </c>
      <c r="G2073" s="1" t="s">
        <v>722</v>
      </c>
      <c r="H2073" s="1" t="s">
        <v>26845</v>
      </c>
      <c r="I2073" s="1">
        <f>+Territorio[[#This Row],[id]]</f>
        <v>2063</v>
      </c>
    </row>
    <row r="2074" spans="2:9" x14ac:dyDescent="0.25">
      <c r="B2074">
        <v>2064</v>
      </c>
      <c r="C2074" s="1" t="s">
        <v>3440</v>
      </c>
      <c r="D2074" s="1" t="s">
        <v>3441</v>
      </c>
      <c r="E2074" s="1" t="s">
        <v>3214</v>
      </c>
      <c r="F2074" s="1" t="s">
        <v>319</v>
      </c>
      <c r="G2074" s="1" t="s">
        <v>722</v>
      </c>
      <c r="H2074" s="1" t="s">
        <v>26846</v>
      </c>
      <c r="I2074" s="1">
        <f>+Territorio[[#This Row],[id]]</f>
        <v>2064</v>
      </c>
    </row>
    <row r="2075" spans="2:9" x14ac:dyDescent="0.25">
      <c r="B2075">
        <v>2065</v>
      </c>
      <c r="C2075" s="1" t="s">
        <v>3442</v>
      </c>
      <c r="D2075" s="1" t="s">
        <v>3443</v>
      </c>
      <c r="E2075" s="1" t="s">
        <v>3214</v>
      </c>
      <c r="F2075" s="1" t="s">
        <v>319</v>
      </c>
      <c r="G2075" s="1" t="s">
        <v>722</v>
      </c>
      <c r="H2075" s="1" t="s">
        <v>26847</v>
      </c>
      <c r="I2075" s="1">
        <f>+Territorio[[#This Row],[id]]</f>
        <v>2065</v>
      </c>
    </row>
    <row r="2076" spans="2:9" x14ac:dyDescent="0.25">
      <c r="B2076">
        <v>2066</v>
      </c>
      <c r="C2076" s="1" t="s">
        <v>3444</v>
      </c>
      <c r="D2076" s="1" t="s">
        <v>3445</v>
      </c>
      <c r="E2076" s="1" t="s">
        <v>3214</v>
      </c>
      <c r="F2076" s="1" t="s">
        <v>319</v>
      </c>
      <c r="G2076" s="1" t="s">
        <v>722</v>
      </c>
      <c r="H2076" s="1" t="s">
        <v>26848</v>
      </c>
      <c r="I2076" s="1">
        <f>+Territorio[[#This Row],[id]]</f>
        <v>2066</v>
      </c>
    </row>
    <row r="2077" spans="2:9" x14ac:dyDescent="0.25">
      <c r="B2077">
        <v>2067</v>
      </c>
      <c r="C2077" s="1" t="s">
        <v>3446</v>
      </c>
      <c r="D2077" s="1" t="s">
        <v>3447</v>
      </c>
      <c r="E2077" s="1" t="s">
        <v>3214</v>
      </c>
      <c r="F2077" s="1" t="s">
        <v>319</v>
      </c>
      <c r="G2077" s="1" t="s">
        <v>722</v>
      </c>
      <c r="H2077" s="1" t="s">
        <v>26849</v>
      </c>
      <c r="I2077" s="1">
        <f>+Territorio[[#This Row],[id]]</f>
        <v>2067</v>
      </c>
    </row>
    <row r="2078" spans="2:9" x14ac:dyDescent="0.25">
      <c r="B2078">
        <v>2068</v>
      </c>
      <c r="C2078" s="1" t="s">
        <v>3448</v>
      </c>
      <c r="D2078" s="1" t="s">
        <v>3449</v>
      </c>
      <c r="E2078" s="1" t="s">
        <v>3214</v>
      </c>
      <c r="F2078" s="1" t="s">
        <v>319</v>
      </c>
      <c r="G2078" s="1" t="s">
        <v>722</v>
      </c>
      <c r="H2078" s="1" t="s">
        <v>26850</v>
      </c>
      <c r="I2078" s="1">
        <f>+Territorio[[#This Row],[id]]</f>
        <v>2068</v>
      </c>
    </row>
    <row r="2079" spans="2:9" x14ac:dyDescent="0.25">
      <c r="B2079">
        <v>2069</v>
      </c>
      <c r="C2079" s="1" t="s">
        <v>3450</v>
      </c>
      <c r="D2079" s="1" t="s">
        <v>3451</v>
      </c>
      <c r="E2079" s="1" t="s">
        <v>3214</v>
      </c>
      <c r="F2079" s="1" t="s">
        <v>319</v>
      </c>
      <c r="G2079" s="1" t="s">
        <v>722</v>
      </c>
      <c r="H2079" s="1" t="s">
        <v>26851</v>
      </c>
      <c r="I2079" s="1">
        <f>+Territorio[[#This Row],[id]]</f>
        <v>2069</v>
      </c>
    </row>
    <row r="2080" spans="2:9" x14ac:dyDescent="0.25">
      <c r="B2080">
        <v>2070</v>
      </c>
      <c r="C2080" s="1" t="s">
        <v>3130</v>
      </c>
      <c r="D2080" s="1" t="s">
        <v>3452</v>
      </c>
      <c r="E2080" s="1" t="s">
        <v>3214</v>
      </c>
      <c r="F2080" s="1" t="s">
        <v>319</v>
      </c>
      <c r="G2080" s="1" t="s">
        <v>722</v>
      </c>
      <c r="H2080" s="1" t="s">
        <v>26852</v>
      </c>
      <c r="I2080" s="1">
        <f>+Territorio[[#This Row],[id]]</f>
        <v>2070</v>
      </c>
    </row>
    <row r="2081" spans="2:9" x14ac:dyDescent="0.25">
      <c r="B2081">
        <v>2071</v>
      </c>
      <c r="C2081" s="1" t="s">
        <v>3453</v>
      </c>
      <c r="D2081" s="1" t="s">
        <v>3454</v>
      </c>
      <c r="E2081" s="1" t="s">
        <v>3214</v>
      </c>
      <c r="F2081" s="1" t="s">
        <v>319</v>
      </c>
      <c r="G2081" s="1" t="s">
        <v>722</v>
      </c>
      <c r="H2081" s="1" t="s">
        <v>26853</v>
      </c>
      <c r="I2081" s="1">
        <f>+Territorio[[#This Row],[id]]</f>
        <v>2071</v>
      </c>
    </row>
    <row r="2082" spans="2:9" x14ac:dyDescent="0.25">
      <c r="B2082">
        <v>2072</v>
      </c>
      <c r="C2082" s="1" t="s">
        <v>3455</v>
      </c>
      <c r="D2082" s="1" t="s">
        <v>3456</v>
      </c>
      <c r="E2082" s="1" t="s">
        <v>3214</v>
      </c>
      <c r="F2082" s="1" t="s">
        <v>319</v>
      </c>
      <c r="G2082" s="1" t="s">
        <v>722</v>
      </c>
      <c r="H2082" s="1" t="s">
        <v>26854</v>
      </c>
      <c r="I2082" s="1">
        <f>+Territorio[[#This Row],[id]]</f>
        <v>2072</v>
      </c>
    </row>
    <row r="2083" spans="2:9" x14ac:dyDescent="0.25">
      <c r="B2083">
        <v>2073</v>
      </c>
      <c r="C2083" s="1" t="s">
        <v>3457</v>
      </c>
      <c r="D2083" s="1" t="s">
        <v>3458</v>
      </c>
      <c r="E2083" s="1" t="s">
        <v>3214</v>
      </c>
      <c r="F2083" s="1" t="s">
        <v>319</v>
      </c>
      <c r="G2083" s="1" t="s">
        <v>722</v>
      </c>
      <c r="H2083" s="1" t="s">
        <v>26855</v>
      </c>
      <c r="I2083" s="1">
        <f>+Territorio[[#This Row],[id]]</f>
        <v>2073</v>
      </c>
    </row>
    <row r="2084" spans="2:9" x14ac:dyDescent="0.25">
      <c r="B2084">
        <v>2074</v>
      </c>
      <c r="C2084" s="1" t="s">
        <v>754</v>
      </c>
      <c r="D2084" s="1" t="s">
        <v>3459</v>
      </c>
      <c r="E2084" s="1" t="s">
        <v>3214</v>
      </c>
      <c r="F2084" s="1" t="s">
        <v>319</v>
      </c>
      <c r="G2084" s="1" t="s">
        <v>722</v>
      </c>
      <c r="H2084" s="1" t="s">
        <v>26856</v>
      </c>
      <c r="I2084" s="1">
        <f>+Territorio[[#This Row],[id]]</f>
        <v>2074</v>
      </c>
    </row>
    <row r="2085" spans="2:9" x14ac:dyDescent="0.25">
      <c r="B2085">
        <v>2075</v>
      </c>
      <c r="C2085" s="1" t="s">
        <v>3403</v>
      </c>
      <c r="D2085" s="1" t="s">
        <v>3460</v>
      </c>
      <c r="E2085" s="1" t="s">
        <v>3214</v>
      </c>
      <c r="F2085" s="1" t="s">
        <v>319</v>
      </c>
      <c r="G2085" s="1" t="s">
        <v>722</v>
      </c>
      <c r="H2085" s="1" t="s">
        <v>26857</v>
      </c>
      <c r="I2085" s="1">
        <f>+Territorio[[#This Row],[id]]</f>
        <v>2075</v>
      </c>
    </row>
    <row r="2086" spans="2:9" x14ac:dyDescent="0.25">
      <c r="B2086">
        <v>2076</v>
      </c>
      <c r="C2086" s="1" t="s">
        <v>3461</v>
      </c>
      <c r="D2086" s="1" t="s">
        <v>3462</v>
      </c>
      <c r="E2086" s="1" t="s">
        <v>3214</v>
      </c>
      <c r="F2086" s="1" t="s">
        <v>319</v>
      </c>
      <c r="G2086" s="1" t="s">
        <v>722</v>
      </c>
      <c r="H2086" s="1" t="s">
        <v>26858</v>
      </c>
      <c r="I2086" s="1">
        <f>+Territorio[[#This Row],[id]]</f>
        <v>2076</v>
      </c>
    </row>
    <row r="2087" spans="2:9" x14ac:dyDescent="0.25">
      <c r="B2087">
        <v>2077</v>
      </c>
      <c r="C2087" s="1" t="s">
        <v>3463</v>
      </c>
      <c r="D2087" s="1" t="s">
        <v>3464</v>
      </c>
      <c r="E2087" s="1" t="s">
        <v>3214</v>
      </c>
      <c r="F2087" s="1" t="s">
        <v>319</v>
      </c>
      <c r="G2087" s="1" t="s">
        <v>722</v>
      </c>
      <c r="H2087" s="1" t="s">
        <v>26859</v>
      </c>
      <c r="I2087" s="1">
        <f>+Territorio[[#This Row],[id]]</f>
        <v>2077</v>
      </c>
    </row>
    <row r="2088" spans="2:9" x14ac:dyDescent="0.25">
      <c r="B2088">
        <v>2078</v>
      </c>
      <c r="C2088" s="1" t="s">
        <v>3465</v>
      </c>
      <c r="D2088" s="1" t="s">
        <v>3466</v>
      </c>
      <c r="E2088" s="1" t="s">
        <v>3214</v>
      </c>
      <c r="F2088" s="1" t="s">
        <v>319</v>
      </c>
      <c r="G2088" s="1" t="s">
        <v>722</v>
      </c>
      <c r="H2088" s="1" t="s">
        <v>26860</v>
      </c>
      <c r="I2088" s="1">
        <f>+Territorio[[#This Row],[id]]</f>
        <v>2078</v>
      </c>
    </row>
    <row r="2089" spans="2:9" x14ac:dyDescent="0.25">
      <c r="B2089">
        <v>2079</v>
      </c>
      <c r="C2089" s="1" t="s">
        <v>3467</v>
      </c>
      <c r="D2089" s="1" t="s">
        <v>3468</v>
      </c>
      <c r="E2089" s="1" t="s">
        <v>3214</v>
      </c>
      <c r="F2089" s="1" t="s">
        <v>319</v>
      </c>
      <c r="G2089" s="1" t="s">
        <v>722</v>
      </c>
      <c r="H2089" s="1" t="s">
        <v>26861</v>
      </c>
      <c r="I2089" s="1">
        <f>+Territorio[[#This Row],[id]]</f>
        <v>2079</v>
      </c>
    </row>
    <row r="2090" spans="2:9" x14ac:dyDescent="0.25">
      <c r="B2090">
        <v>2080</v>
      </c>
      <c r="C2090" s="1" t="s">
        <v>3469</v>
      </c>
      <c r="D2090" s="1" t="s">
        <v>3470</v>
      </c>
      <c r="E2090" s="1" t="s">
        <v>3214</v>
      </c>
      <c r="F2090" s="1" t="s">
        <v>319</v>
      </c>
      <c r="G2090" s="1" t="s">
        <v>722</v>
      </c>
      <c r="H2090" s="1" t="s">
        <v>26862</v>
      </c>
      <c r="I2090" s="1">
        <f>+Territorio[[#This Row],[id]]</f>
        <v>2080</v>
      </c>
    </row>
    <row r="2091" spans="2:9" x14ac:dyDescent="0.25">
      <c r="B2091">
        <v>2081</v>
      </c>
      <c r="C2091" s="1" t="s">
        <v>2920</v>
      </c>
      <c r="D2091" s="1" t="s">
        <v>3471</v>
      </c>
      <c r="E2091" s="1" t="s">
        <v>3214</v>
      </c>
      <c r="F2091" s="1" t="s">
        <v>319</v>
      </c>
      <c r="G2091" s="1" t="s">
        <v>722</v>
      </c>
      <c r="H2091" s="1" t="s">
        <v>26863</v>
      </c>
      <c r="I2091" s="1">
        <f>+Territorio[[#This Row],[id]]</f>
        <v>2081</v>
      </c>
    </row>
    <row r="2092" spans="2:9" x14ac:dyDescent="0.25">
      <c r="B2092">
        <v>2082</v>
      </c>
      <c r="C2092" s="1" t="s">
        <v>3472</v>
      </c>
      <c r="D2092" s="1" t="s">
        <v>3473</v>
      </c>
      <c r="E2092" s="1" t="s">
        <v>3214</v>
      </c>
      <c r="F2092" s="1" t="s">
        <v>319</v>
      </c>
      <c r="G2092" s="1" t="s">
        <v>722</v>
      </c>
      <c r="H2092" s="1" t="s">
        <v>26864</v>
      </c>
      <c r="I2092" s="1">
        <f>+Territorio[[#This Row],[id]]</f>
        <v>2082</v>
      </c>
    </row>
    <row r="2093" spans="2:9" x14ac:dyDescent="0.25">
      <c r="B2093">
        <v>2083</v>
      </c>
      <c r="C2093" s="1" t="s">
        <v>909</v>
      </c>
      <c r="D2093" s="1" t="s">
        <v>3474</v>
      </c>
      <c r="E2093" s="1" t="s">
        <v>3214</v>
      </c>
      <c r="F2093" s="1" t="s">
        <v>319</v>
      </c>
      <c r="G2093" s="1" t="s">
        <v>722</v>
      </c>
      <c r="H2093" s="1" t="s">
        <v>26865</v>
      </c>
      <c r="I2093" s="1">
        <f>+Territorio[[#This Row],[id]]</f>
        <v>2083</v>
      </c>
    </row>
    <row r="2094" spans="2:9" x14ac:dyDescent="0.25">
      <c r="B2094">
        <v>2084</v>
      </c>
      <c r="C2094" s="1" t="s">
        <v>2287</v>
      </c>
      <c r="D2094" s="1" t="s">
        <v>3475</v>
      </c>
      <c r="E2094" s="1" t="s">
        <v>3214</v>
      </c>
      <c r="F2094" s="1" t="s">
        <v>319</v>
      </c>
      <c r="G2094" s="1" t="s">
        <v>722</v>
      </c>
      <c r="H2094" s="1" t="s">
        <v>26866</v>
      </c>
      <c r="I2094" s="1">
        <f>+Territorio[[#This Row],[id]]</f>
        <v>2084</v>
      </c>
    </row>
    <row r="2095" spans="2:9" x14ac:dyDescent="0.25">
      <c r="B2095">
        <v>2085</v>
      </c>
      <c r="C2095" s="1" t="s">
        <v>3476</v>
      </c>
      <c r="D2095" s="1" t="s">
        <v>3477</v>
      </c>
      <c r="E2095" s="1" t="s">
        <v>3214</v>
      </c>
      <c r="F2095" s="1" t="s">
        <v>319</v>
      </c>
      <c r="G2095" s="1" t="s">
        <v>722</v>
      </c>
      <c r="H2095" s="1" t="s">
        <v>26867</v>
      </c>
      <c r="I2095" s="1">
        <f>+Territorio[[#This Row],[id]]</f>
        <v>2085</v>
      </c>
    </row>
    <row r="2096" spans="2:9" x14ac:dyDescent="0.25">
      <c r="B2096">
        <v>2086</v>
      </c>
      <c r="C2096" s="1" t="s">
        <v>507</v>
      </c>
      <c r="D2096" s="1" t="s">
        <v>3478</v>
      </c>
      <c r="E2096" s="1" t="s">
        <v>3214</v>
      </c>
      <c r="F2096" s="1" t="s">
        <v>319</v>
      </c>
      <c r="G2096" s="1" t="s">
        <v>722</v>
      </c>
      <c r="H2096" s="1" t="s">
        <v>26868</v>
      </c>
      <c r="I2096" s="1">
        <f>+Territorio[[#This Row],[id]]</f>
        <v>2086</v>
      </c>
    </row>
    <row r="2097" spans="2:9" x14ac:dyDescent="0.25">
      <c r="B2097">
        <v>2087</v>
      </c>
      <c r="C2097" s="1" t="s">
        <v>852</v>
      </c>
      <c r="D2097" s="1" t="s">
        <v>3479</v>
      </c>
      <c r="E2097" s="1" t="s">
        <v>3214</v>
      </c>
      <c r="F2097" s="1" t="s">
        <v>319</v>
      </c>
      <c r="G2097" s="1" t="s">
        <v>722</v>
      </c>
      <c r="H2097" s="1" t="s">
        <v>26869</v>
      </c>
      <c r="I2097" s="1">
        <f>+Territorio[[#This Row],[id]]</f>
        <v>2087</v>
      </c>
    </row>
    <row r="2098" spans="2:9" x14ac:dyDescent="0.25">
      <c r="B2098">
        <v>2088</v>
      </c>
      <c r="C2098" s="1" t="s">
        <v>3480</v>
      </c>
      <c r="D2098" s="1" t="s">
        <v>3481</v>
      </c>
      <c r="E2098" s="1" t="s">
        <v>3214</v>
      </c>
      <c r="F2098" s="1" t="s">
        <v>319</v>
      </c>
      <c r="G2098" s="1" t="s">
        <v>722</v>
      </c>
      <c r="H2098" s="1" t="s">
        <v>26870</v>
      </c>
      <c r="I2098" s="1">
        <f>+Territorio[[#This Row],[id]]</f>
        <v>2088</v>
      </c>
    </row>
    <row r="2099" spans="2:9" x14ac:dyDescent="0.25">
      <c r="B2099">
        <v>2089</v>
      </c>
      <c r="C2099" s="1" t="s">
        <v>3482</v>
      </c>
      <c r="D2099" s="1" t="s">
        <v>3483</v>
      </c>
      <c r="E2099" s="1" t="s">
        <v>3214</v>
      </c>
      <c r="F2099" s="1" t="s">
        <v>319</v>
      </c>
      <c r="G2099" s="1" t="s">
        <v>722</v>
      </c>
      <c r="H2099" s="1" t="s">
        <v>26871</v>
      </c>
      <c r="I2099" s="1">
        <f>+Territorio[[#This Row],[id]]</f>
        <v>2089</v>
      </c>
    </row>
    <row r="2100" spans="2:9" x14ac:dyDescent="0.25">
      <c r="B2100">
        <v>2090</v>
      </c>
      <c r="C2100" s="1" t="s">
        <v>3484</v>
      </c>
      <c r="D2100" s="1" t="s">
        <v>3485</v>
      </c>
      <c r="E2100" s="1" t="s">
        <v>3214</v>
      </c>
      <c r="F2100" s="1" t="s">
        <v>319</v>
      </c>
      <c r="G2100" s="1" t="s">
        <v>722</v>
      </c>
      <c r="H2100" s="1" t="s">
        <v>26872</v>
      </c>
      <c r="I2100" s="1">
        <f>+Territorio[[#This Row],[id]]</f>
        <v>2090</v>
      </c>
    </row>
    <row r="2101" spans="2:9" x14ac:dyDescent="0.25">
      <c r="B2101">
        <v>2091</v>
      </c>
      <c r="C2101" s="1" t="s">
        <v>1492</v>
      </c>
      <c r="D2101" s="1" t="s">
        <v>3486</v>
      </c>
      <c r="E2101" s="1" t="s">
        <v>3214</v>
      </c>
      <c r="F2101" s="1" t="s">
        <v>319</v>
      </c>
      <c r="G2101" s="1" t="s">
        <v>722</v>
      </c>
      <c r="H2101" s="1" t="s">
        <v>26873</v>
      </c>
      <c r="I2101" s="1">
        <f>+Territorio[[#This Row],[id]]</f>
        <v>2091</v>
      </c>
    </row>
    <row r="2102" spans="2:9" x14ac:dyDescent="0.25">
      <c r="B2102">
        <v>2092</v>
      </c>
      <c r="C2102" s="1" t="s">
        <v>3487</v>
      </c>
      <c r="D2102" s="1" t="s">
        <v>3488</v>
      </c>
      <c r="E2102" s="1" t="s">
        <v>3214</v>
      </c>
      <c r="F2102" s="1" t="s">
        <v>319</v>
      </c>
      <c r="G2102" s="1" t="s">
        <v>722</v>
      </c>
      <c r="H2102" s="1" t="s">
        <v>26874</v>
      </c>
      <c r="I2102" s="1">
        <f>+Territorio[[#This Row],[id]]</f>
        <v>2092</v>
      </c>
    </row>
    <row r="2103" spans="2:9" x14ac:dyDescent="0.25">
      <c r="B2103">
        <v>2093</v>
      </c>
      <c r="C2103" s="1" t="s">
        <v>3489</v>
      </c>
      <c r="D2103" s="1" t="s">
        <v>3490</v>
      </c>
      <c r="E2103" s="1" t="s">
        <v>3214</v>
      </c>
      <c r="F2103" s="1" t="s">
        <v>319</v>
      </c>
      <c r="G2103" s="1" t="s">
        <v>722</v>
      </c>
      <c r="H2103" s="1" t="s">
        <v>26875</v>
      </c>
      <c r="I2103" s="1">
        <f>+Territorio[[#This Row],[id]]</f>
        <v>2093</v>
      </c>
    </row>
    <row r="2104" spans="2:9" x14ac:dyDescent="0.25">
      <c r="B2104">
        <v>2094</v>
      </c>
      <c r="C2104" s="1" t="s">
        <v>3491</v>
      </c>
      <c r="D2104" s="1" t="s">
        <v>3492</v>
      </c>
      <c r="E2104" s="1" t="s">
        <v>3214</v>
      </c>
      <c r="F2104" s="1" t="s">
        <v>319</v>
      </c>
      <c r="G2104" s="1" t="s">
        <v>722</v>
      </c>
      <c r="H2104" s="1" t="s">
        <v>26876</v>
      </c>
      <c r="I2104" s="1">
        <f>+Territorio[[#This Row],[id]]</f>
        <v>2094</v>
      </c>
    </row>
    <row r="2105" spans="2:9" x14ac:dyDescent="0.25">
      <c r="B2105">
        <v>2095</v>
      </c>
      <c r="C2105" s="1" t="s">
        <v>665</v>
      </c>
      <c r="D2105" s="1" t="s">
        <v>3493</v>
      </c>
      <c r="E2105" s="1" t="s">
        <v>3214</v>
      </c>
      <c r="F2105" s="1" t="s">
        <v>319</v>
      </c>
      <c r="G2105" s="1" t="s">
        <v>722</v>
      </c>
      <c r="H2105" s="1" t="s">
        <v>26877</v>
      </c>
      <c r="I2105" s="1">
        <f>+Territorio[[#This Row],[id]]</f>
        <v>2095</v>
      </c>
    </row>
    <row r="2106" spans="2:9" x14ac:dyDescent="0.25">
      <c r="B2106">
        <v>2096</v>
      </c>
      <c r="C2106" s="1" t="s">
        <v>3494</v>
      </c>
      <c r="D2106" s="1" t="s">
        <v>3495</v>
      </c>
      <c r="E2106" s="1" t="s">
        <v>3214</v>
      </c>
      <c r="F2106" s="1" t="s">
        <v>319</v>
      </c>
      <c r="G2106" s="1" t="s">
        <v>722</v>
      </c>
      <c r="H2106" s="1" t="s">
        <v>26878</v>
      </c>
      <c r="I2106" s="1">
        <f>+Territorio[[#This Row],[id]]</f>
        <v>2096</v>
      </c>
    </row>
    <row r="2107" spans="2:9" x14ac:dyDescent="0.25">
      <c r="B2107">
        <v>2097</v>
      </c>
      <c r="C2107" s="1" t="s">
        <v>3294</v>
      </c>
      <c r="D2107" s="1" t="s">
        <v>3496</v>
      </c>
      <c r="E2107" s="1" t="s">
        <v>3214</v>
      </c>
      <c r="F2107" s="1" t="s">
        <v>319</v>
      </c>
      <c r="G2107" s="1" t="s">
        <v>722</v>
      </c>
      <c r="H2107" s="1" t="s">
        <v>26879</v>
      </c>
      <c r="I2107" s="1">
        <f>+Territorio[[#This Row],[id]]</f>
        <v>2097</v>
      </c>
    </row>
    <row r="2108" spans="2:9" x14ac:dyDescent="0.25">
      <c r="B2108">
        <v>2098</v>
      </c>
      <c r="C2108" s="1" t="s">
        <v>3453</v>
      </c>
      <c r="D2108" s="1" t="s">
        <v>3497</v>
      </c>
      <c r="E2108" s="1" t="s">
        <v>3214</v>
      </c>
      <c r="F2108" s="1" t="s">
        <v>319</v>
      </c>
      <c r="G2108" s="1" t="s">
        <v>722</v>
      </c>
      <c r="H2108" s="1" t="s">
        <v>26880</v>
      </c>
      <c r="I2108" s="1">
        <f>+Territorio[[#This Row],[id]]</f>
        <v>2098</v>
      </c>
    </row>
    <row r="2109" spans="2:9" x14ac:dyDescent="0.25">
      <c r="B2109">
        <v>2099</v>
      </c>
      <c r="C2109" s="1" t="s">
        <v>1391</v>
      </c>
      <c r="D2109" s="1" t="s">
        <v>3498</v>
      </c>
      <c r="E2109" s="1" t="s">
        <v>3214</v>
      </c>
      <c r="F2109" s="1" t="s">
        <v>319</v>
      </c>
      <c r="G2109" s="1" t="s">
        <v>722</v>
      </c>
      <c r="H2109" s="1" t="s">
        <v>26881</v>
      </c>
      <c r="I2109" s="1">
        <f>+Territorio[[#This Row],[id]]</f>
        <v>2099</v>
      </c>
    </row>
    <row r="2110" spans="2:9" x14ac:dyDescent="0.25">
      <c r="B2110">
        <v>2100</v>
      </c>
      <c r="C2110" s="1" t="s">
        <v>3499</v>
      </c>
      <c r="D2110" s="1" t="s">
        <v>3500</v>
      </c>
      <c r="E2110" s="1" t="s">
        <v>3214</v>
      </c>
      <c r="F2110" s="1" t="s">
        <v>319</v>
      </c>
      <c r="G2110" s="1" t="s">
        <v>722</v>
      </c>
      <c r="H2110" s="1" t="s">
        <v>26882</v>
      </c>
      <c r="I2110" s="1">
        <f>+Territorio[[#This Row],[id]]</f>
        <v>2100</v>
      </c>
    </row>
    <row r="2111" spans="2:9" x14ac:dyDescent="0.25">
      <c r="B2111">
        <v>2101</v>
      </c>
      <c r="C2111" s="1" t="s">
        <v>3501</v>
      </c>
      <c r="D2111" s="1" t="s">
        <v>3502</v>
      </c>
      <c r="E2111" s="1" t="s">
        <v>3214</v>
      </c>
      <c r="F2111" s="1" t="s">
        <v>319</v>
      </c>
      <c r="G2111" s="1" t="s">
        <v>722</v>
      </c>
      <c r="H2111" s="1" t="s">
        <v>26883</v>
      </c>
      <c r="I2111" s="1">
        <f>+Territorio[[#This Row],[id]]</f>
        <v>2101</v>
      </c>
    </row>
    <row r="2112" spans="2:9" x14ac:dyDescent="0.25">
      <c r="B2112">
        <v>2102</v>
      </c>
      <c r="C2112" s="1" t="s">
        <v>3503</v>
      </c>
      <c r="D2112" s="1" t="s">
        <v>3504</v>
      </c>
      <c r="E2112" s="1" t="s">
        <v>3214</v>
      </c>
      <c r="F2112" s="1" t="s">
        <v>319</v>
      </c>
      <c r="G2112" s="1" t="s">
        <v>722</v>
      </c>
      <c r="H2112" s="1" t="s">
        <v>26884</v>
      </c>
      <c r="I2112" s="1">
        <f>+Territorio[[#This Row],[id]]</f>
        <v>2102</v>
      </c>
    </row>
    <row r="2113" spans="2:9" x14ac:dyDescent="0.25">
      <c r="B2113">
        <v>2103</v>
      </c>
      <c r="C2113" s="1" t="s">
        <v>3505</v>
      </c>
      <c r="D2113" s="1" t="s">
        <v>3506</v>
      </c>
      <c r="E2113" s="1" t="s">
        <v>3214</v>
      </c>
      <c r="F2113" s="1" t="s">
        <v>319</v>
      </c>
      <c r="G2113" s="1" t="s">
        <v>722</v>
      </c>
      <c r="H2113" s="1" t="s">
        <v>26885</v>
      </c>
      <c r="I2113" s="1">
        <f>+Territorio[[#This Row],[id]]</f>
        <v>2103</v>
      </c>
    </row>
    <row r="2114" spans="2:9" x14ac:dyDescent="0.25">
      <c r="B2114">
        <v>2104</v>
      </c>
      <c r="C2114" s="1" t="s">
        <v>3507</v>
      </c>
      <c r="D2114" s="1" t="s">
        <v>3508</v>
      </c>
      <c r="E2114" s="1" t="s">
        <v>3214</v>
      </c>
      <c r="F2114" s="1" t="s">
        <v>319</v>
      </c>
      <c r="G2114" s="1" t="s">
        <v>722</v>
      </c>
      <c r="H2114" s="1" t="s">
        <v>26886</v>
      </c>
      <c r="I2114" s="1">
        <f>+Territorio[[#This Row],[id]]</f>
        <v>2104</v>
      </c>
    </row>
    <row r="2115" spans="2:9" x14ac:dyDescent="0.25">
      <c r="B2115">
        <v>2105</v>
      </c>
      <c r="C2115" s="1" t="s">
        <v>3509</v>
      </c>
      <c r="D2115" s="1" t="s">
        <v>3510</v>
      </c>
      <c r="E2115" s="1" t="s">
        <v>3214</v>
      </c>
      <c r="F2115" s="1" t="s">
        <v>319</v>
      </c>
      <c r="G2115" s="1" t="s">
        <v>722</v>
      </c>
      <c r="H2115" s="1" t="s">
        <v>26887</v>
      </c>
      <c r="I2115" s="1">
        <f>+Territorio[[#This Row],[id]]</f>
        <v>2105</v>
      </c>
    </row>
    <row r="2116" spans="2:9" x14ac:dyDescent="0.25">
      <c r="B2116">
        <v>2106</v>
      </c>
      <c r="C2116" s="1" t="s">
        <v>3511</v>
      </c>
      <c r="D2116" s="1" t="s">
        <v>3512</v>
      </c>
      <c r="E2116" s="1" t="s">
        <v>3214</v>
      </c>
      <c r="F2116" s="1" t="s">
        <v>319</v>
      </c>
      <c r="G2116" s="1" t="s">
        <v>722</v>
      </c>
      <c r="H2116" s="1" t="s">
        <v>26888</v>
      </c>
      <c r="I2116" s="1">
        <f>+Territorio[[#This Row],[id]]</f>
        <v>2106</v>
      </c>
    </row>
    <row r="2117" spans="2:9" x14ac:dyDescent="0.25">
      <c r="B2117">
        <v>2107</v>
      </c>
      <c r="C2117" s="1" t="s">
        <v>2453</v>
      </c>
      <c r="D2117" s="1" t="s">
        <v>3513</v>
      </c>
      <c r="E2117" s="1" t="s">
        <v>3214</v>
      </c>
      <c r="F2117" s="1" t="s">
        <v>319</v>
      </c>
      <c r="G2117" s="1" t="s">
        <v>722</v>
      </c>
      <c r="H2117" s="1" t="s">
        <v>26889</v>
      </c>
      <c r="I2117" s="1">
        <f>+Territorio[[#This Row],[id]]</f>
        <v>2107</v>
      </c>
    </row>
    <row r="2118" spans="2:9" x14ac:dyDescent="0.25">
      <c r="B2118">
        <v>2108</v>
      </c>
      <c r="C2118" s="1" t="s">
        <v>3514</v>
      </c>
      <c r="D2118" s="1" t="s">
        <v>3515</v>
      </c>
      <c r="E2118" s="1" t="s">
        <v>3214</v>
      </c>
      <c r="F2118" s="1" t="s">
        <v>319</v>
      </c>
      <c r="G2118" s="1" t="s">
        <v>722</v>
      </c>
      <c r="H2118" s="1" t="s">
        <v>26890</v>
      </c>
      <c r="I2118" s="1">
        <f>+Territorio[[#This Row],[id]]</f>
        <v>2108</v>
      </c>
    </row>
    <row r="2119" spans="2:9" x14ac:dyDescent="0.25">
      <c r="B2119">
        <v>2109</v>
      </c>
      <c r="C2119" s="1" t="s">
        <v>3516</v>
      </c>
      <c r="D2119" s="1" t="s">
        <v>3517</v>
      </c>
      <c r="E2119" s="1" t="s">
        <v>3214</v>
      </c>
      <c r="F2119" s="1" t="s">
        <v>319</v>
      </c>
      <c r="G2119" s="1" t="s">
        <v>722</v>
      </c>
      <c r="H2119" s="1" t="s">
        <v>26891</v>
      </c>
      <c r="I2119" s="1">
        <f>+Territorio[[#This Row],[id]]</f>
        <v>2109</v>
      </c>
    </row>
    <row r="2120" spans="2:9" x14ac:dyDescent="0.25">
      <c r="B2120">
        <v>2110</v>
      </c>
      <c r="C2120" s="1" t="s">
        <v>3518</v>
      </c>
      <c r="D2120" s="1" t="s">
        <v>3519</v>
      </c>
      <c r="E2120" s="1" t="s">
        <v>3214</v>
      </c>
      <c r="F2120" s="1" t="s">
        <v>319</v>
      </c>
      <c r="G2120" s="1" t="s">
        <v>722</v>
      </c>
      <c r="H2120" s="1" t="s">
        <v>26892</v>
      </c>
      <c r="I2120" s="1">
        <f>+Territorio[[#This Row],[id]]</f>
        <v>2110</v>
      </c>
    </row>
    <row r="2121" spans="2:9" x14ac:dyDescent="0.25">
      <c r="B2121">
        <v>2111</v>
      </c>
      <c r="C2121" s="1" t="s">
        <v>3520</v>
      </c>
      <c r="D2121" s="1" t="s">
        <v>3521</v>
      </c>
      <c r="E2121" s="1" t="s">
        <v>3214</v>
      </c>
      <c r="F2121" s="1" t="s">
        <v>319</v>
      </c>
      <c r="G2121" s="1" t="s">
        <v>722</v>
      </c>
      <c r="H2121" s="1" t="s">
        <v>26893</v>
      </c>
      <c r="I2121" s="1">
        <f>+Territorio[[#This Row],[id]]</f>
        <v>2111</v>
      </c>
    </row>
    <row r="2122" spans="2:9" x14ac:dyDescent="0.25">
      <c r="B2122">
        <v>2112</v>
      </c>
      <c r="C2122" s="1" t="s">
        <v>2923</v>
      </c>
      <c r="D2122" s="1" t="s">
        <v>3522</v>
      </c>
      <c r="E2122" s="1" t="s">
        <v>3214</v>
      </c>
      <c r="F2122" s="1" t="s">
        <v>319</v>
      </c>
      <c r="G2122" s="1" t="s">
        <v>722</v>
      </c>
      <c r="H2122" s="1" t="s">
        <v>26894</v>
      </c>
      <c r="I2122" s="1">
        <f>+Territorio[[#This Row],[id]]</f>
        <v>2112</v>
      </c>
    </row>
    <row r="2123" spans="2:9" x14ac:dyDescent="0.25">
      <c r="B2123">
        <v>2113</v>
      </c>
      <c r="C2123" s="1" t="s">
        <v>3523</v>
      </c>
      <c r="D2123" s="1" t="s">
        <v>3524</v>
      </c>
      <c r="E2123" s="1" t="s">
        <v>3214</v>
      </c>
      <c r="F2123" s="1" t="s">
        <v>319</v>
      </c>
      <c r="G2123" s="1" t="s">
        <v>722</v>
      </c>
      <c r="H2123" s="1" t="s">
        <v>26895</v>
      </c>
      <c r="I2123" s="1">
        <f>+Territorio[[#This Row],[id]]</f>
        <v>2113</v>
      </c>
    </row>
    <row r="2124" spans="2:9" x14ac:dyDescent="0.25">
      <c r="B2124">
        <v>2114</v>
      </c>
      <c r="C2124" s="1" t="s">
        <v>3525</v>
      </c>
      <c r="D2124" s="1" t="s">
        <v>3526</v>
      </c>
      <c r="E2124" s="1" t="s">
        <v>3214</v>
      </c>
      <c r="F2124" s="1" t="s">
        <v>319</v>
      </c>
      <c r="G2124" s="1" t="s">
        <v>722</v>
      </c>
      <c r="H2124" s="1" t="s">
        <v>26896</v>
      </c>
      <c r="I2124" s="1">
        <f>+Territorio[[#This Row],[id]]</f>
        <v>2114</v>
      </c>
    </row>
    <row r="2125" spans="2:9" x14ac:dyDescent="0.25">
      <c r="B2125">
        <v>2115</v>
      </c>
      <c r="C2125" s="1" t="s">
        <v>3527</v>
      </c>
      <c r="D2125" s="1" t="s">
        <v>3528</v>
      </c>
      <c r="E2125" s="1" t="s">
        <v>3214</v>
      </c>
      <c r="F2125" s="1" t="s">
        <v>319</v>
      </c>
      <c r="G2125" s="1" t="s">
        <v>722</v>
      </c>
      <c r="H2125" s="1" t="s">
        <v>26897</v>
      </c>
      <c r="I2125" s="1">
        <f>+Territorio[[#This Row],[id]]</f>
        <v>2115</v>
      </c>
    </row>
    <row r="2126" spans="2:9" x14ac:dyDescent="0.25">
      <c r="B2126">
        <v>2116</v>
      </c>
      <c r="C2126" s="1" t="s">
        <v>3529</v>
      </c>
      <c r="D2126" s="1" t="s">
        <v>3530</v>
      </c>
      <c r="E2126" s="1" t="s">
        <v>3214</v>
      </c>
      <c r="F2126" s="1" t="s">
        <v>319</v>
      </c>
      <c r="G2126" s="1" t="s">
        <v>722</v>
      </c>
      <c r="H2126" s="1" t="s">
        <v>26898</v>
      </c>
      <c r="I2126" s="1">
        <f>+Territorio[[#This Row],[id]]</f>
        <v>2116</v>
      </c>
    </row>
    <row r="2127" spans="2:9" x14ac:dyDescent="0.25">
      <c r="B2127">
        <v>2117</v>
      </c>
      <c r="C2127" s="1" t="s">
        <v>3531</v>
      </c>
      <c r="D2127" s="1" t="s">
        <v>3532</v>
      </c>
      <c r="E2127" s="1" t="s">
        <v>3214</v>
      </c>
      <c r="F2127" s="1" t="s">
        <v>319</v>
      </c>
      <c r="G2127" s="1" t="s">
        <v>722</v>
      </c>
      <c r="H2127" s="1" t="s">
        <v>26899</v>
      </c>
      <c r="I2127" s="1">
        <f>+Territorio[[#This Row],[id]]</f>
        <v>2117</v>
      </c>
    </row>
    <row r="2128" spans="2:9" x14ac:dyDescent="0.25">
      <c r="B2128">
        <v>2118</v>
      </c>
      <c r="C2128" s="1" t="s">
        <v>3533</v>
      </c>
      <c r="D2128" s="1" t="s">
        <v>3534</v>
      </c>
      <c r="E2128" s="1" t="s">
        <v>3214</v>
      </c>
      <c r="F2128" s="1" t="s">
        <v>319</v>
      </c>
      <c r="G2128" s="1" t="s">
        <v>722</v>
      </c>
      <c r="H2128" s="1" t="s">
        <v>26900</v>
      </c>
      <c r="I2128" s="1">
        <f>+Territorio[[#This Row],[id]]</f>
        <v>2118</v>
      </c>
    </row>
    <row r="2129" spans="2:9" x14ac:dyDescent="0.25">
      <c r="B2129">
        <v>2119</v>
      </c>
      <c r="C2129" s="1" t="s">
        <v>2394</v>
      </c>
      <c r="D2129" s="1" t="s">
        <v>3535</v>
      </c>
      <c r="E2129" s="1" t="s">
        <v>3214</v>
      </c>
      <c r="F2129" s="1" t="s">
        <v>319</v>
      </c>
      <c r="G2129" s="1" t="s">
        <v>722</v>
      </c>
      <c r="H2129" s="1" t="s">
        <v>26901</v>
      </c>
      <c r="I2129" s="1">
        <f>+Territorio[[#This Row],[id]]</f>
        <v>2119</v>
      </c>
    </row>
    <row r="2130" spans="2:9" x14ac:dyDescent="0.25">
      <c r="B2130">
        <v>2120</v>
      </c>
      <c r="C2130" s="1" t="s">
        <v>3536</v>
      </c>
      <c r="D2130" s="1" t="s">
        <v>3537</v>
      </c>
      <c r="E2130" s="1" t="s">
        <v>3214</v>
      </c>
      <c r="F2130" s="1" t="s">
        <v>319</v>
      </c>
      <c r="G2130" s="1" t="s">
        <v>722</v>
      </c>
      <c r="H2130" s="1" t="s">
        <v>26902</v>
      </c>
      <c r="I2130" s="1">
        <f>+Territorio[[#This Row],[id]]</f>
        <v>2120</v>
      </c>
    </row>
    <row r="2131" spans="2:9" x14ac:dyDescent="0.25">
      <c r="B2131">
        <v>2121</v>
      </c>
      <c r="C2131" s="1" t="s">
        <v>354</v>
      </c>
      <c r="D2131" s="1" t="s">
        <v>3538</v>
      </c>
      <c r="E2131" s="1" t="s">
        <v>3214</v>
      </c>
      <c r="F2131" s="1" t="s">
        <v>319</v>
      </c>
      <c r="G2131" s="1" t="s">
        <v>722</v>
      </c>
      <c r="H2131" s="1" t="s">
        <v>26903</v>
      </c>
      <c r="I2131" s="1">
        <f>+Territorio[[#This Row],[id]]</f>
        <v>2121</v>
      </c>
    </row>
    <row r="2132" spans="2:9" x14ac:dyDescent="0.25">
      <c r="B2132">
        <v>2122</v>
      </c>
      <c r="C2132" s="1" t="s">
        <v>3539</v>
      </c>
      <c r="D2132" s="1" t="s">
        <v>3540</v>
      </c>
      <c r="E2132" s="1" t="s">
        <v>3214</v>
      </c>
      <c r="F2132" s="1" t="s">
        <v>319</v>
      </c>
      <c r="G2132" s="1" t="s">
        <v>722</v>
      </c>
      <c r="H2132" s="1" t="s">
        <v>26904</v>
      </c>
      <c r="I2132" s="1">
        <f>+Territorio[[#This Row],[id]]</f>
        <v>2122</v>
      </c>
    </row>
    <row r="2133" spans="2:9" x14ac:dyDescent="0.25">
      <c r="B2133">
        <v>2123</v>
      </c>
      <c r="C2133" s="1" t="s">
        <v>3541</v>
      </c>
      <c r="D2133" s="1" t="s">
        <v>3542</v>
      </c>
      <c r="E2133" s="1" t="s">
        <v>3214</v>
      </c>
      <c r="F2133" s="1" t="s">
        <v>319</v>
      </c>
      <c r="G2133" s="1" t="s">
        <v>722</v>
      </c>
      <c r="H2133" s="1" t="s">
        <v>26905</v>
      </c>
      <c r="I2133" s="1">
        <f>+Territorio[[#This Row],[id]]</f>
        <v>2123</v>
      </c>
    </row>
    <row r="2134" spans="2:9" x14ac:dyDescent="0.25">
      <c r="B2134">
        <v>2124</v>
      </c>
      <c r="C2134" s="1" t="s">
        <v>3543</v>
      </c>
      <c r="D2134" s="1" t="s">
        <v>3544</v>
      </c>
      <c r="E2134" s="1" t="s">
        <v>3214</v>
      </c>
      <c r="F2134" s="1" t="s">
        <v>319</v>
      </c>
      <c r="G2134" s="1" t="s">
        <v>722</v>
      </c>
      <c r="H2134" s="1" t="s">
        <v>26906</v>
      </c>
      <c r="I2134" s="1">
        <f>+Territorio[[#This Row],[id]]</f>
        <v>2124</v>
      </c>
    </row>
    <row r="2135" spans="2:9" x14ac:dyDescent="0.25">
      <c r="B2135">
        <v>2125</v>
      </c>
      <c r="C2135" s="1" t="s">
        <v>3545</v>
      </c>
      <c r="D2135" s="1" t="s">
        <v>3546</v>
      </c>
      <c r="E2135" s="1" t="s">
        <v>3214</v>
      </c>
      <c r="F2135" s="1" t="s">
        <v>319</v>
      </c>
      <c r="G2135" s="1" t="s">
        <v>722</v>
      </c>
      <c r="H2135" s="1" t="s">
        <v>26907</v>
      </c>
      <c r="I2135" s="1">
        <f>+Territorio[[#This Row],[id]]</f>
        <v>2125</v>
      </c>
    </row>
    <row r="2136" spans="2:9" x14ac:dyDescent="0.25">
      <c r="B2136">
        <v>2126</v>
      </c>
      <c r="C2136" s="1" t="s">
        <v>3547</v>
      </c>
      <c r="D2136" s="1" t="s">
        <v>3548</v>
      </c>
      <c r="E2136" s="1" t="s">
        <v>3214</v>
      </c>
      <c r="F2136" s="1" t="s">
        <v>319</v>
      </c>
      <c r="G2136" s="1" t="s">
        <v>722</v>
      </c>
      <c r="H2136" s="1" t="s">
        <v>26908</v>
      </c>
      <c r="I2136" s="1">
        <f>+Territorio[[#This Row],[id]]</f>
        <v>2126</v>
      </c>
    </row>
    <row r="2137" spans="2:9" x14ac:dyDescent="0.25">
      <c r="B2137">
        <v>2127</v>
      </c>
      <c r="C2137" s="1" t="s">
        <v>937</v>
      </c>
      <c r="D2137" s="1" t="s">
        <v>3549</v>
      </c>
      <c r="E2137" s="1" t="s">
        <v>3214</v>
      </c>
      <c r="F2137" s="1" t="s">
        <v>319</v>
      </c>
      <c r="G2137" s="1" t="s">
        <v>722</v>
      </c>
      <c r="H2137" s="1" t="s">
        <v>26909</v>
      </c>
      <c r="I2137" s="1">
        <f>+Territorio[[#This Row],[id]]</f>
        <v>2127</v>
      </c>
    </row>
    <row r="2138" spans="2:9" x14ac:dyDescent="0.25">
      <c r="B2138">
        <v>2128</v>
      </c>
      <c r="C2138" s="1" t="s">
        <v>3550</v>
      </c>
      <c r="D2138" s="1" t="s">
        <v>3551</v>
      </c>
      <c r="E2138" s="1" t="s">
        <v>3214</v>
      </c>
      <c r="F2138" s="1" t="s">
        <v>319</v>
      </c>
      <c r="G2138" s="1" t="s">
        <v>722</v>
      </c>
      <c r="H2138" s="1" t="s">
        <v>26910</v>
      </c>
      <c r="I2138" s="1">
        <f>+Territorio[[#This Row],[id]]</f>
        <v>2128</v>
      </c>
    </row>
    <row r="2139" spans="2:9" x14ac:dyDescent="0.25">
      <c r="B2139">
        <v>2129</v>
      </c>
      <c r="C2139" s="1" t="s">
        <v>3552</v>
      </c>
      <c r="D2139" s="1" t="s">
        <v>3553</v>
      </c>
      <c r="E2139" s="1" t="s">
        <v>3214</v>
      </c>
      <c r="F2139" s="1" t="s">
        <v>319</v>
      </c>
      <c r="G2139" s="1" t="s">
        <v>722</v>
      </c>
      <c r="H2139" s="1" t="s">
        <v>26911</v>
      </c>
      <c r="I2139" s="1">
        <f>+Territorio[[#This Row],[id]]</f>
        <v>2129</v>
      </c>
    </row>
    <row r="2140" spans="2:9" x14ac:dyDescent="0.25">
      <c r="B2140">
        <v>2130</v>
      </c>
      <c r="C2140" s="1" t="s">
        <v>2426</v>
      </c>
      <c r="D2140" s="1" t="s">
        <v>3554</v>
      </c>
      <c r="E2140" s="1" t="s">
        <v>3214</v>
      </c>
      <c r="F2140" s="1" t="s">
        <v>319</v>
      </c>
      <c r="G2140" s="1" t="s">
        <v>722</v>
      </c>
      <c r="H2140" s="1" t="s">
        <v>26912</v>
      </c>
      <c r="I2140" s="1">
        <f>+Territorio[[#This Row],[id]]</f>
        <v>2130</v>
      </c>
    </row>
    <row r="2141" spans="2:9" x14ac:dyDescent="0.25">
      <c r="B2141">
        <v>2131</v>
      </c>
      <c r="C2141" s="1" t="s">
        <v>3555</v>
      </c>
      <c r="D2141" s="1" t="s">
        <v>3556</v>
      </c>
      <c r="E2141" s="1" t="s">
        <v>3214</v>
      </c>
      <c r="F2141" s="1" t="s">
        <v>319</v>
      </c>
      <c r="G2141" s="1" t="s">
        <v>722</v>
      </c>
      <c r="H2141" s="1" t="s">
        <v>26913</v>
      </c>
      <c r="I2141" s="1">
        <f>+Territorio[[#This Row],[id]]</f>
        <v>2131</v>
      </c>
    </row>
    <row r="2142" spans="2:9" x14ac:dyDescent="0.25">
      <c r="B2142">
        <v>2132</v>
      </c>
      <c r="C2142" s="1" t="s">
        <v>3557</v>
      </c>
      <c r="D2142" s="1" t="s">
        <v>3558</v>
      </c>
      <c r="E2142" s="1" t="s">
        <v>3214</v>
      </c>
      <c r="F2142" s="1" t="s">
        <v>319</v>
      </c>
      <c r="G2142" s="1" t="s">
        <v>722</v>
      </c>
      <c r="H2142" s="1" t="s">
        <v>26914</v>
      </c>
      <c r="I2142" s="1">
        <f>+Territorio[[#This Row],[id]]</f>
        <v>2132</v>
      </c>
    </row>
    <row r="2143" spans="2:9" x14ac:dyDescent="0.25">
      <c r="B2143">
        <v>2133</v>
      </c>
      <c r="C2143" s="1" t="s">
        <v>2926</v>
      </c>
      <c r="D2143" s="1" t="s">
        <v>3559</v>
      </c>
      <c r="E2143" s="1" t="s">
        <v>3214</v>
      </c>
      <c r="F2143" s="1" t="s">
        <v>319</v>
      </c>
      <c r="G2143" s="1" t="s">
        <v>722</v>
      </c>
      <c r="H2143" s="1" t="s">
        <v>26915</v>
      </c>
      <c r="I2143" s="1">
        <f>+Territorio[[#This Row],[id]]</f>
        <v>2133</v>
      </c>
    </row>
    <row r="2144" spans="2:9" x14ac:dyDescent="0.25">
      <c r="B2144">
        <v>2134</v>
      </c>
      <c r="C2144" s="1" t="s">
        <v>937</v>
      </c>
      <c r="D2144" s="1" t="s">
        <v>3560</v>
      </c>
      <c r="E2144" s="1" t="s">
        <v>3214</v>
      </c>
      <c r="F2144" s="1" t="s">
        <v>319</v>
      </c>
      <c r="G2144" s="1" t="s">
        <v>722</v>
      </c>
      <c r="H2144" s="1" t="s">
        <v>26916</v>
      </c>
      <c r="I2144" s="1">
        <f>+Territorio[[#This Row],[id]]</f>
        <v>2134</v>
      </c>
    </row>
    <row r="2145" spans="2:9" x14ac:dyDescent="0.25">
      <c r="B2145">
        <v>2135</v>
      </c>
      <c r="C2145" s="1" t="s">
        <v>3561</v>
      </c>
      <c r="D2145" s="1" t="s">
        <v>3562</v>
      </c>
      <c r="E2145" s="1" t="s">
        <v>3214</v>
      </c>
      <c r="F2145" s="1" t="s">
        <v>319</v>
      </c>
      <c r="G2145" s="1" t="s">
        <v>722</v>
      </c>
      <c r="H2145" s="1" t="s">
        <v>26917</v>
      </c>
      <c r="I2145" s="1">
        <f>+Territorio[[#This Row],[id]]</f>
        <v>2135</v>
      </c>
    </row>
    <row r="2146" spans="2:9" x14ac:dyDescent="0.25">
      <c r="B2146">
        <v>2136</v>
      </c>
      <c r="C2146" s="1" t="s">
        <v>3205</v>
      </c>
      <c r="D2146" s="1" t="s">
        <v>3563</v>
      </c>
      <c r="E2146" s="1" t="s">
        <v>3214</v>
      </c>
      <c r="F2146" s="1" t="s">
        <v>319</v>
      </c>
      <c r="G2146" s="1" t="s">
        <v>722</v>
      </c>
      <c r="H2146" s="1" t="s">
        <v>26918</v>
      </c>
      <c r="I2146" s="1">
        <f>+Territorio[[#This Row],[id]]</f>
        <v>2136</v>
      </c>
    </row>
    <row r="2147" spans="2:9" x14ac:dyDescent="0.25">
      <c r="B2147">
        <v>2137</v>
      </c>
      <c r="C2147" s="1" t="s">
        <v>3564</v>
      </c>
      <c r="D2147" s="1" t="s">
        <v>3565</v>
      </c>
      <c r="E2147" s="1" t="s">
        <v>3214</v>
      </c>
      <c r="F2147" s="1" t="s">
        <v>319</v>
      </c>
      <c r="G2147" s="1" t="s">
        <v>722</v>
      </c>
      <c r="H2147" s="1" t="s">
        <v>26919</v>
      </c>
      <c r="I2147" s="1">
        <f>+Territorio[[#This Row],[id]]</f>
        <v>2137</v>
      </c>
    </row>
    <row r="2148" spans="2:9" x14ac:dyDescent="0.25">
      <c r="B2148">
        <v>2138</v>
      </c>
      <c r="C2148" s="1" t="s">
        <v>605</v>
      </c>
      <c r="D2148" s="1" t="s">
        <v>3566</v>
      </c>
      <c r="E2148" s="1" t="s">
        <v>3214</v>
      </c>
      <c r="F2148" s="1" t="s">
        <v>319</v>
      </c>
      <c r="G2148" s="1" t="s">
        <v>722</v>
      </c>
      <c r="H2148" s="1" t="s">
        <v>26920</v>
      </c>
      <c r="I2148" s="1">
        <f>+Territorio[[#This Row],[id]]</f>
        <v>2138</v>
      </c>
    </row>
    <row r="2149" spans="2:9" x14ac:dyDescent="0.25">
      <c r="B2149">
        <v>2139</v>
      </c>
      <c r="C2149" s="1" t="s">
        <v>1560</v>
      </c>
      <c r="D2149" s="1" t="s">
        <v>3567</v>
      </c>
      <c r="E2149" s="1" t="s">
        <v>3214</v>
      </c>
      <c r="F2149" s="1" t="s">
        <v>319</v>
      </c>
      <c r="G2149" s="1" t="s">
        <v>722</v>
      </c>
      <c r="H2149" s="1" t="s">
        <v>26921</v>
      </c>
      <c r="I2149" s="1">
        <f>+Territorio[[#This Row],[id]]</f>
        <v>2139</v>
      </c>
    </row>
    <row r="2150" spans="2:9" x14ac:dyDescent="0.25">
      <c r="B2150">
        <v>2140</v>
      </c>
      <c r="C2150" s="1" t="s">
        <v>3568</v>
      </c>
      <c r="D2150" s="1" t="s">
        <v>3569</v>
      </c>
      <c r="E2150" s="1" t="s">
        <v>3214</v>
      </c>
      <c r="F2150" s="1" t="s">
        <v>319</v>
      </c>
      <c r="G2150" s="1" t="s">
        <v>722</v>
      </c>
      <c r="H2150" s="1" t="s">
        <v>26922</v>
      </c>
      <c r="I2150" s="1">
        <f>+Territorio[[#This Row],[id]]</f>
        <v>2140</v>
      </c>
    </row>
    <row r="2151" spans="2:9" x14ac:dyDescent="0.25">
      <c r="B2151">
        <v>2141</v>
      </c>
      <c r="C2151" s="1" t="s">
        <v>3570</v>
      </c>
      <c r="D2151" s="1" t="s">
        <v>3571</v>
      </c>
      <c r="E2151" s="1" t="s">
        <v>3214</v>
      </c>
      <c r="F2151" s="1" t="s">
        <v>319</v>
      </c>
      <c r="G2151" s="1" t="s">
        <v>722</v>
      </c>
      <c r="H2151" s="1" t="s">
        <v>26923</v>
      </c>
      <c r="I2151" s="1">
        <f>+Territorio[[#This Row],[id]]</f>
        <v>2141</v>
      </c>
    </row>
    <row r="2152" spans="2:9" x14ac:dyDescent="0.25">
      <c r="B2152">
        <v>2142</v>
      </c>
      <c r="C2152" s="1" t="s">
        <v>3572</v>
      </c>
      <c r="D2152" s="1" t="s">
        <v>3573</v>
      </c>
      <c r="E2152" s="1" t="s">
        <v>3214</v>
      </c>
      <c r="F2152" s="1" t="s">
        <v>319</v>
      </c>
      <c r="G2152" s="1" t="s">
        <v>722</v>
      </c>
      <c r="H2152" s="1" t="s">
        <v>26924</v>
      </c>
      <c r="I2152" s="1">
        <f>+Territorio[[#This Row],[id]]</f>
        <v>2142</v>
      </c>
    </row>
    <row r="2153" spans="2:9" x14ac:dyDescent="0.25">
      <c r="B2153">
        <v>2143</v>
      </c>
      <c r="C2153" s="1" t="s">
        <v>3252</v>
      </c>
      <c r="D2153" s="1" t="s">
        <v>3574</v>
      </c>
      <c r="E2153" s="1" t="s">
        <v>3214</v>
      </c>
      <c r="F2153" s="1" t="s">
        <v>319</v>
      </c>
      <c r="G2153" s="1" t="s">
        <v>722</v>
      </c>
      <c r="H2153" s="1" t="s">
        <v>26925</v>
      </c>
      <c r="I2153" s="1">
        <f>+Territorio[[#This Row],[id]]</f>
        <v>2143</v>
      </c>
    </row>
    <row r="2154" spans="2:9" x14ac:dyDescent="0.25">
      <c r="B2154">
        <v>2144</v>
      </c>
      <c r="C2154" s="1" t="s">
        <v>3575</v>
      </c>
      <c r="D2154" s="1" t="s">
        <v>3576</v>
      </c>
      <c r="E2154" s="1" t="s">
        <v>3214</v>
      </c>
      <c r="F2154" s="1" t="s">
        <v>319</v>
      </c>
      <c r="G2154" s="1" t="s">
        <v>722</v>
      </c>
      <c r="H2154" s="1" t="s">
        <v>26926</v>
      </c>
      <c r="I2154" s="1">
        <f>+Territorio[[#This Row],[id]]</f>
        <v>2144</v>
      </c>
    </row>
    <row r="2155" spans="2:9" x14ac:dyDescent="0.25">
      <c r="B2155">
        <v>2145</v>
      </c>
      <c r="C2155" s="1" t="s">
        <v>3577</v>
      </c>
      <c r="D2155" s="1" t="s">
        <v>3578</v>
      </c>
      <c r="E2155" s="1" t="s">
        <v>3214</v>
      </c>
      <c r="F2155" s="1" t="s">
        <v>319</v>
      </c>
      <c r="G2155" s="1" t="s">
        <v>722</v>
      </c>
      <c r="H2155" s="1" t="s">
        <v>26927</v>
      </c>
      <c r="I2155" s="1">
        <f>+Territorio[[#This Row],[id]]</f>
        <v>2145</v>
      </c>
    </row>
    <row r="2156" spans="2:9" x14ac:dyDescent="0.25">
      <c r="B2156">
        <v>2146</v>
      </c>
      <c r="C2156" s="1" t="s">
        <v>3579</v>
      </c>
      <c r="D2156" s="1" t="s">
        <v>3580</v>
      </c>
      <c r="E2156" s="1" t="s">
        <v>3214</v>
      </c>
      <c r="F2156" s="1" t="s">
        <v>319</v>
      </c>
      <c r="G2156" s="1" t="s">
        <v>722</v>
      </c>
      <c r="H2156" s="1" t="s">
        <v>26928</v>
      </c>
      <c r="I2156" s="1">
        <f>+Territorio[[#This Row],[id]]</f>
        <v>2146</v>
      </c>
    </row>
    <row r="2157" spans="2:9" x14ac:dyDescent="0.25">
      <c r="B2157">
        <v>2147</v>
      </c>
      <c r="C2157" s="1" t="s">
        <v>3581</v>
      </c>
      <c r="D2157" s="1" t="s">
        <v>3582</v>
      </c>
      <c r="E2157" s="1" t="s">
        <v>3214</v>
      </c>
      <c r="F2157" s="1" t="s">
        <v>319</v>
      </c>
      <c r="G2157" s="1" t="s">
        <v>722</v>
      </c>
      <c r="H2157" s="1" t="s">
        <v>26929</v>
      </c>
      <c r="I2157" s="1">
        <f>+Territorio[[#This Row],[id]]</f>
        <v>2147</v>
      </c>
    </row>
    <row r="2158" spans="2:9" x14ac:dyDescent="0.25">
      <c r="B2158">
        <v>2148</v>
      </c>
      <c r="C2158" s="1" t="s">
        <v>3583</v>
      </c>
      <c r="D2158" s="1" t="s">
        <v>3584</v>
      </c>
      <c r="E2158" s="1" t="s">
        <v>3214</v>
      </c>
      <c r="F2158" s="1" t="s">
        <v>319</v>
      </c>
      <c r="G2158" s="1" t="s">
        <v>722</v>
      </c>
      <c r="H2158" s="1" t="s">
        <v>26930</v>
      </c>
      <c r="I2158" s="1">
        <f>+Territorio[[#This Row],[id]]</f>
        <v>2148</v>
      </c>
    </row>
    <row r="2159" spans="2:9" x14ac:dyDescent="0.25">
      <c r="B2159">
        <v>2149</v>
      </c>
      <c r="C2159" s="1" t="s">
        <v>3585</v>
      </c>
      <c r="D2159" s="1" t="s">
        <v>3586</v>
      </c>
      <c r="E2159" s="1" t="s">
        <v>3214</v>
      </c>
      <c r="F2159" s="1" t="s">
        <v>319</v>
      </c>
      <c r="G2159" s="1" t="s">
        <v>722</v>
      </c>
      <c r="H2159" s="1" t="s">
        <v>26931</v>
      </c>
      <c r="I2159" s="1">
        <f>+Territorio[[#This Row],[id]]</f>
        <v>2149</v>
      </c>
    </row>
    <row r="2160" spans="2:9" x14ac:dyDescent="0.25">
      <c r="B2160">
        <v>2150</v>
      </c>
      <c r="C2160" s="1" t="s">
        <v>3587</v>
      </c>
      <c r="D2160" s="1" t="s">
        <v>3588</v>
      </c>
      <c r="E2160" s="1" t="s">
        <v>3214</v>
      </c>
      <c r="F2160" s="1" t="s">
        <v>319</v>
      </c>
      <c r="G2160" s="1" t="s">
        <v>722</v>
      </c>
      <c r="H2160" s="1" t="s">
        <v>26932</v>
      </c>
      <c r="I2160" s="1">
        <f>+Territorio[[#This Row],[id]]</f>
        <v>2150</v>
      </c>
    </row>
    <row r="2161" spans="2:9" x14ac:dyDescent="0.25">
      <c r="B2161">
        <v>2151</v>
      </c>
      <c r="C2161" s="1" t="s">
        <v>3589</v>
      </c>
      <c r="D2161" s="1" t="s">
        <v>3590</v>
      </c>
      <c r="E2161" s="1" t="s">
        <v>3214</v>
      </c>
      <c r="F2161" s="1" t="s">
        <v>319</v>
      </c>
      <c r="G2161" s="1" t="s">
        <v>722</v>
      </c>
      <c r="H2161" s="1" t="s">
        <v>26933</v>
      </c>
      <c r="I2161" s="1">
        <f>+Territorio[[#This Row],[id]]</f>
        <v>2151</v>
      </c>
    </row>
    <row r="2162" spans="2:9" x14ac:dyDescent="0.25">
      <c r="B2162">
        <v>2152</v>
      </c>
      <c r="C2162" s="1" t="s">
        <v>3591</v>
      </c>
      <c r="D2162" s="1" t="s">
        <v>3592</v>
      </c>
      <c r="E2162" s="1" t="s">
        <v>3214</v>
      </c>
      <c r="F2162" s="1" t="s">
        <v>319</v>
      </c>
      <c r="G2162" s="1" t="s">
        <v>722</v>
      </c>
      <c r="H2162" s="1" t="s">
        <v>26934</v>
      </c>
      <c r="I2162" s="1">
        <f>+Territorio[[#This Row],[id]]</f>
        <v>2152</v>
      </c>
    </row>
    <row r="2163" spans="2:9" x14ac:dyDescent="0.25">
      <c r="B2163">
        <v>2153</v>
      </c>
      <c r="C2163" s="1" t="s">
        <v>3593</v>
      </c>
      <c r="D2163" s="1" t="s">
        <v>3594</v>
      </c>
      <c r="E2163" s="1" t="s">
        <v>3214</v>
      </c>
      <c r="F2163" s="1" t="s">
        <v>319</v>
      </c>
      <c r="G2163" s="1" t="s">
        <v>722</v>
      </c>
      <c r="H2163" s="1" t="s">
        <v>26935</v>
      </c>
      <c r="I2163" s="1">
        <f>+Territorio[[#This Row],[id]]</f>
        <v>2153</v>
      </c>
    </row>
    <row r="2164" spans="2:9" x14ac:dyDescent="0.25">
      <c r="B2164">
        <v>2154</v>
      </c>
      <c r="C2164" s="1" t="s">
        <v>3595</v>
      </c>
      <c r="D2164" s="1" t="s">
        <v>3596</v>
      </c>
      <c r="E2164" s="1" t="s">
        <v>3214</v>
      </c>
      <c r="F2164" s="1" t="s">
        <v>319</v>
      </c>
      <c r="G2164" s="1" t="s">
        <v>722</v>
      </c>
      <c r="H2164" s="1" t="s">
        <v>26936</v>
      </c>
      <c r="I2164" s="1">
        <f>+Territorio[[#This Row],[id]]</f>
        <v>2154</v>
      </c>
    </row>
    <row r="2165" spans="2:9" x14ac:dyDescent="0.25">
      <c r="B2165">
        <v>2155</v>
      </c>
      <c r="C2165" s="1" t="s">
        <v>3597</v>
      </c>
      <c r="D2165" s="1" t="s">
        <v>3598</v>
      </c>
      <c r="E2165" s="1" t="s">
        <v>3214</v>
      </c>
      <c r="F2165" s="1" t="s">
        <v>319</v>
      </c>
      <c r="G2165" s="1" t="s">
        <v>722</v>
      </c>
      <c r="H2165" s="1" t="s">
        <v>26937</v>
      </c>
      <c r="I2165" s="1">
        <f>+Territorio[[#This Row],[id]]</f>
        <v>2155</v>
      </c>
    </row>
    <row r="2166" spans="2:9" x14ac:dyDescent="0.25">
      <c r="B2166">
        <v>2156</v>
      </c>
      <c r="C2166" s="1" t="s">
        <v>2929</v>
      </c>
      <c r="D2166" s="1" t="s">
        <v>3599</v>
      </c>
      <c r="E2166" s="1" t="s">
        <v>3214</v>
      </c>
      <c r="F2166" s="1" t="s">
        <v>319</v>
      </c>
      <c r="G2166" s="1" t="s">
        <v>722</v>
      </c>
      <c r="H2166" s="1" t="s">
        <v>26938</v>
      </c>
      <c r="I2166" s="1">
        <f>+Territorio[[#This Row],[id]]</f>
        <v>2156</v>
      </c>
    </row>
    <row r="2167" spans="2:9" x14ac:dyDescent="0.25">
      <c r="B2167">
        <v>2157</v>
      </c>
      <c r="C2167" s="1" t="s">
        <v>3600</v>
      </c>
      <c r="D2167" s="1" t="s">
        <v>3601</v>
      </c>
      <c r="E2167" s="1" t="s">
        <v>3214</v>
      </c>
      <c r="F2167" s="1" t="s">
        <v>319</v>
      </c>
      <c r="G2167" s="1" t="s">
        <v>722</v>
      </c>
      <c r="H2167" s="1" t="s">
        <v>26939</v>
      </c>
      <c r="I2167" s="1">
        <f>+Territorio[[#This Row],[id]]</f>
        <v>2157</v>
      </c>
    </row>
    <row r="2168" spans="2:9" x14ac:dyDescent="0.25">
      <c r="B2168">
        <v>2158</v>
      </c>
      <c r="C2168" s="1" t="s">
        <v>3602</v>
      </c>
      <c r="D2168" s="1" t="s">
        <v>3603</v>
      </c>
      <c r="E2168" s="1" t="s">
        <v>3214</v>
      </c>
      <c r="F2168" s="1" t="s">
        <v>319</v>
      </c>
      <c r="G2168" s="1" t="s">
        <v>722</v>
      </c>
      <c r="H2168" s="1" t="s">
        <v>26940</v>
      </c>
      <c r="I2168" s="1">
        <f>+Territorio[[#This Row],[id]]</f>
        <v>2158</v>
      </c>
    </row>
    <row r="2169" spans="2:9" x14ac:dyDescent="0.25">
      <c r="B2169">
        <v>2159</v>
      </c>
      <c r="C2169" s="1" t="s">
        <v>3604</v>
      </c>
      <c r="D2169" s="1" t="s">
        <v>3605</v>
      </c>
      <c r="E2169" s="1" t="s">
        <v>3214</v>
      </c>
      <c r="F2169" s="1" t="s">
        <v>319</v>
      </c>
      <c r="G2169" s="1" t="s">
        <v>722</v>
      </c>
      <c r="H2169" s="1" t="s">
        <v>26941</v>
      </c>
      <c r="I2169" s="1">
        <f>+Territorio[[#This Row],[id]]</f>
        <v>2159</v>
      </c>
    </row>
    <row r="2170" spans="2:9" x14ac:dyDescent="0.25">
      <c r="B2170">
        <v>2160</v>
      </c>
      <c r="C2170" s="1" t="s">
        <v>2958</v>
      </c>
      <c r="D2170" s="1" t="s">
        <v>3606</v>
      </c>
      <c r="E2170" s="1" t="s">
        <v>3214</v>
      </c>
      <c r="F2170" s="1" t="s">
        <v>319</v>
      </c>
      <c r="G2170" s="1" t="s">
        <v>722</v>
      </c>
      <c r="H2170" s="1" t="s">
        <v>26942</v>
      </c>
      <c r="I2170" s="1">
        <f>+Territorio[[#This Row],[id]]</f>
        <v>2160</v>
      </c>
    </row>
    <row r="2171" spans="2:9" x14ac:dyDescent="0.25">
      <c r="B2171">
        <v>2161</v>
      </c>
      <c r="C2171" s="1" t="s">
        <v>3607</v>
      </c>
      <c r="D2171" s="1" t="s">
        <v>3608</v>
      </c>
      <c r="E2171" s="1" t="s">
        <v>3214</v>
      </c>
      <c r="F2171" s="1" t="s">
        <v>319</v>
      </c>
      <c r="G2171" s="1" t="s">
        <v>722</v>
      </c>
      <c r="H2171" s="1" t="s">
        <v>26943</v>
      </c>
      <c r="I2171" s="1">
        <f>+Territorio[[#This Row],[id]]</f>
        <v>2161</v>
      </c>
    </row>
    <row r="2172" spans="2:9" x14ac:dyDescent="0.25">
      <c r="B2172">
        <v>2162</v>
      </c>
      <c r="C2172" s="1" t="s">
        <v>3609</v>
      </c>
      <c r="D2172" s="1" t="s">
        <v>3610</v>
      </c>
      <c r="E2172" s="1" t="s">
        <v>3214</v>
      </c>
      <c r="F2172" s="1" t="s">
        <v>319</v>
      </c>
      <c r="G2172" s="1" t="s">
        <v>722</v>
      </c>
      <c r="H2172" s="1" t="s">
        <v>26944</v>
      </c>
      <c r="I2172" s="1">
        <f>+Territorio[[#This Row],[id]]</f>
        <v>2162</v>
      </c>
    </row>
    <row r="2173" spans="2:9" x14ac:dyDescent="0.25">
      <c r="B2173">
        <v>2163</v>
      </c>
      <c r="C2173" s="1" t="s">
        <v>3611</v>
      </c>
      <c r="D2173" s="1" t="s">
        <v>3612</v>
      </c>
      <c r="E2173" s="1" t="s">
        <v>3214</v>
      </c>
      <c r="F2173" s="1" t="s">
        <v>319</v>
      </c>
      <c r="G2173" s="1" t="s">
        <v>722</v>
      </c>
      <c r="H2173" s="1" t="s">
        <v>26945</v>
      </c>
      <c r="I2173" s="1">
        <f>+Territorio[[#This Row],[id]]</f>
        <v>2163</v>
      </c>
    </row>
    <row r="2174" spans="2:9" x14ac:dyDescent="0.25">
      <c r="B2174">
        <v>2164</v>
      </c>
      <c r="C2174" s="1" t="s">
        <v>3613</v>
      </c>
      <c r="D2174" s="1" t="s">
        <v>3614</v>
      </c>
      <c r="E2174" s="1" t="s">
        <v>3214</v>
      </c>
      <c r="F2174" s="1" t="s">
        <v>319</v>
      </c>
      <c r="G2174" s="1" t="s">
        <v>722</v>
      </c>
      <c r="H2174" s="1" t="s">
        <v>26946</v>
      </c>
      <c r="I2174" s="1">
        <f>+Territorio[[#This Row],[id]]</f>
        <v>2164</v>
      </c>
    </row>
    <row r="2175" spans="2:9" x14ac:dyDescent="0.25">
      <c r="B2175">
        <v>2165</v>
      </c>
      <c r="C2175" s="1" t="s">
        <v>3615</v>
      </c>
      <c r="D2175" s="1" t="s">
        <v>3616</v>
      </c>
      <c r="E2175" s="1" t="s">
        <v>3214</v>
      </c>
      <c r="F2175" s="1" t="s">
        <v>319</v>
      </c>
      <c r="G2175" s="1" t="s">
        <v>722</v>
      </c>
      <c r="H2175" s="1" t="s">
        <v>26947</v>
      </c>
      <c r="I2175" s="1">
        <f>+Territorio[[#This Row],[id]]</f>
        <v>2165</v>
      </c>
    </row>
    <row r="2176" spans="2:9" x14ac:dyDescent="0.25">
      <c r="B2176">
        <v>2166</v>
      </c>
      <c r="C2176" s="1" t="s">
        <v>3617</v>
      </c>
      <c r="D2176" s="1" t="s">
        <v>3618</v>
      </c>
      <c r="E2176" s="1" t="s">
        <v>3214</v>
      </c>
      <c r="F2176" s="1" t="s">
        <v>319</v>
      </c>
      <c r="G2176" s="1" t="s">
        <v>722</v>
      </c>
      <c r="H2176" s="1" t="s">
        <v>26948</v>
      </c>
      <c r="I2176" s="1">
        <f>+Territorio[[#This Row],[id]]</f>
        <v>2166</v>
      </c>
    </row>
    <row r="2177" spans="2:9" x14ac:dyDescent="0.25">
      <c r="B2177">
        <v>2167</v>
      </c>
      <c r="C2177" s="1" t="s">
        <v>2930</v>
      </c>
      <c r="D2177" s="1" t="s">
        <v>3619</v>
      </c>
      <c r="E2177" s="1" t="s">
        <v>3214</v>
      </c>
      <c r="F2177" s="1" t="s">
        <v>319</v>
      </c>
      <c r="G2177" s="1" t="s">
        <v>722</v>
      </c>
      <c r="H2177" s="1" t="s">
        <v>26949</v>
      </c>
      <c r="I2177" s="1">
        <f>+Territorio[[#This Row],[id]]</f>
        <v>2167</v>
      </c>
    </row>
    <row r="2178" spans="2:9" x14ac:dyDescent="0.25">
      <c r="B2178">
        <v>2168</v>
      </c>
      <c r="C2178" s="1" t="s">
        <v>3620</v>
      </c>
      <c r="D2178" s="1" t="s">
        <v>3621</v>
      </c>
      <c r="E2178" s="1" t="s">
        <v>3214</v>
      </c>
      <c r="F2178" s="1" t="s">
        <v>319</v>
      </c>
      <c r="G2178" s="1" t="s">
        <v>722</v>
      </c>
      <c r="H2178" s="1" t="s">
        <v>26950</v>
      </c>
      <c r="I2178" s="1">
        <f>+Territorio[[#This Row],[id]]</f>
        <v>2168</v>
      </c>
    </row>
    <row r="2179" spans="2:9" x14ac:dyDescent="0.25">
      <c r="B2179">
        <v>2169</v>
      </c>
      <c r="C2179" s="1" t="s">
        <v>3622</v>
      </c>
      <c r="D2179" s="1" t="s">
        <v>3623</v>
      </c>
      <c r="E2179" s="1" t="s">
        <v>3214</v>
      </c>
      <c r="F2179" s="1" t="s">
        <v>319</v>
      </c>
      <c r="G2179" s="1" t="s">
        <v>722</v>
      </c>
      <c r="H2179" s="1" t="s">
        <v>26951</v>
      </c>
      <c r="I2179" s="1">
        <f>+Territorio[[#This Row],[id]]</f>
        <v>2169</v>
      </c>
    </row>
    <row r="2180" spans="2:9" x14ac:dyDescent="0.25">
      <c r="B2180">
        <v>2170</v>
      </c>
      <c r="C2180" s="1" t="s">
        <v>3624</v>
      </c>
      <c r="D2180" s="1" t="s">
        <v>3625</v>
      </c>
      <c r="E2180" s="1" t="s">
        <v>3214</v>
      </c>
      <c r="F2180" s="1" t="s">
        <v>319</v>
      </c>
      <c r="G2180" s="1" t="s">
        <v>722</v>
      </c>
      <c r="H2180" s="1" t="s">
        <v>26952</v>
      </c>
      <c r="I2180" s="1">
        <f>+Territorio[[#This Row],[id]]</f>
        <v>2170</v>
      </c>
    </row>
    <row r="2181" spans="2:9" x14ac:dyDescent="0.25">
      <c r="B2181">
        <v>2171</v>
      </c>
      <c r="C2181" s="1" t="s">
        <v>3626</v>
      </c>
      <c r="D2181" s="1" t="s">
        <v>3627</v>
      </c>
      <c r="E2181" s="1" t="s">
        <v>3214</v>
      </c>
      <c r="F2181" s="1" t="s">
        <v>319</v>
      </c>
      <c r="G2181" s="1" t="s">
        <v>722</v>
      </c>
      <c r="H2181" s="1" t="s">
        <v>26953</v>
      </c>
      <c r="I2181" s="1">
        <f>+Territorio[[#This Row],[id]]</f>
        <v>2171</v>
      </c>
    </row>
    <row r="2182" spans="2:9" x14ac:dyDescent="0.25">
      <c r="B2182">
        <v>2172</v>
      </c>
      <c r="C2182" s="1" t="s">
        <v>3628</v>
      </c>
      <c r="D2182" s="1" t="s">
        <v>3629</v>
      </c>
      <c r="E2182" s="1" t="s">
        <v>3214</v>
      </c>
      <c r="F2182" s="1" t="s">
        <v>319</v>
      </c>
      <c r="G2182" s="1" t="s">
        <v>722</v>
      </c>
      <c r="H2182" s="1" t="s">
        <v>26954</v>
      </c>
      <c r="I2182" s="1">
        <f>+Territorio[[#This Row],[id]]</f>
        <v>2172</v>
      </c>
    </row>
    <row r="2183" spans="2:9" x14ac:dyDescent="0.25">
      <c r="B2183">
        <v>2173</v>
      </c>
      <c r="C2183" s="1" t="s">
        <v>3630</v>
      </c>
      <c r="D2183" s="1" t="s">
        <v>3631</v>
      </c>
      <c r="E2183" s="1" t="s">
        <v>3214</v>
      </c>
      <c r="F2183" s="1" t="s">
        <v>319</v>
      </c>
      <c r="G2183" s="1" t="s">
        <v>722</v>
      </c>
      <c r="H2183" s="1" t="s">
        <v>26955</v>
      </c>
      <c r="I2183" s="1">
        <f>+Territorio[[#This Row],[id]]</f>
        <v>2173</v>
      </c>
    </row>
    <row r="2184" spans="2:9" x14ac:dyDescent="0.25">
      <c r="B2184">
        <v>2174</v>
      </c>
      <c r="C2184" s="1" t="s">
        <v>3632</v>
      </c>
      <c r="D2184" s="1" t="s">
        <v>3633</v>
      </c>
      <c r="E2184" s="1" t="s">
        <v>3214</v>
      </c>
      <c r="F2184" s="1" t="s">
        <v>319</v>
      </c>
      <c r="G2184" s="1" t="s">
        <v>722</v>
      </c>
      <c r="H2184" s="1" t="s">
        <v>26956</v>
      </c>
      <c r="I2184" s="1">
        <f>+Territorio[[#This Row],[id]]</f>
        <v>2174</v>
      </c>
    </row>
    <row r="2185" spans="2:9" x14ac:dyDescent="0.25">
      <c r="B2185">
        <v>2175</v>
      </c>
      <c r="C2185" s="1" t="s">
        <v>3634</v>
      </c>
      <c r="D2185" s="1" t="s">
        <v>3635</v>
      </c>
      <c r="E2185" s="1" t="s">
        <v>3214</v>
      </c>
      <c r="F2185" s="1" t="s">
        <v>319</v>
      </c>
      <c r="G2185" s="1" t="s">
        <v>722</v>
      </c>
      <c r="H2185" s="1" t="s">
        <v>26957</v>
      </c>
      <c r="I2185" s="1">
        <f>+Territorio[[#This Row],[id]]</f>
        <v>2175</v>
      </c>
    </row>
    <row r="2186" spans="2:9" x14ac:dyDescent="0.25">
      <c r="B2186">
        <v>2176</v>
      </c>
      <c r="C2186" s="1" t="s">
        <v>3636</v>
      </c>
      <c r="D2186" s="1" t="s">
        <v>3637</v>
      </c>
      <c r="E2186" s="1" t="s">
        <v>3214</v>
      </c>
      <c r="F2186" s="1" t="s">
        <v>319</v>
      </c>
      <c r="G2186" s="1" t="s">
        <v>722</v>
      </c>
      <c r="H2186" s="1" t="s">
        <v>26958</v>
      </c>
      <c r="I2186" s="1">
        <f>+Territorio[[#This Row],[id]]</f>
        <v>2176</v>
      </c>
    </row>
    <row r="2187" spans="2:9" x14ac:dyDescent="0.25">
      <c r="B2187">
        <v>2177</v>
      </c>
      <c r="C2187" s="1" t="s">
        <v>3638</v>
      </c>
      <c r="D2187" s="1" t="s">
        <v>3639</v>
      </c>
      <c r="E2187" s="1" t="s">
        <v>3214</v>
      </c>
      <c r="F2187" s="1" t="s">
        <v>319</v>
      </c>
      <c r="G2187" s="1" t="s">
        <v>722</v>
      </c>
      <c r="H2187" s="1" t="s">
        <v>26959</v>
      </c>
      <c r="I2187" s="1">
        <f>+Territorio[[#This Row],[id]]</f>
        <v>2177</v>
      </c>
    </row>
    <row r="2188" spans="2:9" x14ac:dyDescent="0.25">
      <c r="B2188">
        <v>2178</v>
      </c>
      <c r="C2188" s="1" t="s">
        <v>3640</v>
      </c>
      <c r="D2188" s="1" t="s">
        <v>3641</v>
      </c>
      <c r="E2188" s="1" t="s">
        <v>3214</v>
      </c>
      <c r="F2188" s="1" t="s">
        <v>319</v>
      </c>
      <c r="G2188" s="1" t="s">
        <v>722</v>
      </c>
      <c r="H2188" s="1" t="s">
        <v>26960</v>
      </c>
      <c r="I2188" s="1">
        <f>+Territorio[[#This Row],[id]]</f>
        <v>2178</v>
      </c>
    </row>
    <row r="2189" spans="2:9" x14ac:dyDescent="0.25">
      <c r="B2189">
        <v>2179</v>
      </c>
      <c r="C2189" s="1" t="s">
        <v>3642</v>
      </c>
      <c r="D2189" s="1" t="s">
        <v>3643</v>
      </c>
      <c r="E2189" s="1" t="s">
        <v>3214</v>
      </c>
      <c r="F2189" s="1" t="s">
        <v>319</v>
      </c>
      <c r="G2189" s="1" t="s">
        <v>722</v>
      </c>
      <c r="H2189" s="1" t="s">
        <v>26961</v>
      </c>
      <c r="I2189" s="1">
        <f>+Territorio[[#This Row],[id]]</f>
        <v>2179</v>
      </c>
    </row>
    <row r="2190" spans="2:9" x14ac:dyDescent="0.25">
      <c r="B2190">
        <v>2180</v>
      </c>
      <c r="C2190" s="1" t="s">
        <v>3644</v>
      </c>
      <c r="D2190" s="1" t="s">
        <v>3645</v>
      </c>
      <c r="E2190" s="1" t="s">
        <v>3214</v>
      </c>
      <c r="F2190" s="1" t="s">
        <v>319</v>
      </c>
      <c r="G2190" s="1" t="s">
        <v>722</v>
      </c>
      <c r="H2190" s="1" t="s">
        <v>26962</v>
      </c>
      <c r="I2190" s="1">
        <f>+Territorio[[#This Row],[id]]</f>
        <v>2180</v>
      </c>
    </row>
    <row r="2191" spans="2:9" x14ac:dyDescent="0.25">
      <c r="B2191">
        <v>2181</v>
      </c>
      <c r="C2191" s="1" t="s">
        <v>3646</v>
      </c>
      <c r="D2191" s="1" t="s">
        <v>3647</v>
      </c>
      <c r="E2191" s="1" t="s">
        <v>3214</v>
      </c>
      <c r="F2191" s="1" t="s">
        <v>319</v>
      </c>
      <c r="G2191" s="1" t="s">
        <v>722</v>
      </c>
      <c r="H2191" s="1" t="s">
        <v>26963</v>
      </c>
      <c r="I2191" s="1">
        <f>+Territorio[[#This Row],[id]]</f>
        <v>2181</v>
      </c>
    </row>
    <row r="2192" spans="2:9" x14ac:dyDescent="0.25">
      <c r="B2192">
        <v>2182</v>
      </c>
      <c r="C2192" s="1" t="s">
        <v>3648</v>
      </c>
      <c r="D2192" s="1" t="s">
        <v>3649</v>
      </c>
      <c r="E2192" s="1" t="s">
        <v>3214</v>
      </c>
      <c r="F2192" s="1" t="s">
        <v>319</v>
      </c>
      <c r="G2192" s="1" t="s">
        <v>722</v>
      </c>
      <c r="H2192" s="1" t="s">
        <v>26964</v>
      </c>
      <c r="I2192" s="1">
        <f>+Territorio[[#This Row],[id]]</f>
        <v>2182</v>
      </c>
    </row>
    <row r="2193" spans="2:9" x14ac:dyDescent="0.25">
      <c r="B2193">
        <v>2183</v>
      </c>
      <c r="C2193" s="1" t="s">
        <v>3650</v>
      </c>
      <c r="D2193" s="1" t="s">
        <v>3651</v>
      </c>
      <c r="E2193" s="1" t="s">
        <v>3214</v>
      </c>
      <c r="F2193" s="1" t="s">
        <v>319</v>
      </c>
      <c r="G2193" s="1" t="s">
        <v>722</v>
      </c>
      <c r="H2193" s="1" t="s">
        <v>26965</v>
      </c>
      <c r="I2193" s="1">
        <f>+Territorio[[#This Row],[id]]</f>
        <v>2183</v>
      </c>
    </row>
    <row r="2194" spans="2:9" x14ac:dyDescent="0.25">
      <c r="B2194">
        <v>2184</v>
      </c>
      <c r="C2194" s="1" t="s">
        <v>2109</v>
      </c>
      <c r="D2194" s="1" t="s">
        <v>3652</v>
      </c>
      <c r="E2194" s="1" t="s">
        <v>3214</v>
      </c>
      <c r="F2194" s="1" t="s">
        <v>319</v>
      </c>
      <c r="G2194" s="1" t="s">
        <v>722</v>
      </c>
      <c r="H2194" s="1" t="s">
        <v>26966</v>
      </c>
      <c r="I2194" s="1">
        <f>+Territorio[[#This Row],[id]]</f>
        <v>2184</v>
      </c>
    </row>
    <row r="2195" spans="2:9" x14ac:dyDescent="0.25">
      <c r="B2195">
        <v>2185</v>
      </c>
      <c r="C2195" s="1" t="s">
        <v>3653</v>
      </c>
      <c r="D2195" s="1" t="s">
        <v>3654</v>
      </c>
      <c r="E2195" s="1" t="s">
        <v>3214</v>
      </c>
      <c r="F2195" s="1" t="s">
        <v>319</v>
      </c>
      <c r="G2195" s="1" t="s">
        <v>722</v>
      </c>
      <c r="H2195" s="1" t="s">
        <v>26967</v>
      </c>
      <c r="I2195" s="1">
        <f>+Territorio[[#This Row],[id]]</f>
        <v>2185</v>
      </c>
    </row>
    <row r="2196" spans="2:9" x14ac:dyDescent="0.25">
      <c r="B2196">
        <v>2186</v>
      </c>
      <c r="C2196" s="1" t="s">
        <v>2944</v>
      </c>
      <c r="D2196" s="1" t="s">
        <v>3655</v>
      </c>
      <c r="E2196" s="1" t="s">
        <v>3214</v>
      </c>
      <c r="F2196" s="1" t="s">
        <v>319</v>
      </c>
      <c r="G2196" s="1" t="s">
        <v>722</v>
      </c>
      <c r="H2196" s="1" t="s">
        <v>26968</v>
      </c>
      <c r="I2196" s="1">
        <f>+Territorio[[#This Row],[id]]</f>
        <v>2186</v>
      </c>
    </row>
    <row r="2197" spans="2:9" x14ac:dyDescent="0.25">
      <c r="B2197">
        <v>2187</v>
      </c>
      <c r="C2197" s="1" t="s">
        <v>3656</v>
      </c>
      <c r="D2197" s="1" t="s">
        <v>3657</v>
      </c>
      <c r="E2197" s="1" t="s">
        <v>3214</v>
      </c>
      <c r="F2197" s="1" t="s">
        <v>319</v>
      </c>
      <c r="G2197" s="1" t="s">
        <v>722</v>
      </c>
      <c r="H2197" s="1" t="s">
        <v>26969</v>
      </c>
      <c r="I2197" s="1">
        <f>+Territorio[[#This Row],[id]]</f>
        <v>2187</v>
      </c>
    </row>
    <row r="2198" spans="2:9" x14ac:dyDescent="0.25">
      <c r="B2198">
        <v>2188</v>
      </c>
      <c r="C2198" s="1" t="s">
        <v>3658</v>
      </c>
      <c r="D2198" s="1" t="s">
        <v>3659</v>
      </c>
      <c r="E2198" s="1" t="s">
        <v>3214</v>
      </c>
      <c r="F2198" s="1" t="s">
        <v>319</v>
      </c>
      <c r="G2198" s="1" t="s">
        <v>722</v>
      </c>
      <c r="H2198" s="1" t="s">
        <v>26970</v>
      </c>
      <c r="I2198" s="1">
        <f>+Territorio[[#This Row],[id]]</f>
        <v>2188</v>
      </c>
    </row>
    <row r="2199" spans="2:9" x14ac:dyDescent="0.25">
      <c r="B2199">
        <v>2189</v>
      </c>
      <c r="C2199" s="1" t="s">
        <v>3660</v>
      </c>
      <c r="D2199" s="1" t="s">
        <v>3661</v>
      </c>
      <c r="E2199" s="1" t="s">
        <v>3214</v>
      </c>
      <c r="F2199" s="1" t="s">
        <v>319</v>
      </c>
      <c r="G2199" s="1" t="s">
        <v>722</v>
      </c>
      <c r="H2199" s="1" t="s">
        <v>26971</v>
      </c>
      <c r="I2199" s="1">
        <f>+Territorio[[#This Row],[id]]</f>
        <v>2189</v>
      </c>
    </row>
    <row r="2200" spans="2:9" x14ac:dyDescent="0.25">
      <c r="B2200">
        <v>2190</v>
      </c>
      <c r="C2200" s="1" t="s">
        <v>3662</v>
      </c>
      <c r="D2200" s="1" t="s">
        <v>3663</v>
      </c>
      <c r="E2200" s="1" t="s">
        <v>3214</v>
      </c>
      <c r="F2200" s="1" t="s">
        <v>319</v>
      </c>
      <c r="G2200" s="1" t="s">
        <v>722</v>
      </c>
      <c r="H2200" s="1" t="s">
        <v>26972</v>
      </c>
      <c r="I2200" s="1">
        <f>+Territorio[[#This Row],[id]]</f>
        <v>2190</v>
      </c>
    </row>
    <row r="2201" spans="2:9" x14ac:dyDescent="0.25">
      <c r="B2201">
        <v>2191</v>
      </c>
      <c r="C2201" s="1" t="s">
        <v>3664</v>
      </c>
      <c r="D2201" s="1" t="s">
        <v>3665</v>
      </c>
      <c r="E2201" s="1" t="s">
        <v>3214</v>
      </c>
      <c r="F2201" s="1" t="s">
        <v>319</v>
      </c>
      <c r="G2201" s="1" t="s">
        <v>722</v>
      </c>
      <c r="H2201" s="1" t="s">
        <v>26973</v>
      </c>
      <c r="I2201" s="1">
        <f>+Territorio[[#This Row],[id]]</f>
        <v>2191</v>
      </c>
    </row>
    <row r="2202" spans="2:9" x14ac:dyDescent="0.25">
      <c r="B2202">
        <v>2192</v>
      </c>
      <c r="C2202" s="1" t="s">
        <v>3666</v>
      </c>
      <c r="D2202" s="1" t="s">
        <v>3667</v>
      </c>
      <c r="E2202" s="1" t="s">
        <v>3214</v>
      </c>
      <c r="F2202" s="1" t="s">
        <v>319</v>
      </c>
      <c r="G2202" s="1" t="s">
        <v>722</v>
      </c>
      <c r="H2202" s="1" t="s">
        <v>26974</v>
      </c>
      <c r="I2202" s="1">
        <f>+Territorio[[#This Row],[id]]</f>
        <v>2192</v>
      </c>
    </row>
    <row r="2203" spans="2:9" x14ac:dyDescent="0.25">
      <c r="B2203">
        <v>2193</v>
      </c>
      <c r="C2203" s="1" t="s">
        <v>3668</v>
      </c>
      <c r="D2203" s="1" t="s">
        <v>3669</v>
      </c>
      <c r="E2203" s="1" t="s">
        <v>3214</v>
      </c>
      <c r="F2203" s="1" t="s">
        <v>319</v>
      </c>
      <c r="G2203" s="1" t="s">
        <v>722</v>
      </c>
      <c r="H2203" s="1" t="s">
        <v>26975</v>
      </c>
      <c r="I2203" s="1">
        <f>+Territorio[[#This Row],[id]]</f>
        <v>2193</v>
      </c>
    </row>
    <row r="2204" spans="2:9" x14ac:dyDescent="0.25">
      <c r="B2204">
        <v>2194</v>
      </c>
      <c r="C2204" s="1" t="s">
        <v>3670</v>
      </c>
      <c r="D2204" s="1" t="s">
        <v>3671</v>
      </c>
      <c r="E2204" s="1" t="s">
        <v>3214</v>
      </c>
      <c r="F2204" s="1" t="s">
        <v>319</v>
      </c>
      <c r="G2204" s="1" t="s">
        <v>722</v>
      </c>
      <c r="H2204" s="1" t="s">
        <v>26976</v>
      </c>
      <c r="I2204" s="1">
        <f>+Territorio[[#This Row],[id]]</f>
        <v>2194</v>
      </c>
    </row>
    <row r="2205" spans="2:9" x14ac:dyDescent="0.25">
      <c r="B2205">
        <v>2195</v>
      </c>
      <c r="C2205" s="1" t="s">
        <v>3672</v>
      </c>
      <c r="D2205" s="1" t="s">
        <v>3673</v>
      </c>
      <c r="E2205" s="1" t="s">
        <v>3214</v>
      </c>
      <c r="F2205" s="1" t="s">
        <v>319</v>
      </c>
      <c r="G2205" s="1" t="s">
        <v>722</v>
      </c>
      <c r="H2205" s="1" t="s">
        <v>26977</v>
      </c>
      <c r="I2205" s="1">
        <f>+Territorio[[#This Row],[id]]</f>
        <v>2195</v>
      </c>
    </row>
    <row r="2206" spans="2:9" x14ac:dyDescent="0.25">
      <c r="B2206">
        <v>2196</v>
      </c>
      <c r="C2206" s="1" t="s">
        <v>3646</v>
      </c>
      <c r="D2206" s="1" t="s">
        <v>3674</v>
      </c>
      <c r="E2206" s="1" t="s">
        <v>3214</v>
      </c>
      <c r="F2206" s="1" t="s">
        <v>319</v>
      </c>
      <c r="G2206" s="1" t="s">
        <v>722</v>
      </c>
      <c r="H2206" s="1" t="s">
        <v>26978</v>
      </c>
      <c r="I2206" s="1">
        <f>+Territorio[[#This Row],[id]]</f>
        <v>2196</v>
      </c>
    </row>
    <row r="2207" spans="2:9" x14ac:dyDescent="0.25">
      <c r="B2207">
        <v>2197</v>
      </c>
      <c r="C2207" s="1" t="s">
        <v>3675</v>
      </c>
      <c r="D2207" s="1" t="s">
        <v>3676</v>
      </c>
      <c r="E2207" s="1" t="s">
        <v>3214</v>
      </c>
      <c r="F2207" s="1" t="s">
        <v>319</v>
      </c>
      <c r="G2207" s="1" t="s">
        <v>722</v>
      </c>
      <c r="H2207" s="1" t="s">
        <v>26979</v>
      </c>
      <c r="I2207" s="1">
        <f>+Territorio[[#This Row],[id]]</f>
        <v>2197</v>
      </c>
    </row>
    <row r="2208" spans="2:9" x14ac:dyDescent="0.25">
      <c r="B2208">
        <v>2198</v>
      </c>
      <c r="C2208" s="1" t="s">
        <v>3677</v>
      </c>
      <c r="D2208" s="1" t="s">
        <v>3678</v>
      </c>
      <c r="E2208" s="1" t="s">
        <v>3214</v>
      </c>
      <c r="F2208" s="1" t="s">
        <v>319</v>
      </c>
      <c r="G2208" s="1" t="s">
        <v>722</v>
      </c>
      <c r="H2208" s="1" t="s">
        <v>26980</v>
      </c>
      <c r="I2208" s="1">
        <f>+Territorio[[#This Row],[id]]</f>
        <v>2198</v>
      </c>
    </row>
    <row r="2209" spans="2:9" x14ac:dyDescent="0.25">
      <c r="B2209">
        <v>2199</v>
      </c>
      <c r="C2209" s="1" t="s">
        <v>3679</v>
      </c>
      <c r="D2209" s="1" t="s">
        <v>3680</v>
      </c>
      <c r="E2209" s="1" t="s">
        <v>3214</v>
      </c>
      <c r="F2209" s="1" t="s">
        <v>319</v>
      </c>
      <c r="G2209" s="1" t="s">
        <v>722</v>
      </c>
      <c r="H2209" s="1" t="s">
        <v>26981</v>
      </c>
      <c r="I2209" s="1">
        <f>+Territorio[[#This Row],[id]]</f>
        <v>2199</v>
      </c>
    </row>
    <row r="2210" spans="2:9" x14ac:dyDescent="0.25">
      <c r="B2210">
        <v>2200</v>
      </c>
      <c r="C2210" s="1" t="s">
        <v>3681</v>
      </c>
      <c r="D2210" s="1" t="s">
        <v>3682</v>
      </c>
      <c r="E2210" s="1" t="s">
        <v>3214</v>
      </c>
      <c r="F2210" s="1" t="s">
        <v>319</v>
      </c>
      <c r="G2210" s="1" t="s">
        <v>722</v>
      </c>
      <c r="H2210" s="1" t="s">
        <v>26982</v>
      </c>
      <c r="I2210" s="1">
        <f>+Territorio[[#This Row],[id]]</f>
        <v>2200</v>
      </c>
    </row>
    <row r="2211" spans="2:9" x14ac:dyDescent="0.25">
      <c r="B2211">
        <v>2201</v>
      </c>
      <c r="C2211" s="1" t="s">
        <v>3683</v>
      </c>
      <c r="D2211" s="1" t="s">
        <v>3684</v>
      </c>
      <c r="E2211" s="1" t="s">
        <v>3214</v>
      </c>
      <c r="F2211" s="1" t="s">
        <v>319</v>
      </c>
      <c r="G2211" s="1" t="s">
        <v>722</v>
      </c>
      <c r="H2211" s="1" t="s">
        <v>26983</v>
      </c>
      <c r="I2211" s="1">
        <f>+Territorio[[#This Row],[id]]</f>
        <v>2201</v>
      </c>
    </row>
    <row r="2212" spans="2:9" x14ac:dyDescent="0.25">
      <c r="B2212">
        <v>2202</v>
      </c>
      <c r="C2212" s="1" t="s">
        <v>3685</v>
      </c>
      <c r="D2212" s="1" t="s">
        <v>3686</v>
      </c>
      <c r="E2212" s="1" t="s">
        <v>3214</v>
      </c>
      <c r="F2212" s="1" t="s">
        <v>319</v>
      </c>
      <c r="G2212" s="1" t="s">
        <v>722</v>
      </c>
      <c r="H2212" s="1" t="s">
        <v>26984</v>
      </c>
      <c r="I2212" s="1">
        <f>+Territorio[[#This Row],[id]]</f>
        <v>2202</v>
      </c>
    </row>
    <row r="2213" spans="2:9" x14ac:dyDescent="0.25">
      <c r="B2213">
        <v>2203</v>
      </c>
      <c r="C2213" s="1" t="s">
        <v>3687</v>
      </c>
      <c r="D2213" s="1" t="s">
        <v>3688</v>
      </c>
      <c r="E2213" s="1" t="s">
        <v>3214</v>
      </c>
      <c r="F2213" s="1" t="s">
        <v>319</v>
      </c>
      <c r="G2213" s="1" t="s">
        <v>722</v>
      </c>
      <c r="H2213" s="1" t="s">
        <v>26985</v>
      </c>
      <c r="I2213" s="1">
        <f>+Territorio[[#This Row],[id]]</f>
        <v>2203</v>
      </c>
    </row>
    <row r="2214" spans="2:9" x14ac:dyDescent="0.25">
      <c r="B2214">
        <v>2204</v>
      </c>
      <c r="C2214" s="1" t="s">
        <v>3290</v>
      </c>
      <c r="D2214" s="1" t="s">
        <v>3689</v>
      </c>
      <c r="E2214" s="1" t="s">
        <v>3214</v>
      </c>
      <c r="F2214" s="1" t="s">
        <v>319</v>
      </c>
      <c r="G2214" s="1" t="s">
        <v>722</v>
      </c>
      <c r="H2214" s="1" t="s">
        <v>26986</v>
      </c>
      <c r="I2214" s="1">
        <f>+Territorio[[#This Row],[id]]</f>
        <v>2204</v>
      </c>
    </row>
    <row r="2215" spans="2:9" x14ac:dyDescent="0.25">
      <c r="B2215">
        <v>2205</v>
      </c>
      <c r="C2215" s="1" t="s">
        <v>3690</v>
      </c>
      <c r="D2215" s="1" t="s">
        <v>3691</v>
      </c>
      <c r="E2215" s="1" t="s">
        <v>3214</v>
      </c>
      <c r="F2215" s="1" t="s">
        <v>319</v>
      </c>
      <c r="G2215" s="1" t="s">
        <v>722</v>
      </c>
      <c r="H2215" s="1" t="s">
        <v>26987</v>
      </c>
      <c r="I2215" s="1">
        <f>+Territorio[[#This Row],[id]]</f>
        <v>2205</v>
      </c>
    </row>
    <row r="2216" spans="2:9" x14ac:dyDescent="0.25">
      <c r="B2216">
        <v>2206</v>
      </c>
      <c r="C2216" s="1" t="s">
        <v>3692</v>
      </c>
      <c r="D2216" s="1" t="s">
        <v>3693</v>
      </c>
      <c r="E2216" s="1" t="s">
        <v>3214</v>
      </c>
      <c r="F2216" s="1" t="s">
        <v>319</v>
      </c>
      <c r="G2216" s="1" t="s">
        <v>722</v>
      </c>
      <c r="H2216" s="1" t="s">
        <v>26988</v>
      </c>
      <c r="I2216" s="1">
        <f>+Territorio[[#This Row],[id]]</f>
        <v>2206</v>
      </c>
    </row>
    <row r="2217" spans="2:9" x14ac:dyDescent="0.25">
      <c r="B2217">
        <v>2207</v>
      </c>
      <c r="C2217" s="1" t="s">
        <v>3694</v>
      </c>
      <c r="D2217" s="1" t="s">
        <v>3695</v>
      </c>
      <c r="E2217" s="1" t="s">
        <v>3214</v>
      </c>
      <c r="F2217" s="1" t="s">
        <v>319</v>
      </c>
      <c r="G2217" s="1" t="s">
        <v>722</v>
      </c>
      <c r="H2217" s="1" t="s">
        <v>26989</v>
      </c>
      <c r="I2217" s="1">
        <f>+Territorio[[#This Row],[id]]</f>
        <v>2207</v>
      </c>
    </row>
    <row r="2218" spans="2:9" x14ac:dyDescent="0.25">
      <c r="B2218">
        <v>2208</v>
      </c>
      <c r="C2218" s="1" t="s">
        <v>3696</v>
      </c>
      <c r="D2218" s="1" t="s">
        <v>3697</v>
      </c>
      <c r="E2218" s="1" t="s">
        <v>3214</v>
      </c>
      <c r="F2218" s="1" t="s">
        <v>319</v>
      </c>
      <c r="G2218" s="1" t="s">
        <v>722</v>
      </c>
      <c r="H2218" s="1" t="s">
        <v>26990</v>
      </c>
      <c r="I2218" s="1">
        <f>+Territorio[[#This Row],[id]]</f>
        <v>2208</v>
      </c>
    </row>
    <row r="2219" spans="2:9" x14ac:dyDescent="0.25">
      <c r="B2219">
        <v>2209</v>
      </c>
      <c r="C2219" s="1" t="s">
        <v>3698</v>
      </c>
      <c r="D2219" s="1" t="s">
        <v>3699</v>
      </c>
      <c r="E2219" s="1" t="s">
        <v>3214</v>
      </c>
      <c r="F2219" s="1" t="s">
        <v>319</v>
      </c>
      <c r="G2219" s="1" t="s">
        <v>722</v>
      </c>
      <c r="H2219" s="1" t="s">
        <v>26991</v>
      </c>
      <c r="I2219" s="1">
        <f>+Territorio[[#This Row],[id]]</f>
        <v>2209</v>
      </c>
    </row>
    <row r="2220" spans="2:9" x14ac:dyDescent="0.25">
      <c r="B2220">
        <v>2210</v>
      </c>
      <c r="C2220" s="1" t="s">
        <v>3267</v>
      </c>
      <c r="D2220" s="1" t="s">
        <v>3700</v>
      </c>
      <c r="E2220" s="1" t="s">
        <v>3214</v>
      </c>
      <c r="F2220" s="1" t="s">
        <v>319</v>
      </c>
      <c r="G2220" s="1" t="s">
        <v>722</v>
      </c>
      <c r="H2220" s="1" t="s">
        <v>26992</v>
      </c>
      <c r="I2220" s="1">
        <f>+Territorio[[#This Row],[id]]</f>
        <v>2210</v>
      </c>
    </row>
    <row r="2221" spans="2:9" x14ac:dyDescent="0.25">
      <c r="B2221">
        <v>2211</v>
      </c>
      <c r="C2221" s="1" t="s">
        <v>3701</v>
      </c>
      <c r="D2221" s="1" t="s">
        <v>3702</v>
      </c>
      <c r="E2221" s="1" t="s">
        <v>3214</v>
      </c>
      <c r="F2221" s="1" t="s">
        <v>319</v>
      </c>
      <c r="G2221" s="1" t="s">
        <v>722</v>
      </c>
      <c r="H2221" s="1" t="s">
        <v>26993</v>
      </c>
      <c r="I2221" s="1">
        <f>+Territorio[[#This Row],[id]]</f>
        <v>2211</v>
      </c>
    </row>
    <row r="2222" spans="2:9" x14ac:dyDescent="0.25">
      <c r="B2222">
        <v>2212</v>
      </c>
      <c r="C2222" s="1" t="s">
        <v>3703</v>
      </c>
      <c r="D2222" s="1" t="s">
        <v>3704</v>
      </c>
      <c r="E2222" s="1" t="s">
        <v>3214</v>
      </c>
      <c r="F2222" s="1" t="s">
        <v>319</v>
      </c>
      <c r="G2222" s="1" t="s">
        <v>722</v>
      </c>
      <c r="H2222" s="1" t="s">
        <v>26994</v>
      </c>
      <c r="I2222" s="1">
        <f>+Territorio[[#This Row],[id]]</f>
        <v>2212</v>
      </c>
    </row>
    <row r="2223" spans="2:9" x14ac:dyDescent="0.25">
      <c r="B2223">
        <v>2213</v>
      </c>
      <c r="C2223" s="1" t="s">
        <v>3705</v>
      </c>
      <c r="D2223" s="1" t="s">
        <v>3706</v>
      </c>
      <c r="E2223" s="1" t="s">
        <v>3214</v>
      </c>
      <c r="F2223" s="1" t="s">
        <v>319</v>
      </c>
      <c r="G2223" s="1" t="s">
        <v>722</v>
      </c>
      <c r="H2223" s="1" t="s">
        <v>26995</v>
      </c>
      <c r="I2223" s="1">
        <f>+Territorio[[#This Row],[id]]</f>
        <v>2213</v>
      </c>
    </row>
    <row r="2224" spans="2:9" x14ac:dyDescent="0.25">
      <c r="B2224">
        <v>2214</v>
      </c>
      <c r="C2224" s="1" t="s">
        <v>3707</v>
      </c>
      <c r="D2224" s="1" t="s">
        <v>3708</v>
      </c>
      <c r="E2224" s="1" t="s">
        <v>3214</v>
      </c>
      <c r="F2224" s="1" t="s">
        <v>319</v>
      </c>
      <c r="G2224" s="1" t="s">
        <v>722</v>
      </c>
      <c r="H2224" s="1" t="s">
        <v>26996</v>
      </c>
      <c r="I2224" s="1">
        <f>+Territorio[[#This Row],[id]]</f>
        <v>2214</v>
      </c>
    </row>
    <row r="2225" spans="2:9" x14ac:dyDescent="0.25">
      <c r="B2225">
        <v>2215</v>
      </c>
      <c r="C2225" s="1" t="s">
        <v>3709</v>
      </c>
      <c r="D2225" s="1" t="s">
        <v>3710</v>
      </c>
      <c r="E2225" s="1" t="s">
        <v>3214</v>
      </c>
      <c r="F2225" s="1" t="s">
        <v>319</v>
      </c>
      <c r="G2225" s="1" t="s">
        <v>722</v>
      </c>
      <c r="H2225" s="1" t="s">
        <v>26997</v>
      </c>
      <c r="I2225" s="1">
        <f>+Territorio[[#This Row],[id]]</f>
        <v>2215</v>
      </c>
    </row>
    <row r="2226" spans="2:9" x14ac:dyDescent="0.25">
      <c r="B2226">
        <v>2216</v>
      </c>
      <c r="C2226" s="1" t="s">
        <v>3711</v>
      </c>
      <c r="D2226" s="1" t="s">
        <v>3712</v>
      </c>
      <c r="E2226" s="1" t="s">
        <v>3214</v>
      </c>
      <c r="F2226" s="1" t="s">
        <v>319</v>
      </c>
      <c r="G2226" s="1" t="s">
        <v>722</v>
      </c>
      <c r="H2226" s="1" t="s">
        <v>26998</v>
      </c>
      <c r="I2226" s="1">
        <f>+Territorio[[#This Row],[id]]</f>
        <v>2216</v>
      </c>
    </row>
    <row r="2227" spans="2:9" x14ac:dyDescent="0.25">
      <c r="B2227">
        <v>2217</v>
      </c>
      <c r="C2227" s="1" t="s">
        <v>886</v>
      </c>
      <c r="D2227" s="1" t="s">
        <v>3713</v>
      </c>
      <c r="E2227" s="1" t="s">
        <v>3214</v>
      </c>
      <c r="F2227" s="1" t="s">
        <v>319</v>
      </c>
      <c r="G2227" s="1" t="s">
        <v>722</v>
      </c>
      <c r="H2227" s="1" t="s">
        <v>26999</v>
      </c>
      <c r="I2227" s="1">
        <f>+Territorio[[#This Row],[id]]</f>
        <v>2217</v>
      </c>
    </row>
    <row r="2228" spans="2:9" x14ac:dyDescent="0.25">
      <c r="B2228">
        <v>2218</v>
      </c>
      <c r="C2228" s="1" t="s">
        <v>3714</v>
      </c>
      <c r="D2228" s="1" t="s">
        <v>3715</v>
      </c>
      <c r="E2228" s="1" t="s">
        <v>3214</v>
      </c>
      <c r="F2228" s="1" t="s">
        <v>319</v>
      </c>
      <c r="G2228" s="1" t="s">
        <v>722</v>
      </c>
      <c r="H2228" s="1" t="s">
        <v>27000</v>
      </c>
      <c r="I2228" s="1">
        <f>+Territorio[[#This Row],[id]]</f>
        <v>2218</v>
      </c>
    </row>
    <row r="2229" spans="2:9" x14ac:dyDescent="0.25">
      <c r="B2229">
        <v>2219</v>
      </c>
      <c r="C2229" s="1" t="s">
        <v>3716</v>
      </c>
      <c r="D2229" s="1" t="s">
        <v>3717</v>
      </c>
      <c r="E2229" s="1" t="s">
        <v>3214</v>
      </c>
      <c r="F2229" s="1" t="s">
        <v>319</v>
      </c>
      <c r="G2229" s="1" t="s">
        <v>722</v>
      </c>
      <c r="H2229" s="1" t="s">
        <v>27001</v>
      </c>
      <c r="I2229" s="1">
        <f>+Territorio[[#This Row],[id]]</f>
        <v>2219</v>
      </c>
    </row>
    <row r="2230" spans="2:9" x14ac:dyDescent="0.25">
      <c r="B2230">
        <v>2220</v>
      </c>
      <c r="C2230" s="1" t="s">
        <v>3718</v>
      </c>
      <c r="D2230" s="1" t="s">
        <v>3719</v>
      </c>
      <c r="E2230" s="1" t="s">
        <v>3214</v>
      </c>
      <c r="F2230" s="1" t="s">
        <v>319</v>
      </c>
      <c r="G2230" s="1" t="s">
        <v>722</v>
      </c>
      <c r="H2230" s="1" t="s">
        <v>27002</v>
      </c>
      <c r="I2230" s="1">
        <f>+Territorio[[#This Row],[id]]</f>
        <v>2220</v>
      </c>
    </row>
    <row r="2231" spans="2:9" x14ac:dyDescent="0.25">
      <c r="B2231">
        <v>2221</v>
      </c>
      <c r="C2231" s="1" t="s">
        <v>3720</v>
      </c>
      <c r="D2231" s="1" t="s">
        <v>3721</v>
      </c>
      <c r="E2231" s="1" t="s">
        <v>3214</v>
      </c>
      <c r="F2231" s="1" t="s">
        <v>319</v>
      </c>
      <c r="G2231" s="1" t="s">
        <v>722</v>
      </c>
      <c r="H2231" s="1" t="s">
        <v>27003</v>
      </c>
      <c r="I2231" s="1">
        <f>+Territorio[[#This Row],[id]]</f>
        <v>2221</v>
      </c>
    </row>
    <row r="2232" spans="2:9" x14ac:dyDescent="0.25">
      <c r="B2232">
        <v>2222</v>
      </c>
      <c r="C2232" s="1" t="s">
        <v>3722</v>
      </c>
      <c r="D2232" s="1" t="s">
        <v>3723</v>
      </c>
      <c r="E2232" s="1" t="s">
        <v>3214</v>
      </c>
      <c r="F2232" s="1" t="s">
        <v>319</v>
      </c>
      <c r="G2232" s="1" t="s">
        <v>722</v>
      </c>
      <c r="H2232" s="1" t="s">
        <v>27004</v>
      </c>
      <c r="I2232" s="1">
        <f>+Territorio[[#This Row],[id]]</f>
        <v>2222</v>
      </c>
    </row>
    <row r="2233" spans="2:9" x14ac:dyDescent="0.25">
      <c r="B2233">
        <v>2223</v>
      </c>
      <c r="C2233" s="1" t="s">
        <v>3724</v>
      </c>
      <c r="D2233" s="1" t="s">
        <v>3725</v>
      </c>
      <c r="E2233" s="1" t="s">
        <v>3214</v>
      </c>
      <c r="F2233" s="1" t="s">
        <v>319</v>
      </c>
      <c r="G2233" s="1" t="s">
        <v>722</v>
      </c>
      <c r="H2233" s="1" t="s">
        <v>27005</v>
      </c>
      <c r="I2233" s="1">
        <f>+Territorio[[#This Row],[id]]</f>
        <v>2223</v>
      </c>
    </row>
    <row r="2234" spans="2:9" x14ac:dyDescent="0.25">
      <c r="B2234">
        <v>2224</v>
      </c>
      <c r="C2234" s="1" t="s">
        <v>3726</v>
      </c>
      <c r="D2234" s="1" t="s">
        <v>3727</v>
      </c>
      <c r="E2234" s="1" t="s">
        <v>3214</v>
      </c>
      <c r="F2234" s="1" t="s">
        <v>319</v>
      </c>
      <c r="G2234" s="1" t="s">
        <v>722</v>
      </c>
      <c r="H2234" s="1" t="s">
        <v>27006</v>
      </c>
      <c r="I2234" s="1">
        <f>+Territorio[[#This Row],[id]]</f>
        <v>2224</v>
      </c>
    </row>
    <row r="2235" spans="2:9" x14ac:dyDescent="0.25">
      <c r="B2235">
        <v>2225</v>
      </c>
      <c r="C2235" s="1" t="s">
        <v>3728</v>
      </c>
      <c r="D2235" s="1" t="s">
        <v>3729</v>
      </c>
      <c r="E2235" s="1" t="s">
        <v>3214</v>
      </c>
      <c r="F2235" s="1" t="s">
        <v>319</v>
      </c>
      <c r="G2235" s="1" t="s">
        <v>722</v>
      </c>
      <c r="H2235" s="1" t="s">
        <v>27007</v>
      </c>
      <c r="I2235" s="1">
        <f>+Territorio[[#This Row],[id]]</f>
        <v>2225</v>
      </c>
    </row>
    <row r="2236" spans="2:9" x14ac:dyDescent="0.25">
      <c r="B2236">
        <v>2226</v>
      </c>
      <c r="C2236" s="1" t="s">
        <v>3730</v>
      </c>
      <c r="D2236" s="1" t="s">
        <v>3731</v>
      </c>
      <c r="E2236" s="1" t="s">
        <v>3214</v>
      </c>
      <c r="F2236" s="1" t="s">
        <v>319</v>
      </c>
      <c r="G2236" s="1" t="s">
        <v>722</v>
      </c>
      <c r="H2236" s="1" t="s">
        <v>27008</v>
      </c>
      <c r="I2236" s="1">
        <f>+Territorio[[#This Row],[id]]</f>
        <v>2226</v>
      </c>
    </row>
    <row r="2237" spans="2:9" x14ac:dyDescent="0.25">
      <c r="B2237">
        <v>2227</v>
      </c>
      <c r="C2237" s="1" t="s">
        <v>3732</v>
      </c>
      <c r="D2237" s="1" t="s">
        <v>3733</v>
      </c>
      <c r="E2237" s="1" t="s">
        <v>3214</v>
      </c>
      <c r="F2237" s="1" t="s">
        <v>319</v>
      </c>
      <c r="G2237" s="1" t="s">
        <v>722</v>
      </c>
      <c r="H2237" s="1" t="s">
        <v>27009</v>
      </c>
      <c r="I2237" s="1">
        <f>+Territorio[[#This Row],[id]]</f>
        <v>2227</v>
      </c>
    </row>
    <row r="2238" spans="2:9" x14ac:dyDescent="0.25">
      <c r="B2238">
        <v>2228</v>
      </c>
      <c r="C2238" s="1" t="s">
        <v>3734</v>
      </c>
      <c r="D2238" s="1" t="s">
        <v>3735</v>
      </c>
      <c r="E2238" s="1" t="s">
        <v>3214</v>
      </c>
      <c r="F2238" s="1" t="s">
        <v>319</v>
      </c>
      <c r="G2238" s="1" t="s">
        <v>722</v>
      </c>
      <c r="H2238" s="1" t="s">
        <v>27010</v>
      </c>
      <c r="I2238" s="1">
        <f>+Territorio[[#This Row],[id]]</f>
        <v>2228</v>
      </c>
    </row>
    <row r="2239" spans="2:9" x14ac:dyDescent="0.25">
      <c r="B2239">
        <v>2229</v>
      </c>
      <c r="C2239" s="1" t="s">
        <v>3736</v>
      </c>
      <c r="D2239" s="1" t="s">
        <v>3737</v>
      </c>
      <c r="E2239" s="1" t="s">
        <v>3214</v>
      </c>
      <c r="F2239" s="1" t="s">
        <v>319</v>
      </c>
      <c r="G2239" s="1" t="s">
        <v>722</v>
      </c>
      <c r="H2239" s="1" t="s">
        <v>27011</v>
      </c>
      <c r="I2239" s="1">
        <f>+Territorio[[#This Row],[id]]</f>
        <v>2229</v>
      </c>
    </row>
    <row r="2240" spans="2:9" x14ac:dyDescent="0.25">
      <c r="B2240">
        <v>2230</v>
      </c>
      <c r="C2240" s="1" t="s">
        <v>3738</v>
      </c>
      <c r="D2240" s="1" t="s">
        <v>3739</v>
      </c>
      <c r="E2240" s="1" t="s">
        <v>3214</v>
      </c>
      <c r="F2240" s="1" t="s">
        <v>319</v>
      </c>
      <c r="G2240" s="1" t="s">
        <v>722</v>
      </c>
      <c r="H2240" s="1" t="s">
        <v>27012</v>
      </c>
      <c r="I2240" s="1">
        <f>+Territorio[[#This Row],[id]]</f>
        <v>2230</v>
      </c>
    </row>
    <row r="2241" spans="2:9" x14ac:dyDescent="0.25">
      <c r="B2241">
        <v>2231</v>
      </c>
      <c r="C2241" s="1" t="s">
        <v>3740</v>
      </c>
      <c r="D2241" s="1" t="s">
        <v>3741</v>
      </c>
      <c r="E2241" s="1" t="s">
        <v>3214</v>
      </c>
      <c r="F2241" s="1" t="s">
        <v>319</v>
      </c>
      <c r="G2241" s="1" t="s">
        <v>722</v>
      </c>
      <c r="H2241" s="1" t="s">
        <v>27013</v>
      </c>
      <c r="I2241" s="1">
        <f>+Territorio[[#This Row],[id]]</f>
        <v>2231</v>
      </c>
    </row>
    <row r="2242" spans="2:9" x14ac:dyDescent="0.25">
      <c r="B2242">
        <v>2232</v>
      </c>
      <c r="C2242" s="1" t="s">
        <v>3742</v>
      </c>
      <c r="D2242" s="1" t="s">
        <v>3743</v>
      </c>
      <c r="E2242" s="1" t="s">
        <v>3214</v>
      </c>
      <c r="F2242" s="1" t="s">
        <v>319</v>
      </c>
      <c r="G2242" s="1" t="s">
        <v>722</v>
      </c>
      <c r="H2242" s="1" t="s">
        <v>27014</v>
      </c>
      <c r="I2242" s="1">
        <f>+Territorio[[#This Row],[id]]</f>
        <v>2232</v>
      </c>
    </row>
    <row r="2243" spans="2:9" x14ac:dyDescent="0.25">
      <c r="B2243">
        <v>2233</v>
      </c>
      <c r="C2243" s="1" t="s">
        <v>3744</v>
      </c>
      <c r="D2243" s="1" t="s">
        <v>3745</v>
      </c>
      <c r="E2243" s="1" t="s">
        <v>3214</v>
      </c>
      <c r="F2243" s="1" t="s">
        <v>319</v>
      </c>
      <c r="G2243" s="1" t="s">
        <v>722</v>
      </c>
      <c r="H2243" s="1" t="s">
        <v>27015</v>
      </c>
      <c r="I2243" s="1">
        <f>+Territorio[[#This Row],[id]]</f>
        <v>2233</v>
      </c>
    </row>
    <row r="2244" spans="2:9" x14ac:dyDescent="0.25">
      <c r="B2244">
        <v>2234</v>
      </c>
      <c r="C2244" s="1" t="s">
        <v>3746</v>
      </c>
      <c r="D2244" s="1" t="s">
        <v>3747</v>
      </c>
      <c r="E2244" s="1" t="s">
        <v>3214</v>
      </c>
      <c r="F2244" s="1" t="s">
        <v>319</v>
      </c>
      <c r="G2244" s="1" t="s">
        <v>722</v>
      </c>
      <c r="H2244" s="1" t="s">
        <v>27016</v>
      </c>
      <c r="I2244" s="1">
        <f>+Territorio[[#This Row],[id]]</f>
        <v>2234</v>
      </c>
    </row>
    <row r="2245" spans="2:9" x14ac:dyDescent="0.25">
      <c r="B2245">
        <v>2235</v>
      </c>
      <c r="C2245" s="1" t="s">
        <v>3748</v>
      </c>
      <c r="D2245" s="1" t="s">
        <v>3749</v>
      </c>
      <c r="E2245" s="1" t="s">
        <v>3214</v>
      </c>
      <c r="F2245" s="1" t="s">
        <v>319</v>
      </c>
      <c r="G2245" s="1" t="s">
        <v>722</v>
      </c>
      <c r="H2245" s="1" t="s">
        <v>27017</v>
      </c>
      <c r="I2245" s="1">
        <f>+Territorio[[#This Row],[id]]</f>
        <v>2235</v>
      </c>
    </row>
    <row r="2246" spans="2:9" x14ac:dyDescent="0.25">
      <c r="B2246">
        <v>2236</v>
      </c>
      <c r="C2246" s="1" t="s">
        <v>3750</v>
      </c>
      <c r="D2246" s="1" t="s">
        <v>3751</v>
      </c>
      <c r="E2246" s="1" t="s">
        <v>3214</v>
      </c>
      <c r="F2246" s="1" t="s">
        <v>319</v>
      </c>
      <c r="G2246" s="1" t="s">
        <v>722</v>
      </c>
      <c r="H2246" s="1" t="s">
        <v>27018</v>
      </c>
      <c r="I2246" s="1">
        <f>+Territorio[[#This Row],[id]]</f>
        <v>2236</v>
      </c>
    </row>
    <row r="2247" spans="2:9" x14ac:dyDescent="0.25">
      <c r="B2247">
        <v>2237</v>
      </c>
      <c r="C2247" s="1" t="s">
        <v>3752</v>
      </c>
      <c r="D2247" s="1" t="s">
        <v>3753</v>
      </c>
      <c r="E2247" s="1" t="s">
        <v>3214</v>
      </c>
      <c r="F2247" s="1" t="s">
        <v>319</v>
      </c>
      <c r="G2247" s="1" t="s">
        <v>722</v>
      </c>
      <c r="H2247" s="1" t="s">
        <v>27019</v>
      </c>
      <c r="I2247" s="1">
        <f>+Territorio[[#This Row],[id]]</f>
        <v>2237</v>
      </c>
    </row>
    <row r="2248" spans="2:9" x14ac:dyDescent="0.25">
      <c r="B2248">
        <v>2238</v>
      </c>
      <c r="C2248" s="1" t="s">
        <v>3754</v>
      </c>
      <c r="D2248" s="1" t="s">
        <v>3755</v>
      </c>
      <c r="E2248" s="1" t="s">
        <v>3214</v>
      </c>
      <c r="F2248" s="1" t="s">
        <v>319</v>
      </c>
      <c r="G2248" s="1" t="s">
        <v>722</v>
      </c>
      <c r="H2248" s="1" t="s">
        <v>27020</v>
      </c>
      <c r="I2248" s="1">
        <f>+Territorio[[#This Row],[id]]</f>
        <v>2238</v>
      </c>
    </row>
    <row r="2249" spans="2:9" x14ac:dyDescent="0.25">
      <c r="B2249">
        <v>2239</v>
      </c>
      <c r="C2249" s="1" t="s">
        <v>3756</v>
      </c>
      <c r="D2249" s="1" t="s">
        <v>3757</v>
      </c>
      <c r="E2249" s="1" t="s">
        <v>3214</v>
      </c>
      <c r="F2249" s="1" t="s">
        <v>319</v>
      </c>
      <c r="G2249" s="1" t="s">
        <v>722</v>
      </c>
      <c r="H2249" s="1" t="s">
        <v>27021</v>
      </c>
      <c r="I2249" s="1">
        <f>+Territorio[[#This Row],[id]]</f>
        <v>2239</v>
      </c>
    </row>
    <row r="2250" spans="2:9" x14ac:dyDescent="0.25">
      <c r="B2250">
        <v>2240</v>
      </c>
      <c r="C2250" s="1" t="s">
        <v>3758</v>
      </c>
      <c r="D2250" s="1" t="s">
        <v>3759</v>
      </c>
      <c r="E2250" s="1" t="s">
        <v>3214</v>
      </c>
      <c r="F2250" s="1" t="s">
        <v>319</v>
      </c>
      <c r="G2250" s="1" t="s">
        <v>722</v>
      </c>
      <c r="H2250" s="1" t="s">
        <v>27022</v>
      </c>
      <c r="I2250" s="1">
        <f>+Territorio[[#This Row],[id]]</f>
        <v>2240</v>
      </c>
    </row>
    <row r="2251" spans="2:9" x14ac:dyDescent="0.25">
      <c r="B2251">
        <v>2241</v>
      </c>
      <c r="C2251" s="1" t="s">
        <v>3760</v>
      </c>
      <c r="D2251" s="1" t="s">
        <v>3761</v>
      </c>
      <c r="E2251" s="1" t="s">
        <v>3214</v>
      </c>
      <c r="F2251" s="1" t="s">
        <v>319</v>
      </c>
      <c r="G2251" s="1" t="s">
        <v>722</v>
      </c>
      <c r="H2251" s="1" t="s">
        <v>27023</v>
      </c>
      <c r="I2251" s="1">
        <f>+Territorio[[#This Row],[id]]</f>
        <v>2241</v>
      </c>
    </row>
    <row r="2252" spans="2:9" x14ac:dyDescent="0.25">
      <c r="B2252">
        <v>2242</v>
      </c>
      <c r="C2252" s="1" t="s">
        <v>3762</v>
      </c>
      <c r="D2252" s="1" t="s">
        <v>3763</v>
      </c>
      <c r="E2252" s="1" t="s">
        <v>3214</v>
      </c>
      <c r="F2252" s="1" t="s">
        <v>319</v>
      </c>
      <c r="G2252" s="1" t="s">
        <v>722</v>
      </c>
      <c r="H2252" s="1" t="s">
        <v>27024</v>
      </c>
      <c r="I2252" s="1">
        <f>+Territorio[[#This Row],[id]]</f>
        <v>2242</v>
      </c>
    </row>
    <row r="2253" spans="2:9" x14ac:dyDescent="0.25">
      <c r="B2253">
        <v>2243</v>
      </c>
      <c r="C2253" s="1" t="s">
        <v>3764</v>
      </c>
      <c r="D2253" s="1" t="s">
        <v>3765</v>
      </c>
      <c r="E2253" s="1" t="s">
        <v>3214</v>
      </c>
      <c r="F2253" s="1" t="s">
        <v>319</v>
      </c>
      <c r="G2253" s="1" t="s">
        <v>722</v>
      </c>
      <c r="H2253" s="1" t="s">
        <v>27025</v>
      </c>
      <c r="I2253" s="1">
        <f>+Territorio[[#This Row],[id]]</f>
        <v>2243</v>
      </c>
    </row>
    <row r="2254" spans="2:9" x14ac:dyDescent="0.25">
      <c r="B2254">
        <v>2244</v>
      </c>
      <c r="C2254" s="1" t="s">
        <v>3766</v>
      </c>
      <c r="D2254" s="1" t="s">
        <v>3767</v>
      </c>
      <c r="E2254" s="1" t="s">
        <v>3214</v>
      </c>
      <c r="F2254" s="1" t="s">
        <v>319</v>
      </c>
      <c r="G2254" s="1" t="s">
        <v>722</v>
      </c>
      <c r="H2254" s="1" t="s">
        <v>27026</v>
      </c>
      <c r="I2254" s="1">
        <f>+Territorio[[#This Row],[id]]</f>
        <v>2244</v>
      </c>
    </row>
    <row r="2255" spans="2:9" x14ac:dyDescent="0.25">
      <c r="B2255">
        <v>2245</v>
      </c>
      <c r="C2255" s="1" t="s">
        <v>3768</v>
      </c>
      <c r="D2255" s="1" t="s">
        <v>3769</v>
      </c>
      <c r="E2255" s="1" t="s">
        <v>3214</v>
      </c>
      <c r="F2255" s="1" t="s">
        <v>319</v>
      </c>
      <c r="G2255" s="1" t="s">
        <v>722</v>
      </c>
      <c r="H2255" s="1" t="s">
        <v>27027</v>
      </c>
      <c r="I2255" s="1">
        <f>+Territorio[[#This Row],[id]]</f>
        <v>2245</v>
      </c>
    </row>
    <row r="2256" spans="2:9" x14ac:dyDescent="0.25">
      <c r="B2256">
        <v>2246</v>
      </c>
      <c r="C2256" s="1" t="s">
        <v>3718</v>
      </c>
      <c r="D2256" s="1" t="s">
        <v>3770</v>
      </c>
      <c r="E2256" s="1" t="s">
        <v>3214</v>
      </c>
      <c r="F2256" s="1" t="s">
        <v>319</v>
      </c>
      <c r="G2256" s="1" t="s">
        <v>722</v>
      </c>
      <c r="H2256" s="1" t="s">
        <v>27028</v>
      </c>
      <c r="I2256" s="1">
        <f>+Territorio[[#This Row],[id]]</f>
        <v>2246</v>
      </c>
    </row>
    <row r="2257" spans="2:9" x14ac:dyDescent="0.25">
      <c r="B2257">
        <v>2247</v>
      </c>
      <c r="C2257" s="1" t="s">
        <v>3771</v>
      </c>
      <c r="D2257" s="1" t="s">
        <v>3772</v>
      </c>
      <c r="E2257" s="1" t="s">
        <v>3214</v>
      </c>
      <c r="F2257" s="1" t="s">
        <v>319</v>
      </c>
      <c r="G2257" s="1" t="s">
        <v>722</v>
      </c>
      <c r="H2257" s="1" t="s">
        <v>27029</v>
      </c>
      <c r="I2257" s="1">
        <f>+Territorio[[#This Row],[id]]</f>
        <v>2247</v>
      </c>
    </row>
    <row r="2258" spans="2:9" x14ac:dyDescent="0.25">
      <c r="B2258">
        <v>2248</v>
      </c>
      <c r="C2258" s="1" t="s">
        <v>3773</v>
      </c>
      <c r="D2258" s="1" t="s">
        <v>3774</v>
      </c>
      <c r="E2258" s="1" t="s">
        <v>3214</v>
      </c>
      <c r="F2258" s="1" t="s">
        <v>319</v>
      </c>
      <c r="G2258" s="1" t="s">
        <v>722</v>
      </c>
      <c r="H2258" s="1" t="s">
        <v>27030</v>
      </c>
      <c r="I2258" s="1">
        <f>+Territorio[[#This Row],[id]]</f>
        <v>2248</v>
      </c>
    </row>
    <row r="2259" spans="2:9" x14ac:dyDescent="0.25">
      <c r="B2259">
        <v>2249</v>
      </c>
      <c r="C2259" s="1" t="s">
        <v>1595</v>
      </c>
      <c r="D2259" s="1" t="s">
        <v>3775</v>
      </c>
      <c r="E2259" s="1" t="s">
        <v>3214</v>
      </c>
      <c r="F2259" s="1" t="s">
        <v>319</v>
      </c>
      <c r="G2259" s="1" t="s">
        <v>722</v>
      </c>
      <c r="H2259" s="1" t="s">
        <v>27031</v>
      </c>
      <c r="I2259" s="1">
        <f>+Territorio[[#This Row],[id]]</f>
        <v>2249</v>
      </c>
    </row>
    <row r="2260" spans="2:9" x14ac:dyDescent="0.25">
      <c r="B2260">
        <v>2250</v>
      </c>
      <c r="C2260" s="1" t="s">
        <v>3776</v>
      </c>
      <c r="D2260" s="1" t="s">
        <v>3777</v>
      </c>
      <c r="E2260" s="1" t="s">
        <v>3214</v>
      </c>
      <c r="F2260" s="1" t="s">
        <v>319</v>
      </c>
      <c r="G2260" s="1" t="s">
        <v>722</v>
      </c>
      <c r="H2260" s="1" t="s">
        <v>27032</v>
      </c>
      <c r="I2260" s="1">
        <f>+Territorio[[#This Row],[id]]</f>
        <v>2250</v>
      </c>
    </row>
    <row r="2261" spans="2:9" x14ac:dyDescent="0.25">
      <c r="B2261">
        <v>2251</v>
      </c>
      <c r="C2261" s="1" t="s">
        <v>3778</v>
      </c>
      <c r="D2261" s="1" t="s">
        <v>3779</v>
      </c>
      <c r="E2261" s="1" t="s">
        <v>3214</v>
      </c>
      <c r="F2261" s="1" t="s">
        <v>319</v>
      </c>
      <c r="G2261" s="1" t="s">
        <v>722</v>
      </c>
      <c r="H2261" s="1" t="s">
        <v>27033</v>
      </c>
      <c r="I2261" s="1">
        <f>+Territorio[[#This Row],[id]]</f>
        <v>2251</v>
      </c>
    </row>
    <row r="2262" spans="2:9" x14ac:dyDescent="0.25">
      <c r="B2262">
        <v>2252</v>
      </c>
      <c r="C2262" s="1" t="s">
        <v>3780</v>
      </c>
      <c r="D2262" s="1" t="s">
        <v>3781</v>
      </c>
      <c r="E2262" s="1" t="s">
        <v>3214</v>
      </c>
      <c r="F2262" s="1" t="s">
        <v>319</v>
      </c>
      <c r="G2262" s="1" t="s">
        <v>722</v>
      </c>
      <c r="H2262" s="1" t="s">
        <v>27034</v>
      </c>
      <c r="I2262" s="1">
        <f>+Territorio[[#This Row],[id]]</f>
        <v>2252</v>
      </c>
    </row>
    <row r="2263" spans="2:9" x14ac:dyDescent="0.25">
      <c r="B2263">
        <v>2253</v>
      </c>
      <c r="C2263" s="1" t="s">
        <v>3782</v>
      </c>
      <c r="D2263" s="1" t="s">
        <v>3783</v>
      </c>
      <c r="E2263" s="1" t="s">
        <v>3214</v>
      </c>
      <c r="F2263" s="1" t="s">
        <v>319</v>
      </c>
      <c r="G2263" s="1" t="s">
        <v>722</v>
      </c>
      <c r="H2263" s="1" t="s">
        <v>27035</v>
      </c>
      <c r="I2263" s="1">
        <f>+Territorio[[#This Row],[id]]</f>
        <v>2253</v>
      </c>
    </row>
    <row r="2264" spans="2:9" x14ac:dyDescent="0.25">
      <c r="B2264">
        <v>2254</v>
      </c>
      <c r="C2264" s="1" t="s">
        <v>3403</v>
      </c>
      <c r="D2264" s="1" t="s">
        <v>3784</v>
      </c>
      <c r="E2264" s="1" t="s">
        <v>3214</v>
      </c>
      <c r="F2264" s="1" t="s">
        <v>319</v>
      </c>
      <c r="G2264" s="1" t="s">
        <v>722</v>
      </c>
      <c r="H2264" s="1" t="s">
        <v>27036</v>
      </c>
      <c r="I2264" s="1">
        <f>+Territorio[[#This Row],[id]]</f>
        <v>2254</v>
      </c>
    </row>
    <row r="2265" spans="2:9" x14ac:dyDescent="0.25">
      <c r="B2265">
        <v>2255</v>
      </c>
      <c r="C2265" s="1" t="s">
        <v>3785</v>
      </c>
      <c r="D2265" s="1" t="s">
        <v>3786</v>
      </c>
      <c r="E2265" s="1" t="s">
        <v>3214</v>
      </c>
      <c r="F2265" s="1" t="s">
        <v>319</v>
      </c>
      <c r="G2265" s="1" t="s">
        <v>722</v>
      </c>
      <c r="H2265" s="1" t="s">
        <v>27037</v>
      </c>
      <c r="I2265" s="1">
        <f>+Territorio[[#This Row],[id]]</f>
        <v>2255</v>
      </c>
    </row>
    <row r="2266" spans="2:9" x14ac:dyDescent="0.25">
      <c r="B2266">
        <v>2256</v>
      </c>
      <c r="C2266" s="1" t="s">
        <v>2320</v>
      </c>
      <c r="D2266" s="1" t="s">
        <v>3787</v>
      </c>
      <c r="E2266" s="1" t="s">
        <v>3214</v>
      </c>
      <c r="F2266" s="1" t="s">
        <v>319</v>
      </c>
      <c r="G2266" s="1" t="s">
        <v>722</v>
      </c>
      <c r="H2266" s="1" t="s">
        <v>27038</v>
      </c>
      <c r="I2266" s="1">
        <f>+Territorio[[#This Row],[id]]</f>
        <v>2256</v>
      </c>
    </row>
    <row r="2267" spans="2:9" x14ac:dyDescent="0.25">
      <c r="B2267">
        <v>2257</v>
      </c>
      <c r="C2267" s="1" t="s">
        <v>1401</v>
      </c>
      <c r="D2267" s="1" t="s">
        <v>3788</v>
      </c>
      <c r="E2267" s="1" t="s">
        <v>3214</v>
      </c>
      <c r="F2267" s="1" t="s">
        <v>319</v>
      </c>
      <c r="G2267" s="1" t="s">
        <v>722</v>
      </c>
      <c r="H2267" s="1" t="s">
        <v>27039</v>
      </c>
      <c r="I2267" s="1">
        <f>+Territorio[[#This Row],[id]]</f>
        <v>2257</v>
      </c>
    </row>
    <row r="2268" spans="2:9" x14ac:dyDescent="0.25">
      <c r="B2268">
        <v>2258</v>
      </c>
      <c r="C2268" s="1" t="s">
        <v>701</v>
      </c>
      <c r="D2268" s="1" t="s">
        <v>3789</v>
      </c>
      <c r="E2268" s="1" t="s">
        <v>3214</v>
      </c>
      <c r="F2268" s="1" t="s">
        <v>319</v>
      </c>
      <c r="G2268" s="1" t="s">
        <v>722</v>
      </c>
      <c r="H2268" s="1" t="s">
        <v>27040</v>
      </c>
      <c r="I2268" s="1">
        <f>+Territorio[[#This Row],[id]]</f>
        <v>2258</v>
      </c>
    </row>
    <row r="2269" spans="2:9" x14ac:dyDescent="0.25">
      <c r="B2269">
        <v>2259</v>
      </c>
      <c r="C2269" s="1" t="s">
        <v>852</v>
      </c>
      <c r="D2269" s="1" t="s">
        <v>3790</v>
      </c>
      <c r="E2269" s="1" t="s">
        <v>3214</v>
      </c>
      <c r="F2269" s="1" t="s">
        <v>319</v>
      </c>
      <c r="G2269" s="1" t="s">
        <v>722</v>
      </c>
      <c r="H2269" s="1" t="s">
        <v>27041</v>
      </c>
      <c r="I2269" s="1">
        <f>+Territorio[[#This Row],[id]]</f>
        <v>2259</v>
      </c>
    </row>
    <row r="2270" spans="2:9" x14ac:dyDescent="0.25">
      <c r="B2270">
        <v>2260</v>
      </c>
      <c r="C2270" s="1" t="s">
        <v>3791</v>
      </c>
      <c r="D2270" s="1" t="s">
        <v>3792</v>
      </c>
      <c r="E2270" s="1" t="s">
        <v>3214</v>
      </c>
      <c r="F2270" s="1" t="s">
        <v>319</v>
      </c>
      <c r="G2270" s="1" t="s">
        <v>722</v>
      </c>
      <c r="H2270" s="1" t="s">
        <v>27042</v>
      </c>
      <c r="I2270" s="1">
        <f>+Territorio[[#This Row],[id]]</f>
        <v>2260</v>
      </c>
    </row>
    <row r="2271" spans="2:9" x14ac:dyDescent="0.25">
      <c r="B2271">
        <v>2261</v>
      </c>
      <c r="C2271" s="1" t="s">
        <v>3793</v>
      </c>
      <c r="D2271" s="1" t="s">
        <v>3794</v>
      </c>
      <c r="E2271" s="1" t="s">
        <v>3214</v>
      </c>
      <c r="F2271" s="1" t="s">
        <v>319</v>
      </c>
      <c r="G2271" s="1" t="s">
        <v>722</v>
      </c>
      <c r="H2271" s="1" t="s">
        <v>27043</v>
      </c>
      <c r="I2271" s="1">
        <f>+Territorio[[#This Row],[id]]</f>
        <v>2261</v>
      </c>
    </row>
    <row r="2272" spans="2:9" x14ac:dyDescent="0.25">
      <c r="B2272">
        <v>2262</v>
      </c>
      <c r="C2272" s="1" t="s">
        <v>3795</v>
      </c>
      <c r="D2272" s="1" t="s">
        <v>3796</v>
      </c>
      <c r="E2272" s="1" t="s">
        <v>3214</v>
      </c>
      <c r="F2272" s="1" t="s">
        <v>319</v>
      </c>
      <c r="G2272" s="1" t="s">
        <v>722</v>
      </c>
      <c r="H2272" s="1" t="s">
        <v>27044</v>
      </c>
      <c r="I2272" s="1">
        <f>+Territorio[[#This Row],[id]]</f>
        <v>2262</v>
      </c>
    </row>
    <row r="2273" spans="2:9" x14ac:dyDescent="0.25">
      <c r="B2273">
        <v>2263</v>
      </c>
      <c r="C2273" s="1" t="s">
        <v>3797</v>
      </c>
      <c r="D2273" s="1" t="s">
        <v>3798</v>
      </c>
      <c r="E2273" s="1" t="s">
        <v>3214</v>
      </c>
      <c r="F2273" s="1" t="s">
        <v>319</v>
      </c>
      <c r="G2273" s="1" t="s">
        <v>722</v>
      </c>
      <c r="H2273" s="1" t="s">
        <v>27045</v>
      </c>
      <c r="I2273" s="1">
        <f>+Territorio[[#This Row],[id]]</f>
        <v>2263</v>
      </c>
    </row>
    <row r="2274" spans="2:9" x14ac:dyDescent="0.25">
      <c r="B2274">
        <v>2264</v>
      </c>
      <c r="C2274" s="1" t="s">
        <v>3381</v>
      </c>
      <c r="D2274" s="1" t="s">
        <v>3799</v>
      </c>
      <c r="E2274" s="1" t="s">
        <v>3214</v>
      </c>
      <c r="F2274" s="1" t="s">
        <v>319</v>
      </c>
      <c r="G2274" s="1" t="s">
        <v>722</v>
      </c>
      <c r="H2274" s="1" t="s">
        <v>27046</v>
      </c>
      <c r="I2274" s="1">
        <f>+Territorio[[#This Row],[id]]</f>
        <v>2264</v>
      </c>
    </row>
    <row r="2275" spans="2:9" x14ac:dyDescent="0.25">
      <c r="B2275">
        <v>2265</v>
      </c>
      <c r="C2275" s="1" t="s">
        <v>3800</v>
      </c>
      <c r="D2275" s="1" t="s">
        <v>3801</v>
      </c>
      <c r="E2275" s="1" t="s">
        <v>3214</v>
      </c>
      <c r="F2275" s="1" t="s">
        <v>319</v>
      </c>
      <c r="G2275" s="1" t="s">
        <v>722</v>
      </c>
      <c r="H2275" s="1" t="s">
        <v>27047</v>
      </c>
      <c r="I2275" s="1">
        <f>+Territorio[[#This Row],[id]]</f>
        <v>2265</v>
      </c>
    </row>
    <row r="2276" spans="2:9" x14ac:dyDescent="0.25">
      <c r="B2276">
        <v>2266</v>
      </c>
      <c r="C2276" s="1" t="s">
        <v>3802</v>
      </c>
      <c r="D2276" s="1" t="s">
        <v>3803</v>
      </c>
      <c r="E2276" s="1" t="s">
        <v>3214</v>
      </c>
      <c r="F2276" s="1" t="s">
        <v>319</v>
      </c>
      <c r="G2276" s="1" t="s">
        <v>722</v>
      </c>
      <c r="H2276" s="1" t="s">
        <v>27048</v>
      </c>
      <c r="I2276" s="1">
        <f>+Territorio[[#This Row],[id]]</f>
        <v>2266</v>
      </c>
    </row>
    <row r="2277" spans="2:9" x14ac:dyDescent="0.25">
      <c r="B2277">
        <v>2267</v>
      </c>
      <c r="C2277" s="1" t="s">
        <v>2303</v>
      </c>
      <c r="D2277" s="1" t="s">
        <v>3804</v>
      </c>
      <c r="E2277" s="1" t="s">
        <v>3214</v>
      </c>
      <c r="F2277" s="1" t="s">
        <v>319</v>
      </c>
      <c r="G2277" s="1" t="s">
        <v>722</v>
      </c>
      <c r="H2277" s="1" t="s">
        <v>27049</v>
      </c>
      <c r="I2277" s="1">
        <f>+Territorio[[#This Row],[id]]</f>
        <v>2267</v>
      </c>
    </row>
    <row r="2278" spans="2:9" x14ac:dyDescent="0.25">
      <c r="B2278">
        <v>2268</v>
      </c>
      <c r="C2278" s="1" t="s">
        <v>3805</v>
      </c>
      <c r="D2278" s="1" t="s">
        <v>3806</v>
      </c>
      <c r="E2278" s="1" t="s">
        <v>3214</v>
      </c>
      <c r="F2278" s="1" t="s">
        <v>319</v>
      </c>
      <c r="G2278" s="1" t="s">
        <v>722</v>
      </c>
      <c r="H2278" s="1" t="s">
        <v>27050</v>
      </c>
      <c r="I2278" s="1">
        <f>+Territorio[[#This Row],[id]]</f>
        <v>2268</v>
      </c>
    </row>
    <row r="2279" spans="2:9" x14ac:dyDescent="0.25">
      <c r="B2279">
        <v>2269</v>
      </c>
      <c r="C2279" s="1" t="s">
        <v>3525</v>
      </c>
      <c r="D2279" s="1" t="s">
        <v>3807</v>
      </c>
      <c r="E2279" s="1" t="s">
        <v>3214</v>
      </c>
      <c r="F2279" s="1" t="s">
        <v>319</v>
      </c>
      <c r="G2279" s="1" t="s">
        <v>722</v>
      </c>
      <c r="H2279" s="1" t="s">
        <v>27051</v>
      </c>
      <c r="I2279" s="1">
        <f>+Territorio[[#This Row],[id]]</f>
        <v>2269</v>
      </c>
    </row>
    <row r="2280" spans="2:9" x14ac:dyDescent="0.25">
      <c r="B2280">
        <v>2270</v>
      </c>
      <c r="C2280" s="1" t="s">
        <v>3808</v>
      </c>
      <c r="D2280" s="1" t="s">
        <v>3809</v>
      </c>
      <c r="E2280" s="1" t="s">
        <v>3214</v>
      </c>
      <c r="F2280" s="1" t="s">
        <v>319</v>
      </c>
      <c r="G2280" s="1" t="s">
        <v>722</v>
      </c>
      <c r="H2280" s="1" t="s">
        <v>27052</v>
      </c>
      <c r="I2280" s="1">
        <f>+Territorio[[#This Row],[id]]</f>
        <v>2270</v>
      </c>
    </row>
    <row r="2281" spans="2:9" x14ac:dyDescent="0.25">
      <c r="B2281">
        <v>2271</v>
      </c>
      <c r="C2281" s="1" t="s">
        <v>3810</v>
      </c>
      <c r="D2281" s="1" t="s">
        <v>3811</v>
      </c>
      <c r="E2281" s="1" t="s">
        <v>3214</v>
      </c>
      <c r="F2281" s="1" t="s">
        <v>319</v>
      </c>
      <c r="G2281" s="1" t="s">
        <v>722</v>
      </c>
      <c r="H2281" s="1" t="s">
        <v>27053</v>
      </c>
      <c r="I2281" s="1">
        <f>+Territorio[[#This Row],[id]]</f>
        <v>2271</v>
      </c>
    </row>
    <row r="2282" spans="2:9" x14ac:dyDescent="0.25">
      <c r="B2282">
        <v>2272</v>
      </c>
      <c r="C2282" s="1" t="s">
        <v>3722</v>
      </c>
      <c r="D2282" s="1" t="s">
        <v>3812</v>
      </c>
      <c r="E2282" s="1" t="s">
        <v>3214</v>
      </c>
      <c r="F2282" s="1" t="s">
        <v>319</v>
      </c>
      <c r="G2282" s="1" t="s">
        <v>722</v>
      </c>
      <c r="H2282" s="1" t="s">
        <v>27054</v>
      </c>
      <c r="I2282" s="1">
        <f>+Territorio[[#This Row],[id]]</f>
        <v>2272</v>
      </c>
    </row>
    <row r="2283" spans="2:9" x14ac:dyDescent="0.25">
      <c r="B2283">
        <v>2273</v>
      </c>
      <c r="C2283" s="1" t="s">
        <v>707</v>
      </c>
      <c r="D2283" s="1" t="s">
        <v>3813</v>
      </c>
      <c r="E2283" s="1" t="s">
        <v>3214</v>
      </c>
      <c r="F2283" s="1" t="s">
        <v>319</v>
      </c>
      <c r="G2283" s="1" t="s">
        <v>722</v>
      </c>
      <c r="H2283" s="1" t="s">
        <v>27055</v>
      </c>
      <c r="I2283" s="1">
        <f>+Territorio[[#This Row],[id]]</f>
        <v>2273</v>
      </c>
    </row>
    <row r="2284" spans="2:9" x14ac:dyDescent="0.25">
      <c r="B2284">
        <v>2274</v>
      </c>
      <c r="C2284" s="1" t="s">
        <v>3814</v>
      </c>
      <c r="D2284" s="1" t="s">
        <v>3815</v>
      </c>
      <c r="E2284" s="1" t="s">
        <v>3214</v>
      </c>
      <c r="F2284" s="1" t="s">
        <v>319</v>
      </c>
      <c r="G2284" s="1" t="s">
        <v>722</v>
      </c>
      <c r="H2284" s="1" t="s">
        <v>27056</v>
      </c>
      <c r="I2284" s="1">
        <f>+Territorio[[#This Row],[id]]</f>
        <v>2274</v>
      </c>
    </row>
    <row r="2285" spans="2:9" x14ac:dyDescent="0.25">
      <c r="B2285">
        <v>2275</v>
      </c>
      <c r="C2285" s="1" t="s">
        <v>3816</v>
      </c>
      <c r="D2285" s="1" t="s">
        <v>3817</v>
      </c>
      <c r="E2285" s="1" t="s">
        <v>3214</v>
      </c>
      <c r="F2285" s="1" t="s">
        <v>319</v>
      </c>
      <c r="G2285" s="1" t="s">
        <v>722</v>
      </c>
      <c r="H2285" s="1" t="s">
        <v>27057</v>
      </c>
      <c r="I2285" s="1">
        <f>+Territorio[[#This Row],[id]]</f>
        <v>2275</v>
      </c>
    </row>
    <row r="2286" spans="2:9" x14ac:dyDescent="0.25">
      <c r="B2286">
        <v>2276</v>
      </c>
      <c r="C2286" s="1" t="s">
        <v>3818</v>
      </c>
      <c r="D2286" s="1" t="s">
        <v>3819</v>
      </c>
      <c r="E2286" s="1" t="s">
        <v>3214</v>
      </c>
      <c r="F2286" s="1" t="s">
        <v>319</v>
      </c>
      <c r="G2286" s="1" t="s">
        <v>722</v>
      </c>
      <c r="H2286" s="1" t="s">
        <v>27058</v>
      </c>
      <c r="I2286" s="1">
        <f>+Territorio[[#This Row],[id]]</f>
        <v>2276</v>
      </c>
    </row>
    <row r="2287" spans="2:9" x14ac:dyDescent="0.25">
      <c r="B2287">
        <v>2277</v>
      </c>
      <c r="C2287" s="1" t="s">
        <v>3820</v>
      </c>
      <c r="D2287" s="1" t="s">
        <v>3821</v>
      </c>
      <c r="E2287" s="1" t="s">
        <v>3214</v>
      </c>
      <c r="F2287" s="1" t="s">
        <v>319</v>
      </c>
      <c r="G2287" s="1" t="s">
        <v>722</v>
      </c>
      <c r="H2287" s="1" t="s">
        <v>27059</v>
      </c>
      <c r="I2287" s="1">
        <f>+Territorio[[#This Row],[id]]</f>
        <v>2277</v>
      </c>
    </row>
    <row r="2288" spans="2:9" x14ac:dyDescent="0.25">
      <c r="B2288">
        <v>2278</v>
      </c>
      <c r="C2288" s="1" t="s">
        <v>3822</v>
      </c>
      <c r="D2288" s="1" t="s">
        <v>3823</v>
      </c>
      <c r="E2288" s="1" t="s">
        <v>3214</v>
      </c>
      <c r="F2288" s="1" t="s">
        <v>319</v>
      </c>
      <c r="G2288" s="1" t="s">
        <v>722</v>
      </c>
      <c r="H2288" s="1" t="s">
        <v>27060</v>
      </c>
      <c r="I2288" s="1">
        <f>+Territorio[[#This Row],[id]]</f>
        <v>2278</v>
      </c>
    </row>
    <row r="2289" spans="2:9" x14ac:dyDescent="0.25">
      <c r="B2289">
        <v>2279</v>
      </c>
      <c r="C2289" s="1" t="s">
        <v>3824</v>
      </c>
      <c r="D2289" s="1" t="s">
        <v>3825</v>
      </c>
      <c r="E2289" s="1" t="s">
        <v>3214</v>
      </c>
      <c r="F2289" s="1" t="s">
        <v>319</v>
      </c>
      <c r="G2289" s="1" t="s">
        <v>722</v>
      </c>
      <c r="H2289" s="1" t="s">
        <v>27061</v>
      </c>
      <c r="I2289" s="1">
        <f>+Territorio[[#This Row],[id]]</f>
        <v>2279</v>
      </c>
    </row>
    <row r="2290" spans="2:9" x14ac:dyDescent="0.25">
      <c r="B2290">
        <v>2280</v>
      </c>
      <c r="C2290" s="1" t="s">
        <v>3826</v>
      </c>
      <c r="D2290" s="1" t="s">
        <v>3827</v>
      </c>
      <c r="E2290" s="1" t="s">
        <v>3214</v>
      </c>
      <c r="F2290" s="1" t="s">
        <v>319</v>
      </c>
      <c r="G2290" s="1" t="s">
        <v>722</v>
      </c>
      <c r="H2290" s="1" t="s">
        <v>27062</v>
      </c>
      <c r="I2290" s="1">
        <f>+Territorio[[#This Row],[id]]</f>
        <v>2280</v>
      </c>
    </row>
    <row r="2291" spans="2:9" x14ac:dyDescent="0.25">
      <c r="B2291">
        <v>2281</v>
      </c>
      <c r="C2291" s="1" t="s">
        <v>715</v>
      </c>
      <c r="D2291" s="1" t="s">
        <v>3828</v>
      </c>
      <c r="E2291" s="1" t="s">
        <v>3214</v>
      </c>
      <c r="F2291" s="1" t="s">
        <v>319</v>
      </c>
      <c r="G2291" s="1" t="s">
        <v>722</v>
      </c>
      <c r="H2291" s="1" t="s">
        <v>27063</v>
      </c>
      <c r="I2291" s="1">
        <f>+Territorio[[#This Row],[id]]</f>
        <v>2281</v>
      </c>
    </row>
    <row r="2292" spans="2:9" x14ac:dyDescent="0.25">
      <c r="B2292">
        <v>2282</v>
      </c>
      <c r="C2292" s="1" t="s">
        <v>3829</v>
      </c>
      <c r="D2292" s="1" t="s">
        <v>3830</v>
      </c>
      <c r="E2292" s="1" t="s">
        <v>3214</v>
      </c>
      <c r="F2292" s="1" t="s">
        <v>319</v>
      </c>
      <c r="G2292" s="1" t="s">
        <v>722</v>
      </c>
      <c r="H2292" s="1" t="s">
        <v>27064</v>
      </c>
      <c r="I2292" s="1">
        <f>+Territorio[[#This Row],[id]]</f>
        <v>2282</v>
      </c>
    </row>
    <row r="2293" spans="2:9" x14ac:dyDescent="0.25">
      <c r="B2293">
        <v>2283</v>
      </c>
      <c r="C2293" s="1" t="s">
        <v>3672</v>
      </c>
      <c r="D2293" s="1" t="s">
        <v>3831</v>
      </c>
      <c r="E2293" s="1" t="s">
        <v>3214</v>
      </c>
      <c r="F2293" s="1" t="s">
        <v>319</v>
      </c>
      <c r="G2293" s="1" t="s">
        <v>722</v>
      </c>
      <c r="H2293" s="1" t="s">
        <v>27065</v>
      </c>
      <c r="I2293" s="1">
        <f>+Territorio[[#This Row],[id]]</f>
        <v>2283</v>
      </c>
    </row>
    <row r="2294" spans="2:9" x14ac:dyDescent="0.25">
      <c r="B2294">
        <v>2284</v>
      </c>
      <c r="C2294" s="1" t="s">
        <v>3832</v>
      </c>
      <c r="D2294" s="1" t="s">
        <v>3833</v>
      </c>
      <c r="E2294" s="1" t="s">
        <v>3214</v>
      </c>
      <c r="F2294" s="1" t="s">
        <v>319</v>
      </c>
      <c r="G2294" s="1" t="s">
        <v>722</v>
      </c>
      <c r="H2294" s="1" t="s">
        <v>27066</v>
      </c>
      <c r="I2294" s="1">
        <f>+Territorio[[#This Row],[id]]</f>
        <v>2284</v>
      </c>
    </row>
    <row r="2295" spans="2:9" x14ac:dyDescent="0.25">
      <c r="B2295">
        <v>2285</v>
      </c>
      <c r="C2295" s="1" t="s">
        <v>2950</v>
      </c>
      <c r="D2295" s="1" t="s">
        <v>3834</v>
      </c>
      <c r="E2295" s="1" t="s">
        <v>3214</v>
      </c>
      <c r="F2295" s="1" t="s">
        <v>319</v>
      </c>
      <c r="G2295" s="1" t="s">
        <v>722</v>
      </c>
      <c r="H2295" s="1" t="s">
        <v>27067</v>
      </c>
      <c r="I2295" s="1">
        <f>+Territorio[[#This Row],[id]]</f>
        <v>2285</v>
      </c>
    </row>
    <row r="2296" spans="2:9" x14ac:dyDescent="0.25">
      <c r="B2296">
        <v>2286</v>
      </c>
      <c r="C2296" s="1" t="s">
        <v>2951</v>
      </c>
      <c r="D2296" s="1" t="s">
        <v>3835</v>
      </c>
      <c r="E2296" s="1" t="s">
        <v>3214</v>
      </c>
      <c r="F2296" s="1" t="s">
        <v>319</v>
      </c>
      <c r="G2296" s="1" t="s">
        <v>722</v>
      </c>
      <c r="H2296" s="1" t="s">
        <v>27068</v>
      </c>
      <c r="I2296" s="1">
        <f>+Territorio[[#This Row],[id]]</f>
        <v>2286</v>
      </c>
    </row>
    <row r="2297" spans="2:9" x14ac:dyDescent="0.25">
      <c r="B2297">
        <v>2287</v>
      </c>
      <c r="C2297" s="1" t="s">
        <v>3836</v>
      </c>
      <c r="D2297" s="1" t="s">
        <v>3837</v>
      </c>
      <c r="E2297" s="1" t="s">
        <v>3214</v>
      </c>
      <c r="F2297" s="1" t="s">
        <v>319</v>
      </c>
      <c r="G2297" s="1" t="s">
        <v>722</v>
      </c>
      <c r="H2297" s="1" t="s">
        <v>27069</v>
      </c>
      <c r="I2297" s="1">
        <f>+Territorio[[#This Row],[id]]</f>
        <v>2287</v>
      </c>
    </row>
    <row r="2298" spans="2:9" x14ac:dyDescent="0.25">
      <c r="B2298">
        <v>2288</v>
      </c>
      <c r="C2298" s="1" t="s">
        <v>3838</v>
      </c>
      <c r="D2298" s="1" t="s">
        <v>3839</v>
      </c>
      <c r="E2298" s="1" t="s">
        <v>3214</v>
      </c>
      <c r="F2298" s="1" t="s">
        <v>319</v>
      </c>
      <c r="G2298" s="1" t="s">
        <v>722</v>
      </c>
      <c r="H2298" s="1" t="s">
        <v>27070</v>
      </c>
      <c r="I2298" s="1">
        <f>+Territorio[[#This Row],[id]]</f>
        <v>2288</v>
      </c>
    </row>
    <row r="2299" spans="2:9" x14ac:dyDescent="0.25">
      <c r="B2299">
        <v>2289</v>
      </c>
      <c r="C2299" s="1" t="s">
        <v>3840</v>
      </c>
      <c r="D2299" s="1" t="s">
        <v>3841</v>
      </c>
      <c r="E2299" s="1" t="s">
        <v>3214</v>
      </c>
      <c r="F2299" s="1" t="s">
        <v>319</v>
      </c>
      <c r="G2299" s="1" t="s">
        <v>722</v>
      </c>
      <c r="H2299" s="1" t="s">
        <v>27071</v>
      </c>
      <c r="I2299" s="1">
        <f>+Territorio[[#This Row],[id]]</f>
        <v>2289</v>
      </c>
    </row>
    <row r="2300" spans="2:9" x14ac:dyDescent="0.25">
      <c r="B2300">
        <v>2290</v>
      </c>
      <c r="C2300" s="1" t="s">
        <v>3842</v>
      </c>
      <c r="D2300" s="1" t="s">
        <v>3843</v>
      </c>
      <c r="E2300" s="1" t="s">
        <v>3214</v>
      </c>
      <c r="F2300" s="1" t="s">
        <v>319</v>
      </c>
      <c r="G2300" s="1" t="s">
        <v>722</v>
      </c>
      <c r="H2300" s="1" t="s">
        <v>27072</v>
      </c>
      <c r="I2300" s="1">
        <f>+Territorio[[#This Row],[id]]</f>
        <v>2290</v>
      </c>
    </row>
    <row r="2301" spans="2:9" x14ac:dyDescent="0.25">
      <c r="B2301">
        <v>2291</v>
      </c>
      <c r="C2301" s="1" t="s">
        <v>3844</v>
      </c>
      <c r="D2301" s="1" t="s">
        <v>3845</v>
      </c>
      <c r="E2301" s="1" t="s">
        <v>3214</v>
      </c>
      <c r="F2301" s="1" t="s">
        <v>319</v>
      </c>
      <c r="G2301" s="1" t="s">
        <v>722</v>
      </c>
      <c r="H2301" s="1" t="s">
        <v>27073</v>
      </c>
      <c r="I2301" s="1">
        <f>+Territorio[[#This Row],[id]]</f>
        <v>2291</v>
      </c>
    </row>
    <row r="2302" spans="2:9" x14ac:dyDescent="0.25">
      <c r="B2302">
        <v>2292</v>
      </c>
      <c r="C2302" s="1" t="s">
        <v>3846</v>
      </c>
      <c r="D2302" s="1" t="s">
        <v>3847</v>
      </c>
      <c r="E2302" s="1" t="s">
        <v>3214</v>
      </c>
      <c r="F2302" s="1" t="s">
        <v>319</v>
      </c>
      <c r="G2302" s="1" t="s">
        <v>722</v>
      </c>
      <c r="H2302" s="1" t="s">
        <v>27074</v>
      </c>
      <c r="I2302" s="1">
        <f>+Territorio[[#This Row],[id]]</f>
        <v>2292</v>
      </c>
    </row>
    <row r="2303" spans="2:9" x14ac:dyDescent="0.25">
      <c r="B2303">
        <v>2293</v>
      </c>
      <c r="C2303" s="1" t="s">
        <v>3848</v>
      </c>
      <c r="D2303" s="1" t="s">
        <v>3849</v>
      </c>
      <c r="E2303" s="1" t="s">
        <v>3214</v>
      </c>
      <c r="F2303" s="1" t="s">
        <v>319</v>
      </c>
      <c r="G2303" s="1" t="s">
        <v>722</v>
      </c>
      <c r="H2303" s="1" t="s">
        <v>27075</v>
      </c>
      <c r="I2303" s="1">
        <f>+Territorio[[#This Row],[id]]</f>
        <v>2293</v>
      </c>
    </row>
    <row r="2304" spans="2:9" x14ac:dyDescent="0.25">
      <c r="B2304">
        <v>2294</v>
      </c>
      <c r="C2304" s="1" t="s">
        <v>3850</v>
      </c>
      <c r="D2304" s="1" t="s">
        <v>3851</v>
      </c>
      <c r="E2304" s="1" t="s">
        <v>3214</v>
      </c>
      <c r="F2304" s="1" t="s">
        <v>319</v>
      </c>
      <c r="G2304" s="1" t="s">
        <v>722</v>
      </c>
      <c r="H2304" s="1" t="s">
        <v>27076</v>
      </c>
      <c r="I2304" s="1">
        <f>+Territorio[[#This Row],[id]]</f>
        <v>2294</v>
      </c>
    </row>
    <row r="2305" spans="2:9" x14ac:dyDescent="0.25">
      <c r="B2305">
        <v>2295</v>
      </c>
      <c r="C2305" s="1" t="s">
        <v>3852</v>
      </c>
      <c r="D2305" s="1" t="s">
        <v>3853</v>
      </c>
      <c r="E2305" s="1" t="s">
        <v>3214</v>
      </c>
      <c r="F2305" s="1" t="s">
        <v>319</v>
      </c>
      <c r="G2305" s="1" t="s">
        <v>722</v>
      </c>
      <c r="H2305" s="1" t="s">
        <v>27077</v>
      </c>
      <c r="I2305" s="1">
        <f>+Territorio[[#This Row],[id]]</f>
        <v>2295</v>
      </c>
    </row>
    <row r="2306" spans="2:9" x14ac:dyDescent="0.25">
      <c r="B2306">
        <v>2296</v>
      </c>
      <c r="C2306" s="1" t="s">
        <v>3854</v>
      </c>
      <c r="D2306" s="1" t="s">
        <v>3855</v>
      </c>
      <c r="E2306" s="1" t="s">
        <v>3214</v>
      </c>
      <c r="F2306" s="1" t="s">
        <v>319</v>
      </c>
      <c r="G2306" s="1" t="s">
        <v>722</v>
      </c>
      <c r="H2306" s="1" t="s">
        <v>27078</v>
      </c>
      <c r="I2306" s="1">
        <f>+Territorio[[#This Row],[id]]</f>
        <v>2296</v>
      </c>
    </row>
    <row r="2307" spans="2:9" x14ac:dyDescent="0.25">
      <c r="B2307">
        <v>2297</v>
      </c>
      <c r="C2307" s="1" t="s">
        <v>3130</v>
      </c>
      <c r="D2307" s="1" t="s">
        <v>3856</v>
      </c>
      <c r="E2307" s="1" t="s">
        <v>3214</v>
      </c>
      <c r="F2307" s="1" t="s">
        <v>319</v>
      </c>
      <c r="G2307" s="1" t="s">
        <v>722</v>
      </c>
      <c r="H2307" s="1" t="s">
        <v>27079</v>
      </c>
      <c r="I2307" s="1">
        <f>+Territorio[[#This Row],[id]]</f>
        <v>2297</v>
      </c>
    </row>
    <row r="2308" spans="2:9" x14ac:dyDescent="0.25">
      <c r="B2308">
        <v>2298</v>
      </c>
      <c r="C2308" s="1" t="s">
        <v>3857</v>
      </c>
      <c r="D2308" s="1" t="s">
        <v>3858</v>
      </c>
      <c r="E2308" s="1" t="s">
        <v>3214</v>
      </c>
      <c r="F2308" s="1" t="s">
        <v>319</v>
      </c>
      <c r="G2308" s="1" t="s">
        <v>722</v>
      </c>
      <c r="H2308" s="1" t="s">
        <v>27080</v>
      </c>
      <c r="I2308" s="1">
        <f>+Territorio[[#This Row],[id]]</f>
        <v>2298</v>
      </c>
    </row>
    <row r="2309" spans="2:9" x14ac:dyDescent="0.25">
      <c r="B2309">
        <v>2299</v>
      </c>
      <c r="C2309" s="1" t="s">
        <v>3859</v>
      </c>
      <c r="D2309" s="1" t="s">
        <v>3860</v>
      </c>
      <c r="E2309" s="1" t="s">
        <v>3214</v>
      </c>
      <c r="F2309" s="1" t="s">
        <v>319</v>
      </c>
      <c r="G2309" s="1" t="s">
        <v>722</v>
      </c>
      <c r="H2309" s="1" t="s">
        <v>27081</v>
      </c>
      <c r="I2309" s="1">
        <f>+Territorio[[#This Row],[id]]</f>
        <v>2299</v>
      </c>
    </row>
    <row r="2310" spans="2:9" x14ac:dyDescent="0.25">
      <c r="B2310">
        <v>2300</v>
      </c>
      <c r="C2310" s="1" t="s">
        <v>3861</v>
      </c>
      <c r="D2310" s="1" t="s">
        <v>3862</v>
      </c>
      <c r="E2310" s="1" t="s">
        <v>3214</v>
      </c>
      <c r="F2310" s="1" t="s">
        <v>319</v>
      </c>
      <c r="G2310" s="1" t="s">
        <v>722</v>
      </c>
      <c r="H2310" s="1" t="s">
        <v>27082</v>
      </c>
      <c r="I2310" s="1">
        <f>+Territorio[[#This Row],[id]]</f>
        <v>2300</v>
      </c>
    </row>
    <row r="2311" spans="2:9" x14ac:dyDescent="0.25">
      <c r="B2311">
        <v>2301</v>
      </c>
      <c r="C2311" s="1" t="s">
        <v>1509</v>
      </c>
      <c r="D2311" s="1" t="s">
        <v>3863</v>
      </c>
      <c r="E2311" s="1" t="s">
        <v>3214</v>
      </c>
      <c r="F2311" s="1" t="s">
        <v>319</v>
      </c>
      <c r="G2311" s="1" t="s">
        <v>722</v>
      </c>
      <c r="H2311" s="1" t="s">
        <v>27083</v>
      </c>
      <c r="I2311" s="1">
        <f>+Territorio[[#This Row],[id]]</f>
        <v>2301</v>
      </c>
    </row>
    <row r="2312" spans="2:9" x14ac:dyDescent="0.25">
      <c r="B2312">
        <v>2302</v>
      </c>
      <c r="C2312" s="1" t="s">
        <v>3864</v>
      </c>
      <c r="D2312" s="1" t="s">
        <v>3865</v>
      </c>
      <c r="E2312" s="1" t="s">
        <v>3214</v>
      </c>
      <c r="F2312" s="1" t="s">
        <v>319</v>
      </c>
      <c r="G2312" s="1" t="s">
        <v>722</v>
      </c>
      <c r="H2312" s="1" t="s">
        <v>27084</v>
      </c>
      <c r="I2312" s="1">
        <f>+Territorio[[#This Row],[id]]</f>
        <v>2302</v>
      </c>
    </row>
    <row r="2313" spans="2:9" x14ac:dyDescent="0.25">
      <c r="B2313">
        <v>2303</v>
      </c>
      <c r="C2313" s="1" t="s">
        <v>3866</v>
      </c>
      <c r="D2313" s="1" t="s">
        <v>3867</v>
      </c>
      <c r="E2313" s="1" t="s">
        <v>3214</v>
      </c>
      <c r="F2313" s="1" t="s">
        <v>319</v>
      </c>
      <c r="G2313" s="1" t="s">
        <v>722</v>
      </c>
      <c r="H2313" s="1" t="s">
        <v>27085</v>
      </c>
      <c r="I2313" s="1">
        <f>+Territorio[[#This Row],[id]]</f>
        <v>2303</v>
      </c>
    </row>
    <row r="2314" spans="2:9" x14ac:dyDescent="0.25">
      <c r="B2314">
        <v>2304</v>
      </c>
      <c r="C2314" s="1" t="s">
        <v>3868</v>
      </c>
      <c r="D2314" s="1" t="s">
        <v>3869</v>
      </c>
      <c r="E2314" s="1" t="s">
        <v>3214</v>
      </c>
      <c r="F2314" s="1" t="s">
        <v>319</v>
      </c>
      <c r="G2314" s="1" t="s">
        <v>722</v>
      </c>
      <c r="H2314" s="1" t="s">
        <v>27086</v>
      </c>
      <c r="I2314" s="1">
        <f>+Territorio[[#This Row],[id]]</f>
        <v>2304</v>
      </c>
    </row>
    <row r="2315" spans="2:9" x14ac:dyDescent="0.25">
      <c r="B2315">
        <v>2305</v>
      </c>
      <c r="C2315" s="1" t="s">
        <v>1496</v>
      </c>
      <c r="D2315" s="1" t="s">
        <v>3870</v>
      </c>
      <c r="E2315" s="1" t="s">
        <v>3214</v>
      </c>
      <c r="F2315" s="1" t="s">
        <v>319</v>
      </c>
      <c r="G2315" s="1" t="s">
        <v>722</v>
      </c>
      <c r="H2315" s="1" t="s">
        <v>27087</v>
      </c>
      <c r="I2315" s="1">
        <f>+Territorio[[#This Row],[id]]</f>
        <v>2305</v>
      </c>
    </row>
    <row r="2316" spans="2:9" x14ac:dyDescent="0.25">
      <c r="B2316">
        <v>2306</v>
      </c>
      <c r="C2316" s="1" t="s">
        <v>3871</v>
      </c>
      <c r="D2316" s="1" t="s">
        <v>3872</v>
      </c>
      <c r="E2316" s="1" t="s">
        <v>3214</v>
      </c>
      <c r="F2316" s="1" t="s">
        <v>319</v>
      </c>
      <c r="G2316" s="1" t="s">
        <v>722</v>
      </c>
      <c r="H2316" s="1" t="s">
        <v>27088</v>
      </c>
      <c r="I2316" s="1">
        <f>+Territorio[[#This Row],[id]]</f>
        <v>2306</v>
      </c>
    </row>
    <row r="2317" spans="2:9" x14ac:dyDescent="0.25">
      <c r="B2317">
        <v>2307</v>
      </c>
      <c r="C2317" s="1" t="s">
        <v>3873</v>
      </c>
      <c r="D2317" s="1" t="s">
        <v>3874</v>
      </c>
      <c r="E2317" s="1" t="s">
        <v>3214</v>
      </c>
      <c r="F2317" s="1" t="s">
        <v>319</v>
      </c>
      <c r="G2317" s="1" t="s">
        <v>722</v>
      </c>
      <c r="H2317" s="1" t="s">
        <v>27089</v>
      </c>
      <c r="I2317" s="1">
        <f>+Territorio[[#This Row],[id]]</f>
        <v>2307</v>
      </c>
    </row>
    <row r="2318" spans="2:9" x14ac:dyDescent="0.25">
      <c r="B2318">
        <v>2308</v>
      </c>
      <c r="C2318" s="1" t="s">
        <v>3875</v>
      </c>
      <c r="D2318" s="1" t="s">
        <v>3876</v>
      </c>
      <c r="E2318" s="1" t="s">
        <v>3214</v>
      </c>
      <c r="F2318" s="1" t="s">
        <v>319</v>
      </c>
      <c r="G2318" s="1" t="s">
        <v>722</v>
      </c>
      <c r="H2318" s="1" t="s">
        <v>27090</v>
      </c>
      <c r="I2318" s="1">
        <f>+Territorio[[#This Row],[id]]</f>
        <v>2308</v>
      </c>
    </row>
    <row r="2319" spans="2:9" x14ac:dyDescent="0.25">
      <c r="B2319">
        <v>2309</v>
      </c>
      <c r="C2319" s="1" t="s">
        <v>3877</v>
      </c>
      <c r="D2319" s="1" t="s">
        <v>3878</v>
      </c>
      <c r="E2319" s="1" t="s">
        <v>3214</v>
      </c>
      <c r="F2319" s="1" t="s">
        <v>319</v>
      </c>
      <c r="G2319" s="1" t="s">
        <v>722</v>
      </c>
      <c r="H2319" s="1" t="s">
        <v>27091</v>
      </c>
      <c r="I2319" s="1">
        <f>+Territorio[[#This Row],[id]]</f>
        <v>2309</v>
      </c>
    </row>
    <row r="2320" spans="2:9" x14ac:dyDescent="0.25">
      <c r="B2320">
        <v>2310</v>
      </c>
      <c r="C2320" s="1" t="s">
        <v>3879</v>
      </c>
      <c r="D2320" s="1" t="s">
        <v>3880</v>
      </c>
      <c r="E2320" s="1" t="s">
        <v>3214</v>
      </c>
      <c r="F2320" s="1" t="s">
        <v>319</v>
      </c>
      <c r="G2320" s="1" t="s">
        <v>722</v>
      </c>
      <c r="H2320" s="1" t="s">
        <v>27092</v>
      </c>
      <c r="I2320" s="1">
        <f>+Territorio[[#This Row],[id]]</f>
        <v>2310</v>
      </c>
    </row>
    <row r="2321" spans="2:9" x14ac:dyDescent="0.25">
      <c r="B2321">
        <v>2311</v>
      </c>
      <c r="C2321" s="1" t="s">
        <v>3881</v>
      </c>
      <c r="D2321" s="1" t="s">
        <v>3882</v>
      </c>
      <c r="E2321" s="1" t="s">
        <v>3214</v>
      </c>
      <c r="F2321" s="1" t="s">
        <v>319</v>
      </c>
      <c r="G2321" s="1" t="s">
        <v>722</v>
      </c>
      <c r="H2321" s="1" t="s">
        <v>27093</v>
      </c>
      <c r="I2321" s="1">
        <f>+Territorio[[#This Row],[id]]</f>
        <v>2311</v>
      </c>
    </row>
    <row r="2322" spans="2:9" x14ac:dyDescent="0.25">
      <c r="B2322">
        <v>2312</v>
      </c>
      <c r="C2322" s="1" t="s">
        <v>3883</v>
      </c>
      <c r="D2322" s="1" t="s">
        <v>3884</v>
      </c>
      <c r="E2322" s="1" t="s">
        <v>3214</v>
      </c>
      <c r="F2322" s="1" t="s">
        <v>319</v>
      </c>
      <c r="G2322" s="1" t="s">
        <v>722</v>
      </c>
      <c r="H2322" s="1" t="s">
        <v>27094</v>
      </c>
      <c r="I2322" s="1">
        <f>+Territorio[[#This Row],[id]]</f>
        <v>2312</v>
      </c>
    </row>
    <row r="2323" spans="2:9" x14ac:dyDescent="0.25">
      <c r="B2323">
        <v>2313</v>
      </c>
      <c r="C2323" s="1" t="s">
        <v>3885</v>
      </c>
      <c r="D2323" s="1" t="s">
        <v>3886</v>
      </c>
      <c r="E2323" s="1" t="s">
        <v>3214</v>
      </c>
      <c r="F2323" s="1" t="s">
        <v>319</v>
      </c>
      <c r="G2323" s="1" t="s">
        <v>722</v>
      </c>
      <c r="H2323" s="1" t="s">
        <v>27095</v>
      </c>
      <c r="I2323" s="1">
        <f>+Territorio[[#This Row],[id]]</f>
        <v>2313</v>
      </c>
    </row>
    <row r="2324" spans="2:9" x14ac:dyDescent="0.25">
      <c r="B2324">
        <v>2314</v>
      </c>
      <c r="C2324" s="1" t="s">
        <v>3887</v>
      </c>
      <c r="D2324" s="1" t="s">
        <v>3888</v>
      </c>
      <c r="E2324" s="1" t="s">
        <v>3214</v>
      </c>
      <c r="F2324" s="1" t="s">
        <v>319</v>
      </c>
      <c r="G2324" s="1" t="s">
        <v>722</v>
      </c>
      <c r="H2324" s="1" t="s">
        <v>27096</v>
      </c>
      <c r="I2324" s="1">
        <f>+Territorio[[#This Row],[id]]</f>
        <v>2314</v>
      </c>
    </row>
    <row r="2325" spans="2:9" x14ac:dyDescent="0.25">
      <c r="B2325">
        <v>2315</v>
      </c>
      <c r="C2325" s="1" t="s">
        <v>3889</v>
      </c>
      <c r="D2325" s="1" t="s">
        <v>3890</v>
      </c>
      <c r="E2325" s="1" t="s">
        <v>3214</v>
      </c>
      <c r="F2325" s="1" t="s">
        <v>319</v>
      </c>
      <c r="G2325" s="1" t="s">
        <v>722</v>
      </c>
      <c r="H2325" s="1" t="s">
        <v>27097</v>
      </c>
      <c r="I2325" s="1">
        <f>+Territorio[[#This Row],[id]]</f>
        <v>2315</v>
      </c>
    </row>
    <row r="2326" spans="2:9" x14ac:dyDescent="0.25">
      <c r="B2326">
        <v>2316</v>
      </c>
      <c r="C2326" s="1" t="s">
        <v>3891</v>
      </c>
      <c r="D2326" s="1" t="s">
        <v>3892</v>
      </c>
      <c r="E2326" s="1" t="s">
        <v>3214</v>
      </c>
      <c r="F2326" s="1" t="s">
        <v>319</v>
      </c>
      <c r="G2326" s="1" t="s">
        <v>722</v>
      </c>
      <c r="H2326" s="1" t="s">
        <v>27098</v>
      </c>
      <c r="I2326" s="1">
        <f>+Territorio[[#This Row],[id]]</f>
        <v>2316</v>
      </c>
    </row>
    <row r="2327" spans="2:9" x14ac:dyDescent="0.25">
      <c r="B2327">
        <v>2317</v>
      </c>
      <c r="C2327" s="1" t="s">
        <v>3893</v>
      </c>
      <c r="D2327" s="1" t="s">
        <v>3894</v>
      </c>
      <c r="E2327" s="1" t="s">
        <v>3214</v>
      </c>
      <c r="F2327" s="1" t="s">
        <v>319</v>
      </c>
      <c r="G2327" s="1" t="s">
        <v>722</v>
      </c>
      <c r="H2327" s="1" t="s">
        <v>27099</v>
      </c>
      <c r="I2327" s="1">
        <f>+Territorio[[#This Row],[id]]</f>
        <v>2317</v>
      </c>
    </row>
    <row r="2328" spans="2:9" x14ac:dyDescent="0.25">
      <c r="B2328">
        <v>2318</v>
      </c>
      <c r="C2328" s="1" t="s">
        <v>3153</v>
      </c>
      <c r="D2328" s="1" t="s">
        <v>3895</v>
      </c>
      <c r="E2328" s="1" t="s">
        <v>3214</v>
      </c>
      <c r="F2328" s="1" t="s">
        <v>319</v>
      </c>
      <c r="G2328" s="1" t="s">
        <v>722</v>
      </c>
      <c r="H2328" s="1" t="s">
        <v>27100</v>
      </c>
      <c r="I2328" s="1">
        <f>+Territorio[[#This Row],[id]]</f>
        <v>2318</v>
      </c>
    </row>
    <row r="2329" spans="2:9" x14ac:dyDescent="0.25">
      <c r="B2329">
        <v>2319</v>
      </c>
      <c r="C2329" s="1" t="s">
        <v>3896</v>
      </c>
      <c r="D2329" s="1" t="s">
        <v>3897</v>
      </c>
      <c r="E2329" s="1" t="s">
        <v>3214</v>
      </c>
      <c r="F2329" s="1" t="s">
        <v>319</v>
      </c>
      <c r="G2329" s="1" t="s">
        <v>722</v>
      </c>
      <c r="H2329" s="1" t="s">
        <v>27101</v>
      </c>
      <c r="I2329" s="1">
        <f>+Territorio[[#This Row],[id]]</f>
        <v>2319</v>
      </c>
    </row>
    <row r="2330" spans="2:9" x14ac:dyDescent="0.25">
      <c r="B2330">
        <v>2320</v>
      </c>
      <c r="C2330" s="1" t="s">
        <v>3898</v>
      </c>
      <c r="D2330" s="1" t="s">
        <v>3899</v>
      </c>
      <c r="E2330" s="1" t="s">
        <v>3214</v>
      </c>
      <c r="F2330" s="1" t="s">
        <v>319</v>
      </c>
      <c r="G2330" s="1" t="s">
        <v>722</v>
      </c>
      <c r="H2330" s="1" t="s">
        <v>27102</v>
      </c>
      <c r="I2330" s="1">
        <f>+Territorio[[#This Row],[id]]</f>
        <v>2320</v>
      </c>
    </row>
    <row r="2331" spans="2:9" x14ac:dyDescent="0.25">
      <c r="B2331">
        <v>2321</v>
      </c>
      <c r="C2331" s="1" t="s">
        <v>3900</v>
      </c>
      <c r="D2331" s="1" t="s">
        <v>3901</v>
      </c>
      <c r="E2331" s="1" t="s">
        <v>3214</v>
      </c>
      <c r="F2331" s="1" t="s">
        <v>319</v>
      </c>
      <c r="G2331" s="1" t="s">
        <v>722</v>
      </c>
      <c r="H2331" s="1" t="s">
        <v>27103</v>
      </c>
      <c r="I2331" s="1">
        <f>+Territorio[[#This Row],[id]]</f>
        <v>2321</v>
      </c>
    </row>
    <row r="2332" spans="2:9" x14ac:dyDescent="0.25">
      <c r="B2332">
        <v>2322</v>
      </c>
      <c r="C2332" s="1" t="s">
        <v>3902</v>
      </c>
      <c r="D2332" s="1" t="s">
        <v>3903</v>
      </c>
      <c r="E2332" s="1" t="s">
        <v>3214</v>
      </c>
      <c r="F2332" s="1" t="s">
        <v>319</v>
      </c>
      <c r="G2332" s="1" t="s">
        <v>722</v>
      </c>
      <c r="H2332" s="1" t="s">
        <v>27104</v>
      </c>
      <c r="I2332" s="1">
        <f>+Territorio[[#This Row],[id]]</f>
        <v>2322</v>
      </c>
    </row>
    <row r="2333" spans="2:9" x14ac:dyDescent="0.25">
      <c r="B2333">
        <v>2323</v>
      </c>
      <c r="C2333" s="1" t="s">
        <v>3904</v>
      </c>
      <c r="D2333" s="1" t="s">
        <v>3905</v>
      </c>
      <c r="E2333" s="1" t="s">
        <v>3214</v>
      </c>
      <c r="F2333" s="1" t="s">
        <v>319</v>
      </c>
      <c r="G2333" s="1" t="s">
        <v>722</v>
      </c>
      <c r="H2333" s="1" t="s">
        <v>27105</v>
      </c>
      <c r="I2333" s="1">
        <f>+Territorio[[#This Row],[id]]</f>
        <v>2323</v>
      </c>
    </row>
    <row r="2334" spans="2:9" x14ac:dyDescent="0.25">
      <c r="B2334">
        <v>2324</v>
      </c>
      <c r="C2334" s="1" t="s">
        <v>3906</v>
      </c>
      <c r="D2334" s="1" t="s">
        <v>3907</v>
      </c>
      <c r="E2334" s="1" t="s">
        <v>3214</v>
      </c>
      <c r="F2334" s="1" t="s">
        <v>319</v>
      </c>
      <c r="G2334" s="1" t="s">
        <v>722</v>
      </c>
      <c r="H2334" s="1" t="s">
        <v>27106</v>
      </c>
      <c r="I2334" s="1">
        <f>+Territorio[[#This Row],[id]]</f>
        <v>2324</v>
      </c>
    </row>
    <row r="2335" spans="2:9" x14ac:dyDescent="0.25">
      <c r="B2335">
        <v>2325</v>
      </c>
      <c r="C2335" s="1" t="s">
        <v>3908</v>
      </c>
      <c r="D2335" s="1" t="s">
        <v>3909</v>
      </c>
      <c r="E2335" s="1" t="s">
        <v>3214</v>
      </c>
      <c r="F2335" s="1" t="s">
        <v>319</v>
      </c>
      <c r="G2335" s="1" t="s">
        <v>722</v>
      </c>
      <c r="H2335" s="1" t="s">
        <v>27107</v>
      </c>
      <c r="I2335" s="1">
        <f>+Territorio[[#This Row],[id]]</f>
        <v>2325</v>
      </c>
    </row>
    <row r="2336" spans="2:9" x14ac:dyDescent="0.25">
      <c r="B2336">
        <v>2326</v>
      </c>
      <c r="C2336" s="1" t="s">
        <v>3910</v>
      </c>
      <c r="D2336" s="1" t="s">
        <v>3911</v>
      </c>
      <c r="E2336" s="1" t="s">
        <v>3214</v>
      </c>
      <c r="F2336" s="1" t="s">
        <v>319</v>
      </c>
      <c r="G2336" s="1" t="s">
        <v>722</v>
      </c>
      <c r="H2336" s="1" t="s">
        <v>27108</v>
      </c>
      <c r="I2336" s="1">
        <f>+Territorio[[#This Row],[id]]</f>
        <v>2326</v>
      </c>
    </row>
    <row r="2337" spans="2:9" x14ac:dyDescent="0.25">
      <c r="B2337">
        <v>2327</v>
      </c>
      <c r="C2337" s="1" t="s">
        <v>3912</v>
      </c>
      <c r="D2337" s="1" t="s">
        <v>3913</v>
      </c>
      <c r="E2337" s="1" t="s">
        <v>3214</v>
      </c>
      <c r="F2337" s="1" t="s">
        <v>319</v>
      </c>
      <c r="G2337" s="1" t="s">
        <v>722</v>
      </c>
      <c r="H2337" s="1" t="s">
        <v>27109</v>
      </c>
      <c r="I2337" s="1">
        <f>+Territorio[[#This Row],[id]]</f>
        <v>2327</v>
      </c>
    </row>
    <row r="2338" spans="2:9" x14ac:dyDescent="0.25">
      <c r="B2338">
        <v>2328</v>
      </c>
      <c r="C2338" s="1" t="s">
        <v>854</v>
      </c>
      <c r="D2338" s="1" t="s">
        <v>3914</v>
      </c>
      <c r="E2338" s="1" t="s">
        <v>3214</v>
      </c>
      <c r="F2338" s="1" t="s">
        <v>319</v>
      </c>
      <c r="G2338" s="1" t="s">
        <v>722</v>
      </c>
      <c r="H2338" s="1" t="s">
        <v>27110</v>
      </c>
      <c r="I2338" s="1">
        <f>+Territorio[[#This Row],[id]]</f>
        <v>2328</v>
      </c>
    </row>
    <row r="2339" spans="2:9" x14ac:dyDescent="0.25">
      <c r="B2339">
        <v>2329</v>
      </c>
      <c r="C2339" s="1" t="s">
        <v>3915</v>
      </c>
      <c r="D2339" s="1" t="s">
        <v>3916</v>
      </c>
      <c r="E2339" s="1" t="s">
        <v>3214</v>
      </c>
      <c r="F2339" s="1" t="s">
        <v>319</v>
      </c>
      <c r="G2339" s="1" t="s">
        <v>722</v>
      </c>
      <c r="H2339" s="1" t="s">
        <v>27111</v>
      </c>
      <c r="I2339" s="1">
        <f>+Territorio[[#This Row],[id]]</f>
        <v>2329</v>
      </c>
    </row>
    <row r="2340" spans="2:9" x14ac:dyDescent="0.25">
      <c r="B2340">
        <v>2330</v>
      </c>
      <c r="C2340" s="1" t="s">
        <v>707</v>
      </c>
      <c r="D2340" s="1" t="s">
        <v>3917</v>
      </c>
      <c r="E2340" s="1" t="s">
        <v>3214</v>
      </c>
      <c r="F2340" s="1" t="s">
        <v>319</v>
      </c>
      <c r="G2340" s="1" t="s">
        <v>722</v>
      </c>
      <c r="H2340" s="1" t="s">
        <v>27112</v>
      </c>
      <c r="I2340" s="1">
        <f>+Territorio[[#This Row],[id]]</f>
        <v>2330</v>
      </c>
    </row>
    <row r="2341" spans="2:9" x14ac:dyDescent="0.25">
      <c r="B2341">
        <v>2331</v>
      </c>
      <c r="C2341" s="1" t="s">
        <v>3918</v>
      </c>
      <c r="D2341" s="1" t="s">
        <v>3919</v>
      </c>
      <c r="E2341" s="1" t="s">
        <v>3214</v>
      </c>
      <c r="F2341" s="1" t="s">
        <v>319</v>
      </c>
      <c r="G2341" s="1" t="s">
        <v>722</v>
      </c>
      <c r="H2341" s="1" t="s">
        <v>27113</v>
      </c>
      <c r="I2341" s="1">
        <f>+Territorio[[#This Row],[id]]</f>
        <v>2331</v>
      </c>
    </row>
    <row r="2342" spans="2:9" x14ac:dyDescent="0.25">
      <c r="B2342">
        <v>2332</v>
      </c>
      <c r="C2342" s="1" t="s">
        <v>3920</v>
      </c>
      <c r="D2342" s="1" t="s">
        <v>3921</v>
      </c>
      <c r="E2342" s="1" t="s">
        <v>3214</v>
      </c>
      <c r="F2342" s="1" t="s">
        <v>319</v>
      </c>
      <c r="G2342" s="1" t="s">
        <v>722</v>
      </c>
      <c r="H2342" s="1" t="s">
        <v>27114</v>
      </c>
      <c r="I2342" s="1">
        <f>+Territorio[[#This Row],[id]]</f>
        <v>2332</v>
      </c>
    </row>
    <row r="2343" spans="2:9" x14ac:dyDescent="0.25">
      <c r="B2343">
        <v>2333</v>
      </c>
      <c r="C2343" s="1" t="s">
        <v>3922</v>
      </c>
      <c r="D2343" s="1" t="s">
        <v>3923</v>
      </c>
      <c r="E2343" s="1" t="s">
        <v>3214</v>
      </c>
      <c r="F2343" s="1" t="s">
        <v>319</v>
      </c>
      <c r="G2343" s="1" t="s">
        <v>722</v>
      </c>
      <c r="H2343" s="1" t="s">
        <v>27115</v>
      </c>
      <c r="I2343" s="1">
        <f>+Territorio[[#This Row],[id]]</f>
        <v>2333</v>
      </c>
    </row>
    <row r="2344" spans="2:9" x14ac:dyDescent="0.25">
      <c r="B2344">
        <v>2334</v>
      </c>
      <c r="C2344" s="1" t="s">
        <v>3570</v>
      </c>
      <c r="D2344" s="1" t="s">
        <v>3924</v>
      </c>
      <c r="E2344" s="1" t="s">
        <v>3214</v>
      </c>
      <c r="F2344" s="1" t="s">
        <v>319</v>
      </c>
      <c r="G2344" s="1" t="s">
        <v>722</v>
      </c>
      <c r="H2344" s="1" t="s">
        <v>27116</v>
      </c>
      <c r="I2344" s="1">
        <f>+Territorio[[#This Row],[id]]</f>
        <v>2334</v>
      </c>
    </row>
    <row r="2345" spans="2:9" x14ac:dyDescent="0.25">
      <c r="B2345">
        <v>2335</v>
      </c>
      <c r="C2345" s="1" t="s">
        <v>2115</v>
      </c>
      <c r="D2345" s="1" t="s">
        <v>3925</v>
      </c>
      <c r="E2345" s="1" t="s">
        <v>3214</v>
      </c>
      <c r="F2345" s="1" t="s">
        <v>319</v>
      </c>
      <c r="G2345" s="1" t="s">
        <v>722</v>
      </c>
      <c r="H2345" s="1" t="s">
        <v>27117</v>
      </c>
      <c r="I2345" s="1">
        <f>+Territorio[[#This Row],[id]]</f>
        <v>2335</v>
      </c>
    </row>
    <row r="2346" spans="2:9" x14ac:dyDescent="0.25">
      <c r="B2346">
        <v>2336</v>
      </c>
      <c r="C2346" s="1" t="s">
        <v>2290</v>
      </c>
      <c r="D2346" s="1" t="s">
        <v>3926</v>
      </c>
      <c r="E2346" s="1" t="s">
        <v>3214</v>
      </c>
      <c r="F2346" s="1" t="s">
        <v>319</v>
      </c>
      <c r="G2346" s="1" t="s">
        <v>722</v>
      </c>
      <c r="H2346" s="1" t="s">
        <v>27118</v>
      </c>
      <c r="I2346" s="1">
        <f>+Territorio[[#This Row],[id]]</f>
        <v>2336</v>
      </c>
    </row>
    <row r="2347" spans="2:9" x14ac:dyDescent="0.25">
      <c r="B2347">
        <v>2337</v>
      </c>
      <c r="C2347" s="1" t="s">
        <v>3927</v>
      </c>
      <c r="D2347" s="1" t="s">
        <v>3928</v>
      </c>
      <c r="E2347" s="1" t="s">
        <v>3214</v>
      </c>
      <c r="F2347" s="1" t="s">
        <v>319</v>
      </c>
      <c r="G2347" s="1" t="s">
        <v>722</v>
      </c>
      <c r="H2347" s="1" t="s">
        <v>27119</v>
      </c>
      <c r="I2347" s="1">
        <f>+Territorio[[#This Row],[id]]</f>
        <v>2337</v>
      </c>
    </row>
    <row r="2348" spans="2:9" x14ac:dyDescent="0.25">
      <c r="B2348">
        <v>2338</v>
      </c>
      <c r="C2348" s="1" t="s">
        <v>3929</v>
      </c>
      <c r="D2348" s="1" t="s">
        <v>3930</v>
      </c>
      <c r="E2348" s="1" t="s">
        <v>3214</v>
      </c>
      <c r="F2348" s="1" t="s">
        <v>319</v>
      </c>
      <c r="G2348" s="1" t="s">
        <v>722</v>
      </c>
      <c r="H2348" s="1" t="s">
        <v>27120</v>
      </c>
      <c r="I2348" s="1">
        <f>+Territorio[[#This Row],[id]]</f>
        <v>2338</v>
      </c>
    </row>
    <row r="2349" spans="2:9" x14ac:dyDescent="0.25">
      <c r="B2349">
        <v>2339</v>
      </c>
      <c r="C2349" s="1" t="s">
        <v>3275</v>
      </c>
      <c r="D2349" s="1" t="s">
        <v>3931</v>
      </c>
      <c r="E2349" s="1" t="s">
        <v>3214</v>
      </c>
      <c r="F2349" s="1" t="s">
        <v>319</v>
      </c>
      <c r="G2349" s="1" t="s">
        <v>722</v>
      </c>
      <c r="H2349" s="1" t="s">
        <v>27121</v>
      </c>
      <c r="I2349" s="1">
        <f>+Territorio[[#This Row],[id]]</f>
        <v>2339</v>
      </c>
    </row>
    <row r="2350" spans="2:9" x14ac:dyDescent="0.25">
      <c r="B2350">
        <v>2340</v>
      </c>
      <c r="C2350" s="1" t="s">
        <v>3453</v>
      </c>
      <c r="D2350" s="1" t="s">
        <v>3932</v>
      </c>
      <c r="E2350" s="1" t="s">
        <v>3214</v>
      </c>
      <c r="F2350" s="1" t="s">
        <v>319</v>
      </c>
      <c r="G2350" s="1" t="s">
        <v>722</v>
      </c>
      <c r="H2350" s="1" t="s">
        <v>27122</v>
      </c>
      <c r="I2350" s="1">
        <f>+Territorio[[#This Row],[id]]</f>
        <v>2340</v>
      </c>
    </row>
    <row r="2351" spans="2:9" x14ac:dyDescent="0.25">
      <c r="B2351">
        <v>2341</v>
      </c>
      <c r="C2351" s="1" t="s">
        <v>3933</v>
      </c>
      <c r="D2351" s="1" t="s">
        <v>3934</v>
      </c>
      <c r="E2351" s="1" t="s">
        <v>3214</v>
      </c>
      <c r="F2351" s="1" t="s">
        <v>319</v>
      </c>
      <c r="G2351" s="1" t="s">
        <v>722</v>
      </c>
      <c r="H2351" s="1" t="s">
        <v>27123</v>
      </c>
      <c r="I2351" s="1">
        <f>+Territorio[[#This Row],[id]]</f>
        <v>2341</v>
      </c>
    </row>
    <row r="2352" spans="2:9" x14ac:dyDescent="0.25">
      <c r="B2352">
        <v>2342</v>
      </c>
      <c r="C2352" s="1" t="s">
        <v>3935</v>
      </c>
      <c r="D2352" s="1" t="s">
        <v>3936</v>
      </c>
      <c r="E2352" s="1" t="s">
        <v>3214</v>
      </c>
      <c r="F2352" s="1" t="s">
        <v>319</v>
      </c>
      <c r="G2352" s="1" t="s">
        <v>722</v>
      </c>
      <c r="H2352" s="1" t="s">
        <v>27124</v>
      </c>
      <c r="I2352" s="1">
        <f>+Territorio[[#This Row],[id]]</f>
        <v>2342</v>
      </c>
    </row>
    <row r="2353" spans="2:9" x14ac:dyDescent="0.25">
      <c r="B2353">
        <v>2343</v>
      </c>
      <c r="C2353" s="1" t="s">
        <v>3937</v>
      </c>
      <c r="D2353" s="1" t="s">
        <v>3938</v>
      </c>
      <c r="E2353" s="1" t="s">
        <v>3214</v>
      </c>
      <c r="F2353" s="1" t="s">
        <v>319</v>
      </c>
      <c r="G2353" s="1" t="s">
        <v>722</v>
      </c>
      <c r="H2353" s="1" t="s">
        <v>27125</v>
      </c>
      <c r="I2353" s="1">
        <f>+Territorio[[#This Row],[id]]</f>
        <v>2343</v>
      </c>
    </row>
    <row r="2354" spans="2:9" x14ac:dyDescent="0.25">
      <c r="B2354">
        <v>2344</v>
      </c>
      <c r="C2354" s="1" t="s">
        <v>3939</v>
      </c>
      <c r="D2354" s="1" t="s">
        <v>3940</v>
      </c>
      <c r="E2354" s="1" t="s">
        <v>3214</v>
      </c>
      <c r="F2354" s="1" t="s">
        <v>319</v>
      </c>
      <c r="G2354" s="1" t="s">
        <v>722</v>
      </c>
      <c r="H2354" s="1" t="s">
        <v>27126</v>
      </c>
      <c r="I2354" s="1">
        <f>+Territorio[[#This Row],[id]]</f>
        <v>2344</v>
      </c>
    </row>
    <row r="2355" spans="2:9" x14ac:dyDescent="0.25">
      <c r="B2355">
        <v>2345</v>
      </c>
      <c r="C2355" s="1" t="s">
        <v>3941</v>
      </c>
      <c r="D2355" s="1" t="s">
        <v>3942</v>
      </c>
      <c r="E2355" s="1" t="s">
        <v>3214</v>
      </c>
      <c r="F2355" s="1" t="s">
        <v>319</v>
      </c>
      <c r="G2355" s="1" t="s">
        <v>722</v>
      </c>
      <c r="H2355" s="1" t="s">
        <v>27127</v>
      </c>
      <c r="I2355" s="1">
        <f>+Territorio[[#This Row],[id]]</f>
        <v>2345</v>
      </c>
    </row>
    <row r="2356" spans="2:9" x14ac:dyDescent="0.25">
      <c r="B2356">
        <v>2346</v>
      </c>
      <c r="C2356" s="1" t="s">
        <v>3943</v>
      </c>
      <c r="D2356" s="1" t="s">
        <v>3944</v>
      </c>
      <c r="E2356" s="1" t="s">
        <v>3214</v>
      </c>
      <c r="F2356" s="1" t="s">
        <v>319</v>
      </c>
      <c r="G2356" s="1" t="s">
        <v>722</v>
      </c>
      <c r="H2356" s="1" t="s">
        <v>27128</v>
      </c>
      <c r="I2356" s="1">
        <f>+Territorio[[#This Row],[id]]</f>
        <v>2346</v>
      </c>
    </row>
    <row r="2357" spans="2:9" x14ac:dyDescent="0.25">
      <c r="B2357">
        <v>2347</v>
      </c>
      <c r="C2357" s="1" t="s">
        <v>3945</v>
      </c>
      <c r="D2357" s="1" t="s">
        <v>3946</v>
      </c>
      <c r="E2357" s="1" t="s">
        <v>3214</v>
      </c>
      <c r="F2357" s="1" t="s">
        <v>319</v>
      </c>
      <c r="G2357" s="1" t="s">
        <v>722</v>
      </c>
      <c r="H2357" s="1" t="s">
        <v>27129</v>
      </c>
      <c r="I2357" s="1">
        <f>+Territorio[[#This Row],[id]]</f>
        <v>2347</v>
      </c>
    </row>
    <row r="2358" spans="2:9" x14ac:dyDescent="0.25">
      <c r="B2358">
        <v>2348</v>
      </c>
      <c r="C2358" s="1" t="s">
        <v>3947</v>
      </c>
      <c r="D2358" s="1" t="s">
        <v>3948</v>
      </c>
      <c r="E2358" s="1" t="s">
        <v>3214</v>
      </c>
      <c r="F2358" s="1" t="s">
        <v>319</v>
      </c>
      <c r="G2358" s="1" t="s">
        <v>722</v>
      </c>
      <c r="H2358" s="1" t="s">
        <v>27130</v>
      </c>
      <c r="I2358" s="1">
        <f>+Territorio[[#This Row],[id]]</f>
        <v>2348</v>
      </c>
    </row>
    <row r="2359" spans="2:9" x14ac:dyDescent="0.25">
      <c r="B2359">
        <v>2349</v>
      </c>
      <c r="C2359" s="1" t="s">
        <v>3949</v>
      </c>
      <c r="D2359" s="1" t="s">
        <v>3950</v>
      </c>
      <c r="E2359" s="1" t="s">
        <v>3214</v>
      </c>
      <c r="F2359" s="1" t="s">
        <v>319</v>
      </c>
      <c r="G2359" s="1" t="s">
        <v>722</v>
      </c>
      <c r="H2359" s="1" t="s">
        <v>27131</v>
      </c>
      <c r="I2359" s="1">
        <f>+Territorio[[#This Row],[id]]</f>
        <v>2349</v>
      </c>
    </row>
    <row r="2360" spans="2:9" x14ac:dyDescent="0.25">
      <c r="B2360">
        <v>2350</v>
      </c>
      <c r="C2360" s="1" t="s">
        <v>3951</v>
      </c>
      <c r="D2360" s="1" t="s">
        <v>3952</v>
      </c>
      <c r="E2360" s="1" t="s">
        <v>3214</v>
      </c>
      <c r="F2360" s="1" t="s">
        <v>319</v>
      </c>
      <c r="G2360" s="1" t="s">
        <v>722</v>
      </c>
      <c r="H2360" s="1" t="s">
        <v>27132</v>
      </c>
      <c r="I2360" s="1">
        <f>+Territorio[[#This Row],[id]]</f>
        <v>2350</v>
      </c>
    </row>
    <row r="2361" spans="2:9" x14ac:dyDescent="0.25">
      <c r="B2361">
        <v>2351</v>
      </c>
      <c r="C2361" s="1" t="s">
        <v>3953</v>
      </c>
      <c r="D2361" s="1" t="s">
        <v>3954</v>
      </c>
      <c r="E2361" s="1" t="s">
        <v>3214</v>
      </c>
      <c r="F2361" s="1" t="s">
        <v>319</v>
      </c>
      <c r="G2361" s="1" t="s">
        <v>722</v>
      </c>
      <c r="H2361" s="1" t="s">
        <v>27133</v>
      </c>
      <c r="I2361" s="1">
        <f>+Territorio[[#This Row],[id]]</f>
        <v>2351</v>
      </c>
    </row>
    <row r="2362" spans="2:9" x14ac:dyDescent="0.25">
      <c r="B2362">
        <v>2352</v>
      </c>
      <c r="C2362" s="1" t="s">
        <v>3955</v>
      </c>
      <c r="D2362" s="1" t="s">
        <v>3956</v>
      </c>
      <c r="E2362" s="1" t="s">
        <v>3214</v>
      </c>
      <c r="F2362" s="1" t="s">
        <v>319</v>
      </c>
      <c r="G2362" s="1" t="s">
        <v>722</v>
      </c>
      <c r="H2362" s="1" t="s">
        <v>27134</v>
      </c>
      <c r="I2362" s="1">
        <f>+Territorio[[#This Row],[id]]</f>
        <v>2352</v>
      </c>
    </row>
    <row r="2363" spans="2:9" x14ac:dyDescent="0.25">
      <c r="B2363">
        <v>2353</v>
      </c>
      <c r="C2363" s="1" t="s">
        <v>3957</v>
      </c>
      <c r="D2363" s="1" t="s">
        <v>3958</v>
      </c>
      <c r="E2363" s="1" t="s">
        <v>3214</v>
      </c>
      <c r="F2363" s="1" t="s">
        <v>319</v>
      </c>
      <c r="G2363" s="1" t="s">
        <v>722</v>
      </c>
      <c r="H2363" s="1" t="s">
        <v>27135</v>
      </c>
      <c r="I2363" s="1">
        <f>+Territorio[[#This Row],[id]]</f>
        <v>2353</v>
      </c>
    </row>
    <row r="2364" spans="2:9" x14ac:dyDescent="0.25">
      <c r="B2364">
        <v>2354</v>
      </c>
      <c r="C2364" s="1" t="s">
        <v>3959</v>
      </c>
      <c r="D2364" s="1" t="s">
        <v>3960</v>
      </c>
      <c r="E2364" s="1" t="s">
        <v>3214</v>
      </c>
      <c r="F2364" s="1" t="s">
        <v>319</v>
      </c>
      <c r="G2364" s="1" t="s">
        <v>722</v>
      </c>
      <c r="H2364" s="1" t="s">
        <v>27136</v>
      </c>
      <c r="I2364" s="1">
        <f>+Territorio[[#This Row],[id]]</f>
        <v>2354</v>
      </c>
    </row>
    <row r="2365" spans="2:9" x14ac:dyDescent="0.25">
      <c r="B2365">
        <v>2355</v>
      </c>
      <c r="C2365" s="1" t="s">
        <v>3961</v>
      </c>
      <c r="D2365" s="1" t="s">
        <v>3962</v>
      </c>
      <c r="E2365" s="1" t="s">
        <v>3214</v>
      </c>
      <c r="F2365" s="1" t="s">
        <v>319</v>
      </c>
      <c r="G2365" s="1" t="s">
        <v>722</v>
      </c>
      <c r="H2365" s="1" t="s">
        <v>27137</v>
      </c>
      <c r="I2365" s="1">
        <f>+Territorio[[#This Row],[id]]</f>
        <v>2355</v>
      </c>
    </row>
    <row r="2366" spans="2:9" x14ac:dyDescent="0.25">
      <c r="B2366">
        <v>2356</v>
      </c>
      <c r="C2366" s="1" t="s">
        <v>3963</v>
      </c>
      <c r="D2366" s="1" t="s">
        <v>3964</v>
      </c>
      <c r="E2366" s="1" t="s">
        <v>3214</v>
      </c>
      <c r="F2366" s="1" t="s">
        <v>319</v>
      </c>
      <c r="G2366" s="1" t="s">
        <v>722</v>
      </c>
      <c r="H2366" s="1" t="s">
        <v>27138</v>
      </c>
      <c r="I2366" s="1">
        <f>+Territorio[[#This Row],[id]]</f>
        <v>2356</v>
      </c>
    </row>
    <row r="2367" spans="2:9" x14ac:dyDescent="0.25">
      <c r="B2367">
        <v>2357</v>
      </c>
      <c r="C2367" s="1" t="s">
        <v>3965</v>
      </c>
      <c r="D2367" s="1" t="s">
        <v>3966</v>
      </c>
      <c r="E2367" s="1" t="s">
        <v>3214</v>
      </c>
      <c r="F2367" s="1" t="s">
        <v>319</v>
      </c>
      <c r="G2367" s="1" t="s">
        <v>722</v>
      </c>
      <c r="H2367" s="1" t="s">
        <v>27139</v>
      </c>
      <c r="I2367" s="1">
        <f>+Territorio[[#This Row],[id]]</f>
        <v>2357</v>
      </c>
    </row>
    <row r="2368" spans="2:9" x14ac:dyDescent="0.25">
      <c r="B2368">
        <v>2358</v>
      </c>
      <c r="C2368" s="1" t="s">
        <v>3967</v>
      </c>
      <c r="D2368" s="1" t="s">
        <v>3968</v>
      </c>
      <c r="E2368" s="1" t="s">
        <v>3214</v>
      </c>
      <c r="F2368" s="1" t="s">
        <v>319</v>
      </c>
      <c r="G2368" s="1" t="s">
        <v>722</v>
      </c>
      <c r="H2368" s="1" t="s">
        <v>27140</v>
      </c>
      <c r="I2368" s="1">
        <f>+Territorio[[#This Row],[id]]</f>
        <v>2358</v>
      </c>
    </row>
    <row r="2369" spans="2:9" x14ac:dyDescent="0.25">
      <c r="B2369">
        <v>2359</v>
      </c>
      <c r="C2369" s="1" t="s">
        <v>3969</v>
      </c>
      <c r="D2369" s="1" t="s">
        <v>3970</v>
      </c>
      <c r="E2369" s="1" t="s">
        <v>3214</v>
      </c>
      <c r="F2369" s="1" t="s">
        <v>319</v>
      </c>
      <c r="G2369" s="1" t="s">
        <v>722</v>
      </c>
      <c r="H2369" s="1" t="s">
        <v>27141</v>
      </c>
      <c r="I2369" s="1">
        <f>+Territorio[[#This Row],[id]]</f>
        <v>2359</v>
      </c>
    </row>
    <row r="2370" spans="2:9" x14ac:dyDescent="0.25">
      <c r="B2370">
        <v>2360</v>
      </c>
      <c r="C2370" s="1" t="s">
        <v>3971</v>
      </c>
      <c r="D2370" s="1" t="s">
        <v>3972</v>
      </c>
      <c r="E2370" s="1" t="s">
        <v>3214</v>
      </c>
      <c r="F2370" s="1" t="s">
        <v>319</v>
      </c>
      <c r="G2370" s="1" t="s">
        <v>722</v>
      </c>
      <c r="H2370" s="1" t="s">
        <v>27142</v>
      </c>
      <c r="I2370" s="1">
        <f>+Territorio[[#This Row],[id]]</f>
        <v>2360</v>
      </c>
    </row>
    <row r="2371" spans="2:9" x14ac:dyDescent="0.25">
      <c r="B2371">
        <v>2361</v>
      </c>
      <c r="C2371" s="1" t="s">
        <v>3973</v>
      </c>
      <c r="D2371" s="1" t="s">
        <v>3974</v>
      </c>
      <c r="E2371" s="1" t="s">
        <v>3214</v>
      </c>
      <c r="F2371" s="1" t="s">
        <v>319</v>
      </c>
      <c r="G2371" s="1" t="s">
        <v>722</v>
      </c>
      <c r="H2371" s="1" t="s">
        <v>27143</v>
      </c>
      <c r="I2371" s="1">
        <f>+Territorio[[#This Row],[id]]</f>
        <v>2361</v>
      </c>
    </row>
    <row r="2372" spans="2:9" x14ac:dyDescent="0.25">
      <c r="B2372">
        <v>2362</v>
      </c>
      <c r="C2372" s="1" t="s">
        <v>3975</v>
      </c>
      <c r="D2372" s="1" t="s">
        <v>3976</v>
      </c>
      <c r="E2372" s="1" t="s">
        <v>3214</v>
      </c>
      <c r="F2372" s="1" t="s">
        <v>319</v>
      </c>
      <c r="G2372" s="1" t="s">
        <v>722</v>
      </c>
      <c r="H2372" s="1" t="s">
        <v>27144</v>
      </c>
      <c r="I2372" s="1">
        <f>+Territorio[[#This Row],[id]]</f>
        <v>2362</v>
      </c>
    </row>
    <row r="2373" spans="2:9" x14ac:dyDescent="0.25">
      <c r="B2373">
        <v>2363</v>
      </c>
      <c r="C2373" s="1" t="s">
        <v>3977</v>
      </c>
      <c r="D2373" s="1" t="s">
        <v>3978</v>
      </c>
      <c r="E2373" s="1" t="s">
        <v>3214</v>
      </c>
      <c r="F2373" s="1" t="s">
        <v>319</v>
      </c>
      <c r="G2373" s="1" t="s">
        <v>722</v>
      </c>
      <c r="H2373" s="1" t="s">
        <v>27145</v>
      </c>
      <c r="I2373" s="1">
        <f>+Territorio[[#This Row],[id]]</f>
        <v>2363</v>
      </c>
    </row>
    <row r="2374" spans="2:9" x14ac:dyDescent="0.25">
      <c r="B2374">
        <v>2364</v>
      </c>
      <c r="C2374" s="1" t="s">
        <v>3979</v>
      </c>
      <c r="D2374" s="1" t="s">
        <v>3980</v>
      </c>
      <c r="E2374" s="1" t="s">
        <v>3214</v>
      </c>
      <c r="F2374" s="1" t="s">
        <v>319</v>
      </c>
      <c r="G2374" s="1" t="s">
        <v>722</v>
      </c>
      <c r="H2374" s="1" t="s">
        <v>27146</v>
      </c>
      <c r="I2374" s="1">
        <f>+Territorio[[#This Row],[id]]</f>
        <v>2364</v>
      </c>
    </row>
    <row r="2375" spans="2:9" x14ac:dyDescent="0.25">
      <c r="B2375">
        <v>2365</v>
      </c>
      <c r="C2375" s="1" t="s">
        <v>3981</v>
      </c>
      <c r="D2375" s="1" t="s">
        <v>3982</v>
      </c>
      <c r="E2375" s="1" t="s">
        <v>3214</v>
      </c>
      <c r="F2375" s="1" t="s">
        <v>319</v>
      </c>
      <c r="G2375" s="1" t="s">
        <v>722</v>
      </c>
      <c r="H2375" s="1" t="s">
        <v>27147</v>
      </c>
      <c r="I2375" s="1">
        <f>+Territorio[[#This Row],[id]]</f>
        <v>2365</v>
      </c>
    </row>
    <row r="2376" spans="2:9" x14ac:dyDescent="0.25">
      <c r="B2376">
        <v>2366</v>
      </c>
      <c r="C2376" s="1" t="s">
        <v>3983</v>
      </c>
      <c r="D2376" s="1" t="s">
        <v>3984</v>
      </c>
      <c r="E2376" s="1" t="s">
        <v>3214</v>
      </c>
      <c r="F2376" s="1" t="s">
        <v>319</v>
      </c>
      <c r="G2376" s="1" t="s">
        <v>722</v>
      </c>
      <c r="H2376" s="1" t="s">
        <v>27148</v>
      </c>
      <c r="I2376" s="1">
        <f>+Territorio[[#This Row],[id]]</f>
        <v>2366</v>
      </c>
    </row>
    <row r="2377" spans="2:9" x14ac:dyDescent="0.25">
      <c r="B2377">
        <v>2367</v>
      </c>
      <c r="C2377" s="1" t="s">
        <v>3985</v>
      </c>
      <c r="D2377" s="1" t="s">
        <v>3986</v>
      </c>
      <c r="E2377" s="1" t="s">
        <v>3214</v>
      </c>
      <c r="F2377" s="1" t="s">
        <v>319</v>
      </c>
      <c r="G2377" s="1" t="s">
        <v>722</v>
      </c>
      <c r="H2377" s="1" t="s">
        <v>27149</v>
      </c>
      <c r="I2377" s="1">
        <f>+Territorio[[#This Row],[id]]</f>
        <v>2367</v>
      </c>
    </row>
    <row r="2378" spans="2:9" x14ac:dyDescent="0.25">
      <c r="B2378">
        <v>2368</v>
      </c>
      <c r="C2378" s="1" t="s">
        <v>3987</v>
      </c>
      <c r="D2378" s="1" t="s">
        <v>3988</v>
      </c>
      <c r="E2378" s="1" t="s">
        <v>3214</v>
      </c>
      <c r="F2378" s="1" t="s">
        <v>319</v>
      </c>
      <c r="G2378" s="1" t="s">
        <v>722</v>
      </c>
      <c r="H2378" s="1" t="s">
        <v>27150</v>
      </c>
      <c r="I2378" s="1">
        <f>+Territorio[[#This Row],[id]]</f>
        <v>2368</v>
      </c>
    </row>
    <row r="2379" spans="2:9" x14ac:dyDescent="0.25">
      <c r="B2379">
        <v>2369</v>
      </c>
      <c r="C2379" s="1" t="s">
        <v>842</v>
      </c>
      <c r="D2379" s="1" t="s">
        <v>3989</v>
      </c>
      <c r="E2379" s="1" t="s">
        <v>3214</v>
      </c>
      <c r="F2379" s="1" t="s">
        <v>319</v>
      </c>
      <c r="G2379" s="1" t="s">
        <v>722</v>
      </c>
      <c r="H2379" s="1" t="s">
        <v>27151</v>
      </c>
      <c r="I2379" s="1">
        <f>+Territorio[[#This Row],[id]]</f>
        <v>2369</v>
      </c>
    </row>
    <row r="2380" spans="2:9" x14ac:dyDescent="0.25">
      <c r="B2380">
        <v>2370</v>
      </c>
      <c r="C2380" s="1" t="s">
        <v>3990</v>
      </c>
      <c r="D2380" s="1" t="s">
        <v>3991</v>
      </c>
      <c r="E2380" s="1" t="s">
        <v>3214</v>
      </c>
      <c r="F2380" s="1" t="s">
        <v>319</v>
      </c>
      <c r="G2380" s="1" t="s">
        <v>722</v>
      </c>
      <c r="H2380" s="1" t="s">
        <v>27152</v>
      </c>
      <c r="I2380" s="1">
        <f>+Territorio[[#This Row],[id]]</f>
        <v>2370</v>
      </c>
    </row>
    <row r="2381" spans="2:9" x14ac:dyDescent="0.25">
      <c r="B2381">
        <v>2371</v>
      </c>
      <c r="C2381" s="1" t="s">
        <v>3992</v>
      </c>
      <c r="D2381" s="1" t="s">
        <v>3993</v>
      </c>
      <c r="E2381" s="1" t="s">
        <v>3214</v>
      </c>
      <c r="F2381" s="1" t="s">
        <v>319</v>
      </c>
      <c r="G2381" s="1" t="s">
        <v>722</v>
      </c>
      <c r="H2381" s="1" t="s">
        <v>27153</v>
      </c>
      <c r="I2381" s="1">
        <f>+Territorio[[#This Row],[id]]</f>
        <v>2371</v>
      </c>
    </row>
    <row r="2382" spans="2:9" x14ac:dyDescent="0.25">
      <c r="B2382">
        <v>2372</v>
      </c>
      <c r="C2382" s="1" t="s">
        <v>3994</v>
      </c>
      <c r="D2382" s="1" t="s">
        <v>3995</v>
      </c>
      <c r="E2382" s="1" t="s">
        <v>3214</v>
      </c>
      <c r="F2382" s="1" t="s">
        <v>319</v>
      </c>
      <c r="G2382" s="1" t="s">
        <v>722</v>
      </c>
      <c r="H2382" s="1" t="s">
        <v>27154</v>
      </c>
      <c r="I2382" s="1">
        <f>+Territorio[[#This Row],[id]]</f>
        <v>2372</v>
      </c>
    </row>
    <row r="2383" spans="2:9" x14ac:dyDescent="0.25">
      <c r="B2383">
        <v>2373</v>
      </c>
      <c r="C2383" s="1" t="s">
        <v>3996</v>
      </c>
      <c r="D2383" s="1" t="s">
        <v>3997</v>
      </c>
      <c r="E2383" s="1" t="s">
        <v>3214</v>
      </c>
      <c r="F2383" s="1" t="s">
        <v>319</v>
      </c>
      <c r="G2383" s="1" t="s">
        <v>722</v>
      </c>
      <c r="H2383" s="1" t="s">
        <v>27155</v>
      </c>
      <c r="I2383" s="1">
        <f>+Territorio[[#This Row],[id]]</f>
        <v>2373</v>
      </c>
    </row>
    <row r="2384" spans="2:9" x14ac:dyDescent="0.25">
      <c r="B2384">
        <v>2374</v>
      </c>
      <c r="C2384" s="1" t="s">
        <v>3288</v>
      </c>
      <c r="D2384" s="1" t="s">
        <v>3998</v>
      </c>
      <c r="E2384" s="1" t="s">
        <v>3214</v>
      </c>
      <c r="F2384" s="1" t="s">
        <v>319</v>
      </c>
      <c r="G2384" s="1" t="s">
        <v>722</v>
      </c>
      <c r="H2384" s="1" t="s">
        <v>27156</v>
      </c>
      <c r="I2384" s="1">
        <f>+Territorio[[#This Row],[id]]</f>
        <v>2374</v>
      </c>
    </row>
    <row r="2385" spans="2:9" x14ac:dyDescent="0.25">
      <c r="B2385">
        <v>2375</v>
      </c>
      <c r="C2385" s="1" t="s">
        <v>1593</v>
      </c>
      <c r="D2385" s="1" t="s">
        <v>3999</v>
      </c>
      <c r="E2385" s="1" t="s">
        <v>3214</v>
      </c>
      <c r="F2385" s="1" t="s">
        <v>319</v>
      </c>
      <c r="G2385" s="1" t="s">
        <v>722</v>
      </c>
      <c r="H2385" s="1" t="s">
        <v>27157</v>
      </c>
      <c r="I2385" s="1">
        <f>+Territorio[[#This Row],[id]]</f>
        <v>2375</v>
      </c>
    </row>
    <row r="2386" spans="2:9" x14ac:dyDescent="0.25">
      <c r="B2386">
        <v>2376</v>
      </c>
      <c r="C2386" s="1" t="s">
        <v>4000</v>
      </c>
      <c r="D2386" s="1" t="s">
        <v>4001</v>
      </c>
      <c r="E2386" s="1" t="s">
        <v>3214</v>
      </c>
      <c r="F2386" s="1" t="s">
        <v>319</v>
      </c>
      <c r="G2386" s="1" t="s">
        <v>722</v>
      </c>
      <c r="H2386" s="1" t="s">
        <v>27158</v>
      </c>
      <c r="I2386" s="1">
        <f>+Territorio[[#This Row],[id]]</f>
        <v>2376</v>
      </c>
    </row>
    <row r="2387" spans="2:9" x14ac:dyDescent="0.25">
      <c r="B2387">
        <v>2377</v>
      </c>
      <c r="C2387" s="1" t="s">
        <v>4002</v>
      </c>
      <c r="D2387" s="1" t="s">
        <v>4003</v>
      </c>
      <c r="E2387" s="1" t="s">
        <v>3214</v>
      </c>
      <c r="F2387" s="1" t="s">
        <v>319</v>
      </c>
      <c r="G2387" s="1" t="s">
        <v>722</v>
      </c>
      <c r="H2387" s="1" t="s">
        <v>27159</v>
      </c>
      <c r="I2387" s="1">
        <f>+Territorio[[#This Row],[id]]</f>
        <v>2377</v>
      </c>
    </row>
    <row r="2388" spans="2:9" x14ac:dyDescent="0.25">
      <c r="B2388">
        <v>2378</v>
      </c>
      <c r="C2388" s="1" t="s">
        <v>4004</v>
      </c>
      <c r="D2388" s="1" t="s">
        <v>4005</v>
      </c>
      <c r="E2388" s="1" t="s">
        <v>3214</v>
      </c>
      <c r="F2388" s="1" t="s">
        <v>319</v>
      </c>
      <c r="G2388" s="1" t="s">
        <v>722</v>
      </c>
      <c r="H2388" s="1" t="s">
        <v>27160</v>
      </c>
      <c r="I2388" s="1">
        <f>+Territorio[[#This Row],[id]]</f>
        <v>2378</v>
      </c>
    </row>
    <row r="2389" spans="2:9" x14ac:dyDescent="0.25">
      <c r="B2389">
        <v>2379</v>
      </c>
      <c r="C2389" s="1" t="s">
        <v>4006</v>
      </c>
      <c r="D2389" s="1" t="s">
        <v>4007</v>
      </c>
      <c r="E2389" s="1" t="s">
        <v>3214</v>
      </c>
      <c r="F2389" s="1" t="s">
        <v>319</v>
      </c>
      <c r="G2389" s="1" t="s">
        <v>722</v>
      </c>
      <c r="H2389" s="1" t="s">
        <v>27161</v>
      </c>
      <c r="I2389" s="1">
        <f>+Territorio[[#This Row],[id]]</f>
        <v>2379</v>
      </c>
    </row>
    <row r="2390" spans="2:9" x14ac:dyDescent="0.25">
      <c r="B2390">
        <v>2380</v>
      </c>
      <c r="C2390" s="1" t="s">
        <v>4008</v>
      </c>
      <c r="D2390" s="1" t="s">
        <v>4009</v>
      </c>
      <c r="E2390" s="1" t="s">
        <v>3214</v>
      </c>
      <c r="F2390" s="1" t="s">
        <v>319</v>
      </c>
      <c r="G2390" s="1" t="s">
        <v>722</v>
      </c>
      <c r="H2390" s="1" t="s">
        <v>27162</v>
      </c>
      <c r="I2390" s="1">
        <f>+Territorio[[#This Row],[id]]</f>
        <v>2380</v>
      </c>
    </row>
    <row r="2391" spans="2:9" x14ac:dyDescent="0.25">
      <c r="B2391">
        <v>2381</v>
      </c>
      <c r="C2391" s="1" t="s">
        <v>1401</v>
      </c>
      <c r="D2391" s="1" t="s">
        <v>4010</v>
      </c>
      <c r="E2391" s="1" t="s">
        <v>3214</v>
      </c>
      <c r="F2391" s="1" t="s">
        <v>319</v>
      </c>
      <c r="G2391" s="1" t="s">
        <v>722</v>
      </c>
      <c r="H2391" s="1" t="s">
        <v>27163</v>
      </c>
      <c r="I2391" s="1">
        <f>+Territorio[[#This Row],[id]]</f>
        <v>2381</v>
      </c>
    </row>
    <row r="2392" spans="2:9" x14ac:dyDescent="0.25">
      <c r="B2392">
        <v>2382</v>
      </c>
      <c r="C2392" s="1" t="s">
        <v>4011</v>
      </c>
      <c r="D2392" s="1" t="s">
        <v>4012</v>
      </c>
      <c r="E2392" s="1" t="s">
        <v>3214</v>
      </c>
      <c r="F2392" s="1" t="s">
        <v>319</v>
      </c>
      <c r="G2392" s="1" t="s">
        <v>722</v>
      </c>
      <c r="H2392" s="1" t="s">
        <v>27164</v>
      </c>
      <c r="I2392" s="1">
        <f>+Territorio[[#This Row],[id]]</f>
        <v>2382</v>
      </c>
    </row>
    <row r="2393" spans="2:9" x14ac:dyDescent="0.25">
      <c r="B2393">
        <v>2383</v>
      </c>
      <c r="C2393" s="1" t="s">
        <v>4013</v>
      </c>
      <c r="D2393" s="1" t="s">
        <v>4014</v>
      </c>
      <c r="E2393" s="1" t="s">
        <v>3214</v>
      </c>
      <c r="F2393" s="1" t="s">
        <v>319</v>
      </c>
      <c r="G2393" s="1" t="s">
        <v>722</v>
      </c>
      <c r="H2393" s="1" t="s">
        <v>27165</v>
      </c>
      <c r="I2393" s="1">
        <f>+Territorio[[#This Row],[id]]</f>
        <v>2383</v>
      </c>
    </row>
    <row r="2394" spans="2:9" x14ac:dyDescent="0.25">
      <c r="B2394">
        <v>2384</v>
      </c>
      <c r="C2394" s="1" t="s">
        <v>4015</v>
      </c>
      <c r="D2394" s="1" t="s">
        <v>4016</v>
      </c>
      <c r="E2394" s="1" t="s">
        <v>3214</v>
      </c>
      <c r="F2394" s="1" t="s">
        <v>319</v>
      </c>
      <c r="G2394" s="1" t="s">
        <v>722</v>
      </c>
      <c r="H2394" s="1" t="s">
        <v>27166</v>
      </c>
      <c r="I2394" s="1">
        <f>+Territorio[[#This Row],[id]]</f>
        <v>2384</v>
      </c>
    </row>
    <row r="2395" spans="2:9" x14ac:dyDescent="0.25">
      <c r="B2395">
        <v>2385</v>
      </c>
      <c r="C2395" s="1" t="s">
        <v>4017</v>
      </c>
      <c r="D2395" s="1" t="s">
        <v>4018</v>
      </c>
      <c r="E2395" s="1" t="s">
        <v>3214</v>
      </c>
      <c r="F2395" s="1" t="s">
        <v>319</v>
      </c>
      <c r="G2395" s="1" t="s">
        <v>722</v>
      </c>
      <c r="H2395" s="1" t="s">
        <v>27167</v>
      </c>
      <c r="I2395" s="1">
        <f>+Territorio[[#This Row],[id]]</f>
        <v>2385</v>
      </c>
    </row>
    <row r="2396" spans="2:9" x14ac:dyDescent="0.25">
      <c r="B2396">
        <v>2386</v>
      </c>
      <c r="C2396" s="1" t="s">
        <v>1401</v>
      </c>
      <c r="D2396" s="1" t="s">
        <v>4019</v>
      </c>
      <c r="E2396" s="1" t="s">
        <v>3214</v>
      </c>
      <c r="F2396" s="1" t="s">
        <v>319</v>
      </c>
      <c r="G2396" s="1" t="s">
        <v>722</v>
      </c>
      <c r="H2396" s="1" t="s">
        <v>27168</v>
      </c>
      <c r="I2396" s="1">
        <f>+Territorio[[#This Row],[id]]</f>
        <v>2386</v>
      </c>
    </row>
    <row r="2397" spans="2:9" x14ac:dyDescent="0.25">
      <c r="B2397">
        <v>2387</v>
      </c>
      <c r="C2397" s="1" t="s">
        <v>4020</v>
      </c>
      <c r="D2397" s="1" t="s">
        <v>4021</v>
      </c>
      <c r="E2397" s="1" t="s">
        <v>3214</v>
      </c>
      <c r="F2397" s="1" t="s">
        <v>319</v>
      </c>
      <c r="G2397" s="1" t="s">
        <v>722</v>
      </c>
      <c r="H2397" s="1" t="s">
        <v>27169</v>
      </c>
      <c r="I2397" s="1">
        <f>+Territorio[[#This Row],[id]]</f>
        <v>2387</v>
      </c>
    </row>
    <row r="2398" spans="2:9" x14ac:dyDescent="0.25">
      <c r="B2398">
        <v>2388</v>
      </c>
      <c r="C2398" s="1" t="s">
        <v>4022</v>
      </c>
      <c r="D2398" s="1" t="s">
        <v>4023</v>
      </c>
      <c r="E2398" s="1" t="s">
        <v>3214</v>
      </c>
      <c r="F2398" s="1" t="s">
        <v>319</v>
      </c>
      <c r="G2398" s="1" t="s">
        <v>722</v>
      </c>
      <c r="H2398" s="1" t="s">
        <v>27170</v>
      </c>
      <c r="I2398" s="1">
        <f>+Territorio[[#This Row],[id]]</f>
        <v>2388</v>
      </c>
    </row>
    <row r="2399" spans="2:9" x14ac:dyDescent="0.25">
      <c r="B2399">
        <v>2389</v>
      </c>
      <c r="C2399" s="1" t="s">
        <v>2303</v>
      </c>
      <c r="D2399" s="1" t="s">
        <v>4024</v>
      </c>
      <c r="E2399" s="1" t="s">
        <v>3214</v>
      </c>
      <c r="F2399" s="1" t="s">
        <v>319</v>
      </c>
      <c r="G2399" s="1" t="s">
        <v>722</v>
      </c>
      <c r="H2399" s="1" t="s">
        <v>27171</v>
      </c>
      <c r="I2399" s="1">
        <f>+Territorio[[#This Row],[id]]</f>
        <v>2389</v>
      </c>
    </row>
    <row r="2400" spans="2:9" x14ac:dyDescent="0.25">
      <c r="B2400">
        <v>2390</v>
      </c>
      <c r="C2400" s="1" t="s">
        <v>4025</v>
      </c>
      <c r="D2400" s="1" t="s">
        <v>4026</v>
      </c>
      <c r="E2400" s="1" t="s">
        <v>3214</v>
      </c>
      <c r="F2400" s="1" t="s">
        <v>319</v>
      </c>
      <c r="G2400" s="1" t="s">
        <v>722</v>
      </c>
      <c r="H2400" s="1" t="s">
        <v>27172</v>
      </c>
      <c r="I2400" s="1">
        <f>+Territorio[[#This Row],[id]]</f>
        <v>2390</v>
      </c>
    </row>
    <row r="2401" spans="2:9" x14ac:dyDescent="0.25">
      <c r="B2401">
        <v>2391</v>
      </c>
      <c r="C2401" s="1" t="s">
        <v>4027</v>
      </c>
      <c r="D2401" s="1" t="s">
        <v>4028</v>
      </c>
      <c r="E2401" s="1" t="s">
        <v>3214</v>
      </c>
      <c r="F2401" s="1" t="s">
        <v>319</v>
      </c>
      <c r="G2401" s="1" t="s">
        <v>722</v>
      </c>
      <c r="H2401" s="1" t="s">
        <v>27173</v>
      </c>
      <c r="I2401" s="1">
        <f>+Territorio[[#This Row],[id]]</f>
        <v>2391</v>
      </c>
    </row>
    <row r="2402" spans="2:9" x14ac:dyDescent="0.25">
      <c r="B2402">
        <v>2392</v>
      </c>
      <c r="C2402" s="1" t="s">
        <v>4029</v>
      </c>
      <c r="D2402" s="1" t="s">
        <v>4030</v>
      </c>
      <c r="E2402" s="1" t="s">
        <v>3214</v>
      </c>
      <c r="F2402" s="1" t="s">
        <v>319</v>
      </c>
      <c r="G2402" s="1" t="s">
        <v>722</v>
      </c>
      <c r="H2402" s="1" t="s">
        <v>27174</v>
      </c>
      <c r="I2402" s="1">
        <f>+Territorio[[#This Row],[id]]</f>
        <v>2392</v>
      </c>
    </row>
    <row r="2403" spans="2:9" x14ac:dyDescent="0.25">
      <c r="B2403">
        <v>2393</v>
      </c>
      <c r="C2403" s="1" t="s">
        <v>3290</v>
      </c>
      <c r="D2403" s="1" t="s">
        <v>4031</v>
      </c>
      <c r="E2403" s="1" t="s">
        <v>3214</v>
      </c>
      <c r="F2403" s="1" t="s">
        <v>319</v>
      </c>
      <c r="G2403" s="1" t="s">
        <v>722</v>
      </c>
      <c r="H2403" s="1" t="s">
        <v>27175</v>
      </c>
      <c r="I2403" s="1">
        <f>+Territorio[[#This Row],[id]]</f>
        <v>2393</v>
      </c>
    </row>
    <row r="2404" spans="2:9" x14ac:dyDescent="0.25">
      <c r="B2404">
        <v>2394</v>
      </c>
      <c r="C2404" s="1" t="s">
        <v>2038</v>
      </c>
      <c r="D2404" s="1" t="s">
        <v>4032</v>
      </c>
      <c r="E2404" s="1" t="s">
        <v>3214</v>
      </c>
      <c r="F2404" s="1" t="s">
        <v>319</v>
      </c>
      <c r="G2404" s="1" t="s">
        <v>722</v>
      </c>
      <c r="H2404" s="1" t="s">
        <v>27176</v>
      </c>
      <c r="I2404" s="1">
        <f>+Territorio[[#This Row],[id]]</f>
        <v>2394</v>
      </c>
    </row>
    <row r="2405" spans="2:9" x14ac:dyDescent="0.25">
      <c r="B2405">
        <v>2395</v>
      </c>
      <c r="C2405" s="1" t="s">
        <v>4033</v>
      </c>
      <c r="D2405" s="1" t="s">
        <v>4034</v>
      </c>
      <c r="E2405" s="1" t="s">
        <v>3214</v>
      </c>
      <c r="F2405" s="1" t="s">
        <v>319</v>
      </c>
      <c r="G2405" s="1" t="s">
        <v>722</v>
      </c>
      <c r="H2405" s="1" t="s">
        <v>27177</v>
      </c>
      <c r="I2405" s="1">
        <f>+Territorio[[#This Row],[id]]</f>
        <v>2395</v>
      </c>
    </row>
    <row r="2406" spans="2:9" x14ac:dyDescent="0.25">
      <c r="B2406">
        <v>2396</v>
      </c>
      <c r="C2406" s="1" t="s">
        <v>4035</v>
      </c>
      <c r="D2406" s="1" t="s">
        <v>4036</v>
      </c>
      <c r="E2406" s="1" t="s">
        <v>3214</v>
      </c>
      <c r="F2406" s="1" t="s">
        <v>319</v>
      </c>
      <c r="G2406" s="1" t="s">
        <v>722</v>
      </c>
      <c r="H2406" s="1" t="s">
        <v>27178</v>
      </c>
      <c r="I2406" s="1">
        <f>+Territorio[[#This Row],[id]]</f>
        <v>2396</v>
      </c>
    </row>
    <row r="2407" spans="2:9" x14ac:dyDescent="0.25">
      <c r="B2407">
        <v>2397</v>
      </c>
      <c r="C2407" s="1" t="s">
        <v>4037</v>
      </c>
      <c r="D2407" s="1" t="s">
        <v>4038</v>
      </c>
      <c r="E2407" s="1" t="s">
        <v>3214</v>
      </c>
      <c r="F2407" s="1" t="s">
        <v>319</v>
      </c>
      <c r="G2407" s="1" t="s">
        <v>722</v>
      </c>
      <c r="H2407" s="1" t="s">
        <v>27179</v>
      </c>
      <c r="I2407" s="1">
        <f>+Territorio[[#This Row],[id]]</f>
        <v>2397</v>
      </c>
    </row>
    <row r="2408" spans="2:9" x14ac:dyDescent="0.25">
      <c r="B2408">
        <v>2398</v>
      </c>
      <c r="C2408" s="1" t="s">
        <v>4039</v>
      </c>
      <c r="D2408" s="1" t="s">
        <v>4040</v>
      </c>
      <c r="E2408" s="1" t="s">
        <v>3214</v>
      </c>
      <c r="F2408" s="1" t="s">
        <v>319</v>
      </c>
      <c r="G2408" s="1" t="s">
        <v>722</v>
      </c>
      <c r="H2408" s="1" t="s">
        <v>27180</v>
      </c>
      <c r="I2408" s="1">
        <f>+Territorio[[#This Row],[id]]</f>
        <v>2398</v>
      </c>
    </row>
    <row r="2409" spans="2:9" x14ac:dyDescent="0.25">
      <c r="B2409">
        <v>2399</v>
      </c>
      <c r="C2409" s="1" t="s">
        <v>715</v>
      </c>
      <c r="D2409" s="1" t="s">
        <v>4041</v>
      </c>
      <c r="E2409" s="1" t="s">
        <v>3214</v>
      </c>
      <c r="F2409" s="1" t="s">
        <v>319</v>
      </c>
      <c r="G2409" s="1" t="s">
        <v>722</v>
      </c>
      <c r="H2409" s="1" t="s">
        <v>27181</v>
      </c>
      <c r="I2409" s="1">
        <f>+Territorio[[#This Row],[id]]</f>
        <v>2399</v>
      </c>
    </row>
    <row r="2410" spans="2:9" x14ac:dyDescent="0.25">
      <c r="B2410">
        <v>2400</v>
      </c>
      <c r="C2410" s="1" t="s">
        <v>4042</v>
      </c>
      <c r="D2410" s="1" t="s">
        <v>4043</v>
      </c>
      <c r="E2410" s="1" t="s">
        <v>3214</v>
      </c>
      <c r="F2410" s="1" t="s">
        <v>319</v>
      </c>
      <c r="G2410" s="1" t="s">
        <v>722</v>
      </c>
      <c r="H2410" s="1" t="s">
        <v>27182</v>
      </c>
      <c r="I2410" s="1">
        <f>+Territorio[[#This Row],[id]]</f>
        <v>2400</v>
      </c>
    </row>
    <row r="2411" spans="2:9" x14ac:dyDescent="0.25">
      <c r="B2411">
        <v>2401</v>
      </c>
      <c r="C2411" s="1" t="s">
        <v>4044</v>
      </c>
      <c r="D2411" s="1" t="s">
        <v>4045</v>
      </c>
      <c r="E2411" s="1" t="s">
        <v>3214</v>
      </c>
      <c r="F2411" s="1" t="s">
        <v>319</v>
      </c>
      <c r="G2411" s="1" t="s">
        <v>722</v>
      </c>
      <c r="H2411" s="1" t="s">
        <v>27183</v>
      </c>
      <c r="I2411" s="1">
        <f>+Territorio[[#This Row],[id]]</f>
        <v>2401</v>
      </c>
    </row>
    <row r="2412" spans="2:9" x14ac:dyDescent="0.25">
      <c r="B2412">
        <v>2402</v>
      </c>
      <c r="C2412" s="1" t="s">
        <v>3730</v>
      </c>
      <c r="D2412" s="1" t="s">
        <v>4046</v>
      </c>
      <c r="E2412" s="1" t="s">
        <v>3214</v>
      </c>
      <c r="F2412" s="1" t="s">
        <v>319</v>
      </c>
      <c r="G2412" s="1" t="s">
        <v>722</v>
      </c>
      <c r="H2412" s="1" t="s">
        <v>27184</v>
      </c>
      <c r="I2412" s="1">
        <f>+Territorio[[#This Row],[id]]</f>
        <v>2402</v>
      </c>
    </row>
    <row r="2413" spans="2:9" x14ac:dyDescent="0.25">
      <c r="B2413">
        <v>2403</v>
      </c>
      <c r="C2413" s="1" t="s">
        <v>4047</v>
      </c>
      <c r="D2413" s="1" t="s">
        <v>4048</v>
      </c>
      <c r="E2413" s="1" t="s">
        <v>3214</v>
      </c>
      <c r="F2413" s="1" t="s">
        <v>319</v>
      </c>
      <c r="G2413" s="1" t="s">
        <v>722</v>
      </c>
      <c r="H2413" s="1" t="s">
        <v>27185</v>
      </c>
      <c r="I2413" s="1">
        <f>+Territorio[[#This Row],[id]]</f>
        <v>2403</v>
      </c>
    </row>
    <row r="2414" spans="2:9" x14ac:dyDescent="0.25">
      <c r="B2414">
        <v>2404</v>
      </c>
      <c r="C2414" s="1" t="s">
        <v>4049</v>
      </c>
      <c r="D2414" s="1" t="s">
        <v>4050</v>
      </c>
      <c r="E2414" s="1" t="s">
        <v>3214</v>
      </c>
      <c r="F2414" s="1" t="s">
        <v>319</v>
      </c>
      <c r="G2414" s="1" t="s">
        <v>722</v>
      </c>
      <c r="H2414" s="1" t="s">
        <v>27186</v>
      </c>
      <c r="I2414" s="1">
        <f>+Territorio[[#This Row],[id]]</f>
        <v>2404</v>
      </c>
    </row>
    <row r="2415" spans="2:9" x14ac:dyDescent="0.25">
      <c r="B2415">
        <v>2405</v>
      </c>
      <c r="C2415" s="1" t="s">
        <v>4051</v>
      </c>
      <c r="D2415" s="1" t="s">
        <v>4052</v>
      </c>
      <c r="E2415" s="1" t="s">
        <v>3214</v>
      </c>
      <c r="F2415" s="1" t="s">
        <v>319</v>
      </c>
      <c r="G2415" s="1" t="s">
        <v>722</v>
      </c>
      <c r="H2415" s="1" t="s">
        <v>27187</v>
      </c>
      <c r="I2415" s="1">
        <f>+Territorio[[#This Row],[id]]</f>
        <v>2405</v>
      </c>
    </row>
    <row r="2416" spans="2:9" x14ac:dyDescent="0.25">
      <c r="B2416">
        <v>2406</v>
      </c>
      <c r="C2416" s="1" t="s">
        <v>4053</v>
      </c>
      <c r="D2416" s="1" t="s">
        <v>4054</v>
      </c>
      <c r="E2416" s="1" t="s">
        <v>3214</v>
      </c>
      <c r="F2416" s="1" t="s">
        <v>319</v>
      </c>
      <c r="G2416" s="1" t="s">
        <v>722</v>
      </c>
      <c r="H2416" s="1" t="s">
        <v>27188</v>
      </c>
      <c r="I2416" s="1">
        <f>+Territorio[[#This Row],[id]]</f>
        <v>2406</v>
      </c>
    </row>
    <row r="2417" spans="2:9" x14ac:dyDescent="0.25">
      <c r="B2417">
        <v>2407</v>
      </c>
      <c r="C2417" s="1" t="s">
        <v>4055</v>
      </c>
      <c r="D2417" s="1" t="s">
        <v>4056</v>
      </c>
      <c r="E2417" s="1" t="s">
        <v>3214</v>
      </c>
      <c r="F2417" s="1" t="s">
        <v>319</v>
      </c>
      <c r="G2417" s="1" t="s">
        <v>722</v>
      </c>
      <c r="H2417" s="1" t="s">
        <v>27189</v>
      </c>
      <c r="I2417" s="1">
        <f>+Territorio[[#This Row],[id]]</f>
        <v>2407</v>
      </c>
    </row>
    <row r="2418" spans="2:9" x14ac:dyDescent="0.25">
      <c r="B2418">
        <v>2408</v>
      </c>
      <c r="C2418" s="1" t="s">
        <v>4057</v>
      </c>
      <c r="D2418" s="1" t="s">
        <v>4058</v>
      </c>
      <c r="E2418" s="1" t="s">
        <v>3214</v>
      </c>
      <c r="F2418" s="1" t="s">
        <v>319</v>
      </c>
      <c r="G2418" s="1" t="s">
        <v>722</v>
      </c>
      <c r="H2418" s="1" t="s">
        <v>27190</v>
      </c>
      <c r="I2418" s="1">
        <f>+Territorio[[#This Row],[id]]</f>
        <v>2408</v>
      </c>
    </row>
    <row r="2419" spans="2:9" x14ac:dyDescent="0.25">
      <c r="B2419">
        <v>2409</v>
      </c>
      <c r="C2419" s="1" t="s">
        <v>4059</v>
      </c>
      <c r="D2419" s="1" t="s">
        <v>4060</v>
      </c>
      <c r="E2419" s="1" t="s">
        <v>3214</v>
      </c>
      <c r="F2419" s="1" t="s">
        <v>319</v>
      </c>
      <c r="G2419" s="1" t="s">
        <v>722</v>
      </c>
      <c r="H2419" s="1" t="s">
        <v>27191</v>
      </c>
      <c r="I2419" s="1">
        <f>+Territorio[[#This Row],[id]]</f>
        <v>2409</v>
      </c>
    </row>
    <row r="2420" spans="2:9" x14ac:dyDescent="0.25">
      <c r="B2420">
        <v>2410</v>
      </c>
      <c r="C2420" s="1" t="s">
        <v>4061</v>
      </c>
      <c r="D2420" s="1" t="s">
        <v>4062</v>
      </c>
      <c r="E2420" s="1" t="s">
        <v>3214</v>
      </c>
      <c r="F2420" s="1" t="s">
        <v>319</v>
      </c>
      <c r="G2420" s="1" t="s">
        <v>722</v>
      </c>
      <c r="H2420" s="1" t="s">
        <v>27192</v>
      </c>
      <c r="I2420" s="1">
        <f>+Territorio[[#This Row],[id]]</f>
        <v>2410</v>
      </c>
    </row>
    <row r="2421" spans="2:9" x14ac:dyDescent="0.25">
      <c r="B2421">
        <v>2411</v>
      </c>
      <c r="C2421" s="1" t="s">
        <v>4063</v>
      </c>
      <c r="D2421" s="1" t="s">
        <v>4064</v>
      </c>
      <c r="E2421" s="1" t="s">
        <v>3214</v>
      </c>
      <c r="F2421" s="1" t="s">
        <v>319</v>
      </c>
      <c r="G2421" s="1" t="s">
        <v>722</v>
      </c>
      <c r="H2421" s="1" t="s">
        <v>27193</v>
      </c>
      <c r="I2421" s="1">
        <f>+Territorio[[#This Row],[id]]</f>
        <v>2411</v>
      </c>
    </row>
    <row r="2422" spans="2:9" x14ac:dyDescent="0.25">
      <c r="B2422">
        <v>2412</v>
      </c>
      <c r="C2422" s="1" t="s">
        <v>4065</v>
      </c>
      <c r="D2422" s="1" t="s">
        <v>4066</v>
      </c>
      <c r="E2422" s="1" t="s">
        <v>3214</v>
      </c>
      <c r="F2422" s="1" t="s">
        <v>319</v>
      </c>
      <c r="G2422" s="1" t="s">
        <v>722</v>
      </c>
      <c r="H2422" s="1" t="s">
        <v>27194</v>
      </c>
      <c r="I2422" s="1">
        <f>+Territorio[[#This Row],[id]]</f>
        <v>2412</v>
      </c>
    </row>
    <row r="2423" spans="2:9" x14ac:dyDescent="0.25">
      <c r="B2423">
        <v>2413</v>
      </c>
      <c r="C2423" s="1" t="s">
        <v>3660</v>
      </c>
      <c r="D2423" s="1" t="s">
        <v>4067</v>
      </c>
      <c r="E2423" s="1" t="s">
        <v>3214</v>
      </c>
      <c r="F2423" s="1" t="s">
        <v>319</v>
      </c>
      <c r="G2423" s="1" t="s">
        <v>722</v>
      </c>
      <c r="H2423" s="1" t="s">
        <v>27195</v>
      </c>
      <c r="I2423" s="1">
        <f>+Territorio[[#This Row],[id]]</f>
        <v>2413</v>
      </c>
    </row>
    <row r="2424" spans="2:9" x14ac:dyDescent="0.25">
      <c r="B2424">
        <v>2414</v>
      </c>
      <c r="C2424" s="1" t="s">
        <v>4068</v>
      </c>
      <c r="D2424" s="1" t="s">
        <v>4069</v>
      </c>
      <c r="E2424" s="1" t="s">
        <v>3214</v>
      </c>
      <c r="F2424" s="1" t="s">
        <v>319</v>
      </c>
      <c r="G2424" s="1" t="s">
        <v>722</v>
      </c>
      <c r="H2424" s="1" t="s">
        <v>27196</v>
      </c>
      <c r="I2424" s="1">
        <f>+Territorio[[#This Row],[id]]</f>
        <v>2414</v>
      </c>
    </row>
    <row r="2425" spans="2:9" x14ac:dyDescent="0.25">
      <c r="B2425">
        <v>2415</v>
      </c>
      <c r="C2425" s="1" t="s">
        <v>4070</v>
      </c>
      <c r="D2425" s="1" t="s">
        <v>4071</v>
      </c>
      <c r="E2425" s="1" t="s">
        <v>3214</v>
      </c>
      <c r="F2425" s="1" t="s">
        <v>319</v>
      </c>
      <c r="G2425" s="1" t="s">
        <v>722</v>
      </c>
      <c r="H2425" s="1" t="s">
        <v>27197</v>
      </c>
      <c r="I2425" s="1">
        <f>+Territorio[[#This Row],[id]]</f>
        <v>2415</v>
      </c>
    </row>
    <row r="2426" spans="2:9" x14ac:dyDescent="0.25">
      <c r="B2426">
        <v>2416</v>
      </c>
      <c r="C2426" s="1" t="s">
        <v>4072</v>
      </c>
      <c r="D2426" s="1" t="s">
        <v>4073</v>
      </c>
      <c r="E2426" s="1" t="s">
        <v>3214</v>
      </c>
      <c r="F2426" s="1" t="s">
        <v>319</v>
      </c>
      <c r="G2426" s="1" t="s">
        <v>722</v>
      </c>
      <c r="H2426" s="1" t="s">
        <v>27198</v>
      </c>
      <c r="I2426" s="1">
        <f>+Territorio[[#This Row],[id]]</f>
        <v>2416</v>
      </c>
    </row>
    <row r="2427" spans="2:9" x14ac:dyDescent="0.25">
      <c r="B2427">
        <v>2417</v>
      </c>
      <c r="C2427" s="1" t="s">
        <v>4074</v>
      </c>
      <c r="D2427" s="1" t="s">
        <v>4075</v>
      </c>
      <c r="E2427" s="1" t="s">
        <v>3214</v>
      </c>
      <c r="F2427" s="1" t="s">
        <v>319</v>
      </c>
      <c r="G2427" s="1" t="s">
        <v>722</v>
      </c>
      <c r="H2427" s="1" t="s">
        <v>27199</v>
      </c>
      <c r="I2427" s="1">
        <f>+Territorio[[#This Row],[id]]</f>
        <v>2417</v>
      </c>
    </row>
    <row r="2428" spans="2:9" x14ac:dyDescent="0.25">
      <c r="B2428">
        <v>2418</v>
      </c>
      <c r="C2428" s="1" t="s">
        <v>4076</v>
      </c>
      <c r="D2428" s="1" t="s">
        <v>4077</v>
      </c>
      <c r="E2428" s="1" t="s">
        <v>3214</v>
      </c>
      <c r="F2428" s="1" t="s">
        <v>319</v>
      </c>
      <c r="G2428" s="1" t="s">
        <v>722</v>
      </c>
      <c r="H2428" s="1" t="s">
        <v>27200</v>
      </c>
      <c r="I2428" s="1">
        <f>+Territorio[[#This Row],[id]]</f>
        <v>2418</v>
      </c>
    </row>
    <row r="2429" spans="2:9" x14ac:dyDescent="0.25">
      <c r="B2429">
        <v>2419</v>
      </c>
      <c r="C2429" s="1" t="s">
        <v>3306</v>
      </c>
      <c r="D2429" s="1" t="s">
        <v>4078</v>
      </c>
      <c r="E2429" s="1" t="s">
        <v>3214</v>
      </c>
      <c r="F2429" s="1" t="s">
        <v>319</v>
      </c>
      <c r="G2429" s="1" t="s">
        <v>722</v>
      </c>
      <c r="H2429" s="1" t="s">
        <v>27201</v>
      </c>
      <c r="I2429" s="1">
        <f>+Territorio[[#This Row],[id]]</f>
        <v>2419</v>
      </c>
    </row>
    <row r="2430" spans="2:9" x14ac:dyDescent="0.25">
      <c r="B2430">
        <v>2420</v>
      </c>
      <c r="C2430" s="1" t="s">
        <v>3701</v>
      </c>
      <c r="D2430" s="1" t="s">
        <v>4079</v>
      </c>
      <c r="E2430" s="1" t="s">
        <v>3214</v>
      </c>
      <c r="F2430" s="1" t="s">
        <v>319</v>
      </c>
      <c r="G2430" s="1" t="s">
        <v>722</v>
      </c>
      <c r="H2430" s="1" t="s">
        <v>27202</v>
      </c>
      <c r="I2430" s="1">
        <f>+Territorio[[#This Row],[id]]</f>
        <v>2420</v>
      </c>
    </row>
    <row r="2431" spans="2:9" x14ac:dyDescent="0.25">
      <c r="B2431">
        <v>2421</v>
      </c>
      <c r="C2431" s="1" t="s">
        <v>4080</v>
      </c>
      <c r="D2431" s="1" t="s">
        <v>4081</v>
      </c>
      <c r="E2431" s="1" t="s">
        <v>3214</v>
      </c>
      <c r="F2431" s="1" t="s">
        <v>319</v>
      </c>
      <c r="G2431" s="1" t="s">
        <v>722</v>
      </c>
      <c r="H2431" s="1" t="s">
        <v>27203</v>
      </c>
      <c r="I2431" s="1">
        <f>+Territorio[[#This Row],[id]]</f>
        <v>2421</v>
      </c>
    </row>
    <row r="2432" spans="2:9" x14ac:dyDescent="0.25">
      <c r="B2432">
        <v>2422</v>
      </c>
      <c r="C2432" s="1" t="s">
        <v>4082</v>
      </c>
      <c r="D2432" s="1" t="s">
        <v>4083</v>
      </c>
      <c r="E2432" s="1" t="s">
        <v>3214</v>
      </c>
      <c r="F2432" s="1" t="s">
        <v>319</v>
      </c>
      <c r="G2432" s="1" t="s">
        <v>722</v>
      </c>
      <c r="H2432" s="1" t="s">
        <v>27204</v>
      </c>
      <c r="I2432" s="1">
        <f>+Territorio[[#This Row],[id]]</f>
        <v>2422</v>
      </c>
    </row>
    <row r="2433" spans="2:9" x14ac:dyDescent="0.25">
      <c r="B2433">
        <v>2423</v>
      </c>
      <c r="C2433" s="1" t="s">
        <v>4084</v>
      </c>
      <c r="D2433" s="1" t="s">
        <v>4085</v>
      </c>
      <c r="E2433" s="1" t="s">
        <v>3214</v>
      </c>
      <c r="F2433" s="1" t="s">
        <v>319</v>
      </c>
      <c r="G2433" s="1" t="s">
        <v>722</v>
      </c>
      <c r="H2433" s="1" t="s">
        <v>27205</v>
      </c>
      <c r="I2433" s="1">
        <f>+Territorio[[#This Row],[id]]</f>
        <v>2423</v>
      </c>
    </row>
    <row r="2434" spans="2:9" x14ac:dyDescent="0.25">
      <c r="B2434">
        <v>2424</v>
      </c>
      <c r="C2434" s="1" t="s">
        <v>4086</v>
      </c>
      <c r="D2434" s="1" t="s">
        <v>4087</v>
      </c>
      <c r="E2434" s="1" t="s">
        <v>3214</v>
      </c>
      <c r="F2434" s="1" t="s">
        <v>319</v>
      </c>
      <c r="G2434" s="1" t="s">
        <v>722</v>
      </c>
      <c r="H2434" s="1" t="s">
        <v>27206</v>
      </c>
      <c r="I2434" s="1">
        <f>+Territorio[[#This Row],[id]]</f>
        <v>2424</v>
      </c>
    </row>
    <row r="2435" spans="2:9" x14ac:dyDescent="0.25">
      <c r="B2435">
        <v>2425</v>
      </c>
      <c r="C2435" s="1" t="s">
        <v>4088</v>
      </c>
      <c r="D2435" s="1" t="s">
        <v>4089</v>
      </c>
      <c r="E2435" s="1" t="s">
        <v>3214</v>
      </c>
      <c r="F2435" s="1" t="s">
        <v>319</v>
      </c>
      <c r="G2435" s="1" t="s">
        <v>722</v>
      </c>
      <c r="H2435" s="1" t="s">
        <v>27207</v>
      </c>
      <c r="I2435" s="1">
        <f>+Territorio[[#This Row],[id]]</f>
        <v>2425</v>
      </c>
    </row>
    <row r="2436" spans="2:9" x14ac:dyDescent="0.25">
      <c r="B2436">
        <v>2426</v>
      </c>
      <c r="C2436" s="1" t="s">
        <v>4090</v>
      </c>
      <c r="D2436" s="1" t="s">
        <v>4091</v>
      </c>
      <c r="E2436" s="1" t="s">
        <v>3214</v>
      </c>
      <c r="F2436" s="1" t="s">
        <v>319</v>
      </c>
      <c r="G2436" s="1" t="s">
        <v>722</v>
      </c>
      <c r="H2436" s="1" t="s">
        <v>27208</v>
      </c>
      <c r="I2436" s="1">
        <f>+Territorio[[#This Row],[id]]</f>
        <v>2426</v>
      </c>
    </row>
    <row r="2437" spans="2:9" x14ac:dyDescent="0.25">
      <c r="B2437">
        <v>2427</v>
      </c>
      <c r="C2437" s="1" t="s">
        <v>605</v>
      </c>
      <c r="D2437" s="1" t="s">
        <v>4092</v>
      </c>
      <c r="E2437" s="1" t="s">
        <v>3214</v>
      </c>
      <c r="F2437" s="1" t="s">
        <v>319</v>
      </c>
      <c r="G2437" s="1" t="s">
        <v>722</v>
      </c>
      <c r="H2437" s="1" t="s">
        <v>27209</v>
      </c>
      <c r="I2437" s="1">
        <f>+Territorio[[#This Row],[id]]</f>
        <v>2427</v>
      </c>
    </row>
    <row r="2438" spans="2:9" x14ac:dyDescent="0.25">
      <c r="B2438">
        <v>2428</v>
      </c>
      <c r="C2438" s="1" t="s">
        <v>1401</v>
      </c>
      <c r="D2438" s="1" t="s">
        <v>4093</v>
      </c>
      <c r="E2438" s="1" t="s">
        <v>3214</v>
      </c>
      <c r="F2438" s="1" t="s">
        <v>319</v>
      </c>
      <c r="G2438" s="1" t="s">
        <v>722</v>
      </c>
      <c r="H2438" s="1" t="s">
        <v>27210</v>
      </c>
      <c r="I2438" s="1">
        <f>+Territorio[[#This Row],[id]]</f>
        <v>2428</v>
      </c>
    </row>
    <row r="2439" spans="2:9" x14ac:dyDescent="0.25">
      <c r="B2439">
        <v>2429</v>
      </c>
      <c r="C2439" s="1" t="s">
        <v>3640</v>
      </c>
      <c r="D2439" s="1" t="s">
        <v>4094</v>
      </c>
      <c r="E2439" s="1" t="s">
        <v>3214</v>
      </c>
      <c r="F2439" s="1" t="s">
        <v>319</v>
      </c>
      <c r="G2439" s="1" t="s">
        <v>722</v>
      </c>
      <c r="H2439" s="1" t="s">
        <v>27211</v>
      </c>
      <c r="I2439" s="1">
        <f>+Territorio[[#This Row],[id]]</f>
        <v>2429</v>
      </c>
    </row>
    <row r="2440" spans="2:9" x14ac:dyDescent="0.25">
      <c r="B2440">
        <v>2430</v>
      </c>
      <c r="C2440" s="1" t="s">
        <v>4095</v>
      </c>
      <c r="D2440" s="1" t="s">
        <v>4096</v>
      </c>
      <c r="E2440" s="1" t="s">
        <v>3214</v>
      </c>
      <c r="F2440" s="1" t="s">
        <v>319</v>
      </c>
      <c r="G2440" s="1" t="s">
        <v>722</v>
      </c>
      <c r="H2440" s="1" t="s">
        <v>27212</v>
      </c>
      <c r="I2440" s="1">
        <f>+Territorio[[#This Row],[id]]</f>
        <v>2430</v>
      </c>
    </row>
    <row r="2441" spans="2:9" x14ac:dyDescent="0.25">
      <c r="B2441">
        <v>2431</v>
      </c>
      <c r="C2441" s="1" t="s">
        <v>4097</v>
      </c>
      <c r="D2441" s="1" t="s">
        <v>4098</v>
      </c>
      <c r="E2441" s="1" t="s">
        <v>3214</v>
      </c>
      <c r="F2441" s="1" t="s">
        <v>319</v>
      </c>
      <c r="G2441" s="1" t="s">
        <v>722</v>
      </c>
      <c r="H2441" s="1" t="s">
        <v>27213</v>
      </c>
      <c r="I2441" s="1">
        <f>+Territorio[[#This Row],[id]]</f>
        <v>2431</v>
      </c>
    </row>
    <row r="2442" spans="2:9" x14ac:dyDescent="0.25">
      <c r="B2442">
        <v>2432</v>
      </c>
      <c r="C2442" s="1" t="s">
        <v>4099</v>
      </c>
      <c r="D2442" s="1" t="s">
        <v>4100</v>
      </c>
      <c r="E2442" s="1" t="s">
        <v>3214</v>
      </c>
      <c r="F2442" s="1" t="s">
        <v>319</v>
      </c>
      <c r="G2442" s="1" t="s">
        <v>722</v>
      </c>
      <c r="H2442" s="1" t="s">
        <v>27214</v>
      </c>
      <c r="I2442" s="1">
        <f>+Territorio[[#This Row],[id]]</f>
        <v>2432</v>
      </c>
    </row>
    <row r="2443" spans="2:9" x14ac:dyDescent="0.25">
      <c r="B2443">
        <v>2433</v>
      </c>
      <c r="C2443" s="1" t="s">
        <v>4101</v>
      </c>
      <c r="D2443" s="1" t="s">
        <v>4102</v>
      </c>
      <c r="E2443" s="1" t="s">
        <v>3214</v>
      </c>
      <c r="F2443" s="1" t="s">
        <v>319</v>
      </c>
      <c r="G2443" s="1" t="s">
        <v>722</v>
      </c>
      <c r="H2443" s="1" t="s">
        <v>27215</v>
      </c>
      <c r="I2443" s="1">
        <f>+Territorio[[#This Row],[id]]</f>
        <v>2433</v>
      </c>
    </row>
    <row r="2444" spans="2:9" x14ac:dyDescent="0.25">
      <c r="B2444">
        <v>2434</v>
      </c>
      <c r="C2444" s="1" t="s">
        <v>4103</v>
      </c>
      <c r="D2444" s="1" t="s">
        <v>4104</v>
      </c>
      <c r="E2444" s="1" t="s">
        <v>3214</v>
      </c>
      <c r="F2444" s="1" t="s">
        <v>319</v>
      </c>
      <c r="G2444" s="1" t="s">
        <v>722</v>
      </c>
      <c r="H2444" s="1" t="s">
        <v>27216</v>
      </c>
      <c r="I2444" s="1">
        <f>+Territorio[[#This Row],[id]]</f>
        <v>2434</v>
      </c>
    </row>
    <row r="2445" spans="2:9" x14ac:dyDescent="0.25">
      <c r="B2445">
        <v>2435</v>
      </c>
      <c r="C2445" s="1" t="s">
        <v>4105</v>
      </c>
      <c r="D2445" s="1" t="s">
        <v>4106</v>
      </c>
      <c r="E2445" s="1" t="s">
        <v>3214</v>
      </c>
      <c r="F2445" s="1" t="s">
        <v>319</v>
      </c>
      <c r="G2445" s="1" t="s">
        <v>722</v>
      </c>
      <c r="H2445" s="1" t="s">
        <v>27217</v>
      </c>
      <c r="I2445" s="1">
        <f>+Territorio[[#This Row],[id]]</f>
        <v>2435</v>
      </c>
    </row>
    <row r="2446" spans="2:9" x14ac:dyDescent="0.25">
      <c r="B2446">
        <v>2436</v>
      </c>
      <c r="C2446" s="1" t="s">
        <v>4107</v>
      </c>
      <c r="D2446" s="1" t="s">
        <v>4108</v>
      </c>
      <c r="E2446" s="1" t="s">
        <v>3214</v>
      </c>
      <c r="F2446" s="1" t="s">
        <v>319</v>
      </c>
      <c r="G2446" s="1" t="s">
        <v>722</v>
      </c>
      <c r="H2446" s="1" t="s">
        <v>27218</v>
      </c>
      <c r="I2446" s="1">
        <f>+Territorio[[#This Row],[id]]</f>
        <v>2436</v>
      </c>
    </row>
    <row r="2447" spans="2:9" x14ac:dyDescent="0.25">
      <c r="B2447">
        <v>2437</v>
      </c>
      <c r="C2447" s="1" t="s">
        <v>4109</v>
      </c>
      <c r="D2447" s="1" t="s">
        <v>4110</v>
      </c>
      <c r="E2447" s="1" t="s">
        <v>3214</v>
      </c>
      <c r="F2447" s="1" t="s">
        <v>319</v>
      </c>
      <c r="G2447" s="1" t="s">
        <v>722</v>
      </c>
      <c r="H2447" s="1" t="s">
        <v>27219</v>
      </c>
      <c r="I2447" s="1">
        <f>+Territorio[[#This Row],[id]]</f>
        <v>2437</v>
      </c>
    </row>
    <row r="2448" spans="2:9" x14ac:dyDescent="0.25">
      <c r="B2448">
        <v>2438</v>
      </c>
      <c r="C2448" s="1" t="s">
        <v>3800</v>
      </c>
      <c r="D2448" s="1" t="s">
        <v>4111</v>
      </c>
      <c r="E2448" s="1" t="s">
        <v>3214</v>
      </c>
      <c r="F2448" s="1" t="s">
        <v>319</v>
      </c>
      <c r="G2448" s="1" t="s">
        <v>722</v>
      </c>
      <c r="H2448" s="1" t="s">
        <v>27220</v>
      </c>
      <c r="I2448" s="1">
        <f>+Territorio[[#This Row],[id]]</f>
        <v>2438</v>
      </c>
    </row>
    <row r="2449" spans="2:9" x14ac:dyDescent="0.25">
      <c r="B2449">
        <v>2439</v>
      </c>
      <c r="C2449" s="1" t="s">
        <v>4112</v>
      </c>
      <c r="D2449" s="1" t="s">
        <v>4113</v>
      </c>
      <c r="E2449" s="1" t="s">
        <v>3214</v>
      </c>
      <c r="F2449" s="1" t="s">
        <v>319</v>
      </c>
      <c r="G2449" s="1" t="s">
        <v>722</v>
      </c>
      <c r="H2449" s="1" t="s">
        <v>27221</v>
      </c>
      <c r="I2449" s="1">
        <f>+Territorio[[#This Row],[id]]</f>
        <v>2439</v>
      </c>
    </row>
    <row r="2450" spans="2:9" x14ac:dyDescent="0.25">
      <c r="B2450">
        <v>2440</v>
      </c>
      <c r="C2450" s="1" t="s">
        <v>4114</v>
      </c>
      <c r="D2450" s="1" t="s">
        <v>4115</v>
      </c>
      <c r="E2450" s="1" t="s">
        <v>3214</v>
      </c>
      <c r="F2450" s="1" t="s">
        <v>319</v>
      </c>
      <c r="G2450" s="1" t="s">
        <v>722</v>
      </c>
      <c r="H2450" s="1" t="s">
        <v>27222</v>
      </c>
      <c r="I2450" s="1">
        <f>+Territorio[[#This Row],[id]]</f>
        <v>2440</v>
      </c>
    </row>
    <row r="2451" spans="2:9" x14ac:dyDescent="0.25">
      <c r="B2451">
        <v>2441</v>
      </c>
      <c r="C2451" s="1" t="s">
        <v>4116</v>
      </c>
      <c r="D2451" s="1" t="s">
        <v>4117</v>
      </c>
      <c r="E2451" s="1" t="s">
        <v>3214</v>
      </c>
      <c r="F2451" s="1" t="s">
        <v>319</v>
      </c>
      <c r="G2451" s="1" t="s">
        <v>722</v>
      </c>
      <c r="H2451" s="1" t="s">
        <v>27223</v>
      </c>
      <c r="I2451" s="1">
        <f>+Territorio[[#This Row],[id]]</f>
        <v>2441</v>
      </c>
    </row>
    <row r="2452" spans="2:9" x14ac:dyDescent="0.25">
      <c r="B2452">
        <v>2442</v>
      </c>
      <c r="C2452" s="1" t="s">
        <v>4118</v>
      </c>
      <c r="D2452" s="1" t="s">
        <v>4119</v>
      </c>
      <c r="E2452" s="1" t="s">
        <v>3214</v>
      </c>
      <c r="F2452" s="1" t="s">
        <v>319</v>
      </c>
      <c r="G2452" s="1" t="s">
        <v>722</v>
      </c>
      <c r="H2452" s="1" t="s">
        <v>27224</v>
      </c>
      <c r="I2452" s="1">
        <f>+Territorio[[#This Row],[id]]</f>
        <v>2442</v>
      </c>
    </row>
    <row r="2453" spans="2:9" x14ac:dyDescent="0.25">
      <c r="B2453">
        <v>2443</v>
      </c>
      <c r="C2453" s="1" t="s">
        <v>4120</v>
      </c>
      <c r="D2453" s="1" t="s">
        <v>4121</v>
      </c>
      <c r="E2453" s="1" t="s">
        <v>3214</v>
      </c>
      <c r="F2453" s="1" t="s">
        <v>319</v>
      </c>
      <c r="G2453" s="1" t="s">
        <v>722</v>
      </c>
      <c r="H2453" s="1" t="s">
        <v>27225</v>
      </c>
      <c r="I2453" s="1">
        <f>+Territorio[[#This Row],[id]]</f>
        <v>2443</v>
      </c>
    </row>
    <row r="2454" spans="2:9" x14ac:dyDescent="0.25">
      <c r="B2454">
        <v>2444</v>
      </c>
      <c r="C2454" s="1" t="s">
        <v>3520</v>
      </c>
      <c r="D2454" s="1" t="s">
        <v>4122</v>
      </c>
      <c r="E2454" s="1" t="s">
        <v>3214</v>
      </c>
      <c r="F2454" s="1" t="s">
        <v>319</v>
      </c>
      <c r="G2454" s="1" t="s">
        <v>722</v>
      </c>
      <c r="H2454" s="1" t="s">
        <v>27226</v>
      </c>
      <c r="I2454" s="1">
        <f>+Territorio[[#This Row],[id]]</f>
        <v>2444</v>
      </c>
    </row>
    <row r="2455" spans="2:9" x14ac:dyDescent="0.25">
      <c r="B2455">
        <v>2445</v>
      </c>
      <c r="C2455" s="1" t="s">
        <v>4123</v>
      </c>
      <c r="D2455" s="1" t="s">
        <v>4124</v>
      </c>
      <c r="E2455" s="1" t="s">
        <v>3214</v>
      </c>
      <c r="F2455" s="1" t="s">
        <v>319</v>
      </c>
      <c r="G2455" s="1" t="s">
        <v>722</v>
      </c>
      <c r="H2455" s="1" t="s">
        <v>27227</v>
      </c>
      <c r="I2455" s="1">
        <f>+Territorio[[#This Row],[id]]</f>
        <v>2445</v>
      </c>
    </row>
    <row r="2456" spans="2:9" x14ac:dyDescent="0.25">
      <c r="B2456">
        <v>2446</v>
      </c>
      <c r="C2456" s="1" t="s">
        <v>4125</v>
      </c>
      <c r="D2456" s="1" t="s">
        <v>4126</v>
      </c>
      <c r="E2456" s="1" t="s">
        <v>3214</v>
      </c>
      <c r="F2456" s="1" t="s">
        <v>319</v>
      </c>
      <c r="G2456" s="1" t="s">
        <v>722</v>
      </c>
      <c r="H2456" s="1" t="s">
        <v>27228</v>
      </c>
      <c r="I2456" s="1">
        <f>+Territorio[[#This Row],[id]]</f>
        <v>2446</v>
      </c>
    </row>
    <row r="2457" spans="2:9" x14ac:dyDescent="0.25">
      <c r="B2457">
        <v>2447</v>
      </c>
      <c r="C2457" s="1" t="s">
        <v>4053</v>
      </c>
      <c r="D2457" s="1" t="s">
        <v>4127</v>
      </c>
      <c r="E2457" s="1" t="s">
        <v>3214</v>
      </c>
      <c r="F2457" s="1" t="s">
        <v>319</v>
      </c>
      <c r="G2457" s="1" t="s">
        <v>722</v>
      </c>
      <c r="H2457" s="1" t="s">
        <v>27229</v>
      </c>
      <c r="I2457" s="1">
        <f>+Territorio[[#This Row],[id]]</f>
        <v>2447</v>
      </c>
    </row>
    <row r="2458" spans="2:9" x14ac:dyDescent="0.25">
      <c r="B2458">
        <v>2448</v>
      </c>
      <c r="C2458" s="1" t="s">
        <v>4128</v>
      </c>
      <c r="D2458" s="1" t="s">
        <v>4129</v>
      </c>
      <c r="E2458" s="1" t="s">
        <v>3214</v>
      </c>
      <c r="F2458" s="1" t="s">
        <v>319</v>
      </c>
      <c r="G2458" s="1" t="s">
        <v>722</v>
      </c>
      <c r="H2458" s="1" t="s">
        <v>27230</v>
      </c>
      <c r="I2458" s="1">
        <f>+Territorio[[#This Row],[id]]</f>
        <v>2448</v>
      </c>
    </row>
    <row r="2459" spans="2:9" x14ac:dyDescent="0.25">
      <c r="B2459">
        <v>2449</v>
      </c>
      <c r="C2459" s="1" t="s">
        <v>4130</v>
      </c>
      <c r="D2459" s="1" t="s">
        <v>4131</v>
      </c>
      <c r="E2459" s="1" t="s">
        <v>3214</v>
      </c>
      <c r="F2459" s="1" t="s">
        <v>319</v>
      </c>
      <c r="G2459" s="1" t="s">
        <v>722</v>
      </c>
      <c r="H2459" s="1" t="s">
        <v>27231</v>
      </c>
      <c r="I2459" s="1">
        <f>+Territorio[[#This Row],[id]]</f>
        <v>2449</v>
      </c>
    </row>
    <row r="2460" spans="2:9" x14ac:dyDescent="0.25">
      <c r="B2460">
        <v>2450</v>
      </c>
      <c r="C2460" s="1" t="s">
        <v>4132</v>
      </c>
      <c r="D2460" s="1" t="s">
        <v>4133</v>
      </c>
      <c r="E2460" s="1" t="s">
        <v>3214</v>
      </c>
      <c r="F2460" s="1" t="s">
        <v>319</v>
      </c>
      <c r="G2460" s="1" t="s">
        <v>722</v>
      </c>
      <c r="H2460" s="1" t="s">
        <v>27232</v>
      </c>
      <c r="I2460" s="1">
        <f>+Territorio[[#This Row],[id]]</f>
        <v>2450</v>
      </c>
    </row>
    <row r="2461" spans="2:9" x14ac:dyDescent="0.25">
      <c r="B2461">
        <v>2451</v>
      </c>
      <c r="C2461" s="1" t="s">
        <v>4134</v>
      </c>
      <c r="D2461" s="1" t="s">
        <v>4135</v>
      </c>
      <c r="E2461" s="1" t="s">
        <v>3214</v>
      </c>
      <c r="F2461" s="1" t="s">
        <v>319</v>
      </c>
      <c r="G2461" s="1" t="s">
        <v>722</v>
      </c>
      <c r="H2461" s="1" t="s">
        <v>27233</v>
      </c>
      <c r="I2461" s="1">
        <f>+Territorio[[#This Row],[id]]</f>
        <v>2451</v>
      </c>
    </row>
    <row r="2462" spans="2:9" x14ac:dyDescent="0.25">
      <c r="B2462">
        <v>2452</v>
      </c>
      <c r="C2462" s="1" t="s">
        <v>4136</v>
      </c>
      <c r="D2462" s="1" t="s">
        <v>4137</v>
      </c>
      <c r="E2462" s="1" t="s">
        <v>3214</v>
      </c>
      <c r="F2462" s="1" t="s">
        <v>319</v>
      </c>
      <c r="G2462" s="1" t="s">
        <v>722</v>
      </c>
      <c r="H2462" s="1" t="s">
        <v>27234</v>
      </c>
      <c r="I2462" s="1">
        <f>+Territorio[[#This Row],[id]]</f>
        <v>2452</v>
      </c>
    </row>
    <row r="2463" spans="2:9" x14ac:dyDescent="0.25">
      <c r="B2463">
        <v>2453</v>
      </c>
      <c r="C2463" s="1" t="s">
        <v>4138</v>
      </c>
      <c r="D2463" s="1" t="s">
        <v>4139</v>
      </c>
      <c r="E2463" s="1" t="s">
        <v>3214</v>
      </c>
      <c r="F2463" s="1" t="s">
        <v>319</v>
      </c>
      <c r="G2463" s="1" t="s">
        <v>722</v>
      </c>
      <c r="H2463" s="1" t="s">
        <v>27235</v>
      </c>
      <c r="I2463" s="1">
        <f>+Territorio[[#This Row],[id]]</f>
        <v>2453</v>
      </c>
    </row>
    <row r="2464" spans="2:9" x14ac:dyDescent="0.25">
      <c r="B2464">
        <v>2454</v>
      </c>
      <c r="C2464" s="1" t="s">
        <v>3824</v>
      </c>
      <c r="D2464" s="1" t="s">
        <v>4140</v>
      </c>
      <c r="E2464" s="1" t="s">
        <v>3214</v>
      </c>
      <c r="F2464" s="1" t="s">
        <v>319</v>
      </c>
      <c r="G2464" s="1" t="s">
        <v>722</v>
      </c>
      <c r="H2464" s="1" t="s">
        <v>27236</v>
      </c>
      <c r="I2464" s="1">
        <f>+Territorio[[#This Row],[id]]</f>
        <v>2454</v>
      </c>
    </row>
    <row r="2465" spans="2:9" x14ac:dyDescent="0.25">
      <c r="B2465">
        <v>2455</v>
      </c>
      <c r="C2465" s="1" t="s">
        <v>4141</v>
      </c>
      <c r="D2465" s="1" t="s">
        <v>4142</v>
      </c>
      <c r="E2465" s="1" t="s">
        <v>3214</v>
      </c>
      <c r="F2465" s="1" t="s">
        <v>319</v>
      </c>
      <c r="G2465" s="1" t="s">
        <v>722</v>
      </c>
      <c r="H2465" s="1" t="s">
        <v>27237</v>
      </c>
      <c r="I2465" s="1">
        <f>+Territorio[[#This Row],[id]]</f>
        <v>2455</v>
      </c>
    </row>
    <row r="2466" spans="2:9" x14ac:dyDescent="0.25">
      <c r="B2466">
        <v>2456</v>
      </c>
      <c r="C2466" s="1" t="s">
        <v>4143</v>
      </c>
      <c r="D2466" s="1" t="s">
        <v>4144</v>
      </c>
      <c r="E2466" s="1" t="s">
        <v>3214</v>
      </c>
      <c r="F2466" s="1" t="s">
        <v>319</v>
      </c>
      <c r="G2466" s="1" t="s">
        <v>722</v>
      </c>
      <c r="H2466" s="1" t="s">
        <v>27238</v>
      </c>
      <c r="I2466" s="1">
        <f>+Territorio[[#This Row],[id]]</f>
        <v>2456</v>
      </c>
    </row>
    <row r="2467" spans="2:9" x14ac:dyDescent="0.25">
      <c r="B2467">
        <v>2457</v>
      </c>
      <c r="C2467" s="1" t="s">
        <v>4145</v>
      </c>
      <c r="D2467" s="1" t="s">
        <v>4146</v>
      </c>
      <c r="E2467" s="1" t="s">
        <v>3214</v>
      </c>
      <c r="F2467" s="1" t="s">
        <v>319</v>
      </c>
      <c r="G2467" s="1" t="s">
        <v>722</v>
      </c>
      <c r="H2467" s="1" t="s">
        <v>27239</v>
      </c>
      <c r="I2467" s="1">
        <f>+Territorio[[#This Row],[id]]</f>
        <v>2457</v>
      </c>
    </row>
    <row r="2468" spans="2:9" x14ac:dyDescent="0.25">
      <c r="B2468">
        <v>2458</v>
      </c>
      <c r="C2468" s="1" t="s">
        <v>3421</v>
      </c>
      <c r="D2468" s="1" t="s">
        <v>4147</v>
      </c>
      <c r="E2468" s="1" t="s">
        <v>3214</v>
      </c>
      <c r="F2468" s="1" t="s">
        <v>319</v>
      </c>
      <c r="G2468" s="1" t="s">
        <v>722</v>
      </c>
      <c r="H2468" s="1" t="s">
        <v>27240</v>
      </c>
      <c r="I2468" s="1">
        <f>+Territorio[[#This Row],[id]]</f>
        <v>2458</v>
      </c>
    </row>
    <row r="2469" spans="2:9" x14ac:dyDescent="0.25">
      <c r="B2469">
        <v>2459</v>
      </c>
      <c r="C2469" s="1" t="s">
        <v>4148</v>
      </c>
      <c r="D2469" s="1" t="s">
        <v>4149</v>
      </c>
      <c r="E2469" s="1" t="s">
        <v>3214</v>
      </c>
      <c r="F2469" s="1" t="s">
        <v>319</v>
      </c>
      <c r="G2469" s="1" t="s">
        <v>722</v>
      </c>
      <c r="H2469" s="1" t="s">
        <v>27241</v>
      </c>
      <c r="I2469" s="1">
        <f>+Territorio[[#This Row],[id]]</f>
        <v>2459</v>
      </c>
    </row>
    <row r="2470" spans="2:9" x14ac:dyDescent="0.25">
      <c r="B2470">
        <v>2460</v>
      </c>
      <c r="C2470" s="1" t="s">
        <v>4150</v>
      </c>
      <c r="D2470" s="1" t="s">
        <v>4151</v>
      </c>
      <c r="E2470" s="1" t="s">
        <v>3214</v>
      </c>
      <c r="F2470" s="1" t="s">
        <v>319</v>
      </c>
      <c r="G2470" s="1" t="s">
        <v>722</v>
      </c>
      <c r="H2470" s="1" t="s">
        <v>27242</v>
      </c>
      <c r="I2470" s="1">
        <f>+Territorio[[#This Row],[id]]</f>
        <v>2460</v>
      </c>
    </row>
    <row r="2471" spans="2:9" x14ac:dyDescent="0.25">
      <c r="B2471">
        <v>2461</v>
      </c>
      <c r="C2471" s="1" t="s">
        <v>3332</v>
      </c>
      <c r="D2471" s="1" t="s">
        <v>4152</v>
      </c>
      <c r="E2471" s="1" t="s">
        <v>3214</v>
      </c>
      <c r="F2471" s="1" t="s">
        <v>319</v>
      </c>
      <c r="G2471" s="1" t="s">
        <v>722</v>
      </c>
      <c r="H2471" s="1" t="s">
        <v>27243</v>
      </c>
      <c r="I2471" s="1">
        <f>+Territorio[[#This Row],[id]]</f>
        <v>2461</v>
      </c>
    </row>
    <row r="2472" spans="2:9" x14ac:dyDescent="0.25">
      <c r="B2472">
        <v>2462</v>
      </c>
      <c r="C2472" s="1" t="s">
        <v>4153</v>
      </c>
      <c r="D2472" s="1" t="s">
        <v>4154</v>
      </c>
      <c r="E2472" s="1" t="s">
        <v>3214</v>
      </c>
      <c r="F2472" s="1" t="s">
        <v>319</v>
      </c>
      <c r="G2472" s="1" t="s">
        <v>722</v>
      </c>
      <c r="H2472" s="1" t="s">
        <v>27244</v>
      </c>
      <c r="I2472" s="1">
        <f>+Territorio[[#This Row],[id]]</f>
        <v>2462</v>
      </c>
    </row>
    <row r="2473" spans="2:9" x14ac:dyDescent="0.25">
      <c r="B2473">
        <v>2463</v>
      </c>
      <c r="C2473" s="1" t="s">
        <v>4155</v>
      </c>
      <c r="D2473" s="1" t="s">
        <v>4156</v>
      </c>
      <c r="E2473" s="1" t="s">
        <v>3214</v>
      </c>
      <c r="F2473" s="1" t="s">
        <v>319</v>
      </c>
      <c r="G2473" s="1" t="s">
        <v>722</v>
      </c>
      <c r="H2473" s="1" t="s">
        <v>27245</v>
      </c>
      <c r="I2473" s="1">
        <f>+Territorio[[#This Row],[id]]</f>
        <v>2463</v>
      </c>
    </row>
    <row r="2474" spans="2:9" x14ac:dyDescent="0.25">
      <c r="B2474">
        <v>2464</v>
      </c>
      <c r="C2474" s="1" t="s">
        <v>4157</v>
      </c>
      <c r="D2474" s="1" t="s">
        <v>4158</v>
      </c>
      <c r="E2474" s="1" t="s">
        <v>3214</v>
      </c>
      <c r="F2474" s="1" t="s">
        <v>319</v>
      </c>
      <c r="G2474" s="1" t="s">
        <v>722</v>
      </c>
      <c r="H2474" s="1" t="s">
        <v>27246</v>
      </c>
      <c r="I2474" s="1">
        <f>+Territorio[[#This Row],[id]]</f>
        <v>2464</v>
      </c>
    </row>
    <row r="2475" spans="2:9" x14ac:dyDescent="0.25">
      <c r="B2475">
        <v>2465</v>
      </c>
      <c r="C2475" s="1" t="s">
        <v>4159</v>
      </c>
      <c r="D2475" s="1" t="s">
        <v>4160</v>
      </c>
      <c r="E2475" s="1" t="s">
        <v>3214</v>
      </c>
      <c r="F2475" s="1" t="s">
        <v>319</v>
      </c>
      <c r="G2475" s="1" t="s">
        <v>722</v>
      </c>
      <c r="H2475" s="1" t="s">
        <v>27247</v>
      </c>
      <c r="I2475" s="1">
        <f>+Territorio[[#This Row],[id]]</f>
        <v>2465</v>
      </c>
    </row>
    <row r="2476" spans="2:9" x14ac:dyDescent="0.25">
      <c r="B2476">
        <v>2466</v>
      </c>
      <c r="C2476" s="1" t="s">
        <v>4161</v>
      </c>
      <c r="D2476" s="1" t="s">
        <v>4162</v>
      </c>
      <c r="E2476" s="1" t="s">
        <v>3214</v>
      </c>
      <c r="F2476" s="1" t="s">
        <v>319</v>
      </c>
      <c r="G2476" s="1" t="s">
        <v>722</v>
      </c>
      <c r="H2476" s="1" t="s">
        <v>27248</v>
      </c>
      <c r="I2476" s="1">
        <f>+Territorio[[#This Row],[id]]</f>
        <v>2466</v>
      </c>
    </row>
    <row r="2477" spans="2:9" x14ac:dyDescent="0.25">
      <c r="B2477">
        <v>2467</v>
      </c>
      <c r="C2477" s="1" t="s">
        <v>3866</v>
      </c>
      <c r="D2477" s="1" t="s">
        <v>4163</v>
      </c>
      <c r="E2477" s="1" t="s">
        <v>3214</v>
      </c>
      <c r="F2477" s="1" t="s">
        <v>319</v>
      </c>
      <c r="G2477" s="1" t="s">
        <v>722</v>
      </c>
      <c r="H2477" s="1" t="s">
        <v>27249</v>
      </c>
      <c r="I2477" s="1">
        <f>+Territorio[[#This Row],[id]]</f>
        <v>2467</v>
      </c>
    </row>
    <row r="2478" spans="2:9" x14ac:dyDescent="0.25">
      <c r="B2478">
        <v>2468</v>
      </c>
      <c r="C2478" s="1" t="s">
        <v>4164</v>
      </c>
      <c r="D2478" s="1" t="s">
        <v>4165</v>
      </c>
      <c r="E2478" s="1" t="s">
        <v>3214</v>
      </c>
      <c r="F2478" s="1" t="s">
        <v>319</v>
      </c>
      <c r="G2478" s="1" t="s">
        <v>722</v>
      </c>
      <c r="H2478" s="1" t="s">
        <v>27250</v>
      </c>
      <c r="I2478" s="1">
        <f>+Territorio[[#This Row],[id]]</f>
        <v>2468</v>
      </c>
    </row>
    <row r="2479" spans="2:9" x14ac:dyDescent="0.25">
      <c r="B2479">
        <v>2469</v>
      </c>
      <c r="C2479" s="1" t="s">
        <v>4166</v>
      </c>
      <c r="D2479" s="1" t="s">
        <v>4167</v>
      </c>
      <c r="E2479" s="1" t="s">
        <v>3214</v>
      </c>
      <c r="F2479" s="1" t="s">
        <v>319</v>
      </c>
      <c r="G2479" s="1" t="s">
        <v>722</v>
      </c>
      <c r="H2479" s="1" t="s">
        <v>27251</v>
      </c>
      <c r="I2479" s="1">
        <f>+Territorio[[#This Row],[id]]</f>
        <v>2469</v>
      </c>
    </row>
    <row r="2480" spans="2:9" x14ac:dyDescent="0.25">
      <c r="B2480">
        <v>2470</v>
      </c>
      <c r="C2480" s="1" t="s">
        <v>4168</v>
      </c>
      <c r="D2480" s="1" t="s">
        <v>3198</v>
      </c>
      <c r="E2480" s="1" t="s">
        <v>3214</v>
      </c>
      <c r="F2480" s="1" t="s">
        <v>319</v>
      </c>
      <c r="G2480" s="1" t="s">
        <v>722</v>
      </c>
      <c r="H2480" s="1" t="s">
        <v>27252</v>
      </c>
      <c r="I2480" s="1">
        <f>+Territorio[[#This Row],[id]]</f>
        <v>2470</v>
      </c>
    </row>
    <row r="2481" spans="2:9" x14ac:dyDescent="0.25">
      <c r="B2481">
        <v>2471</v>
      </c>
      <c r="C2481" s="1" t="s">
        <v>4169</v>
      </c>
      <c r="D2481" s="1" t="s">
        <v>4170</v>
      </c>
      <c r="E2481" s="1" t="s">
        <v>3214</v>
      </c>
      <c r="F2481" s="1" t="s">
        <v>319</v>
      </c>
      <c r="G2481" s="1" t="s">
        <v>722</v>
      </c>
      <c r="H2481" s="1" t="s">
        <v>27253</v>
      </c>
      <c r="I2481" s="1">
        <f>+Territorio[[#This Row],[id]]</f>
        <v>2471</v>
      </c>
    </row>
    <row r="2482" spans="2:9" x14ac:dyDescent="0.25">
      <c r="B2482">
        <v>2472</v>
      </c>
      <c r="C2482" s="1" t="s">
        <v>4171</v>
      </c>
      <c r="D2482" s="1" t="s">
        <v>4172</v>
      </c>
      <c r="E2482" s="1" t="s">
        <v>3214</v>
      </c>
      <c r="F2482" s="1" t="s">
        <v>319</v>
      </c>
      <c r="G2482" s="1" t="s">
        <v>722</v>
      </c>
      <c r="H2482" s="1" t="s">
        <v>27254</v>
      </c>
      <c r="I2482" s="1">
        <f>+Territorio[[#This Row],[id]]</f>
        <v>2472</v>
      </c>
    </row>
    <row r="2483" spans="2:9" x14ac:dyDescent="0.25">
      <c r="B2483">
        <v>2473</v>
      </c>
      <c r="C2483" s="1" t="s">
        <v>4173</v>
      </c>
      <c r="D2483" s="1" t="s">
        <v>4174</v>
      </c>
      <c r="E2483" s="1" t="s">
        <v>3214</v>
      </c>
      <c r="F2483" s="1" t="s">
        <v>319</v>
      </c>
      <c r="G2483" s="1" t="s">
        <v>722</v>
      </c>
      <c r="H2483" s="1" t="s">
        <v>27255</v>
      </c>
      <c r="I2483" s="1">
        <f>+Territorio[[#This Row],[id]]</f>
        <v>2473</v>
      </c>
    </row>
    <row r="2484" spans="2:9" x14ac:dyDescent="0.25">
      <c r="B2484">
        <v>2474</v>
      </c>
      <c r="C2484" s="1" t="s">
        <v>4175</v>
      </c>
      <c r="D2484" s="1" t="s">
        <v>4176</v>
      </c>
      <c r="E2484" s="1" t="s">
        <v>3214</v>
      </c>
      <c r="F2484" s="1" t="s">
        <v>319</v>
      </c>
      <c r="G2484" s="1" t="s">
        <v>722</v>
      </c>
      <c r="H2484" s="1" t="s">
        <v>27256</v>
      </c>
      <c r="I2484" s="1">
        <f>+Territorio[[#This Row],[id]]</f>
        <v>2474</v>
      </c>
    </row>
    <row r="2485" spans="2:9" x14ac:dyDescent="0.25">
      <c r="B2485">
        <v>2475</v>
      </c>
      <c r="C2485" s="1" t="s">
        <v>4177</v>
      </c>
      <c r="D2485" s="1" t="s">
        <v>4178</v>
      </c>
      <c r="E2485" s="1" t="s">
        <v>3214</v>
      </c>
      <c r="F2485" s="1" t="s">
        <v>319</v>
      </c>
      <c r="G2485" s="1" t="s">
        <v>722</v>
      </c>
      <c r="H2485" s="1" t="s">
        <v>27257</v>
      </c>
      <c r="I2485" s="1">
        <f>+Territorio[[#This Row],[id]]</f>
        <v>2475</v>
      </c>
    </row>
    <row r="2486" spans="2:9" x14ac:dyDescent="0.25">
      <c r="B2486">
        <v>2476</v>
      </c>
      <c r="C2486" s="1" t="s">
        <v>4179</v>
      </c>
      <c r="D2486" s="1" t="s">
        <v>4180</v>
      </c>
      <c r="E2486" s="1" t="s">
        <v>3214</v>
      </c>
      <c r="F2486" s="1" t="s">
        <v>319</v>
      </c>
      <c r="G2486" s="1" t="s">
        <v>722</v>
      </c>
      <c r="H2486" s="1" t="s">
        <v>27258</v>
      </c>
      <c r="I2486" s="1">
        <f>+Territorio[[#This Row],[id]]</f>
        <v>2476</v>
      </c>
    </row>
    <row r="2487" spans="2:9" x14ac:dyDescent="0.25">
      <c r="B2487">
        <v>2477</v>
      </c>
      <c r="C2487" s="1" t="s">
        <v>4181</v>
      </c>
      <c r="D2487" s="1" t="s">
        <v>4182</v>
      </c>
      <c r="E2487" s="1" t="s">
        <v>3214</v>
      </c>
      <c r="F2487" s="1" t="s">
        <v>319</v>
      </c>
      <c r="G2487" s="1" t="s">
        <v>722</v>
      </c>
      <c r="H2487" s="1" t="s">
        <v>27259</v>
      </c>
      <c r="I2487" s="1">
        <f>+Territorio[[#This Row],[id]]</f>
        <v>2477</v>
      </c>
    </row>
    <row r="2488" spans="2:9" x14ac:dyDescent="0.25">
      <c r="B2488">
        <v>2478</v>
      </c>
      <c r="C2488" s="1" t="s">
        <v>4183</v>
      </c>
      <c r="D2488" s="1" t="s">
        <v>4184</v>
      </c>
      <c r="E2488" s="1" t="s">
        <v>3214</v>
      </c>
      <c r="F2488" s="1" t="s">
        <v>319</v>
      </c>
      <c r="G2488" s="1" t="s">
        <v>722</v>
      </c>
      <c r="H2488" s="1" t="s">
        <v>27260</v>
      </c>
      <c r="I2488" s="1">
        <f>+Territorio[[#This Row],[id]]</f>
        <v>2478</v>
      </c>
    </row>
    <row r="2489" spans="2:9" x14ac:dyDescent="0.25">
      <c r="B2489">
        <v>2479</v>
      </c>
      <c r="C2489" s="1" t="s">
        <v>4185</v>
      </c>
      <c r="D2489" s="1" t="s">
        <v>4186</v>
      </c>
      <c r="E2489" s="1" t="s">
        <v>3214</v>
      </c>
      <c r="F2489" s="1" t="s">
        <v>319</v>
      </c>
      <c r="G2489" s="1" t="s">
        <v>722</v>
      </c>
      <c r="H2489" s="1" t="s">
        <v>27261</v>
      </c>
      <c r="I2489" s="1">
        <f>+Territorio[[#This Row],[id]]</f>
        <v>2479</v>
      </c>
    </row>
    <row r="2490" spans="2:9" x14ac:dyDescent="0.25">
      <c r="B2490">
        <v>2480</v>
      </c>
      <c r="C2490" s="1" t="s">
        <v>4187</v>
      </c>
      <c r="D2490" s="1" t="s">
        <v>4188</v>
      </c>
      <c r="E2490" s="1" t="s">
        <v>3214</v>
      </c>
      <c r="F2490" s="1" t="s">
        <v>319</v>
      </c>
      <c r="G2490" s="1" t="s">
        <v>722</v>
      </c>
      <c r="H2490" s="1" t="s">
        <v>27262</v>
      </c>
      <c r="I2490" s="1">
        <f>+Territorio[[#This Row],[id]]</f>
        <v>2480</v>
      </c>
    </row>
    <row r="2491" spans="2:9" x14ac:dyDescent="0.25">
      <c r="B2491">
        <v>2481</v>
      </c>
      <c r="C2491" s="1" t="s">
        <v>4189</v>
      </c>
      <c r="D2491" s="1" t="s">
        <v>4190</v>
      </c>
      <c r="E2491" s="1" t="s">
        <v>3214</v>
      </c>
      <c r="F2491" s="1" t="s">
        <v>319</v>
      </c>
      <c r="G2491" s="1" t="s">
        <v>722</v>
      </c>
      <c r="H2491" s="1" t="s">
        <v>27263</v>
      </c>
      <c r="I2491" s="1">
        <f>+Territorio[[#This Row],[id]]</f>
        <v>2481</v>
      </c>
    </row>
    <row r="2492" spans="2:9" x14ac:dyDescent="0.25">
      <c r="B2492">
        <v>2482</v>
      </c>
      <c r="C2492" s="1" t="s">
        <v>4191</v>
      </c>
      <c r="D2492" s="1" t="s">
        <v>4192</v>
      </c>
      <c r="E2492" s="1" t="s">
        <v>3214</v>
      </c>
      <c r="F2492" s="1" t="s">
        <v>319</v>
      </c>
      <c r="G2492" s="1" t="s">
        <v>722</v>
      </c>
      <c r="H2492" s="1" t="s">
        <v>27264</v>
      </c>
      <c r="I2492" s="1">
        <f>+Territorio[[#This Row],[id]]</f>
        <v>2482</v>
      </c>
    </row>
    <row r="2493" spans="2:9" x14ac:dyDescent="0.25">
      <c r="B2493">
        <v>2483</v>
      </c>
      <c r="C2493" s="1" t="s">
        <v>4193</v>
      </c>
      <c r="D2493" s="1" t="s">
        <v>4194</v>
      </c>
      <c r="E2493" s="1" t="s">
        <v>3214</v>
      </c>
      <c r="F2493" s="1" t="s">
        <v>319</v>
      </c>
      <c r="G2493" s="1" t="s">
        <v>722</v>
      </c>
      <c r="H2493" s="1" t="s">
        <v>27265</v>
      </c>
      <c r="I2493" s="1">
        <f>+Territorio[[#This Row],[id]]</f>
        <v>2483</v>
      </c>
    </row>
    <row r="2494" spans="2:9" x14ac:dyDescent="0.25">
      <c r="B2494">
        <v>2484</v>
      </c>
      <c r="C2494" s="1" t="s">
        <v>4195</v>
      </c>
      <c r="D2494" s="1" t="s">
        <v>4196</v>
      </c>
      <c r="E2494" s="1" t="s">
        <v>3214</v>
      </c>
      <c r="F2494" s="1" t="s">
        <v>319</v>
      </c>
      <c r="G2494" s="1" t="s">
        <v>722</v>
      </c>
      <c r="H2494" s="1" t="s">
        <v>27266</v>
      </c>
      <c r="I2494" s="1">
        <f>+Territorio[[#This Row],[id]]</f>
        <v>2484</v>
      </c>
    </row>
    <row r="2495" spans="2:9" x14ac:dyDescent="0.25">
      <c r="B2495">
        <v>2485</v>
      </c>
      <c r="C2495" s="1" t="s">
        <v>4197</v>
      </c>
      <c r="D2495" s="1" t="s">
        <v>4198</v>
      </c>
      <c r="E2495" s="1" t="s">
        <v>3214</v>
      </c>
      <c r="F2495" s="1" t="s">
        <v>319</v>
      </c>
      <c r="G2495" s="1" t="s">
        <v>722</v>
      </c>
      <c r="H2495" s="1" t="s">
        <v>27267</v>
      </c>
      <c r="I2495" s="1">
        <f>+Territorio[[#This Row],[id]]</f>
        <v>2485</v>
      </c>
    </row>
    <row r="2496" spans="2:9" x14ac:dyDescent="0.25">
      <c r="B2496">
        <v>2486</v>
      </c>
      <c r="C2496" s="1" t="s">
        <v>4199</v>
      </c>
      <c r="D2496" s="1" t="s">
        <v>4200</v>
      </c>
      <c r="E2496" s="1" t="s">
        <v>3214</v>
      </c>
      <c r="F2496" s="1" t="s">
        <v>319</v>
      </c>
      <c r="G2496" s="1" t="s">
        <v>722</v>
      </c>
      <c r="H2496" s="1" t="s">
        <v>27268</v>
      </c>
      <c r="I2496" s="1">
        <f>+Territorio[[#This Row],[id]]</f>
        <v>2486</v>
      </c>
    </row>
    <row r="2497" spans="2:9" x14ac:dyDescent="0.25">
      <c r="B2497">
        <v>2487</v>
      </c>
      <c r="C2497" s="1" t="s">
        <v>4201</v>
      </c>
      <c r="D2497" s="1" t="s">
        <v>4202</v>
      </c>
      <c r="E2497" s="1" t="s">
        <v>3214</v>
      </c>
      <c r="F2497" s="1" t="s">
        <v>319</v>
      </c>
      <c r="G2497" s="1" t="s">
        <v>722</v>
      </c>
      <c r="H2497" s="1" t="s">
        <v>27269</v>
      </c>
      <c r="I2497" s="1">
        <f>+Territorio[[#This Row],[id]]</f>
        <v>2487</v>
      </c>
    </row>
    <row r="2498" spans="2:9" x14ac:dyDescent="0.25">
      <c r="B2498">
        <v>2488</v>
      </c>
      <c r="C2498" s="1" t="s">
        <v>4203</v>
      </c>
      <c r="D2498" s="1" t="s">
        <v>4204</v>
      </c>
      <c r="E2498" s="1" t="s">
        <v>3214</v>
      </c>
      <c r="F2498" s="1" t="s">
        <v>319</v>
      </c>
      <c r="G2498" s="1" t="s">
        <v>722</v>
      </c>
      <c r="H2498" s="1" t="s">
        <v>27270</v>
      </c>
      <c r="I2498" s="1">
        <f>+Territorio[[#This Row],[id]]</f>
        <v>2488</v>
      </c>
    </row>
    <row r="2499" spans="2:9" x14ac:dyDescent="0.25">
      <c r="B2499">
        <v>2489</v>
      </c>
      <c r="C2499" s="1" t="s">
        <v>4205</v>
      </c>
      <c r="D2499" s="1" t="s">
        <v>4206</v>
      </c>
      <c r="E2499" s="1" t="s">
        <v>3214</v>
      </c>
      <c r="F2499" s="1" t="s">
        <v>319</v>
      </c>
      <c r="G2499" s="1" t="s">
        <v>722</v>
      </c>
      <c r="H2499" s="1" t="s">
        <v>27271</v>
      </c>
      <c r="I2499" s="1">
        <f>+Territorio[[#This Row],[id]]</f>
        <v>2489</v>
      </c>
    </row>
    <row r="2500" spans="2:9" x14ac:dyDescent="0.25">
      <c r="B2500">
        <v>2490</v>
      </c>
      <c r="C2500" s="1" t="s">
        <v>4207</v>
      </c>
      <c r="D2500" s="1" t="s">
        <v>4208</v>
      </c>
      <c r="E2500" s="1" t="s">
        <v>3214</v>
      </c>
      <c r="F2500" s="1" t="s">
        <v>319</v>
      </c>
      <c r="G2500" s="1" t="s">
        <v>722</v>
      </c>
      <c r="H2500" s="1" t="s">
        <v>27272</v>
      </c>
      <c r="I2500" s="1">
        <f>+Territorio[[#This Row],[id]]</f>
        <v>2490</v>
      </c>
    </row>
    <row r="2501" spans="2:9" x14ac:dyDescent="0.25">
      <c r="B2501">
        <v>2491</v>
      </c>
      <c r="C2501" s="1" t="s">
        <v>4209</v>
      </c>
      <c r="D2501" s="1" t="s">
        <v>4210</v>
      </c>
      <c r="E2501" s="1" t="s">
        <v>3214</v>
      </c>
      <c r="F2501" s="1" t="s">
        <v>319</v>
      </c>
      <c r="G2501" s="1" t="s">
        <v>722</v>
      </c>
      <c r="H2501" s="1" t="s">
        <v>27273</v>
      </c>
      <c r="I2501" s="1">
        <f>+Territorio[[#This Row],[id]]</f>
        <v>2491</v>
      </c>
    </row>
    <row r="2502" spans="2:9" x14ac:dyDescent="0.25">
      <c r="B2502">
        <v>2492</v>
      </c>
      <c r="C2502" s="1" t="s">
        <v>4211</v>
      </c>
      <c r="D2502" s="1" t="s">
        <v>4212</v>
      </c>
      <c r="E2502" s="1" t="s">
        <v>3214</v>
      </c>
      <c r="F2502" s="1" t="s">
        <v>319</v>
      </c>
      <c r="G2502" s="1" t="s">
        <v>722</v>
      </c>
      <c r="H2502" s="1" t="s">
        <v>27274</v>
      </c>
      <c r="I2502" s="1">
        <f>+Territorio[[#This Row],[id]]</f>
        <v>2492</v>
      </c>
    </row>
    <row r="2503" spans="2:9" x14ac:dyDescent="0.25">
      <c r="B2503">
        <v>2493</v>
      </c>
      <c r="C2503" s="1" t="s">
        <v>4213</v>
      </c>
      <c r="D2503" s="1" t="s">
        <v>4214</v>
      </c>
      <c r="E2503" s="1" t="s">
        <v>3214</v>
      </c>
      <c r="F2503" s="1" t="s">
        <v>319</v>
      </c>
      <c r="G2503" s="1" t="s">
        <v>722</v>
      </c>
      <c r="H2503" s="1" t="s">
        <v>27275</v>
      </c>
      <c r="I2503" s="1">
        <f>+Territorio[[#This Row],[id]]</f>
        <v>2493</v>
      </c>
    </row>
    <row r="2504" spans="2:9" x14ac:dyDescent="0.25">
      <c r="B2504">
        <v>2494</v>
      </c>
      <c r="C2504" s="1" t="s">
        <v>4215</v>
      </c>
      <c r="D2504" s="1" t="s">
        <v>4216</v>
      </c>
      <c r="E2504" s="1" t="s">
        <v>3214</v>
      </c>
      <c r="F2504" s="1" t="s">
        <v>319</v>
      </c>
      <c r="G2504" s="1" t="s">
        <v>722</v>
      </c>
      <c r="H2504" s="1" t="s">
        <v>27276</v>
      </c>
      <c r="I2504" s="1">
        <f>+Territorio[[#This Row],[id]]</f>
        <v>2494</v>
      </c>
    </row>
    <row r="2505" spans="2:9" x14ac:dyDescent="0.25">
      <c r="B2505">
        <v>2495</v>
      </c>
      <c r="C2505" s="1" t="s">
        <v>4217</v>
      </c>
      <c r="D2505" s="1" t="s">
        <v>4218</v>
      </c>
      <c r="E2505" s="1" t="s">
        <v>3214</v>
      </c>
      <c r="F2505" s="1" t="s">
        <v>319</v>
      </c>
      <c r="G2505" s="1" t="s">
        <v>722</v>
      </c>
      <c r="H2505" s="1" t="s">
        <v>27277</v>
      </c>
      <c r="I2505" s="1">
        <f>+Territorio[[#This Row],[id]]</f>
        <v>2495</v>
      </c>
    </row>
    <row r="2506" spans="2:9" x14ac:dyDescent="0.25">
      <c r="B2506">
        <v>2496</v>
      </c>
      <c r="C2506" s="1" t="s">
        <v>4219</v>
      </c>
      <c r="D2506" s="1" t="s">
        <v>4220</v>
      </c>
      <c r="E2506" s="1" t="s">
        <v>3214</v>
      </c>
      <c r="F2506" s="1" t="s">
        <v>319</v>
      </c>
      <c r="G2506" s="1" t="s">
        <v>722</v>
      </c>
      <c r="H2506" s="1" t="s">
        <v>27278</v>
      </c>
      <c r="I2506" s="1">
        <f>+Territorio[[#This Row],[id]]</f>
        <v>2496</v>
      </c>
    </row>
    <row r="2507" spans="2:9" x14ac:dyDescent="0.25">
      <c r="B2507">
        <v>2497</v>
      </c>
      <c r="C2507" s="1" t="s">
        <v>4221</v>
      </c>
      <c r="D2507" s="1" t="s">
        <v>4222</v>
      </c>
      <c r="E2507" s="1" t="s">
        <v>3214</v>
      </c>
      <c r="F2507" s="1" t="s">
        <v>319</v>
      </c>
      <c r="G2507" s="1" t="s">
        <v>722</v>
      </c>
      <c r="H2507" s="1" t="s">
        <v>27279</v>
      </c>
      <c r="I2507" s="1">
        <f>+Territorio[[#This Row],[id]]</f>
        <v>2497</v>
      </c>
    </row>
    <row r="2508" spans="2:9" x14ac:dyDescent="0.25">
      <c r="B2508">
        <v>2498</v>
      </c>
      <c r="C2508" s="1" t="s">
        <v>4223</v>
      </c>
      <c r="D2508" s="1" t="s">
        <v>4224</v>
      </c>
      <c r="E2508" s="1" t="s">
        <v>3214</v>
      </c>
      <c r="F2508" s="1" t="s">
        <v>319</v>
      </c>
      <c r="G2508" s="1" t="s">
        <v>722</v>
      </c>
      <c r="H2508" s="1" t="s">
        <v>27280</v>
      </c>
      <c r="I2508" s="1">
        <f>+Territorio[[#This Row],[id]]</f>
        <v>2498</v>
      </c>
    </row>
    <row r="2509" spans="2:9" x14ac:dyDescent="0.25">
      <c r="B2509">
        <v>2499</v>
      </c>
      <c r="C2509" s="1" t="s">
        <v>4225</v>
      </c>
      <c r="D2509" s="1" t="s">
        <v>4226</v>
      </c>
      <c r="E2509" s="1" t="s">
        <v>3214</v>
      </c>
      <c r="F2509" s="1" t="s">
        <v>319</v>
      </c>
      <c r="G2509" s="1" t="s">
        <v>722</v>
      </c>
      <c r="H2509" s="1" t="s">
        <v>27281</v>
      </c>
      <c r="I2509" s="1">
        <f>+Territorio[[#This Row],[id]]</f>
        <v>2499</v>
      </c>
    </row>
    <row r="2510" spans="2:9" x14ac:dyDescent="0.25">
      <c r="B2510">
        <v>2500</v>
      </c>
      <c r="C2510" s="1" t="s">
        <v>4227</v>
      </c>
      <c r="D2510" s="1" t="s">
        <v>4228</v>
      </c>
      <c r="E2510" s="1" t="s">
        <v>3214</v>
      </c>
      <c r="F2510" s="1" t="s">
        <v>319</v>
      </c>
      <c r="G2510" s="1" t="s">
        <v>722</v>
      </c>
      <c r="H2510" s="1" t="s">
        <v>27282</v>
      </c>
      <c r="I2510" s="1">
        <f>+Territorio[[#This Row],[id]]</f>
        <v>2500</v>
      </c>
    </row>
    <row r="2511" spans="2:9" x14ac:dyDescent="0.25">
      <c r="B2511">
        <v>2501</v>
      </c>
      <c r="C2511" s="1" t="s">
        <v>4229</v>
      </c>
      <c r="D2511" s="1" t="s">
        <v>4230</v>
      </c>
      <c r="E2511" s="1" t="s">
        <v>3214</v>
      </c>
      <c r="F2511" s="1" t="s">
        <v>319</v>
      </c>
      <c r="G2511" s="1" t="s">
        <v>722</v>
      </c>
      <c r="H2511" s="1" t="s">
        <v>27283</v>
      </c>
      <c r="I2511" s="1">
        <f>+Territorio[[#This Row],[id]]</f>
        <v>2501</v>
      </c>
    </row>
    <row r="2512" spans="2:9" x14ac:dyDescent="0.25">
      <c r="B2512">
        <v>2502</v>
      </c>
      <c r="C2512" s="1" t="s">
        <v>4231</v>
      </c>
      <c r="D2512" s="1" t="s">
        <v>4232</v>
      </c>
      <c r="E2512" s="1" t="s">
        <v>3214</v>
      </c>
      <c r="F2512" s="1" t="s">
        <v>319</v>
      </c>
      <c r="G2512" s="1" t="s">
        <v>722</v>
      </c>
      <c r="H2512" s="1" t="s">
        <v>27284</v>
      </c>
      <c r="I2512" s="1">
        <f>+Territorio[[#This Row],[id]]</f>
        <v>2502</v>
      </c>
    </row>
    <row r="2513" spans="2:9" x14ac:dyDescent="0.25">
      <c r="B2513">
        <v>2503</v>
      </c>
      <c r="C2513" s="1" t="s">
        <v>3785</v>
      </c>
      <c r="D2513" s="1" t="s">
        <v>4233</v>
      </c>
      <c r="E2513" s="1" t="s">
        <v>3214</v>
      </c>
      <c r="F2513" s="1" t="s">
        <v>319</v>
      </c>
      <c r="G2513" s="1" t="s">
        <v>722</v>
      </c>
      <c r="H2513" s="1" t="s">
        <v>27285</v>
      </c>
      <c r="I2513" s="1">
        <f>+Territorio[[#This Row],[id]]</f>
        <v>2503</v>
      </c>
    </row>
    <row r="2514" spans="2:9" x14ac:dyDescent="0.25">
      <c r="B2514">
        <v>2504</v>
      </c>
      <c r="C2514" s="1" t="s">
        <v>4234</v>
      </c>
      <c r="D2514" s="1" t="s">
        <v>4235</v>
      </c>
      <c r="E2514" s="1" t="s">
        <v>3214</v>
      </c>
      <c r="F2514" s="1" t="s">
        <v>319</v>
      </c>
      <c r="G2514" s="1" t="s">
        <v>722</v>
      </c>
      <c r="H2514" s="1" t="s">
        <v>27286</v>
      </c>
      <c r="I2514" s="1">
        <f>+Territorio[[#This Row],[id]]</f>
        <v>2504</v>
      </c>
    </row>
    <row r="2515" spans="2:9" x14ac:dyDescent="0.25">
      <c r="B2515">
        <v>2505</v>
      </c>
      <c r="C2515" s="1" t="s">
        <v>4236</v>
      </c>
      <c r="D2515" s="1" t="s">
        <v>4237</v>
      </c>
      <c r="E2515" s="1" t="s">
        <v>3214</v>
      </c>
      <c r="F2515" s="1" t="s">
        <v>319</v>
      </c>
      <c r="G2515" s="1" t="s">
        <v>722</v>
      </c>
      <c r="H2515" s="1" t="s">
        <v>27287</v>
      </c>
      <c r="I2515" s="1">
        <f>+Territorio[[#This Row],[id]]</f>
        <v>2505</v>
      </c>
    </row>
    <row r="2516" spans="2:9" x14ac:dyDescent="0.25">
      <c r="B2516">
        <v>2506</v>
      </c>
      <c r="C2516" s="1" t="s">
        <v>4238</v>
      </c>
      <c r="D2516" s="1" t="s">
        <v>4239</v>
      </c>
      <c r="E2516" s="1" t="s">
        <v>3214</v>
      </c>
      <c r="F2516" s="1" t="s">
        <v>319</v>
      </c>
      <c r="G2516" s="1" t="s">
        <v>722</v>
      </c>
      <c r="H2516" s="1" t="s">
        <v>27288</v>
      </c>
      <c r="I2516" s="1">
        <f>+Territorio[[#This Row],[id]]</f>
        <v>2506</v>
      </c>
    </row>
    <row r="2517" spans="2:9" x14ac:dyDescent="0.25">
      <c r="B2517">
        <v>2507</v>
      </c>
      <c r="C2517" s="1" t="s">
        <v>4240</v>
      </c>
      <c r="D2517" s="1" t="s">
        <v>4241</v>
      </c>
      <c r="E2517" s="1" t="s">
        <v>3214</v>
      </c>
      <c r="F2517" s="1" t="s">
        <v>319</v>
      </c>
      <c r="G2517" s="1" t="s">
        <v>722</v>
      </c>
      <c r="H2517" s="1" t="s">
        <v>27289</v>
      </c>
      <c r="I2517" s="1">
        <f>+Territorio[[#This Row],[id]]</f>
        <v>2507</v>
      </c>
    </row>
    <row r="2518" spans="2:9" x14ac:dyDescent="0.25">
      <c r="B2518">
        <v>2508</v>
      </c>
      <c r="C2518" s="1" t="s">
        <v>4242</v>
      </c>
      <c r="D2518" s="1" t="s">
        <v>4243</v>
      </c>
      <c r="E2518" s="1" t="s">
        <v>3214</v>
      </c>
      <c r="F2518" s="1" t="s">
        <v>319</v>
      </c>
      <c r="G2518" s="1" t="s">
        <v>722</v>
      </c>
      <c r="H2518" s="1" t="s">
        <v>27290</v>
      </c>
      <c r="I2518" s="1">
        <f>+Territorio[[#This Row],[id]]</f>
        <v>2508</v>
      </c>
    </row>
    <row r="2519" spans="2:9" x14ac:dyDescent="0.25">
      <c r="B2519">
        <v>2509</v>
      </c>
      <c r="C2519" s="1" t="s">
        <v>4244</v>
      </c>
      <c r="D2519" s="1" t="s">
        <v>4245</v>
      </c>
      <c r="E2519" s="1" t="s">
        <v>3214</v>
      </c>
      <c r="F2519" s="1" t="s">
        <v>319</v>
      </c>
      <c r="G2519" s="1" t="s">
        <v>722</v>
      </c>
      <c r="H2519" s="1" t="s">
        <v>27291</v>
      </c>
      <c r="I2519" s="1">
        <f>+Territorio[[#This Row],[id]]</f>
        <v>2509</v>
      </c>
    </row>
    <row r="2520" spans="2:9" x14ac:dyDescent="0.25">
      <c r="B2520">
        <v>2510</v>
      </c>
      <c r="C2520" s="1" t="s">
        <v>4246</v>
      </c>
      <c r="D2520" s="1" t="s">
        <v>4247</v>
      </c>
      <c r="E2520" s="1" t="s">
        <v>3214</v>
      </c>
      <c r="F2520" s="1" t="s">
        <v>319</v>
      </c>
      <c r="G2520" s="1" t="s">
        <v>722</v>
      </c>
      <c r="H2520" s="1" t="s">
        <v>27292</v>
      </c>
      <c r="I2520" s="1">
        <f>+Territorio[[#This Row],[id]]</f>
        <v>2510</v>
      </c>
    </row>
    <row r="2521" spans="2:9" x14ac:dyDescent="0.25">
      <c r="B2521">
        <v>2511</v>
      </c>
      <c r="C2521" s="1" t="s">
        <v>4248</v>
      </c>
      <c r="D2521" s="1" t="s">
        <v>4249</v>
      </c>
      <c r="E2521" s="1" t="s">
        <v>3214</v>
      </c>
      <c r="F2521" s="1" t="s">
        <v>319</v>
      </c>
      <c r="G2521" s="1" t="s">
        <v>722</v>
      </c>
      <c r="H2521" s="1" t="s">
        <v>27293</v>
      </c>
      <c r="I2521" s="1">
        <f>+Territorio[[#This Row],[id]]</f>
        <v>2511</v>
      </c>
    </row>
    <row r="2522" spans="2:9" x14ac:dyDescent="0.25">
      <c r="B2522">
        <v>2512</v>
      </c>
      <c r="C2522" s="1" t="s">
        <v>4250</v>
      </c>
      <c r="D2522" s="1" t="s">
        <v>4251</v>
      </c>
      <c r="E2522" s="1" t="s">
        <v>3214</v>
      </c>
      <c r="F2522" s="1" t="s">
        <v>319</v>
      </c>
      <c r="G2522" s="1" t="s">
        <v>722</v>
      </c>
      <c r="H2522" s="1" t="s">
        <v>27294</v>
      </c>
      <c r="I2522" s="1">
        <f>+Territorio[[#This Row],[id]]</f>
        <v>2512</v>
      </c>
    </row>
    <row r="2523" spans="2:9" x14ac:dyDescent="0.25">
      <c r="B2523">
        <v>2513</v>
      </c>
      <c r="C2523" s="1" t="s">
        <v>4252</v>
      </c>
      <c r="D2523" s="1" t="s">
        <v>4253</v>
      </c>
      <c r="E2523" s="1" t="s">
        <v>3214</v>
      </c>
      <c r="F2523" s="1" t="s">
        <v>319</v>
      </c>
      <c r="G2523" s="1" t="s">
        <v>722</v>
      </c>
      <c r="H2523" s="1" t="s">
        <v>27295</v>
      </c>
      <c r="I2523" s="1">
        <f>+Territorio[[#This Row],[id]]</f>
        <v>2513</v>
      </c>
    </row>
    <row r="2524" spans="2:9" x14ac:dyDescent="0.25">
      <c r="B2524">
        <v>2514</v>
      </c>
      <c r="C2524" s="1" t="s">
        <v>4254</v>
      </c>
      <c r="D2524" s="1" t="s">
        <v>4255</v>
      </c>
      <c r="E2524" s="1" t="s">
        <v>3214</v>
      </c>
      <c r="F2524" s="1" t="s">
        <v>319</v>
      </c>
      <c r="G2524" s="1" t="s">
        <v>722</v>
      </c>
      <c r="H2524" s="1" t="s">
        <v>27296</v>
      </c>
      <c r="I2524" s="1">
        <f>+Territorio[[#This Row],[id]]</f>
        <v>2514</v>
      </c>
    </row>
    <row r="2525" spans="2:9" x14ac:dyDescent="0.25">
      <c r="B2525">
        <v>2515</v>
      </c>
      <c r="C2525" s="1" t="s">
        <v>4256</v>
      </c>
      <c r="D2525" s="1" t="s">
        <v>4257</v>
      </c>
      <c r="E2525" s="1" t="s">
        <v>3214</v>
      </c>
      <c r="F2525" s="1" t="s">
        <v>319</v>
      </c>
      <c r="G2525" s="1" t="s">
        <v>722</v>
      </c>
      <c r="H2525" s="1" t="s">
        <v>27297</v>
      </c>
      <c r="I2525" s="1">
        <f>+Territorio[[#This Row],[id]]</f>
        <v>2515</v>
      </c>
    </row>
    <row r="2526" spans="2:9" x14ac:dyDescent="0.25">
      <c r="B2526">
        <v>2516</v>
      </c>
      <c r="C2526" s="1" t="s">
        <v>4258</v>
      </c>
      <c r="D2526" s="1" t="s">
        <v>4259</v>
      </c>
      <c r="E2526" s="1" t="s">
        <v>3214</v>
      </c>
      <c r="F2526" s="1" t="s">
        <v>319</v>
      </c>
      <c r="G2526" s="1" t="s">
        <v>722</v>
      </c>
      <c r="H2526" s="1" t="s">
        <v>27298</v>
      </c>
      <c r="I2526" s="1">
        <f>+Territorio[[#This Row],[id]]</f>
        <v>2516</v>
      </c>
    </row>
    <row r="2527" spans="2:9" x14ac:dyDescent="0.25">
      <c r="B2527">
        <v>2517</v>
      </c>
      <c r="C2527" s="1" t="s">
        <v>4260</v>
      </c>
      <c r="D2527" s="1" t="s">
        <v>4261</v>
      </c>
      <c r="E2527" s="1" t="s">
        <v>3214</v>
      </c>
      <c r="F2527" s="1" t="s">
        <v>319</v>
      </c>
      <c r="G2527" s="1" t="s">
        <v>722</v>
      </c>
      <c r="H2527" s="1" t="s">
        <v>27299</v>
      </c>
      <c r="I2527" s="1">
        <f>+Territorio[[#This Row],[id]]</f>
        <v>2517</v>
      </c>
    </row>
    <row r="2528" spans="2:9" x14ac:dyDescent="0.25">
      <c r="B2528">
        <v>2518</v>
      </c>
      <c r="C2528" s="1" t="s">
        <v>4262</v>
      </c>
      <c r="D2528" s="1" t="s">
        <v>4263</v>
      </c>
      <c r="E2528" s="1" t="s">
        <v>3214</v>
      </c>
      <c r="F2528" s="1" t="s">
        <v>319</v>
      </c>
      <c r="G2528" s="1" t="s">
        <v>722</v>
      </c>
      <c r="H2528" s="1" t="s">
        <v>27300</v>
      </c>
      <c r="I2528" s="1">
        <f>+Territorio[[#This Row],[id]]</f>
        <v>2518</v>
      </c>
    </row>
    <row r="2529" spans="2:9" x14ac:dyDescent="0.25">
      <c r="B2529">
        <v>2519</v>
      </c>
      <c r="C2529" s="1" t="s">
        <v>4264</v>
      </c>
      <c r="D2529" s="1" t="s">
        <v>4265</v>
      </c>
      <c r="E2529" s="1" t="s">
        <v>3214</v>
      </c>
      <c r="F2529" s="1" t="s">
        <v>319</v>
      </c>
      <c r="G2529" s="1" t="s">
        <v>722</v>
      </c>
      <c r="H2529" s="1" t="s">
        <v>27301</v>
      </c>
      <c r="I2529" s="1">
        <f>+Territorio[[#This Row],[id]]</f>
        <v>2519</v>
      </c>
    </row>
    <row r="2530" spans="2:9" x14ac:dyDescent="0.25">
      <c r="B2530">
        <v>2520</v>
      </c>
      <c r="C2530" s="1" t="s">
        <v>4266</v>
      </c>
      <c r="D2530" s="1" t="s">
        <v>4267</v>
      </c>
      <c r="E2530" s="1" t="s">
        <v>3214</v>
      </c>
      <c r="F2530" s="1" t="s">
        <v>319</v>
      </c>
      <c r="G2530" s="1" t="s">
        <v>722</v>
      </c>
      <c r="H2530" s="1" t="s">
        <v>27302</v>
      </c>
      <c r="I2530" s="1">
        <f>+Territorio[[#This Row],[id]]</f>
        <v>2520</v>
      </c>
    </row>
    <row r="2531" spans="2:9" x14ac:dyDescent="0.25">
      <c r="B2531">
        <v>2521</v>
      </c>
      <c r="C2531" s="1" t="s">
        <v>4268</v>
      </c>
      <c r="D2531" s="1" t="s">
        <v>4269</v>
      </c>
      <c r="E2531" s="1" t="s">
        <v>3214</v>
      </c>
      <c r="F2531" s="1" t="s">
        <v>319</v>
      </c>
      <c r="G2531" s="1" t="s">
        <v>722</v>
      </c>
      <c r="H2531" s="1" t="s">
        <v>27303</v>
      </c>
      <c r="I2531" s="1">
        <f>+Territorio[[#This Row],[id]]</f>
        <v>2521</v>
      </c>
    </row>
    <row r="2532" spans="2:9" x14ac:dyDescent="0.25">
      <c r="B2532">
        <v>2522</v>
      </c>
      <c r="C2532" s="1" t="s">
        <v>4270</v>
      </c>
      <c r="D2532" s="1" t="s">
        <v>4271</v>
      </c>
      <c r="E2532" s="1" t="s">
        <v>3214</v>
      </c>
      <c r="F2532" s="1" t="s">
        <v>319</v>
      </c>
      <c r="G2532" s="1" t="s">
        <v>722</v>
      </c>
      <c r="H2532" s="1" t="s">
        <v>27304</v>
      </c>
      <c r="I2532" s="1">
        <f>+Territorio[[#This Row],[id]]</f>
        <v>2522</v>
      </c>
    </row>
    <row r="2533" spans="2:9" x14ac:dyDescent="0.25">
      <c r="B2533">
        <v>2523</v>
      </c>
      <c r="C2533" s="1" t="s">
        <v>4272</v>
      </c>
      <c r="D2533" s="1" t="s">
        <v>4273</v>
      </c>
      <c r="E2533" s="1" t="s">
        <v>3214</v>
      </c>
      <c r="F2533" s="1" t="s">
        <v>319</v>
      </c>
      <c r="G2533" s="1" t="s">
        <v>722</v>
      </c>
      <c r="H2533" s="1" t="s">
        <v>27305</v>
      </c>
      <c r="I2533" s="1">
        <f>+Territorio[[#This Row],[id]]</f>
        <v>2523</v>
      </c>
    </row>
    <row r="2534" spans="2:9" x14ac:dyDescent="0.25">
      <c r="B2534">
        <v>2524</v>
      </c>
      <c r="C2534" s="1" t="s">
        <v>4274</v>
      </c>
      <c r="D2534" s="1" t="s">
        <v>4275</v>
      </c>
      <c r="E2534" s="1" t="s">
        <v>3214</v>
      </c>
      <c r="F2534" s="1" t="s">
        <v>319</v>
      </c>
      <c r="G2534" s="1" t="s">
        <v>722</v>
      </c>
      <c r="H2534" s="1" t="s">
        <v>27306</v>
      </c>
      <c r="I2534" s="1">
        <f>+Territorio[[#This Row],[id]]</f>
        <v>2524</v>
      </c>
    </row>
    <row r="2535" spans="2:9" x14ac:dyDescent="0.25">
      <c r="B2535">
        <v>2525</v>
      </c>
      <c r="C2535" s="1" t="s">
        <v>4276</v>
      </c>
      <c r="D2535" s="1" t="s">
        <v>4277</v>
      </c>
      <c r="E2535" s="1" t="s">
        <v>3214</v>
      </c>
      <c r="F2535" s="1" t="s">
        <v>319</v>
      </c>
      <c r="G2535" s="1" t="s">
        <v>722</v>
      </c>
      <c r="H2535" s="1" t="s">
        <v>27307</v>
      </c>
      <c r="I2535" s="1">
        <f>+Territorio[[#This Row],[id]]</f>
        <v>2525</v>
      </c>
    </row>
    <row r="2536" spans="2:9" x14ac:dyDescent="0.25">
      <c r="B2536">
        <v>2526</v>
      </c>
      <c r="C2536" s="1" t="s">
        <v>4278</v>
      </c>
      <c r="D2536" s="1" t="s">
        <v>4279</v>
      </c>
      <c r="E2536" s="1" t="s">
        <v>3214</v>
      </c>
      <c r="F2536" s="1" t="s">
        <v>319</v>
      </c>
      <c r="G2536" s="1" t="s">
        <v>722</v>
      </c>
      <c r="H2536" s="1" t="s">
        <v>27308</v>
      </c>
      <c r="I2536" s="1">
        <f>+Territorio[[#This Row],[id]]</f>
        <v>2526</v>
      </c>
    </row>
    <row r="2537" spans="2:9" x14ac:dyDescent="0.25">
      <c r="B2537">
        <v>2527</v>
      </c>
      <c r="C2537" s="1" t="s">
        <v>4280</v>
      </c>
      <c r="D2537" s="1" t="s">
        <v>4281</v>
      </c>
      <c r="E2537" s="1" t="s">
        <v>3214</v>
      </c>
      <c r="F2537" s="1" t="s">
        <v>319</v>
      </c>
      <c r="G2537" s="1" t="s">
        <v>722</v>
      </c>
      <c r="H2537" s="1" t="s">
        <v>27309</v>
      </c>
      <c r="I2537" s="1">
        <f>+Territorio[[#This Row],[id]]</f>
        <v>2527</v>
      </c>
    </row>
    <row r="2538" spans="2:9" x14ac:dyDescent="0.25">
      <c r="B2538">
        <v>2528</v>
      </c>
      <c r="C2538" s="1" t="s">
        <v>2964</v>
      </c>
      <c r="D2538" s="1" t="s">
        <v>4282</v>
      </c>
      <c r="E2538" s="1" t="s">
        <v>3214</v>
      </c>
      <c r="F2538" s="1" t="s">
        <v>319</v>
      </c>
      <c r="G2538" s="1" t="s">
        <v>722</v>
      </c>
      <c r="H2538" s="1" t="s">
        <v>27310</v>
      </c>
      <c r="I2538" s="1">
        <f>+Territorio[[#This Row],[id]]</f>
        <v>2528</v>
      </c>
    </row>
    <row r="2539" spans="2:9" x14ac:dyDescent="0.25">
      <c r="B2539">
        <v>2529</v>
      </c>
      <c r="C2539" s="1" t="s">
        <v>4283</v>
      </c>
      <c r="D2539" s="1" t="s">
        <v>4284</v>
      </c>
      <c r="E2539" s="1" t="s">
        <v>3214</v>
      </c>
      <c r="F2539" s="1" t="s">
        <v>319</v>
      </c>
      <c r="G2539" s="1" t="s">
        <v>722</v>
      </c>
      <c r="H2539" s="1" t="s">
        <v>27311</v>
      </c>
      <c r="I2539" s="1">
        <f>+Territorio[[#This Row],[id]]</f>
        <v>2529</v>
      </c>
    </row>
    <row r="2540" spans="2:9" x14ac:dyDescent="0.25">
      <c r="B2540">
        <v>2530</v>
      </c>
      <c r="C2540" s="1" t="s">
        <v>4285</v>
      </c>
      <c r="D2540" s="1" t="s">
        <v>4286</v>
      </c>
      <c r="E2540" s="1" t="s">
        <v>3214</v>
      </c>
      <c r="F2540" s="1" t="s">
        <v>319</v>
      </c>
      <c r="G2540" s="1" t="s">
        <v>722</v>
      </c>
      <c r="H2540" s="1" t="s">
        <v>27312</v>
      </c>
      <c r="I2540" s="1">
        <f>+Territorio[[#This Row],[id]]</f>
        <v>2530</v>
      </c>
    </row>
    <row r="2541" spans="2:9" x14ac:dyDescent="0.25">
      <c r="B2541">
        <v>2531</v>
      </c>
      <c r="C2541" s="1" t="s">
        <v>4287</v>
      </c>
      <c r="D2541" s="1" t="s">
        <v>4288</v>
      </c>
      <c r="E2541" s="1" t="s">
        <v>3214</v>
      </c>
      <c r="F2541" s="1" t="s">
        <v>319</v>
      </c>
      <c r="G2541" s="1" t="s">
        <v>722</v>
      </c>
      <c r="H2541" s="1" t="s">
        <v>27313</v>
      </c>
      <c r="I2541" s="1">
        <f>+Territorio[[#This Row],[id]]</f>
        <v>2531</v>
      </c>
    </row>
    <row r="2542" spans="2:9" x14ac:dyDescent="0.25">
      <c r="B2542">
        <v>2532</v>
      </c>
      <c r="C2542" s="1" t="s">
        <v>4289</v>
      </c>
      <c r="D2542" s="1" t="s">
        <v>4290</v>
      </c>
      <c r="E2542" s="1" t="s">
        <v>3214</v>
      </c>
      <c r="F2542" s="1" t="s">
        <v>319</v>
      </c>
      <c r="G2542" s="1" t="s">
        <v>722</v>
      </c>
      <c r="H2542" s="1" t="s">
        <v>27314</v>
      </c>
      <c r="I2542" s="1">
        <f>+Territorio[[#This Row],[id]]</f>
        <v>2532</v>
      </c>
    </row>
    <row r="2543" spans="2:9" x14ac:dyDescent="0.25">
      <c r="B2543">
        <v>2533</v>
      </c>
      <c r="C2543" s="1" t="s">
        <v>2965</v>
      </c>
      <c r="D2543" s="1" t="s">
        <v>4291</v>
      </c>
      <c r="E2543" s="1" t="s">
        <v>3214</v>
      </c>
      <c r="F2543" s="1" t="s">
        <v>319</v>
      </c>
      <c r="G2543" s="1" t="s">
        <v>722</v>
      </c>
      <c r="H2543" s="1" t="s">
        <v>27315</v>
      </c>
      <c r="I2543" s="1">
        <f>+Territorio[[#This Row],[id]]</f>
        <v>2533</v>
      </c>
    </row>
    <row r="2544" spans="2:9" x14ac:dyDescent="0.25">
      <c r="B2544">
        <v>2534</v>
      </c>
      <c r="C2544" s="1" t="s">
        <v>4292</v>
      </c>
      <c r="D2544" s="1" t="s">
        <v>4293</v>
      </c>
      <c r="E2544" s="1" t="s">
        <v>3214</v>
      </c>
      <c r="F2544" s="1" t="s">
        <v>319</v>
      </c>
      <c r="G2544" s="1" t="s">
        <v>722</v>
      </c>
      <c r="H2544" s="1" t="s">
        <v>27316</v>
      </c>
      <c r="I2544" s="1">
        <f>+Territorio[[#This Row],[id]]</f>
        <v>2534</v>
      </c>
    </row>
    <row r="2545" spans="2:9" x14ac:dyDescent="0.25">
      <c r="B2545">
        <v>2535</v>
      </c>
      <c r="C2545" s="1" t="s">
        <v>4294</v>
      </c>
      <c r="D2545" s="1" t="s">
        <v>4295</v>
      </c>
      <c r="E2545" s="1" t="s">
        <v>3214</v>
      </c>
      <c r="F2545" s="1" t="s">
        <v>319</v>
      </c>
      <c r="G2545" s="1" t="s">
        <v>722</v>
      </c>
      <c r="H2545" s="1" t="s">
        <v>27317</v>
      </c>
      <c r="I2545" s="1">
        <f>+Territorio[[#This Row],[id]]</f>
        <v>2535</v>
      </c>
    </row>
    <row r="2546" spans="2:9" x14ac:dyDescent="0.25">
      <c r="B2546">
        <v>2536</v>
      </c>
      <c r="C2546" s="1" t="s">
        <v>4296</v>
      </c>
      <c r="D2546" s="1" t="s">
        <v>4297</v>
      </c>
      <c r="E2546" s="1" t="s">
        <v>3214</v>
      </c>
      <c r="F2546" s="1" t="s">
        <v>319</v>
      </c>
      <c r="G2546" s="1" t="s">
        <v>722</v>
      </c>
      <c r="H2546" s="1" t="s">
        <v>27318</v>
      </c>
      <c r="I2546" s="1">
        <f>+Territorio[[#This Row],[id]]</f>
        <v>2536</v>
      </c>
    </row>
    <row r="2547" spans="2:9" x14ac:dyDescent="0.25">
      <c r="B2547">
        <v>2537</v>
      </c>
      <c r="C2547" s="1" t="s">
        <v>3323</v>
      </c>
      <c r="D2547" s="1" t="s">
        <v>4298</v>
      </c>
      <c r="E2547" s="1" t="s">
        <v>3214</v>
      </c>
      <c r="F2547" s="1" t="s">
        <v>319</v>
      </c>
      <c r="G2547" s="1" t="s">
        <v>722</v>
      </c>
      <c r="H2547" s="1" t="s">
        <v>27319</v>
      </c>
      <c r="I2547" s="1">
        <f>+Territorio[[#This Row],[id]]</f>
        <v>2537</v>
      </c>
    </row>
    <row r="2548" spans="2:9" x14ac:dyDescent="0.25">
      <c r="B2548">
        <v>2538</v>
      </c>
      <c r="C2548" s="1" t="s">
        <v>4299</v>
      </c>
      <c r="D2548" s="1" t="s">
        <v>4300</v>
      </c>
      <c r="E2548" s="1" t="s">
        <v>3214</v>
      </c>
      <c r="F2548" s="1" t="s">
        <v>319</v>
      </c>
      <c r="G2548" s="1" t="s">
        <v>722</v>
      </c>
      <c r="H2548" s="1" t="s">
        <v>27320</v>
      </c>
      <c r="I2548" s="1">
        <f>+Territorio[[#This Row],[id]]</f>
        <v>2538</v>
      </c>
    </row>
    <row r="2549" spans="2:9" x14ac:dyDescent="0.25">
      <c r="B2549">
        <v>2539</v>
      </c>
      <c r="C2549" s="1" t="s">
        <v>4301</v>
      </c>
      <c r="D2549" s="1" t="s">
        <v>4302</v>
      </c>
      <c r="E2549" s="1" t="s">
        <v>3214</v>
      </c>
      <c r="F2549" s="1" t="s">
        <v>319</v>
      </c>
      <c r="G2549" s="1" t="s">
        <v>722</v>
      </c>
      <c r="H2549" s="1" t="s">
        <v>27321</v>
      </c>
      <c r="I2549" s="1">
        <f>+Territorio[[#This Row],[id]]</f>
        <v>2539</v>
      </c>
    </row>
    <row r="2550" spans="2:9" x14ac:dyDescent="0.25">
      <c r="B2550">
        <v>2540</v>
      </c>
      <c r="C2550" s="1" t="s">
        <v>4303</v>
      </c>
      <c r="D2550" s="1" t="s">
        <v>4304</v>
      </c>
      <c r="E2550" s="1" t="s">
        <v>3214</v>
      </c>
      <c r="F2550" s="1" t="s">
        <v>319</v>
      </c>
      <c r="G2550" s="1" t="s">
        <v>722</v>
      </c>
      <c r="H2550" s="1" t="s">
        <v>27322</v>
      </c>
      <c r="I2550" s="1">
        <f>+Territorio[[#This Row],[id]]</f>
        <v>2540</v>
      </c>
    </row>
    <row r="2551" spans="2:9" x14ac:dyDescent="0.25">
      <c r="B2551">
        <v>2541</v>
      </c>
      <c r="C2551" s="1" t="s">
        <v>4305</v>
      </c>
      <c r="D2551" s="1" t="s">
        <v>4306</v>
      </c>
      <c r="E2551" s="1" t="s">
        <v>3214</v>
      </c>
      <c r="F2551" s="1" t="s">
        <v>319</v>
      </c>
      <c r="G2551" s="1" t="s">
        <v>722</v>
      </c>
      <c r="H2551" s="1" t="s">
        <v>27323</v>
      </c>
      <c r="I2551" s="1">
        <f>+Territorio[[#This Row],[id]]</f>
        <v>2541</v>
      </c>
    </row>
    <row r="2552" spans="2:9" x14ac:dyDescent="0.25">
      <c r="B2552">
        <v>2542</v>
      </c>
      <c r="C2552" s="1" t="s">
        <v>4307</v>
      </c>
      <c r="D2552" s="1" t="s">
        <v>4308</v>
      </c>
      <c r="E2552" s="1" t="s">
        <v>3214</v>
      </c>
      <c r="F2552" s="1" t="s">
        <v>319</v>
      </c>
      <c r="G2552" s="1" t="s">
        <v>722</v>
      </c>
      <c r="H2552" s="1" t="s">
        <v>27324</v>
      </c>
      <c r="I2552" s="1">
        <f>+Territorio[[#This Row],[id]]</f>
        <v>2542</v>
      </c>
    </row>
    <row r="2553" spans="2:9" x14ac:dyDescent="0.25">
      <c r="B2553">
        <v>2543</v>
      </c>
      <c r="C2553" s="1" t="s">
        <v>4309</v>
      </c>
      <c r="D2553" s="1" t="s">
        <v>4310</v>
      </c>
      <c r="E2553" s="1" t="s">
        <v>3214</v>
      </c>
      <c r="F2553" s="1" t="s">
        <v>319</v>
      </c>
      <c r="G2553" s="1" t="s">
        <v>722</v>
      </c>
      <c r="H2553" s="1" t="s">
        <v>27325</v>
      </c>
      <c r="I2553" s="1">
        <f>+Territorio[[#This Row],[id]]</f>
        <v>2543</v>
      </c>
    </row>
    <row r="2554" spans="2:9" x14ac:dyDescent="0.25">
      <c r="B2554">
        <v>2544</v>
      </c>
      <c r="C2554" s="1" t="s">
        <v>4311</v>
      </c>
      <c r="D2554" s="1" t="s">
        <v>4312</v>
      </c>
      <c r="E2554" s="1" t="s">
        <v>3214</v>
      </c>
      <c r="F2554" s="1" t="s">
        <v>319</v>
      </c>
      <c r="G2554" s="1" t="s">
        <v>722</v>
      </c>
      <c r="H2554" s="1" t="s">
        <v>27326</v>
      </c>
      <c r="I2554" s="1">
        <f>+Territorio[[#This Row],[id]]</f>
        <v>2544</v>
      </c>
    </row>
    <row r="2555" spans="2:9" x14ac:dyDescent="0.25">
      <c r="B2555">
        <v>2545</v>
      </c>
      <c r="C2555" s="1" t="s">
        <v>4313</v>
      </c>
      <c r="D2555" s="1" t="s">
        <v>4314</v>
      </c>
      <c r="E2555" s="1" t="s">
        <v>3214</v>
      </c>
      <c r="F2555" s="1" t="s">
        <v>319</v>
      </c>
      <c r="G2555" s="1" t="s">
        <v>722</v>
      </c>
      <c r="H2555" s="1" t="s">
        <v>27327</v>
      </c>
      <c r="I2555" s="1">
        <f>+Territorio[[#This Row],[id]]</f>
        <v>2545</v>
      </c>
    </row>
    <row r="2556" spans="2:9" x14ac:dyDescent="0.25">
      <c r="B2556">
        <v>2546</v>
      </c>
      <c r="C2556" s="1" t="s">
        <v>4315</v>
      </c>
      <c r="D2556" s="1" t="s">
        <v>4316</v>
      </c>
      <c r="E2556" s="1" t="s">
        <v>3214</v>
      </c>
      <c r="F2556" s="1" t="s">
        <v>319</v>
      </c>
      <c r="G2556" s="1" t="s">
        <v>722</v>
      </c>
      <c r="H2556" s="1" t="s">
        <v>27328</v>
      </c>
      <c r="I2556" s="1">
        <f>+Territorio[[#This Row],[id]]</f>
        <v>2546</v>
      </c>
    </row>
    <row r="2557" spans="2:9" x14ac:dyDescent="0.25">
      <c r="B2557">
        <v>2547</v>
      </c>
      <c r="C2557" s="1" t="s">
        <v>4317</v>
      </c>
      <c r="D2557" s="1" t="s">
        <v>4318</v>
      </c>
      <c r="E2557" s="1" t="s">
        <v>3214</v>
      </c>
      <c r="F2557" s="1" t="s">
        <v>319</v>
      </c>
      <c r="G2557" s="1" t="s">
        <v>722</v>
      </c>
      <c r="H2557" s="1" t="s">
        <v>27329</v>
      </c>
      <c r="I2557" s="1">
        <f>+Territorio[[#This Row],[id]]</f>
        <v>2547</v>
      </c>
    </row>
    <row r="2558" spans="2:9" x14ac:dyDescent="0.25">
      <c r="B2558">
        <v>2548</v>
      </c>
      <c r="C2558" s="1" t="s">
        <v>4319</v>
      </c>
      <c r="D2558" s="1" t="s">
        <v>4320</v>
      </c>
      <c r="E2558" s="1" t="s">
        <v>3214</v>
      </c>
      <c r="F2558" s="1" t="s">
        <v>319</v>
      </c>
      <c r="G2558" s="1" t="s">
        <v>722</v>
      </c>
      <c r="H2558" s="1" t="s">
        <v>27330</v>
      </c>
      <c r="I2558" s="1">
        <f>+Territorio[[#This Row],[id]]</f>
        <v>2548</v>
      </c>
    </row>
    <row r="2559" spans="2:9" x14ac:dyDescent="0.25">
      <c r="B2559">
        <v>2549</v>
      </c>
      <c r="C2559" s="1" t="s">
        <v>4321</v>
      </c>
      <c r="D2559" s="1" t="s">
        <v>4322</v>
      </c>
      <c r="E2559" s="1" t="s">
        <v>3214</v>
      </c>
      <c r="F2559" s="1" t="s">
        <v>319</v>
      </c>
      <c r="G2559" s="1" t="s">
        <v>722</v>
      </c>
      <c r="H2559" s="1" t="s">
        <v>27331</v>
      </c>
      <c r="I2559" s="1">
        <f>+Territorio[[#This Row],[id]]</f>
        <v>2549</v>
      </c>
    </row>
    <row r="2560" spans="2:9" x14ac:dyDescent="0.25">
      <c r="B2560">
        <v>2550</v>
      </c>
      <c r="C2560" s="1" t="s">
        <v>4323</v>
      </c>
      <c r="D2560" s="1" t="s">
        <v>4324</v>
      </c>
      <c r="E2560" s="1" t="s">
        <v>3214</v>
      </c>
      <c r="F2560" s="1" t="s">
        <v>319</v>
      </c>
      <c r="G2560" s="1" t="s">
        <v>722</v>
      </c>
      <c r="H2560" s="1" t="s">
        <v>27332</v>
      </c>
      <c r="I2560" s="1">
        <f>+Territorio[[#This Row],[id]]</f>
        <v>2550</v>
      </c>
    </row>
    <row r="2561" spans="2:9" x14ac:dyDescent="0.25">
      <c r="B2561">
        <v>2551</v>
      </c>
      <c r="C2561" s="1" t="s">
        <v>3552</v>
      </c>
      <c r="D2561" s="1" t="s">
        <v>4325</v>
      </c>
      <c r="E2561" s="1" t="s">
        <v>3214</v>
      </c>
      <c r="F2561" s="1" t="s">
        <v>319</v>
      </c>
      <c r="G2561" s="1" t="s">
        <v>722</v>
      </c>
      <c r="H2561" s="1" t="s">
        <v>27333</v>
      </c>
      <c r="I2561" s="1">
        <f>+Territorio[[#This Row],[id]]</f>
        <v>2551</v>
      </c>
    </row>
    <row r="2562" spans="2:9" x14ac:dyDescent="0.25">
      <c r="B2562">
        <v>2552</v>
      </c>
      <c r="C2562" s="1" t="s">
        <v>2447</v>
      </c>
      <c r="D2562" s="1" t="s">
        <v>4326</v>
      </c>
      <c r="E2562" s="1" t="s">
        <v>3214</v>
      </c>
      <c r="F2562" s="1" t="s">
        <v>319</v>
      </c>
      <c r="G2562" s="1" t="s">
        <v>722</v>
      </c>
      <c r="H2562" s="1" t="s">
        <v>27334</v>
      </c>
      <c r="I2562" s="1">
        <f>+Territorio[[#This Row],[id]]</f>
        <v>2552</v>
      </c>
    </row>
    <row r="2563" spans="2:9" x14ac:dyDescent="0.25">
      <c r="B2563">
        <v>2553</v>
      </c>
      <c r="C2563" s="1" t="s">
        <v>4327</v>
      </c>
      <c r="D2563" s="1" t="s">
        <v>4328</v>
      </c>
      <c r="E2563" s="1" t="s">
        <v>3214</v>
      </c>
      <c r="F2563" s="1" t="s">
        <v>319</v>
      </c>
      <c r="G2563" s="1" t="s">
        <v>722</v>
      </c>
      <c r="H2563" s="1" t="s">
        <v>27335</v>
      </c>
      <c r="I2563" s="1">
        <f>+Territorio[[#This Row],[id]]</f>
        <v>2553</v>
      </c>
    </row>
    <row r="2564" spans="2:9" x14ac:dyDescent="0.25">
      <c r="B2564">
        <v>2554</v>
      </c>
      <c r="C2564" s="1" t="s">
        <v>4329</v>
      </c>
      <c r="D2564" s="1" t="s">
        <v>4330</v>
      </c>
      <c r="E2564" s="1" t="s">
        <v>3214</v>
      </c>
      <c r="F2564" s="1" t="s">
        <v>319</v>
      </c>
      <c r="G2564" s="1" t="s">
        <v>722</v>
      </c>
      <c r="H2564" s="1" t="s">
        <v>27336</v>
      </c>
      <c r="I2564" s="1">
        <f>+Territorio[[#This Row],[id]]</f>
        <v>2554</v>
      </c>
    </row>
    <row r="2565" spans="2:9" x14ac:dyDescent="0.25">
      <c r="B2565">
        <v>2555</v>
      </c>
      <c r="C2565" s="1" t="s">
        <v>4331</v>
      </c>
      <c r="D2565" s="1" t="s">
        <v>4332</v>
      </c>
      <c r="E2565" s="1" t="s">
        <v>3214</v>
      </c>
      <c r="F2565" s="1" t="s">
        <v>319</v>
      </c>
      <c r="G2565" s="1" t="s">
        <v>722</v>
      </c>
      <c r="H2565" s="1" t="s">
        <v>27337</v>
      </c>
      <c r="I2565" s="1">
        <f>+Territorio[[#This Row],[id]]</f>
        <v>2555</v>
      </c>
    </row>
    <row r="2566" spans="2:9" x14ac:dyDescent="0.25">
      <c r="B2566">
        <v>2556</v>
      </c>
      <c r="C2566" s="1" t="s">
        <v>4333</v>
      </c>
      <c r="D2566" s="1" t="s">
        <v>4334</v>
      </c>
      <c r="E2566" s="1" t="s">
        <v>3214</v>
      </c>
      <c r="F2566" s="1" t="s">
        <v>319</v>
      </c>
      <c r="G2566" s="1" t="s">
        <v>722</v>
      </c>
      <c r="H2566" s="1" t="s">
        <v>27338</v>
      </c>
      <c r="I2566" s="1">
        <f>+Territorio[[#This Row],[id]]</f>
        <v>2556</v>
      </c>
    </row>
    <row r="2567" spans="2:9" x14ac:dyDescent="0.25">
      <c r="B2567">
        <v>2557</v>
      </c>
      <c r="C2567" s="1" t="s">
        <v>4335</v>
      </c>
      <c r="D2567" s="1" t="s">
        <v>4336</v>
      </c>
      <c r="E2567" s="1" t="s">
        <v>3214</v>
      </c>
      <c r="F2567" s="1" t="s">
        <v>319</v>
      </c>
      <c r="G2567" s="1" t="s">
        <v>722</v>
      </c>
      <c r="H2567" s="1" t="s">
        <v>27339</v>
      </c>
      <c r="I2567" s="1">
        <f>+Territorio[[#This Row],[id]]</f>
        <v>2557</v>
      </c>
    </row>
    <row r="2568" spans="2:9" x14ac:dyDescent="0.25">
      <c r="B2568">
        <v>2558</v>
      </c>
      <c r="C2568" s="1" t="s">
        <v>4337</v>
      </c>
      <c r="D2568" s="1" t="s">
        <v>4338</v>
      </c>
      <c r="E2568" s="1" t="s">
        <v>3214</v>
      </c>
      <c r="F2568" s="1" t="s">
        <v>319</v>
      </c>
      <c r="G2568" s="1" t="s">
        <v>722</v>
      </c>
      <c r="H2568" s="1" t="s">
        <v>27340</v>
      </c>
      <c r="I2568" s="1">
        <f>+Territorio[[#This Row],[id]]</f>
        <v>2558</v>
      </c>
    </row>
    <row r="2569" spans="2:9" x14ac:dyDescent="0.25">
      <c r="B2569">
        <v>2559</v>
      </c>
      <c r="C2569" s="1" t="s">
        <v>4339</v>
      </c>
      <c r="D2569" s="1" t="s">
        <v>4340</v>
      </c>
      <c r="E2569" s="1" t="s">
        <v>3214</v>
      </c>
      <c r="F2569" s="1" t="s">
        <v>319</v>
      </c>
      <c r="G2569" s="1" t="s">
        <v>722</v>
      </c>
      <c r="H2569" s="1" t="s">
        <v>27341</v>
      </c>
      <c r="I2569" s="1">
        <f>+Territorio[[#This Row],[id]]</f>
        <v>2559</v>
      </c>
    </row>
    <row r="2570" spans="2:9" x14ac:dyDescent="0.25">
      <c r="B2570">
        <v>2560</v>
      </c>
      <c r="C2570" s="1" t="s">
        <v>4341</v>
      </c>
      <c r="D2570" s="1" t="s">
        <v>4342</v>
      </c>
      <c r="E2570" s="1" t="s">
        <v>3214</v>
      </c>
      <c r="F2570" s="1" t="s">
        <v>319</v>
      </c>
      <c r="G2570" s="1" t="s">
        <v>722</v>
      </c>
      <c r="H2570" s="1" t="s">
        <v>27342</v>
      </c>
      <c r="I2570" s="1">
        <f>+Territorio[[#This Row],[id]]</f>
        <v>2560</v>
      </c>
    </row>
    <row r="2571" spans="2:9" x14ac:dyDescent="0.25">
      <c r="B2571">
        <v>2561</v>
      </c>
      <c r="C2571" s="1" t="s">
        <v>4343</v>
      </c>
      <c r="D2571" s="1" t="s">
        <v>4344</v>
      </c>
      <c r="E2571" s="1" t="s">
        <v>3214</v>
      </c>
      <c r="F2571" s="1" t="s">
        <v>319</v>
      </c>
      <c r="G2571" s="1" t="s">
        <v>722</v>
      </c>
      <c r="H2571" s="1" t="s">
        <v>27343</v>
      </c>
      <c r="I2571" s="1">
        <f>+Territorio[[#This Row],[id]]</f>
        <v>2561</v>
      </c>
    </row>
    <row r="2572" spans="2:9" x14ac:dyDescent="0.25">
      <c r="B2572">
        <v>2562</v>
      </c>
      <c r="C2572" s="1" t="s">
        <v>3866</v>
      </c>
      <c r="D2572" s="1" t="s">
        <v>4345</v>
      </c>
      <c r="E2572" s="1" t="s">
        <v>3214</v>
      </c>
      <c r="F2572" s="1" t="s">
        <v>319</v>
      </c>
      <c r="G2572" s="1" t="s">
        <v>722</v>
      </c>
      <c r="H2572" s="1" t="s">
        <v>27344</v>
      </c>
      <c r="I2572" s="1">
        <f>+Territorio[[#This Row],[id]]</f>
        <v>2562</v>
      </c>
    </row>
    <row r="2573" spans="2:9" x14ac:dyDescent="0.25">
      <c r="B2573">
        <v>2563</v>
      </c>
      <c r="C2573" s="1" t="s">
        <v>2414</v>
      </c>
      <c r="D2573" s="1" t="s">
        <v>4346</v>
      </c>
      <c r="E2573" s="1" t="s">
        <v>3214</v>
      </c>
      <c r="F2573" s="1" t="s">
        <v>319</v>
      </c>
      <c r="G2573" s="1" t="s">
        <v>722</v>
      </c>
      <c r="H2573" s="1" t="s">
        <v>27345</v>
      </c>
      <c r="I2573" s="1">
        <f>+Territorio[[#This Row],[id]]</f>
        <v>2563</v>
      </c>
    </row>
    <row r="2574" spans="2:9" x14ac:dyDescent="0.25">
      <c r="B2574">
        <v>2564</v>
      </c>
      <c r="C2574" s="1" t="s">
        <v>4347</v>
      </c>
      <c r="D2574" s="1" t="s">
        <v>4348</v>
      </c>
      <c r="E2574" s="1" t="s">
        <v>3214</v>
      </c>
      <c r="F2574" s="1" t="s">
        <v>319</v>
      </c>
      <c r="G2574" s="1" t="s">
        <v>722</v>
      </c>
      <c r="H2574" s="1" t="s">
        <v>27346</v>
      </c>
      <c r="I2574" s="1">
        <f>+Territorio[[#This Row],[id]]</f>
        <v>2564</v>
      </c>
    </row>
    <row r="2575" spans="2:9" x14ac:dyDescent="0.25">
      <c r="B2575">
        <v>2565</v>
      </c>
      <c r="C2575" s="1" t="s">
        <v>4349</v>
      </c>
      <c r="D2575" s="1" t="s">
        <v>4350</v>
      </c>
      <c r="E2575" s="1" t="s">
        <v>3214</v>
      </c>
      <c r="F2575" s="1" t="s">
        <v>319</v>
      </c>
      <c r="G2575" s="1" t="s">
        <v>722</v>
      </c>
      <c r="H2575" s="1" t="s">
        <v>27347</v>
      </c>
      <c r="I2575" s="1">
        <f>+Territorio[[#This Row],[id]]</f>
        <v>2565</v>
      </c>
    </row>
    <row r="2576" spans="2:9" x14ac:dyDescent="0.25">
      <c r="B2576">
        <v>2566</v>
      </c>
      <c r="C2576" s="1" t="s">
        <v>4351</v>
      </c>
      <c r="D2576" s="1" t="s">
        <v>4352</v>
      </c>
      <c r="E2576" s="1" t="s">
        <v>3214</v>
      </c>
      <c r="F2576" s="1" t="s">
        <v>319</v>
      </c>
      <c r="G2576" s="1" t="s">
        <v>722</v>
      </c>
      <c r="H2576" s="1" t="s">
        <v>27348</v>
      </c>
      <c r="I2576" s="1">
        <f>+Territorio[[#This Row],[id]]</f>
        <v>2566</v>
      </c>
    </row>
    <row r="2577" spans="2:9" x14ac:dyDescent="0.25">
      <c r="B2577">
        <v>2567</v>
      </c>
      <c r="C2577" s="1" t="s">
        <v>4353</v>
      </c>
      <c r="D2577" s="1" t="s">
        <v>4354</v>
      </c>
      <c r="E2577" s="1" t="s">
        <v>3214</v>
      </c>
      <c r="F2577" s="1" t="s">
        <v>319</v>
      </c>
      <c r="G2577" s="1" t="s">
        <v>722</v>
      </c>
      <c r="H2577" s="1" t="s">
        <v>27349</v>
      </c>
      <c r="I2577" s="1">
        <f>+Territorio[[#This Row],[id]]</f>
        <v>2567</v>
      </c>
    </row>
    <row r="2578" spans="2:9" x14ac:dyDescent="0.25">
      <c r="B2578">
        <v>2568</v>
      </c>
      <c r="C2578" s="1" t="s">
        <v>507</v>
      </c>
      <c r="D2578" s="1" t="s">
        <v>4355</v>
      </c>
      <c r="E2578" s="1" t="s">
        <v>3214</v>
      </c>
      <c r="F2578" s="1" t="s">
        <v>319</v>
      </c>
      <c r="G2578" s="1" t="s">
        <v>722</v>
      </c>
      <c r="H2578" s="1" t="s">
        <v>27350</v>
      </c>
      <c r="I2578" s="1">
        <f>+Territorio[[#This Row],[id]]</f>
        <v>2568</v>
      </c>
    </row>
    <row r="2579" spans="2:9" x14ac:dyDescent="0.25">
      <c r="B2579">
        <v>2569</v>
      </c>
      <c r="C2579" s="1" t="s">
        <v>4356</v>
      </c>
      <c r="D2579" s="1" t="s">
        <v>4357</v>
      </c>
      <c r="E2579" s="1" t="s">
        <v>3214</v>
      </c>
      <c r="F2579" s="1" t="s">
        <v>319</v>
      </c>
      <c r="G2579" s="1" t="s">
        <v>722</v>
      </c>
      <c r="H2579" s="1" t="s">
        <v>27351</v>
      </c>
      <c r="I2579" s="1">
        <f>+Territorio[[#This Row],[id]]</f>
        <v>2569</v>
      </c>
    </row>
    <row r="2580" spans="2:9" x14ac:dyDescent="0.25">
      <c r="B2580">
        <v>2570</v>
      </c>
      <c r="C2580" s="1" t="s">
        <v>4358</v>
      </c>
      <c r="D2580" s="1" t="s">
        <v>4359</v>
      </c>
      <c r="E2580" s="1" t="s">
        <v>3214</v>
      </c>
      <c r="F2580" s="1" t="s">
        <v>319</v>
      </c>
      <c r="G2580" s="1" t="s">
        <v>722</v>
      </c>
      <c r="H2580" s="1" t="s">
        <v>27352</v>
      </c>
      <c r="I2580" s="1">
        <f>+Territorio[[#This Row],[id]]</f>
        <v>2570</v>
      </c>
    </row>
    <row r="2581" spans="2:9" x14ac:dyDescent="0.25">
      <c r="B2581">
        <v>2571</v>
      </c>
      <c r="C2581" s="1" t="s">
        <v>1523</v>
      </c>
      <c r="D2581" s="1" t="s">
        <v>4360</v>
      </c>
      <c r="E2581" s="1" t="s">
        <v>3214</v>
      </c>
      <c r="F2581" s="1" t="s">
        <v>319</v>
      </c>
      <c r="G2581" s="1" t="s">
        <v>722</v>
      </c>
      <c r="H2581" s="1" t="s">
        <v>27353</v>
      </c>
      <c r="I2581" s="1">
        <f>+Territorio[[#This Row],[id]]</f>
        <v>2571</v>
      </c>
    </row>
    <row r="2582" spans="2:9" x14ac:dyDescent="0.25">
      <c r="B2582">
        <v>2572</v>
      </c>
      <c r="C2582" s="1" t="s">
        <v>3267</v>
      </c>
      <c r="D2582" s="1" t="s">
        <v>4361</v>
      </c>
      <c r="E2582" s="1" t="s">
        <v>3214</v>
      </c>
      <c r="F2582" s="1" t="s">
        <v>319</v>
      </c>
      <c r="G2582" s="1" t="s">
        <v>722</v>
      </c>
      <c r="H2582" s="1" t="s">
        <v>27354</v>
      </c>
      <c r="I2582" s="1">
        <f>+Territorio[[#This Row],[id]]</f>
        <v>2572</v>
      </c>
    </row>
    <row r="2583" spans="2:9" x14ac:dyDescent="0.25">
      <c r="B2583">
        <v>2573</v>
      </c>
      <c r="C2583" s="1" t="s">
        <v>4362</v>
      </c>
      <c r="D2583" s="1" t="s">
        <v>4363</v>
      </c>
      <c r="E2583" s="1" t="s">
        <v>3214</v>
      </c>
      <c r="F2583" s="1" t="s">
        <v>319</v>
      </c>
      <c r="G2583" s="1" t="s">
        <v>722</v>
      </c>
      <c r="H2583" s="1" t="s">
        <v>27355</v>
      </c>
      <c r="I2583" s="1">
        <f>+Territorio[[#This Row],[id]]</f>
        <v>2573</v>
      </c>
    </row>
    <row r="2584" spans="2:9" x14ac:dyDescent="0.25">
      <c r="B2584">
        <v>2574</v>
      </c>
      <c r="C2584" s="1" t="s">
        <v>4364</v>
      </c>
      <c r="D2584" s="1" t="s">
        <v>4365</v>
      </c>
      <c r="E2584" s="1" t="s">
        <v>3214</v>
      </c>
      <c r="F2584" s="1" t="s">
        <v>319</v>
      </c>
      <c r="G2584" s="1" t="s">
        <v>722</v>
      </c>
      <c r="H2584" s="1" t="s">
        <v>27356</v>
      </c>
      <c r="I2584" s="1">
        <f>+Territorio[[#This Row],[id]]</f>
        <v>2574</v>
      </c>
    </row>
    <row r="2585" spans="2:9" x14ac:dyDescent="0.25">
      <c r="B2585">
        <v>2575</v>
      </c>
      <c r="C2585" s="1" t="s">
        <v>2426</v>
      </c>
      <c r="D2585" s="1" t="s">
        <v>4366</v>
      </c>
      <c r="E2585" s="1" t="s">
        <v>3214</v>
      </c>
      <c r="F2585" s="1" t="s">
        <v>319</v>
      </c>
      <c r="G2585" s="1" t="s">
        <v>722</v>
      </c>
      <c r="H2585" s="1" t="s">
        <v>27357</v>
      </c>
      <c r="I2585" s="1">
        <f>+Territorio[[#This Row],[id]]</f>
        <v>2575</v>
      </c>
    </row>
    <row r="2586" spans="2:9" x14ac:dyDescent="0.25">
      <c r="B2586">
        <v>2576</v>
      </c>
      <c r="C2586" s="1" t="s">
        <v>4367</v>
      </c>
      <c r="D2586" s="1" t="s">
        <v>4368</v>
      </c>
      <c r="E2586" s="1" t="s">
        <v>3214</v>
      </c>
      <c r="F2586" s="1" t="s">
        <v>319</v>
      </c>
      <c r="G2586" s="1" t="s">
        <v>722</v>
      </c>
      <c r="H2586" s="1" t="s">
        <v>27358</v>
      </c>
      <c r="I2586" s="1">
        <f>+Territorio[[#This Row],[id]]</f>
        <v>2576</v>
      </c>
    </row>
    <row r="2587" spans="2:9" x14ac:dyDescent="0.25">
      <c r="B2587">
        <v>2577</v>
      </c>
      <c r="C2587" s="1" t="s">
        <v>4369</v>
      </c>
      <c r="D2587" s="1" t="s">
        <v>4370</v>
      </c>
      <c r="E2587" s="1" t="s">
        <v>3214</v>
      </c>
      <c r="F2587" s="1" t="s">
        <v>319</v>
      </c>
      <c r="G2587" s="1" t="s">
        <v>722</v>
      </c>
      <c r="H2587" s="1" t="s">
        <v>27359</v>
      </c>
      <c r="I2587" s="1">
        <f>+Territorio[[#This Row],[id]]</f>
        <v>2577</v>
      </c>
    </row>
    <row r="2588" spans="2:9" x14ac:dyDescent="0.25">
      <c r="B2588">
        <v>2578</v>
      </c>
      <c r="C2588" s="1" t="s">
        <v>4371</v>
      </c>
      <c r="D2588" s="1" t="s">
        <v>4372</v>
      </c>
      <c r="E2588" s="1" t="s">
        <v>3214</v>
      </c>
      <c r="F2588" s="1" t="s">
        <v>319</v>
      </c>
      <c r="G2588" s="1" t="s">
        <v>722</v>
      </c>
      <c r="H2588" s="1" t="s">
        <v>27360</v>
      </c>
      <c r="I2588" s="1">
        <f>+Territorio[[#This Row],[id]]</f>
        <v>2578</v>
      </c>
    </row>
    <row r="2589" spans="2:9" x14ac:dyDescent="0.25">
      <c r="B2589">
        <v>2579</v>
      </c>
      <c r="C2589" s="1" t="s">
        <v>4373</v>
      </c>
      <c r="D2589" s="1" t="s">
        <v>4374</v>
      </c>
      <c r="E2589" s="1" t="s">
        <v>3214</v>
      </c>
      <c r="F2589" s="1" t="s">
        <v>319</v>
      </c>
      <c r="G2589" s="1" t="s">
        <v>722</v>
      </c>
      <c r="H2589" s="1" t="s">
        <v>27361</v>
      </c>
      <c r="I2589" s="1">
        <f>+Territorio[[#This Row],[id]]</f>
        <v>2579</v>
      </c>
    </row>
    <row r="2590" spans="2:9" x14ac:dyDescent="0.25">
      <c r="B2590">
        <v>2580</v>
      </c>
      <c r="C2590" s="1" t="s">
        <v>4375</v>
      </c>
      <c r="D2590" s="1" t="s">
        <v>4376</v>
      </c>
      <c r="E2590" s="1" t="s">
        <v>3214</v>
      </c>
      <c r="F2590" s="1" t="s">
        <v>319</v>
      </c>
      <c r="G2590" s="1" t="s">
        <v>722</v>
      </c>
      <c r="H2590" s="1" t="s">
        <v>27362</v>
      </c>
      <c r="I2590" s="1">
        <f>+Territorio[[#This Row],[id]]</f>
        <v>2580</v>
      </c>
    </row>
    <row r="2591" spans="2:9" x14ac:dyDescent="0.25">
      <c r="B2591">
        <v>2581</v>
      </c>
      <c r="C2591" s="1" t="s">
        <v>4377</v>
      </c>
      <c r="D2591" s="1" t="s">
        <v>4378</v>
      </c>
      <c r="E2591" s="1" t="s">
        <v>3214</v>
      </c>
      <c r="F2591" s="1" t="s">
        <v>319</v>
      </c>
      <c r="G2591" s="1" t="s">
        <v>722</v>
      </c>
      <c r="H2591" s="1" t="s">
        <v>27363</v>
      </c>
      <c r="I2591" s="1">
        <f>+Territorio[[#This Row],[id]]</f>
        <v>2581</v>
      </c>
    </row>
    <row r="2592" spans="2:9" x14ac:dyDescent="0.25">
      <c r="B2592">
        <v>2582</v>
      </c>
      <c r="C2592" s="1" t="s">
        <v>4379</v>
      </c>
      <c r="D2592" s="1" t="s">
        <v>4380</v>
      </c>
      <c r="E2592" s="1" t="s">
        <v>3214</v>
      </c>
      <c r="F2592" s="1" t="s">
        <v>319</v>
      </c>
      <c r="G2592" s="1" t="s">
        <v>722</v>
      </c>
      <c r="H2592" s="1" t="s">
        <v>27364</v>
      </c>
      <c r="I2592" s="1">
        <f>+Territorio[[#This Row],[id]]</f>
        <v>2582</v>
      </c>
    </row>
    <row r="2593" spans="2:9" x14ac:dyDescent="0.25">
      <c r="B2593">
        <v>2583</v>
      </c>
      <c r="C2593" s="1" t="s">
        <v>4381</v>
      </c>
      <c r="D2593" s="1" t="s">
        <v>4382</v>
      </c>
      <c r="E2593" s="1" t="s">
        <v>3214</v>
      </c>
      <c r="F2593" s="1" t="s">
        <v>319</v>
      </c>
      <c r="G2593" s="1" t="s">
        <v>722</v>
      </c>
      <c r="H2593" s="1" t="s">
        <v>27365</v>
      </c>
      <c r="I2593" s="1">
        <f>+Territorio[[#This Row],[id]]</f>
        <v>2583</v>
      </c>
    </row>
    <row r="2594" spans="2:9" x14ac:dyDescent="0.25">
      <c r="B2594">
        <v>2584</v>
      </c>
      <c r="C2594" s="1" t="s">
        <v>4383</v>
      </c>
      <c r="D2594" s="1" t="s">
        <v>4384</v>
      </c>
      <c r="E2594" s="1" t="s">
        <v>3214</v>
      </c>
      <c r="F2594" s="1" t="s">
        <v>319</v>
      </c>
      <c r="G2594" s="1" t="s">
        <v>722</v>
      </c>
      <c r="H2594" s="1" t="s">
        <v>27366</v>
      </c>
      <c r="I2594" s="1">
        <f>+Territorio[[#This Row],[id]]</f>
        <v>2584</v>
      </c>
    </row>
    <row r="2595" spans="2:9" x14ac:dyDescent="0.25">
      <c r="B2595">
        <v>2585</v>
      </c>
      <c r="C2595" s="1" t="s">
        <v>3328</v>
      </c>
      <c r="D2595" s="1" t="s">
        <v>4385</v>
      </c>
      <c r="E2595" s="1" t="s">
        <v>3214</v>
      </c>
      <c r="F2595" s="1" t="s">
        <v>319</v>
      </c>
      <c r="G2595" s="1" t="s">
        <v>722</v>
      </c>
      <c r="H2595" s="1" t="s">
        <v>27367</v>
      </c>
      <c r="I2595" s="1">
        <f>+Territorio[[#This Row],[id]]</f>
        <v>2585</v>
      </c>
    </row>
    <row r="2596" spans="2:9" x14ac:dyDescent="0.25">
      <c r="B2596">
        <v>2586</v>
      </c>
      <c r="C2596" s="1" t="s">
        <v>4386</v>
      </c>
      <c r="D2596" s="1" t="s">
        <v>4387</v>
      </c>
      <c r="E2596" s="1" t="s">
        <v>3214</v>
      </c>
      <c r="F2596" s="1" t="s">
        <v>319</v>
      </c>
      <c r="G2596" s="1" t="s">
        <v>722</v>
      </c>
      <c r="H2596" s="1" t="s">
        <v>27368</v>
      </c>
      <c r="I2596" s="1">
        <f>+Territorio[[#This Row],[id]]</f>
        <v>2586</v>
      </c>
    </row>
    <row r="2597" spans="2:9" x14ac:dyDescent="0.25">
      <c r="B2597">
        <v>2587</v>
      </c>
      <c r="C2597" s="1" t="s">
        <v>1692</v>
      </c>
      <c r="D2597" s="1" t="s">
        <v>4388</v>
      </c>
      <c r="E2597" s="1" t="s">
        <v>3214</v>
      </c>
      <c r="F2597" s="1" t="s">
        <v>319</v>
      </c>
      <c r="G2597" s="1" t="s">
        <v>722</v>
      </c>
      <c r="H2597" s="1" t="s">
        <v>27369</v>
      </c>
      <c r="I2597" s="1">
        <f>+Territorio[[#This Row],[id]]</f>
        <v>2587</v>
      </c>
    </row>
    <row r="2598" spans="2:9" x14ac:dyDescent="0.25">
      <c r="B2598">
        <v>2588</v>
      </c>
      <c r="C2598" s="1" t="s">
        <v>669</v>
      </c>
      <c r="D2598" s="1" t="s">
        <v>4389</v>
      </c>
      <c r="E2598" s="1" t="s">
        <v>3214</v>
      </c>
      <c r="F2598" s="1" t="s">
        <v>319</v>
      </c>
      <c r="G2598" s="1" t="s">
        <v>722</v>
      </c>
      <c r="H2598" s="1" t="s">
        <v>27370</v>
      </c>
      <c r="I2598" s="1">
        <f>+Territorio[[#This Row],[id]]</f>
        <v>2588</v>
      </c>
    </row>
    <row r="2599" spans="2:9" x14ac:dyDescent="0.25">
      <c r="B2599">
        <v>2589</v>
      </c>
      <c r="C2599" s="1" t="s">
        <v>4390</v>
      </c>
      <c r="D2599" s="1" t="s">
        <v>4391</v>
      </c>
      <c r="E2599" s="1" t="s">
        <v>3214</v>
      </c>
      <c r="F2599" s="1" t="s">
        <v>319</v>
      </c>
      <c r="G2599" s="1" t="s">
        <v>722</v>
      </c>
      <c r="H2599" s="1" t="s">
        <v>27371</v>
      </c>
      <c r="I2599" s="1">
        <f>+Territorio[[#This Row],[id]]</f>
        <v>2589</v>
      </c>
    </row>
    <row r="2600" spans="2:9" x14ac:dyDescent="0.25">
      <c r="B2600">
        <v>2590</v>
      </c>
      <c r="C2600" s="1" t="s">
        <v>4392</v>
      </c>
      <c r="D2600" s="1" t="s">
        <v>4393</v>
      </c>
      <c r="E2600" s="1" t="s">
        <v>3214</v>
      </c>
      <c r="F2600" s="1" t="s">
        <v>319</v>
      </c>
      <c r="G2600" s="1" t="s">
        <v>722</v>
      </c>
      <c r="H2600" s="1" t="s">
        <v>27372</v>
      </c>
      <c r="I2600" s="1">
        <f>+Territorio[[#This Row],[id]]</f>
        <v>2590</v>
      </c>
    </row>
    <row r="2601" spans="2:9" x14ac:dyDescent="0.25">
      <c r="B2601">
        <v>2591</v>
      </c>
      <c r="C2601" s="1" t="s">
        <v>4394</v>
      </c>
      <c r="D2601" s="1" t="s">
        <v>4395</v>
      </c>
      <c r="E2601" s="1" t="s">
        <v>3214</v>
      </c>
      <c r="F2601" s="1" t="s">
        <v>319</v>
      </c>
      <c r="G2601" s="1" t="s">
        <v>722</v>
      </c>
      <c r="H2601" s="1" t="s">
        <v>27373</v>
      </c>
      <c r="I2601" s="1">
        <f>+Territorio[[#This Row],[id]]</f>
        <v>2591</v>
      </c>
    </row>
    <row r="2602" spans="2:9" x14ac:dyDescent="0.25">
      <c r="B2602">
        <v>2592</v>
      </c>
      <c r="C2602" s="1" t="s">
        <v>4396</v>
      </c>
      <c r="D2602" s="1" t="s">
        <v>4397</v>
      </c>
      <c r="E2602" s="1" t="s">
        <v>3214</v>
      </c>
      <c r="F2602" s="1" t="s">
        <v>319</v>
      </c>
      <c r="G2602" s="1" t="s">
        <v>722</v>
      </c>
      <c r="H2602" s="1" t="s">
        <v>27374</v>
      </c>
      <c r="I2602" s="1">
        <f>+Territorio[[#This Row],[id]]</f>
        <v>2592</v>
      </c>
    </row>
    <row r="2603" spans="2:9" x14ac:dyDescent="0.25">
      <c r="B2603">
        <v>2593</v>
      </c>
      <c r="C2603" s="1" t="s">
        <v>4398</v>
      </c>
      <c r="D2603" s="1" t="s">
        <v>4399</v>
      </c>
      <c r="E2603" s="1" t="s">
        <v>3214</v>
      </c>
      <c r="F2603" s="1" t="s">
        <v>319</v>
      </c>
      <c r="G2603" s="1" t="s">
        <v>722</v>
      </c>
      <c r="H2603" s="1" t="s">
        <v>27375</v>
      </c>
      <c r="I2603" s="1">
        <f>+Territorio[[#This Row],[id]]</f>
        <v>2593</v>
      </c>
    </row>
    <row r="2604" spans="2:9" x14ac:dyDescent="0.25">
      <c r="B2604">
        <v>2594</v>
      </c>
      <c r="C2604" s="1" t="s">
        <v>4400</v>
      </c>
      <c r="D2604" s="1" t="s">
        <v>4401</v>
      </c>
      <c r="E2604" s="1" t="s">
        <v>3214</v>
      </c>
      <c r="F2604" s="1" t="s">
        <v>319</v>
      </c>
      <c r="G2604" s="1" t="s">
        <v>722</v>
      </c>
      <c r="H2604" s="1" t="s">
        <v>27376</v>
      </c>
      <c r="I2604" s="1">
        <f>+Territorio[[#This Row],[id]]</f>
        <v>2594</v>
      </c>
    </row>
    <row r="2605" spans="2:9" x14ac:dyDescent="0.25">
      <c r="B2605">
        <v>2595</v>
      </c>
      <c r="C2605" s="1" t="s">
        <v>4402</v>
      </c>
      <c r="D2605" s="1" t="s">
        <v>4403</v>
      </c>
      <c r="E2605" s="1" t="s">
        <v>3214</v>
      </c>
      <c r="F2605" s="1" t="s">
        <v>319</v>
      </c>
      <c r="G2605" s="1" t="s">
        <v>722</v>
      </c>
      <c r="H2605" s="1" t="s">
        <v>27377</v>
      </c>
      <c r="I2605" s="1">
        <f>+Territorio[[#This Row],[id]]</f>
        <v>2595</v>
      </c>
    </row>
    <row r="2606" spans="2:9" x14ac:dyDescent="0.25">
      <c r="B2606">
        <v>2596</v>
      </c>
      <c r="C2606" s="1" t="s">
        <v>4404</v>
      </c>
      <c r="D2606" s="1" t="s">
        <v>4405</v>
      </c>
      <c r="E2606" s="1" t="s">
        <v>3214</v>
      </c>
      <c r="F2606" s="1" t="s">
        <v>319</v>
      </c>
      <c r="G2606" s="1" t="s">
        <v>722</v>
      </c>
      <c r="H2606" s="1" t="s">
        <v>27378</v>
      </c>
      <c r="I2606" s="1">
        <f>+Territorio[[#This Row],[id]]</f>
        <v>2596</v>
      </c>
    </row>
    <row r="2607" spans="2:9" x14ac:dyDescent="0.25">
      <c r="B2607">
        <v>2597</v>
      </c>
      <c r="C2607" s="1" t="s">
        <v>1609</v>
      </c>
      <c r="D2607" s="1" t="s">
        <v>4406</v>
      </c>
      <c r="E2607" s="1" t="s">
        <v>3214</v>
      </c>
      <c r="F2607" s="1" t="s">
        <v>319</v>
      </c>
      <c r="G2607" s="1" t="s">
        <v>722</v>
      </c>
      <c r="H2607" s="1" t="s">
        <v>27379</v>
      </c>
      <c r="I2607" s="1">
        <f>+Territorio[[#This Row],[id]]</f>
        <v>2597</v>
      </c>
    </row>
    <row r="2608" spans="2:9" x14ac:dyDescent="0.25">
      <c r="B2608">
        <v>2598</v>
      </c>
      <c r="C2608" s="1" t="s">
        <v>4407</v>
      </c>
      <c r="D2608" s="1" t="s">
        <v>4408</v>
      </c>
      <c r="E2608" s="1" t="s">
        <v>3214</v>
      </c>
      <c r="F2608" s="1" t="s">
        <v>319</v>
      </c>
      <c r="G2608" s="1" t="s">
        <v>722</v>
      </c>
      <c r="H2608" s="1" t="s">
        <v>27380</v>
      </c>
      <c r="I2608" s="1">
        <f>+Territorio[[#This Row],[id]]</f>
        <v>2598</v>
      </c>
    </row>
    <row r="2609" spans="2:9" x14ac:dyDescent="0.25">
      <c r="B2609">
        <v>2599</v>
      </c>
      <c r="C2609" s="1" t="s">
        <v>4409</v>
      </c>
      <c r="D2609" s="1" t="s">
        <v>4410</v>
      </c>
      <c r="E2609" s="1" t="s">
        <v>3214</v>
      </c>
      <c r="F2609" s="1" t="s">
        <v>319</v>
      </c>
      <c r="G2609" s="1" t="s">
        <v>722</v>
      </c>
      <c r="H2609" s="1" t="s">
        <v>27381</v>
      </c>
      <c r="I2609" s="1">
        <f>+Territorio[[#This Row],[id]]</f>
        <v>2599</v>
      </c>
    </row>
    <row r="2610" spans="2:9" x14ac:dyDescent="0.25">
      <c r="B2610">
        <v>2600</v>
      </c>
      <c r="C2610" s="1" t="s">
        <v>4035</v>
      </c>
      <c r="D2610" s="1" t="s">
        <v>4411</v>
      </c>
      <c r="E2610" s="1" t="s">
        <v>3214</v>
      </c>
      <c r="F2610" s="1" t="s">
        <v>319</v>
      </c>
      <c r="G2610" s="1" t="s">
        <v>722</v>
      </c>
      <c r="H2610" s="1" t="s">
        <v>27382</v>
      </c>
      <c r="I2610" s="1">
        <f>+Territorio[[#This Row],[id]]</f>
        <v>2600</v>
      </c>
    </row>
    <row r="2611" spans="2:9" x14ac:dyDescent="0.25">
      <c r="B2611">
        <v>2601</v>
      </c>
      <c r="C2611" s="1" t="s">
        <v>4270</v>
      </c>
      <c r="D2611" s="1" t="s">
        <v>4412</v>
      </c>
      <c r="E2611" s="1" t="s">
        <v>3214</v>
      </c>
      <c r="F2611" s="1" t="s">
        <v>319</v>
      </c>
      <c r="G2611" s="1" t="s">
        <v>722</v>
      </c>
      <c r="H2611" s="1" t="s">
        <v>27383</v>
      </c>
      <c r="I2611" s="1">
        <f>+Territorio[[#This Row],[id]]</f>
        <v>2601</v>
      </c>
    </row>
    <row r="2612" spans="2:9" x14ac:dyDescent="0.25">
      <c r="B2612">
        <v>2602</v>
      </c>
      <c r="C2612" s="1" t="s">
        <v>4413</v>
      </c>
      <c r="D2612" s="1" t="s">
        <v>4414</v>
      </c>
      <c r="E2612" s="1" t="s">
        <v>3214</v>
      </c>
      <c r="F2612" s="1" t="s">
        <v>319</v>
      </c>
      <c r="G2612" s="1" t="s">
        <v>722</v>
      </c>
      <c r="H2612" s="1" t="s">
        <v>27384</v>
      </c>
      <c r="I2612" s="1">
        <f>+Territorio[[#This Row],[id]]</f>
        <v>2602</v>
      </c>
    </row>
    <row r="2613" spans="2:9" x14ac:dyDescent="0.25">
      <c r="B2613">
        <v>2603</v>
      </c>
      <c r="C2613" s="1" t="s">
        <v>1593</v>
      </c>
      <c r="D2613" s="1" t="s">
        <v>4415</v>
      </c>
      <c r="E2613" s="1" t="s">
        <v>3214</v>
      </c>
      <c r="F2613" s="1" t="s">
        <v>319</v>
      </c>
      <c r="G2613" s="1" t="s">
        <v>722</v>
      </c>
      <c r="H2613" s="1" t="s">
        <v>27385</v>
      </c>
      <c r="I2613" s="1">
        <f>+Territorio[[#This Row],[id]]</f>
        <v>2603</v>
      </c>
    </row>
    <row r="2614" spans="2:9" x14ac:dyDescent="0.25">
      <c r="B2614">
        <v>2604</v>
      </c>
      <c r="C2614" s="1" t="s">
        <v>4416</v>
      </c>
      <c r="D2614" s="1" t="s">
        <v>4417</v>
      </c>
      <c r="E2614" s="1" t="s">
        <v>3214</v>
      </c>
      <c r="F2614" s="1" t="s">
        <v>319</v>
      </c>
      <c r="G2614" s="1" t="s">
        <v>722</v>
      </c>
      <c r="H2614" s="1" t="s">
        <v>27386</v>
      </c>
      <c r="I2614" s="1">
        <f>+Territorio[[#This Row],[id]]</f>
        <v>2604</v>
      </c>
    </row>
    <row r="2615" spans="2:9" x14ac:dyDescent="0.25">
      <c r="B2615">
        <v>2605</v>
      </c>
      <c r="C2615" s="1" t="s">
        <v>4418</v>
      </c>
      <c r="D2615" s="1" t="s">
        <v>4419</v>
      </c>
      <c r="E2615" s="1" t="s">
        <v>3214</v>
      </c>
      <c r="F2615" s="1" t="s">
        <v>319</v>
      </c>
      <c r="G2615" s="1" t="s">
        <v>722</v>
      </c>
      <c r="H2615" s="1" t="s">
        <v>27387</v>
      </c>
      <c r="I2615" s="1">
        <f>+Territorio[[#This Row],[id]]</f>
        <v>2605</v>
      </c>
    </row>
    <row r="2616" spans="2:9" x14ac:dyDescent="0.25">
      <c r="B2616">
        <v>2606</v>
      </c>
      <c r="C2616" s="1" t="s">
        <v>1401</v>
      </c>
      <c r="D2616" s="1" t="s">
        <v>4420</v>
      </c>
      <c r="E2616" s="1" t="s">
        <v>3214</v>
      </c>
      <c r="F2616" s="1" t="s">
        <v>319</v>
      </c>
      <c r="G2616" s="1" t="s">
        <v>722</v>
      </c>
      <c r="H2616" s="1" t="s">
        <v>27388</v>
      </c>
      <c r="I2616" s="1">
        <f>+Territorio[[#This Row],[id]]</f>
        <v>2606</v>
      </c>
    </row>
    <row r="2617" spans="2:9" x14ac:dyDescent="0.25">
      <c r="B2617">
        <v>2607</v>
      </c>
      <c r="C2617" s="1" t="s">
        <v>1365</v>
      </c>
      <c r="D2617" s="1" t="s">
        <v>4421</v>
      </c>
      <c r="E2617" s="1" t="s">
        <v>713</v>
      </c>
      <c r="F2617" s="1" t="s">
        <v>135</v>
      </c>
      <c r="G2617" s="1" t="s">
        <v>722</v>
      </c>
      <c r="H2617" s="1" t="s">
        <v>27389</v>
      </c>
      <c r="I2617" s="1">
        <f>+Territorio[[#This Row],[id]]</f>
        <v>2607</v>
      </c>
    </row>
    <row r="2618" spans="2:9" x14ac:dyDescent="0.25">
      <c r="B2618">
        <v>2608</v>
      </c>
      <c r="C2618" s="1" t="s">
        <v>4422</v>
      </c>
      <c r="D2618" s="1" t="s">
        <v>4423</v>
      </c>
      <c r="E2618" s="1" t="s">
        <v>713</v>
      </c>
      <c r="F2618" s="1" t="s">
        <v>135</v>
      </c>
      <c r="G2618" s="1" t="s">
        <v>722</v>
      </c>
      <c r="H2618" s="1" t="s">
        <v>27390</v>
      </c>
      <c r="I2618" s="1">
        <f>+Territorio[[#This Row],[id]]</f>
        <v>2608</v>
      </c>
    </row>
    <row r="2619" spans="2:9" x14ac:dyDescent="0.25">
      <c r="B2619">
        <v>2609</v>
      </c>
      <c r="C2619" s="1" t="s">
        <v>4424</v>
      </c>
      <c r="D2619" s="1" t="s">
        <v>4425</v>
      </c>
      <c r="E2619" s="1" t="s">
        <v>713</v>
      </c>
      <c r="F2619" s="1" t="s">
        <v>135</v>
      </c>
      <c r="G2619" s="1" t="s">
        <v>722</v>
      </c>
      <c r="H2619" s="1" t="s">
        <v>27391</v>
      </c>
      <c r="I2619" s="1">
        <f>+Territorio[[#This Row],[id]]</f>
        <v>2609</v>
      </c>
    </row>
    <row r="2620" spans="2:9" x14ac:dyDescent="0.25">
      <c r="B2620">
        <v>2610</v>
      </c>
      <c r="C2620" s="1" t="s">
        <v>4426</v>
      </c>
      <c r="D2620" s="1" t="s">
        <v>4427</v>
      </c>
      <c r="E2620" s="1" t="s">
        <v>713</v>
      </c>
      <c r="F2620" s="1" t="s">
        <v>135</v>
      </c>
      <c r="G2620" s="1" t="s">
        <v>722</v>
      </c>
      <c r="H2620" s="1" t="s">
        <v>27392</v>
      </c>
      <c r="I2620" s="1">
        <f>+Territorio[[#This Row],[id]]</f>
        <v>2610</v>
      </c>
    </row>
    <row r="2621" spans="2:9" x14ac:dyDescent="0.25">
      <c r="B2621">
        <v>2611</v>
      </c>
      <c r="C2621" s="1" t="s">
        <v>4428</v>
      </c>
      <c r="D2621" s="1" t="s">
        <v>4429</v>
      </c>
      <c r="E2621" s="1" t="s">
        <v>713</v>
      </c>
      <c r="F2621" s="1" t="s">
        <v>135</v>
      </c>
      <c r="G2621" s="1" t="s">
        <v>722</v>
      </c>
      <c r="H2621" s="1" t="s">
        <v>27393</v>
      </c>
      <c r="I2621" s="1">
        <f>+Territorio[[#This Row],[id]]</f>
        <v>2611</v>
      </c>
    </row>
    <row r="2622" spans="2:9" x14ac:dyDescent="0.25">
      <c r="B2622">
        <v>2612</v>
      </c>
      <c r="C2622" s="1" t="s">
        <v>4430</v>
      </c>
      <c r="D2622" s="1" t="s">
        <v>4431</v>
      </c>
      <c r="E2622" s="1" t="s">
        <v>713</v>
      </c>
      <c r="F2622" s="1" t="s">
        <v>135</v>
      </c>
      <c r="G2622" s="1" t="s">
        <v>722</v>
      </c>
      <c r="H2622" s="1" t="s">
        <v>27394</v>
      </c>
      <c r="I2622" s="1">
        <f>+Territorio[[#This Row],[id]]</f>
        <v>2612</v>
      </c>
    </row>
    <row r="2623" spans="2:9" x14ac:dyDescent="0.25">
      <c r="B2623">
        <v>2613</v>
      </c>
      <c r="C2623" s="1" t="s">
        <v>4432</v>
      </c>
      <c r="D2623" s="1" t="s">
        <v>4433</v>
      </c>
      <c r="E2623" s="1" t="s">
        <v>713</v>
      </c>
      <c r="F2623" s="1" t="s">
        <v>135</v>
      </c>
      <c r="G2623" s="1" t="s">
        <v>722</v>
      </c>
      <c r="H2623" s="1" t="s">
        <v>27395</v>
      </c>
      <c r="I2623" s="1">
        <f>+Territorio[[#This Row],[id]]</f>
        <v>2613</v>
      </c>
    </row>
    <row r="2624" spans="2:9" x14ac:dyDescent="0.25">
      <c r="B2624">
        <v>2614</v>
      </c>
      <c r="C2624" s="1" t="s">
        <v>4434</v>
      </c>
      <c r="D2624" s="1" t="s">
        <v>4435</v>
      </c>
      <c r="E2624" s="1" t="s">
        <v>713</v>
      </c>
      <c r="F2624" s="1" t="s">
        <v>135</v>
      </c>
      <c r="G2624" s="1" t="s">
        <v>722</v>
      </c>
      <c r="H2624" s="1" t="s">
        <v>27396</v>
      </c>
      <c r="I2624" s="1">
        <f>+Territorio[[#This Row],[id]]</f>
        <v>2614</v>
      </c>
    </row>
    <row r="2625" spans="2:9" x14ac:dyDescent="0.25">
      <c r="B2625">
        <v>2615</v>
      </c>
      <c r="C2625" s="1" t="s">
        <v>4436</v>
      </c>
      <c r="D2625" s="1" t="s">
        <v>4437</v>
      </c>
      <c r="E2625" s="1" t="s">
        <v>713</v>
      </c>
      <c r="F2625" s="1" t="s">
        <v>135</v>
      </c>
      <c r="G2625" s="1" t="s">
        <v>722</v>
      </c>
      <c r="H2625" s="1" t="s">
        <v>27397</v>
      </c>
      <c r="I2625" s="1">
        <f>+Territorio[[#This Row],[id]]</f>
        <v>2615</v>
      </c>
    </row>
    <row r="2626" spans="2:9" x14ac:dyDescent="0.25">
      <c r="B2626">
        <v>2616</v>
      </c>
      <c r="C2626" s="1" t="s">
        <v>4438</v>
      </c>
      <c r="D2626" s="1" t="s">
        <v>4439</v>
      </c>
      <c r="E2626" s="1" t="s">
        <v>713</v>
      </c>
      <c r="F2626" s="1" t="s">
        <v>135</v>
      </c>
      <c r="G2626" s="1" t="s">
        <v>722</v>
      </c>
      <c r="H2626" s="1" t="s">
        <v>27398</v>
      </c>
      <c r="I2626" s="1">
        <f>+Territorio[[#This Row],[id]]</f>
        <v>2616</v>
      </c>
    </row>
    <row r="2627" spans="2:9" x14ac:dyDescent="0.25">
      <c r="B2627">
        <v>2617</v>
      </c>
      <c r="C2627" s="1" t="s">
        <v>4440</v>
      </c>
      <c r="D2627" s="1" t="s">
        <v>4441</v>
      </c>
      <c r="E2627" s="1" t="s">
        <v>713</v>
      </c>
      <c r="F2627" s="1" t="s">
        <v>135</v>
      </c>
      <c r="G2627" s="1" t="s">
        <v>722</v>
      </c>
      <c r="H2627" s="1" t="s">
        <v>27399</v>
      </c>
      <c r="I2627" s="1">
        <f>+Territorio[[#This Row],[id]]</f>
        <v>2617</v>
      </c>
    </row>
    <row r="2628" spans="2:9" x14ac:dyDescent="0.25">
      <c r="B2628">
        <v>2618</v>
      </c>
      <c r="C2628" s="1" t="s">
        <v>1405</v>
      </c>
      <c r="D2628" s="1" t="s">
        <v>4442</v>
      </c>
      <c r="E2628" s="1" t="s">
        <v>713</v>
      </c>
      <c r="F2628" s="1" t="s">
        <v>135</v>
      </c>
      <c r="G2628" s="1" t="s">
        <v>722</v>
      </c>
      <c r="H2628" s="1" t="s">
        <v>27400</v>
      </c>
      <c r="I2628" s="1">
        <f>+Territorio[[#This Row],[id]]</f>
        <v>2618</v>
      </c>
    </row>
    <row r="2629" spans="2:9" x14ac:dyDescent="0.25">
      <c r="B2629">
        <v>2619</v>
      </c>
      <c r="C2629" s="1" t="s">
        <v>842</v>
      </c>
      <c r="D2629" s="1" t="s">
        <v>4443</v>
      </c>
      <c r="E2629" s="1" t="s">
        <v>713</v>
      </c>
      <c r="F2629" s="1" t="s">
        <v>135</v>
      </c>
      <c r="G2629" s="1" t="s">
        <v>722</v>
      </c>
      <c r="H2629" s="1" t="s">
        <v>27401</v>
      </c>
      <c r="I2629" s="1">
        <f>+Territorio[[#This Row],[id]]</f>
        <v>2619</v>
      </c>
    </row>
    <row r="2630" spans="2:9" x14ac:dyDescent="0.25">
      <c r="B2630">
        <v>2620</v>
      </c>
      <c r="C2630" s="1" t="s">
        <v>956</v>
      </c>
      <c r="D2630" s="1" t="s">
        <v>4444</v>
      </c>
      <c r="E2630" s="1" t="s">
        <v>713</v>
      </c>
      <c r="F2630" s="1" t="s">
        <v>135</v>
      </c>
      <c r="G2630" s="1" t="s">
        <v>722</v>
      </c>
      <c r="H2630" s="1" t="s">
        <v>27402</v>
      </c>
      <c r="I2630" s="1">
        <f>+Territorio[[#This Row],[id]]</f>
        <v>2620</v>
      </c>
    </row>
    <row r="2631" spans="2:9" x14ac:dyDescent="0.25">
      <c r="B2631">
        <v>2621</v>
      </c>
      <c r="C2631" s="1" t="s">
        <v>1407</v>
      </c>
      <c r="D2631" s="1" t="s">
        <v>4445</v>
      </c>
      <c r="E2631" s="1" t="s">
        <v>713</v>
      </c>
      <c r="F2631" s="1" t="s">
        <v>135</v>
      </c>
      <c r="G2631" s="1" t="s">
        <v>722</v>
      </c>
      <c r="H2631" s="1" t="s">
        <v>27403</v>
      </c>
      <c r="I2631" s="1">
        <f>+Territorio[[#This Row],[id]]</f>
        <v>2621</v>
      </c>
    </row>
    <row r="2632" spans="2:9" x14ac:dyDescent="0.25">
      <c r="B2632">
        <v>2622</v>
      </c>
      <c r="C2632" s="1" t="s">
        <v>701</v>
      </c>
      <c r="D2632" s="1" t="s">
        <v>4446</v>
      </c>
      <c r="E2632" s="1" t="s">
        <v>713</v>
      </c>
      <c r="F2632" s="1" t="s">
        <v>135</v>
      </c>
      <c r="G2632" s="1" t="s">
        <v>722</v>
      </c>
      <c r="H2632" s="1" t="s">
        <v>27404</v>
      </c>
      <c r="I2632" s="1">
        <f>+Territorio[[#This Row],[id]]</f>
        <v>2622</v>
      </c>
    </row>
    <row r="2633" spans="2:9" x14ac:dyDescent="0.25">
      <c r="B2633">
        <v>2623</v>
      </c>
      <c r="C2633" s="1" t="s">
        <v>3279</v>
      </c>
      <c r="D2633" s="1" t="s">
        <v>4447</v>
      </c>
      <c r="E2633" s="1" t="s">
        <v>713</v>
      </c>
      <c r="F2633" s="1" t="s">
        <v>135</v>
      </c>
      <c r="G2633" s="1" t="s">
        <v>722</v>
      </c>
      <c r="H2633" s="1" t="s">
        <v>27405</v>
      </c>
      <c r="I2633" s="1">
        <f>+Territorio[[#This Row],[id]]</f>
        <v>2623</v>
      </c>
    </row>
    <row r="2634" spans="2:9" x14ac:dyDescent="0.25">
      <c r="B2634">
        <v>2624</v>
      </c>
      <c r="C2634" s="1" t="s">
        <v>4448</v>
      </c>
      <c r="D2634" s="1" t="s">
        <v>4449</v>
      </c>
      <c r="E2634" s="1" t="s">
        <v>713</v>
      </c>
      <c r="F2634" s="1" t="s">
        <v>135</v>
      </c>
      <c r="G2634" s="1" t="s">
        <v>722</v>
      </c>
      <c r="H2634" s="1" t="s">
        <v>27406</v>
      </c>
      <c r="I2634" s="1">
        <f>+Territorio[[#This Row],[id]]</f>
        <v>2624</v>
      </c>
    </row>
    <row r="2635" spans="2:9" x14ac:dyDescent="0.25">
      <c r="B2635">
        <v>2625</v>
      </c>
      <c r="C2635" s="1" t="s">
        <v>842</v>
      </c>
      <c r="D2635" s="1" t="s">
        <v>4450</v>
      </c>
      <c r="E2635" s="1" t="s">
        <v>713</v>
      </c>
      <c r="F2635" s="1" t="s">
        <v>135</v>
      </c>
      <c r="G2635" s="1" t="s">
        <v>722</v>
      </c>
      <c r="H2635" s="1" t="s">
        <v>27407</v>
      </c>
      <c r="I2635" s="1">
        <f>+Territorio[[#This Row],[id]]</f>
        <v>2625</v>
      </c>
    </row>
    <row r="2636" spans="2:9" x14ac:dyDescent="0.25">
      <c r="B2636">
        <v>2626</v>
      </c>
      <c r="C2636" s="1" t="s">
        <v>4451</v>
      </c>
      <c r="D2636" s="1" t="s">
        <v>4452</v>
      </c>
      <c r="E2636" s="1" t="s">
        <v>713</v>
      </c>
      <c r="F2636" s="1" t="s">
        <v>135</v>
      </c>
      <c r="G2636" s="1" t="s">
        <v>722</v>
      </c>
      <c r="H2636" s="1" t="s">
        <v>27408</v>
      </c>
      <c r="I2636" s="1">
        <f>+Territorio[[#This Row],[id]]</f>
        <v>2626</v>
      </c>
    </row>
    <row r="2637" spans="2:9" x14ac:dyDescent="0.25">
      <c r="B2637">
        <v>2627</v>
      </c>
      <c r="C2637" s="1" t="s">
        <v>4453</v>
      </c>
      <c r="D2637" s="1" t="s">
        <v>4454</v>
      </c>
      <c r="E2637" s="1" t="s">
        <v>713</v>
      </c>
      <c r="F2637" s="1" t="s">
        <v>135</v>
      </c>
      <c r="G2637" s="1" t="s">
        <v>722</v>
      </c>
      <c r="H2637" s="1" t="s">
        <v>27409</v>
      </c>
      <c r="I2637" s="1">
        <f>+Territorio[[#This Row],[id]]</f>
        <v>2627</v>
      </c>
    </row>
    <row r="2638" spans="2:9" x14ac:dyDescent="0.25">
      <c r="B2638">
        <v>2628</v>
      </c>
      <c r="C2638" s="1" t="s">
        <v>4455</v>
      </c>
      <c r="D2638" s="1" t="s">
        <v>4456</v>
      </c>
      <c r="E2638" s="1" t="s">
        <v>713</v>
      </c>
      <c r="F2638" s="1" t="s">
        <v>135</v>
      </c>
      <c r="G2638" s="1" t="s">
        <v>722</v>
      </c>
      <c r="H2638" s="1" t="s">
        <v>27410</v>
      </c>
      <c r="I2638" s="1">
        <f>+Territorio[[#This Row],[id]]</f>
        <v>2628</v>
      </c>
    </row>
    <row r="2639" spans="2:9" x14ac:dyDescent="0.25">
      <c r="B2639">
        <v>2629</v>
      </c>
      <c r="C2639" s="1" t="s">
        <v>4457</v>
      </c>
      <c r="D2639" s="1" t="s">
        <v>4458</v>
      </c>
      <c r="E2639" s="1" t="s">
        <v>713</v>
      </c>
      <c r="F2639" s="1" t="s">
        <v>135</v>
      </c>
      <c r="G2639" s="1" t="s">
        <v>722</v>
      </c>
      <c r="H2639" s="1" t="s">
        <v>27411</v>
      </c>
      <c r="I2639" s="1">
        <f>+Territorio[[#This Row],[id]]</f>
        <v>2629</v>
      </c>
    </row>
    <row r="2640" spans="2:9" x14ac:dyDescent="0.25">
      <c r="B2640">
        <v>2630</v>
      </c>
      <c r="C2640" s="1" t="s">
        <v>4459</v>
      </c>
      <c r="D2640" s="1" t="s">
        <v>4460</v>
      </c>
      <c r="E2640" s="1" t="s">
        <v>713</v>
      </c>
      <c r="F2640" s="1" t="s">
        <v>135</v>
      </c>
      <c r="G2640" s="1" t="s">
        <v>722</v>
      </c>
      <c r="H2640" s="1" t="s">
        <v>27412</v>
      </c>
      <c r="I2640" s="1">
        <f>+Territorio[[#This Row],[id]]</f>
        <v>2630</v>
      </c>
    </row>
    <row r="2641" spans="2:9" x14ac:dyDescent="0.25">
      <c r="B2641">
        <v>2631</v>
      </c>
      <c r="C2641" s="1" t="s">
        <v>4461</v>
      </c>
      <c r="D2641" s="1" t="s">
        <v>4462</v>
      </c>
      <c r="E2641" s="1" t="s">
        <v>713</v>
      </c>
      <c r="F2641" s="1" t="s">
        <v>135</v>
      </c>
      <c r="G2641" s="1" t="s">
        <v>722</v>
      </c>
      <c r="H2641" s="1" t="s">
        <v>27413</v>
      </c>
      <c r="I2641" s="1">
        <f>+Territorio[[#This Row],[id]]</f>
        <v>2631</v>
      </c>
    </row>
    <row r="2642" spans="2:9" x14ac:dyDescent="0.25">
      <c r="B2642">
        <v>2632</v>
      </c>
      <c r="C2642" s="1" t="s">
        <v>4463</v>
      </c>
      <c r="D2642" s="1" t="s">
        <v>4464</v>
      </c>
      <c r="E2642" s="1" t="s">
        <v>713</v>
      </c>
      <c r="F2642" s="1" t="s">
        <v>135</v>
      </c>
      <c r="G2642" s="1" t="s">
        <v>722</v>
      </c>
      <c r="H2642" s="1" t="s">
        <v>27414</v>
      </c>
      <c r="I2642" s="1">
        <f>+Territorio[[#This Row],[id]]</f>
        <v>2632</v>
      </c>
    </row>
    <row r="2643" spans="2:9" x14ac:dyDescent="0.25">
      <c r="B2643">
        <v>2633</v>
      </c>
      <c r="C2643" s="1" t="s">
        <v>611</v>
      </c>
      <c r="D2643" s="1" t="s">
        <v>4465</v>
      </c>
      <c r="E2643" s="1" t="s">
        <v>713</v>
      </c>
      <c r="F2643" s="1" t="s">
        <v>135</v>
      </c>
      <c r="G2643" s="1" t="s">
        <v>722</v>
      </c>
      <c r="H2643" s="1" t="s">
        <v>27415</v>
      </c>
      <c r="I2643" s="1">
        <f>+Territorio[[#This Row],[id]]</f>
        <v>2633</v>
      </c>
    </row>
    <row r="2644" spans="2:9" x14ac:dyDescent="0.25">
      <c r="B2644">
        <v>2634</v>
      </c>
      <c r="C2644" s="1" t="s">
        <v>4466</v>
      </c>
      <c r="D2644" s="1" t="s">
        <v>4467</v>
      </c>
      <c r="E2644" s="1" t="s">
        <v>713</v>
      </c>
      <c r="F2644" s="1" t="s">
        <v>135</v>
      </c>
      <c r="G2644" s="1" t="s">
        <v>722</v>
      </c>
      <c r="H2644" s="1" t="s">
        <v>27416</v>
      </c>
      <c r="I2644" s="1">
        <f>+Territorio[[#This Row],[id]]</f>
        <v>2634</v>
      </c>
    </row>
    <row r="2645" spans="2:9" x14ac:dyDescent="0.25">
      <c r="B2645">
        <v>2635</v>
      </c>
      <c r="C2645" s="1" t="s">
        <v>4468</v>
      </c>
      <c r="D2645" s="1" t="s">
        <v>4469</v>
      </c>
      <c r="E2645" s="1" t="s">
        <v>713</v>
      </c>
      <c r="F2645" s="1" t="s">
        <v>135</v>
      </c>
      <c r="G2645" s="1" t="s">
        <v>722</v>
      </c>
      <c r="H2645" s="1" t="s">
        <v>27417</v>
      </c>
      <c r="I2645" s="1">
        <f>+Territorio[[#This Row],[id]]</f>
        <v>2635</v>
      </c>
    </row>
    <row r="2646" spans="2:9" x14ac:dyDescent="0.25">
      <c r="B2646">
        <v>2636</v>
      </c>
      <c r="C2646" s="1" t="s">
        <v>4470</v>
      </c>
      <c r="D2646" s="1" t="s">
        <v>4471</v>
      </c>
      <c r="E2646" s="1" t="s">
        <v>713</v>
      </c>
      <c r="F2646" s="1" t="s">
        <v>135</v>
      </c>
      <c r="G2646" s="1" t="s">
        <v>722</v>
      </c>
      <c r="H2646" s="1" t="s">
        <v>27418</v>
      </c>
      <c r="I2646" s="1">
        <f>+Territorio[[#This Row],[id]]</f>
        <v>2636</v>
      </c>
    </row>
    <row r="2647" spans="2:9" x14ac:dyDescent="0.25">
      <c r="B2647">
        <v>2637</v>
      </c>
      <c r="C2647" s="1" t="s">
        <v>956</v>
      </c>
      <c r="D2647" s="1" t="s">
        <v>4472</v>
      </c>
      <c r="E2647" s="1" t="s">
        <v>713</v>
      </c>
      <c r="F2647" s="1" t="s">
        <v>135</v>
      </c>
      <c r="G2647" s="1" t="s">
        <v>722</v>
      </c>
      <c r="H2647" s="1" t="s">
        <v>27419</v>
      </c>
      <c r="I2647" s="1">
        <f>+Territorio[[#This Row],[id]]</f>
        <v>2637</v>
      </c>
    </row>
    <row r="2648" spans="2:9" x14ac:dyDescent="0.25">
      <c r="B2648">
        <v>2638</v>
      </c>
      <c r="C2648" s="1" t="s">
        <v>4473</v>
      </c>
      <c r="D2648" s="1" t="s">
        <v>4474</v>
      </c>
      <c r="E2648" s="1" t="s">
        <v>713</v>
      </c>
      <c r="F2648" s="1" t="s">
        <v>135</v>
      </c>
      <c r="G2648" s="1" t="s">
        <v>722</v>
      </c>
      <c r="H2648" s="1" t="s">
        <v>27420</v>
      </c>
      <c r="I2648" s="1">
        <f>+Territorio[[#This Row],[id]]</f>
        <v>2638</v>
      </c>
    </row>
    <row r="2649" spans="2:9" x14ac:dyDescent="0.25">
      <c r="B2649">
        <v>2639</v>
      </c>
      <c r="C2649" s="1" t="s">
        <v>842</v>
      </c>
      <c r="D2649" s="1" t="s">
        <v>4475</v>
      </c>
      <c r="E2649" s="1" t="s">
        <v>713</v>
      </c>
      <c r="F2649" s="1" t="s">
        <v>135</v>
      </c>
      <c r="G2649" s="1" t="s">
        <v>722</v>
      </c>
      <c r="H2649" s="1" t="s">
        <v>27421</v>
      </c>
      <c r="I2649" s="1">
        <f>+Territorio[[#This Row],[id]]</f>
        <v>2639</v>
      </c>
    </row>
    <row r="2650" spans="2:9" x14ac:dyDescent="0.25">
      <c r="B2650">
        <v>2640</v>
      </c>
      <c r="C2650" s="1" t="s">
        <v>4476</v>
      </c>
      <c r="D2650" s="1" t="s">
        <v>4477</v>
      </c>
      <c r="E2650" s="1" t="s">
        <v>713</v>
      </c>
      <c r="F2650" s="1" t="s">
        <v>135</v>
      </c>
      <c r="G2650" s="1" t="s">
        <v>722</v>
      </c>
      <c r="H2650" s="1" t="s">
        <v>27422</v>
      </c>
      <c r="I2650" s="1">
        <f>+Territorio[[#This Row],[id]]</f>
        <v>2640</v>
      </c>
    </row>
    <row r="2651" spans="2:9" x14ac:dyDescent="0.25">
      <c r="B2651">
        <v>2641</v>
      </c>
      <c r="C2651" s="1" t="s">
        <v>505</v>
      </c>
      <c r="D2651" s="1" t="s">
        <v>4478</v>
      </c>
      <c r="E2651" s="1" t="s">
        <v>713</v>
      </c>
      <c r="F2651" s="1" t="s">
        <v>135</v>
      </c>
      <c r="G2651" s="1" t="s">
        <v>722</v>
      </c>
      <c r="H2651" s="1" t="s">
        <v>27423</v>
      </c>
      <c r="I2651" s="1">
        <f>+Territorio[[#This Row],[id]]</f>
        <v>2641</v>
      </c>
    </row>
    <row r="2652" spans="2:9" x14ac:dyDescent="0.25">
      <c r="B2652">
        <v>2642</v>
      </c>
      <c r="C2652" s="1" t="s">
        <v>1560</v>
      </c>
      <c r="D2652" s="1" t="s">
        <v>4479</v>
      </c>
      <c r="E2652" s="1" t="s">
        <v>713</v>
      </c>
      <c r="F2652" s="1" t="s">
        <v>135</v>
      </c>
      <c r="G2652" s="1" t="s">
        <v>722</v>
      </c>
      <c r="H2652" s="1" t="s">
        <v>27424</v>
      </c>
      <c r="I2652" s="1">
        <f>+Territorio[[#This Row],[id]]</f>
        <v>2642</v>
      </c>
    </row>
    <row r="2653" spans="2:9" x14ac:dyDescent="0.25">
      <c r="B2653">
        <v>2643</v>
      </c>
      <c r="C2653" s="1" t="s">
        <v>1391</v>
      </c>
      <c r="D2653" s="1" t="s">
        <v>4480</v>
      </c>
      <c r="E2653" s="1" t="s">
        <v>713</v>
      </c>
      <c r="F2653" s="1" t="s">
        <v>135</v>
      </c>
      <c r="G2653" s="1" t="s">
        <v>722</v>
      </c>
      <c r="H2653" s="1" t="s">
        <v>27425</v>
      </c>
      <c r="I2653" s="1">
        <f>+Territorio[[#This Row],[id]]</f>
        <v>2643</v>
      </c>
    </row>
    <row r="2654" spans="2:9" x14ac:dyDescent="0.25">
      <c r="B2654">
        <v>2644</v>
      </c>
      <c r="C2654" s="1" t="s">
        <v>1413</v>
      </c>
      <c r="D2654" s="1" t="s">
        <v>4481</v>
      </c>
      <c r="E2654" s="1" t="s">
        <v>713</v>
      </c>
      <c r="F2654" s="1" t="s">
        <v>135</v>
      </c>
      <c r="G2654" s="1" t="s">
        <v>722</v>
      </c>
      <c r="H2654" s="1" t="s">
        <v>27426</v>
      </c>
      <c r="I2654" s="1">
        <f>+Territorio[[#This Row],[id]]</f>
        <v>2644</v>
      </c>
    </row>
    <row r="2655" spans="2:9" x14ac:dyDescent="0.25">
      <c r="B2655">
        <v>2645</v>
      </c>
      <c r="C2655" s="1" t="s">
        <v>4482</v>
      </c>
      <c r="D2655" s="1" t="s">
        <v>4483</v>
      </c>
      <c r="E2655" s="1" t="s">
        <v>713</v>
      </c>
      <c r="F2655" s="1" t="s">
        <v>135</v>
      </c>
      <c r="G2655" s="1" t="s">
        <v>722</v>
      </c>
      <c r="H2655" s="1" t="s">
        <v>27427</v>
      </c>
      <c r="I2655" s="1">
        <f>+Territorio[[#This Row],[id]]</f>
        <v>2645</v>
      </c>
    </row>
    <row r="2656" spans="2:9" x14ac:dyDescent="0.25">
      <c r="B2656">
        <v>2646</v>
      </c>
      <c r="C2656" s="1" t="s">
        <v>4484</v>
      </c>
      <c r="D2656" s="1" t="s">
        <v>4485</v>
      </c>
      <c r="E2656" s="1" t="s">
        <v>713</v>
      </c>
      <c r="F2656" s="1" t="s">
        <v>135</v>
      </c>
      <c r="G2656" s="1" t="s">
        <v>722</v>
      </c>
      <c r="H2656" s="1" t="s">
        <v>27428</v>
      </c>
      <c r="I2656" s="1">
        <f>+Territorio[[#This Row],[id]]</f>
        <v>2646</v>
      </c>
    </row>
    <row r="2657" spans="2:9" x14ac:dyDescent="0.25">
      <c r="B2657">
        <v>2647</v>
      </c>
      <c r="C2657" s="1" t="s">
        <v>2102</v>
      </c>
      <c r="D2657" s="1" t="s">
        <v>4486</v>
      </c>
      <c r="E2657" s="1" t="s">
        <v>713</v>
      </c>
      <c r="F2657" s="1" t="s">
        <v>135</v>
      </c>
      <c r="G2657" s="1" t="s">
        <v>722</v>
      </c>
      <c r="H2657" s="1" t="s">
        <v>27429</v>
      </c>
      <c r="I2657" s="1">
        <f>+Territorio[[#This Row],[id]]</f>
        <v>2647</v>
      </c>
    </row>
    <row r="2658" spans="2:9" x14ac:dyDescent="0.25">
      <c r="B2658">
        <v>2648</v>
      </c>
      <c r="C2658" s="1" t="s">
        <v>4487</v>
      </c>
      <c r="D2658" s="1" t="s">
        <v>4488</v>
      </c>
      <c r="E2658" s="1" t="s">
        <v>713</v>
      </c>
      <c r="F2658" s="1" t="s">
        <v>135</v>
      </c>
      <c r="G2658" s="1" t="s">
        <v>722</v>
      </c>
      <c r="H2658" s="1" t="s">
        <v>27430</v>
      </c>
      <c r="I2658" s="1">
        <f>+Territorio[[#This Row],[id]]</f>
        <v>2648</v>
      </c>
    </row>
    <row r="2659" spans="2:9" x14ac:dyDescent="0.25">
      <c r="B2659">
        <v>2649</v>
      </c>
      <c r="C2659" s="1" t="s">
        <v>4489</v>
      </c>
      <c r="D2659" s="1" t="s">
        <v>4490</v>
      </c>
      <c r="E2659" s="1" t="s">
        <v>713</v>
      </c>
      <c r="F2659" s="1" t="s">
        <v>135</v>
      </c>
      <c r="G2659" s="1" t="s">
        <v>722</v>
      </c>
      <c r="H2659" s="1" t="s">
        <v>27431</v>
      </c>
      <c r="I2659" s="1">
        <f>+Territorio[[#This Row],[id]]</f>
        <v>2649</v>
      </c>
    </row>
    <row r="2660" spans="2:9" x14ac:dyDescent="0.25">
      <c r="B2660">
        <v>2650</v>
      </c>
      <c r="C2660" s="1" t="s">
        <v>4491</v>
      </c>
      <c r="D2660" s="1" t="s">
        <v>4492</v>
      </c>
      <c r="E2660" s="1" t="s">
        <v>713</v>
      </c>
      <c r="F2660" s="1" t="s">
        <v>135</v>
      </c>
      <c r="G2660" s="1" t="s">
        <v>722</v>
      </c>
      <c r="H2660" s="1" t="s">
        <v>27432</v>
      </c>
      <c r="I2660" s="1">
        <f>+Territorio[[#This Row],[id]]</f>
        <v>2650</v>
      </c>
    </row>
    <row r="2661" spans="2:9" x14ac:dyDescent="0.25">
      <c r="B2661">
        <v>2651</v>
      </c>
      <c r="C2661" s="1" t="s">
        <v>4493</v>
      </c>
      <c r="D2661" s="1" t="s">
        <v>4494</v>
      </c>
      <c r="E2661" s="1" t="s">
        <v>713</v>
      </c>
      <c r="F2661" s="1" t="s">
        <v>135</v>
      </c>
      <c r="G2661" s="1" t="s">
        <v>722</v>
      </c>
      <c r="H2661" s="1" t="s">
        <v>27433</v>
      </c>
      <c r="I2661" s="1">
        <f>+Territorio[[#This Row],[id]]</f>
        <v>2651</v>
      </c>
    </row>
    <row r="2662" spans="2:9" x14ac:dyDescent="0.25">
      <c r="B2662">
        <v>2652</v>
      </c>
      <c r="C2662" s="1" t="s">
        <v>4495</v>
      </c>
      <c r="D2662" s="1" t="s">
        <v>4496</v>
      </c>
      <c r="E2662" s="1" t="s">
        <v>713</v>
      </c>
      <c r="F2662" s="1" t="s">
        <v>135</v>
      </c>
      <c r="G2662" s="1" t="s">
        <v>722</v>
      </c>
      <c r="H2662" s="1" t="s">
        <v>27434</v>
      </c>
      <c r="I2662" s="1">
        <f>+Territorio[[#This Row],[id]]</f>
        <v>2652</v>
      </c>
    </row>
    <row r="2663" spans="2:9" x14ac:dyDescent="0.25">
      <c r="B2663">
        <v>2653</v>
      </c>
      <c r="C2663" s="1" t="s">
        <v>4497</v>
      </c>
      <c r="D2663" s="1" t="s">
        <v>4498</v>
      </c>
      <c r="E2663" s="1" t="s">
        <v>713</v>
      </c>
      <c r="F2663" s="1" t="s">
        <v>135</v>
      </c>
      <c r="G2663" s="1" t="s">
        <v>722</v>
      </c>
      <c r="H2663" s="1" t="s">
        <v>27435</v>
      </c>
      <c r="I2663" s="1">
        <f>+Territorio[[#This Row],[id]]</f>
        <v>2653</v>
      </c>
    </row>
    <row r="2664" spans="2:9" x14ac:dyDescent="0.25">
      <c r="B2664">
        <v>2654</v>
      </c>
      <c r="C2664" s="1" t="s">
        <v>4499</v>
      </c>
      <c r="D2664" s="1" t="s">
        <v>4500</v>
      </c>
      <c r="E2664" s="1" t="s">
        <v>713</v>
      </c>
      <c r="F2664" s="1" t="s">
        <v>135</v>
      </c>
      <c r="G2664" s="1" t="s">
        <v>722</v>
      </c>
      <c r="H2664" s="1" t="s">
        <v>27436</v>
      </c>
      <c r="I2664" s="1">
        <f>+Territorio[[#This Row],[id]]</f>
        <v>2654</v>
      </c>
    </row>
    <row r="2665" spans="2:9" x14ac:dyDescent="0.25">
      <c r="B2665">
        <v>2655</v>
      </c>
      <c r="C2665" s="1" t="s">
        <v>4501</v>
      </c>
      <c r="D2665" s="1" t="s">
        <v>4502</v>
      </c>
      <c r="E2665" s="1" t="s">
        <v>713</v>
      </c>
      <c r="F2665" s="1" t="s">
        <v>135</v>
      </c>
      <c r="G2665" s="1" t="s">
        <v>722</v>
      </c>
      <c r="H2665" s="1" t="s">
        <v>27437</v>
      </c>
      <c r="I2665" s="1">
        <f>+Territorio[[#This Row],[id]]</f>
        <v>2655</v>
      </c>
    </row>
    <row r="2666" spans="2:9" x14ac:dyDescent="0.25">
      <c r="B2666">
        <v>2656</v>
      </c>
      <c r="C2666" s="1" t="s">
        <v>1692</v>
      </c>
      <c r="D2666" s="1" t="s">
        <v>4503</v>
      </c>
      <c r="E2666" s="1" t="s">
        <v>713</v>
      </c>
      <c r="F2666" s="1" t="s">
        <v>135</v>
      </c>
      <c r="G2666" s="1" t="s">
        <v>722</v>
      </c>
      <c r="H2666" s="1" t="s">
        <v>27438</v>
      </c>
      <c r="I2666" s="1">
        <f>+Territorio[[#This Row],[id]]</f>
        <v>2656</v>
      </c>
    </row>
    <row r="2667" spans="2:9" x14ac:dyDescent="0.25">
      <c r="B2667">
        <v>2657</v>
      </c>
      <c r="C2667" s="1" t="s">
        <v>2290</v>
      </c>
      <c r="D2667" s="1" t="s">
        <v>4504</v>
      </c>
      <c r="E2667" s="1" t="s">
        <v>713</v>
      </c>
      <c r="F2667" s="1" t="s">
        <v>135</v>
      </c>
      <c r="G2667" s="1" t="s">
        <v>722</v>
      </c>
      <c r="H2667" s="1" t="s">
        <v>27439</v>
      </c>
      <c r="I2667" s="1">
        <f>+Territorio[[#This Row],[id]]</f>
        <v>2657</v>
      </c>
    </row>
    <row r="2668" spans="2:9" x14ac:dyDescent="0.25">
      <c r="B2668">
        <v>2658</v>
      </c>
      <c r="C2668" s="1" t="s">
        <v>4505</v>
      </c>
      <c r="D2668" s="1" t="s">
        <v>4506</v>
      </c>
      <c r="E2668" s="1" t="s">
        <v>713</v>
      </c>
      <c r="F2668" s="1" t="s">
        <v>135</v>
      </c>
      <c r="G2668" s="1" t="s">
        <v>722</v>
      </c>
      <c r="H2668" s="1" t="s">
        <v>27440</v>
      </c>
      <c r="I2668" s="1">
        <f>+Territorio[[#This Row],[id]]</f>
        <v>2658</v>
      </c>
    </row>
    <row r="2669" spans="2:9" x14ac:dyDescent="0.25">
      <c r="B2669">
        <v>2659</v>
      </c>
      <c r="C2669" s="1" t="s">
        <v>4507</v>
      </c>
      <c r="D2669" s="1" t="s">
        <v>4508</v>
      </c>
      <c r="E2669" s="1" t="s">
        <v>713</v>
      </c>
      <c r="F2669" s="1" t="s">
        <v>135</v>
      </c>
      <c r="G2669" s="1" t="s">
        <v>722</v>
      </c>
      <c r="H2669" s="1" t="s">
        <v>27441</v>
      </c>
      <c r="I2669" s="1">
        <f>+Territorio[[#This Row],[id]]</f>
        <v>2659</v>
      </c>
    </row>
    <row r="2670" spans="2:9" x14ac:dyDescent="0.25">
      <c r="B2670">
        <v>2660</v>
      </c>
      <c r="C2670" s="1" t="s">
        <v>4509</v>
      </c>
      <c r="D2670" s="1" t="s">
        <v>4510</v>
      </c>
      <c r="E2670" s="1" t="s">
        <v>713</v>
      </c>
      <c r="F2670" s="1" t="s">
        <v>135</v>
      </c>
      <c r="G2670" s="1" t="s">
        <v>722</v>
      </c>
      <c r="H2670" s="1" t="s">
        <v>27442</v>
      </c>
      <c r="I2670" s="1">
        <f>+Territorio[[#This Row],[id]]</f>
        <v>2660</v>
      </c>
    </row>
    <row r="2671" spans="2:9" x14ac:dyDescent="0.25">
      <c r="B2671">
        <v>2661</v>
      </c>
      <c r="C2671" s="1" t="s">
        <v>4511</v>
      </c>
      <c r="D2671" s="1" t="s">
        <v>4512</v>
      </c>
      <c r="E2671" s="1" t="s">
        <v>713</v>
      </c>
      <c r="F2671" s="1" t="s">
        <v>135</v>
      </c>
      <c r="G2671" s="1" t="s">
        <v>722</v>
      </c>
      <c r="H2671" s="1" t="s">
        <v>27443</v>
      </c>
      <c r="I2671" s="1">
        <f>+Territorio[[#This Row],[id]]</f>
        <v>2661</v>
      </c>
    </row>
    <row r="2672" spans="2:9" x14ac:dyDescent="0.25">
      <c r="B2672">
        <v>2662</v>
      </c>
      <c r="C2672" s="1" t="s">
        <v>4513</v>
      </c>
      <c r="D2672" s="1" t="s">
        <v>4514</v>
      </c>
      <c r="E2672" s="1" t="s">
        <v>713</v>
      </c>
      <c r="F2672" s="1" t="s">
        <v>135</v>
      </c>
      <c r="G2672" s="1" t="s">
        <v>722</v>
      </c>
      <c r="H2672" s="1" t="s">
        <v>27444</v>
      </c>
      <c r="I2672" s="1">
        <f>+Territorio[[#This Row],[id]]</f>
        <v>2662</v>
      </c>
    </row>
    <row r="2673" spans="2:9" x14ac:dyDescent="0.25">
      <c r="B2673">
        <v>2663</v>
      </c>
      <c r="C2673" s="1" t="s">
        <v>707</v>
      </c>
      <c r="D2673" s="1" t="s">
        <v>2973</v>
      </c>
      <c r="E2673" s="1" t="s">
        <v>713</v>
      </c>
      <c r="F2673" s="1" t="s">
        <v>135</v>
      </c>
      <c r="G2673" s="1" t="s">
        <v>722</v>
      </c>
      <c r="H2673" s="1" t="s">
        <v>27445</v>
      </c>
      <c r="I2673" s="1">
        <f>+Territorio[[#This Row],[id]]</f>
        <v>2663</v>
      </c>
    </row>
    <row r="2674" spans="2:9" x14ac:dyDescent="0.25">
      <c r="B2674">
        <v>2664</v>
      </c>
      <c r="C2674" s="1" t="s">
        <v>4515</v>
      </c>
      <c r="D2674" s="1" t="s">
        <v>2975</v>
      </c>
      <c r="E2674" s="1" t="s">
        <v>713</v>
      </c>
      <c r="F2674" s="1" t="s">
        <v>135</v>
      </c>
      <c r="G2674" s="1" t="s">
        <v>722</v>
      </c>
      <c r="H2674" s="1" t="s">
        <v>27446</v>
      </c>
      <c r="I2674" s="1">
        <f>+Territorio[[#This Row],[id]]</f>
        <v>2664</v>
      </c>
    </row>
    <row r="2675" spans="2:9" x14ac:dyDescent="0.25">
      <c r="B2675">
        <v>2665</v>
      </c>
      <c r="C2675" s="1" t="s">
        <v>4516</v>
      </c>
      <c r="D2675" s="1" t="s">
        <v>2977</v>
      </c>
      <c r="E2675" s="1" t="s">
        <v>713</v>
      </c>
      <c r="F2675" s="1" t="s">
        <v>135</v>
      </c>
      <c r="G2675" s="1" t="s">
        <v>722</v>
      </c>
      <c r="H2675" s="1" t="s">
        <v>27447</v>
      </c>
      <c r="I2675" s="1">
        <f>+Territorio[[#This Row],[id]]</f>
        <v>2665</v>
      </c>
    </row>
    <row r="2676" spans="2:9" x14ac:dyDescent="0.25">
      <c r="B2676">
        <v>2666</v>
      </c>
      <c r="C2676" s="1" t="s">
        <v>4432</v>
      </c>
      <c r="D2676" s="1" t="s">
        <v>2979</v>
      </c>
      <c r="E2676" s="1" t="s">
        <v>713</v>
      </c>
      <c r="F2676" s="1" t="s">
        <v>135</v>
      </c>
      <c r="G2676" s="1" t="s">
        <v>722</v>
      </c>
      <c r="H2676" s="1" t="s">
        <v>27448</v>
      </c>
      <c r="I2676" s="1">
        <f>+Territorio[[#This Row],[id]]</f>
        <v>2666</v>
      </c>
    </row>
    <row r="2677" spans="2:9" x14ac:dyDescent="0.25">
      <c r="B2677">
        <v>2667</v>
      </c>
      <c r="C2677" s="1" t="s">
        <v>4517</v>
      </c>
      <c r="D2677" s="1" t="s">
        <v>4518</v>
      </c>
      <c r="E2677" s="1" t="s">
        <v>713</v>
      </c>
      <c r="F2677" s="1" t="s">
        <v>135</v>
      </c>
      <c r="G2677" s="1" t="s">
        <v>722</v>
      </c>
      <c r="H2677" s="1" t="s">
        <v>27449</v>
      </c>
      <c r="I2677" s="1">
        <f>+Territorio[[#This Row],[id]]</f>
        <v>2667</v>
      </c>
    </row>
    <row r="2678" spans="2:9" x14ac:dyDescent="0.25">
      <c r="B2678">
        <v>2668</v>
      </c>
      <c r="C2678" s="1" t="s">
        <v>92</v>
      </c>
      <c r="D2678" s="1" t="s">
        <v>4519</v>
      </c>
      <c r="E2678" s="1" t="s">
        <v>713</v>
      </c>
      <c r="F2678" s="1" t="s">
        <v>135</v>
      </c>
      <c r="G2678" s="1" t="s">
        <v>722</v>
      </c>
      <c r="H2678" s="1" t="s">
        <v>27450</v>
      </c>
      <c r="I2678" s="1">
        <f>+Territorio[[#This Row],[id]]</f>
        <v>2668</v>
      </c>
    </row>
    <row r="2679" spans="2:9" x14ac:dyDescent="0.25">
      <c r="B2679">
        <v>2669</v>
      </c>
      <c r="C2679" s="1" t="s">
        <v>1420</v>
      </c>
      <c r="D2679" s="1" t="s">
        <v>4520</v>
      </c>
      <c r="E2679" s="1" t="s">
        <v>713</v>
      </c>
      <c r="F2679" s="1" t="s">
        <v>135</v>
      </c>
      <c r="G2679" s="1" t="s">
        <v>722</v>
      </c>
      <c r="H2679" s="1" t="s">
        <v>27451</v>
      </c>
      <c r="I2679" s="1">
        <f>+Territorio[[#This Row],[id]]</f>
        <v>2669</v>
      </c>
    </row>
    <row r="2680" spans="2:9" x14ac:dyDescent="0.25">
      <c r="B2680">
        <v>2670</v>
      </c>
      <c r="C2680" s="1" t="s">
        <v>4521</v>
      </c>
      <c r="D2680" s="1" t="s">
        <v>4522</v>
      </c>
      <c r="E2680" s="1" t="s">
        <v>713</v>
      </c>
      <c r="F2680" s="1" t="s">
        <v>135</v>
      </c>
      <c r="G2680" s="1" t="s">
        <v>722</v>
      </c>
      <c r="H2680" s="1" t="s">
        <v>27452</v>
      </c>
      <c r="I2680" s="1">
        <f>+Territorio[[#This Row],[id]]</f>
        <v>2670</v>
      </c>
    </row>
    <row r="2681" spans="2:9" x14ac:dyDescent="0.25">
      <c r="B2681">
        <v>2671</v>
      </c>
      <c r="C2681" s="1" t="s">
        <v>842</v>
      </c>
      <c r="D2681" s="1" t="s">
        <v>4523</v>
      </c>
      <c r="E2681" s="1" t="s">
        <v>713</v>
      </c>
      <c r="F2681" s="1" t="s">
        <v>135</v>
      </c>
      <c r="G2681" s="1" t="s">
        <v>722</v>
      </c>
      <c r="H2681" s="1" t="s">
        <v>27453</v>
      </c>
      <c r="I2681" s="1">
        <f>+Territorio[[#This Row],[id]]</f>
        <v>2671</v>
      </c>
    </row>
    <row r="2682" spans="2:9" x14ac:dyDescent="0.25">
      <c r="B2682">
        <v>2672</v>
      </c>
      <c r="C2682" s="1" t="s">
        <v>4524</v>
      </c>
      <c r="D2682" s="1" t="s">
        <v>4525</v>
      </c>
      <c r="E2682" s="1" t="s">
        <v>713</v>
      </c>
      <c r="F2682" s="1" t="s">
        <v>135</v>
      </c>
      <c r="G2682" s="1" t="s">
        <v>722</v>
      </c>
      <c r="H2682" s="1" t="s">
        <v>27454</v>
      </c>
      <c r="I2682" s="1">
        <f>+Territorio[[#This Row],[id]]</f>
        <v>2672</v>
      </c>
    </row>
    <row r="2683" spans="2:9" x14ac:dyDescent="0.25">
      <c r="B2683">
        <v>2673</v>
      </c>
      <c r="C2683" s="1" t="s">
        <v>854</v>
      </c>
      <c r="D2683" s="1" t="s">
        <v>4526</v>
      </c>
      <c r="E2683" s="1" t="s">
        <v>713</v>
      </c>
      <c r="F2683" s="1" t="s">
        <v>135</v>
      </c>
      <c r="G2683" s="1" t="s">
        <v>722</v>
      </c>
      <c r="H2683" s="1" t="s">
        <v>27455</v>
      </c>
      <c r="I2683" s="1">
        <f>+Territorio[[#This Row],[id]]</f>
        <v>2673</v>
      </c>
    </row>
    <row r="2684" spans="2:9" x14ac:dyDescent="0.25">
      <c r="B2684">
        <v>2674</v>
      </c>
      <c r="C2684" s="1" t="s">
        <v>1492</v>
      </c>
      <c r="D2684" s="1" t="s">
        <v>4527</v>
      </c>
      <c r="E2684" s="1" t="s">
        <v>713</v>
      </c>
      <c r="F2684" s="1" t="s">
        <v>135</v>
      </c>
      <c r="G2684" s="1" t="s">
        <v>722</v>
      </c>
      <c r="H2684" s="1" t="s">
        <v>27456</v>
      </c>
      <c r="I2684" s="1">
        <f>+Territorio[[#This Row],[id]]</f>
        <v>2674</v>
      </c>
    </row>
    <row r="2685" spans="2:9" x14ac:dyDescent="0.25">
      <c r="B2685">
        <v>2675</v>
      </c>
      <c r="C2685" s="1" t="s">
        <v>956</v>
      </c>
      <c r="D2685" s="1" t="s">
        <v>4528</v>
      </c>
      <c r="E2685" s="1" t="s">
        <v>713</v>
      </c>
      <c r="F2685" s="1" t="s">
        <v>135</v>
      </c>
      <c r="G2685" s="1" t="s">
        <v>722</v>
      </c>
      <c r="H2685" s="1" t="s">
        <v>27457</v>
      </c>
      <c r="I2685" s="1">
        <f>+Territorio[[#This Row],[id]]</f>
        <v>2675</v>
      </c>
    </row>
    <row r="2686" spans="2:9" x14ac:dyDescent="0.25">
      <c r="B2686">
        <v>2676</v>
      </c>
      <c r="C2686" s="1" t="s">
        <v>4529</v>
      </c>
      <c r="D2686" s="1" t="s">
        <v>4530</v>
      </c>
      <c r="E2686" s="1" t="s">
        <v>713</v>
      </c>
      <c r="F2686" s="1" t="s">
        <v>135</v>
      </c>
      <c r="G2686" s="1" t="s">
        <v>722</v>
      </c>
      <c r="H2686" s="1" t="s">
        <v>27458</v>
      </c>
      <c r="I2686" s="1">
        <f>+Territorio[[#This Row],[id]]</f>
        <v>2676</v>
      </c>
    </row>
    <row r="2687" spans="2:9" x14ac:dyDescent="0.25">
      <c r="B2687">
        <v>2677</v>
      </c>
      <c r="C2687" s="1" t="s">
        <v>4531</v>
      </c>
      <c r="D2687" s="1" t="s">
        <v>4532</v>
      </c>
      <c r="E2687" s="1" t="s">
        <v>713</v>
      </c>
      <c r="F2687" s="1" t="s">
        <v>135</v>
      </c>
      <c r="G2687" s="1" t="s">
        <v>722</v>
      </c>
      <c r="H2687" s="1" t="s">
        <v>27459</v>
      </c>
      <c r="I2687" s="1">
        <f>+Territorio[[#This Row],[id]]</f>
        <v>2677</v>
      </c>
    </row>
    <row r="2688" spans="2:9" x14ac:dyDescent="0.25">
      <c r="B2688">
        <v>2678</v>
      </c>
      <c r="C2688" s="1" t="s">
        <v>4533</v>
      </c>
      <c r="D2688" s="1" t="s">
        <v>4534</v>
      </c>
      <c r="E2688" s="1" t="s">
        <v>713</v>
      </c>
      <c r="F2688" s="1" t="s">
        <v>135</v>
      </c>
      <c r="G2688" s="1" t="s">
        <v>722</v>
      </c>
      <c r="H2688" s="1" t="s">
        <v>27460</v>
      </c>
      <c r="I2688" s="1">
        <f>+Territorio[[#This Row],[id]]</f>
        <v>2678</v>
      </c>
    </row>
    <row r="2689" spans="2:9" x14ac:dyDescent="0.25">
      <c r="B2689">
        <v>2679</v>
      </c>
      <c r="C2689" s="1" t="s">
        <v>1373</v>
      </c>
      <c r="D2689" s="1" t="s">
        <v>4535</v>
      </c>
      <c r="E2689" s="1" t="s">
        <v>713</v>
      </c>
      <c r="F2689" s="1" t="s">
        <v>135</v>
      </c>
      <c r="G2689" s="1" t="s">
        <v>722</v>
      </c>
      <c r="H2689" s="1" t="s">
        <v>27461</v>
      </c>
      <c r="I2689" s="1">
        <f>+Territorio[[#This Row],[id]]</f>
        <v>2679</v>
      </c>
    </row>
    <row r="2690" spans="2:9" x14ac:dyDescent="0.25">
      <c r="B2690">
        <v>2680</v>
      </c>
      <c r="C2690" s="1" t="s">
        <v>4536</v>
      </c>
      <c r="D2690" s="1" t="s">
        <v>4537</v>
      </c>
      <c r="E2690" s="1" t="s">
        <v>713</v>
      </c>
      <c r="F2690" s="1" t="s">
        <v>135</v>
      </c>
      <c r="G2690" s="1" t="s">
        <v>722</v>
      </c>
      <c r="H2690" s="1" t="s">
        <v>27462</v>
      </c>
      <c r="I2690" s="1">
        <f>+Territorio[[#This Row],[id]]</f>
        <v>2680</v>
      </c>
    </row>
    <row r="2691" spans="2:9" x14ac:dyDescent="0.25">
      <c r="B2691">
        <v>2681</v>
      </c>
      <c r="C2691" s="1" t="s">
        <v>4538</v>
      </c>
      <c r="D2691" s="1" t="s">
        <v>4539</v>
      </c>
      <c r="E2691" s="1" t="s">
        <v>713</v>
      </c>
      <c r="F2691" s="1" t="s">
        <v>135</v>
      </c>
      <c r="G2691" s="1" t="s">
        <v>722</v>
      </c>
      <c r="H2691" s="1" t="s">
        <v>27463</v>
      </c>
      <c r="I2691" s="1">
        <f>+Territorio[[#This Row],[id]]</f>
        <v>2681</v>
      </c>
    </row>
    <row r="2692" spans="2:9" x14ac:dyDescent="0.25">
      <c r="B2692">
        <v>2682</v>
      </c>
      <c r="C2692" s="1" t="s">
        <v>4540</v>
      </c>
      <c r="D2692" s="1" t="s">
        <v>4541</v>
      </c>
      <c r="E2692" s="1" t="s">
        <v>713</v>
      </c>
      <c r="F2692" s="1" t="s">
        <v>135</v>
      </c>
      <c r="G2692" s="1" t="s">
        <v>722</v>
      </c>
      <c r="H2692" s="1" t="s">
        <v>27464</v>
      </c>
      <c r="I2692" s="1">
        <f>+Territorio[[#This Row],[id]]</f>
        <v>2682</v>
      </c>
    </row>
    <row r="2693" spans="2:9" x14ac:dyDescent="0.25">
      <c r="B2693">
        <v>2683</v>
      </c>
      <c r="C2693" s="1" t="s">
        <v>4542</v>
      </c>
      <c r="D2693" s="1" t="s">
        <v>4543</v>
      </c>
      <c r="E2693" s="1" t="s">
        <v>713</v>
      </c>
      <c r="F2693" s="1" t="s">
        <v>135</v>
      </c>
      <c r="G2693" s="1" t="s">
        <v>722</v>
      </c>
      <c r="H2693" s="1" t="s">
        <v>27465</v>
      </c>
      <c r="I2693" s="1">
        <f>+Territorio[[#This Row],[id]]</f>
        <v>2683</v>
      </c>
    </row>
    <row r="2694" spans="2:9" x14ac:dyDescent="0.25">
      <c r="B2694">
        <v>2684</v>
      </c>
      <c r="C2694" s="1" t="s">
        <v>605</v>
      </c>
      <c r="D2694" s="1" t="s">
        <v>4544</v>
      </c>
      <c r="E2694" s="1" t="s">
        <v>713</v>
      </c>
      <c r="F2694" s="1" t="s">
        <v>135</v>
      </c>
      <c r="G2694" s="1" t="s">
        <v>722</v>
      </c>
      <c r="H2694" s="1" t="s">
        <v>27466</v>
      </c>
      <c r="I2694" s="1">
        <f>+Territorio[[#This Row],[id]]</f>
        <v>2684</v>
      </c>
    </row>
    <row r="2695" spans="2:9" x14ac:dyDescent="0.25">
      <c r="B2695">
        <v>2685</v>
      </c>
      <c r="C2695" s="1" t="s">
        <v>4545</v>
      </c>
      <c r="D2695" s="1" t="s">
        <v>4546</v>
      </c>
      <c r="E2695" s="1" t="s">
        <v>713</v>
      </c>
      <c r="F2695" s="1" t="s">
        <v>135</v>
      </c>
      <c r="G2695" s="1" t="s">
        <v>722</v>
      </c>
      <c r="H2695" s="1" t="s">
        <v>27467</v>
      </c>
      <c r="I2695" s="1">
        <f>+Territorio[[#This Row],[id]]</f>
        <v>2685</v>
      </c>
    </row>
    <row r="2696" spans="2:9" x14ac:dyDescent="0.25">
      <c r="B2696">
        <v>2686</v>
      </c>
      <c r="C2696" s="1" t="s">
        <v>4547</v>
      </c>
      <c r="D2696" s="1" t="s">
        <v>4548</v>
      </c>
      <c r="E2696" s="1" t="s">
        <v>713</v>
      </c>
      <c r="F2696" s="1" t="s">
        <v>135</v>
      </c>
      <c r="G2696" s="1" t="s">
        <v>722</v>
      </c>
      <c r="H2696" s="1" t="s">
        <v>27468</v>
      </c>
      <c r="I2696" s="1">
        <f>+Territorio[[#This Row],[id]]</f>
        <v>2686</v>
      </c>
    </row>
    <row r="2697" spans="2:9" x14ac:dyDescent="0.25">
      <c r="B2697">
        <v>2687</v>
      </c>
      <c r="C2697" s="1" t="s">
        <v>4549</v>
      </c>
      <c r="D2697" s="1" t="s">
        <v>4550</v>
      </c>
      <c r="E2697" s="1" t="s">
        <v>713</v>
      </c>
      <c r="F2697" s="1" t="s">
        <v>135</v>
      </c>
      <c r="G2697" s="1" t="s">
        <v>722</v>
      </c>
      <c r="H2697" s="1" t="s">
        <v>27469</v>
      </c>
      <c r="I2697" s="1">
        <f>+Territorio[[#This Row],[id]]</f>
        <v>2687</v>
      </c>
    </row>
    <row r="2698" spans="2:9" x14ac:dyDescent="0.25">
      <c r="B2698">
        <v>2688</v>
      </c>
      <c r="C2698" s="1" t="s">
        <v>4551</v>
      </c>
      <c r="D2698" s="1" t="s">
        <v>4552</v>
      </c>
      <c r="E2698" s="1" t="s">
        <v>713</v>
      </c>
      <c r="F2698" s="1" t="s">
        <v>135</v>
      </c>
      <c r="G2698" s="1" t="s">
        <v>722</v>
      </c>
      <c r="H2698" s="1" t="s">
        <v>27470</v>
      </c>
      <c r="I2698" s="1">
        <f>+Territorio[[#This Row],[id]]</f>
        <v>2688</v>
      </c>
    </row>
    <row r="2699" spans="2:9" x14ac:dyDescent="0.25">
      <c r="B2699">
        <v>2689</v>
      </c>
      <c r="C2699" s="1" t="s">
        <v>705</v>
      </c>
      <c r="D2699" s="1" t="s">
        <v>4553</v>
      </c>
      <c r="E2699" s="1" t="s">
        <v>713</v>
      </c>
      <c r="F2699" s="1" t="s">
        <v>135</v>
      </c>
      <c r="G2699" s="1" t="s">
        <v>722</v>
      </c>
      <c r="H2699" s="1" t="s">
        <v>27471</v>
      </c>
      <c r="I2699" s="1">
        <f>+Territorio[[#This Row],[id]]</f>
        <v>2689</v>
      </c>
    </row>
    <row r="2700" spans="2:9" x14ac:dyDescent="0.25">
      <c r="B2700">
        <v>2690</v>
      </c>
      <c r="C2700" s="1" t="s">
        <v>4554</v>
      </c>
      <c r="D2700" s="1" t="s">
        <v>4555</v>
      </c>
      <c r="E2700" s="1" t="s">
        <v>713</v>
      </c>
      <c r="F2700" s="1" t="s">
        <v>135</v>
      </c>
      <c r="G2700" s="1" t="s">
        <v>722</v>
      </c>
      <c r="H2700" s="1" t="s">
        <v>27472</v>
      </c>
      <c r="I2700" s="1">
        <f>+Territorio[[#This Row],[id]]</f>
        <v>2690</v>
      </c>
    </row>
    <row r="2701" spans="2:9" x14ac:dyDescent="0.25">
      <c r="B2701">
        <v>2691</v>
      </c>
      <c r="C2701" s="1" t="s">
        <v>2414</v>
      </c>
      <c r="D2701" s="1" t="s">
        <v>4556</v>
      </c>
      <c r="E2701" s="1" t="s">
        <v>713</v>
      </c>
      <c r="F2701" s="1" t="s">
        <v>135</v>
      </c>
      <c r="G2701" s="1" t="s">
        <v>722</v>
      </c>
      <c r="H2701" s="1" t="s">
        <v>27473</v>
      </c>
      <c r="I2701" s="1">
        <f>+Territorio[[#This Row],[id]]</f>
        <v>2691</v>
      </c>
    </row>
    <row r="2702" spans="2:9" x14ac:dyDescent="0.25">
      <c r="B2702">
        <v>2692</v>
      </c>
      <c r="C2702" s="1" t="s">
        <v>1317</v>
      </c>
      <c r="D2702" s="1" t="s">
        <v>4557</v>
      </c>
      <c r="E2702" s="1" t="s">
        <v>713</v>
      </c>
      <c r="F2702" s="1" t="s">
        <v>135</v>
      </c>
      <c r="G2702" s="1" t="s">
        <v>722</v>
      </c>
      <c r="H2702" s="1" t="s">
        <v>27474</v>
      </c>
      <c r="I2702" s="1">
        <f>+Territorio[[#This Row],[id]]</f>
        <v>2692</v>
      </c>
    </row>
    <row r="2703" spans="2:9" x14ac:dyDescent="0.25">
      <c r="B2703">
        <v>2693</v>
      </c>
      <c r="C2703" s="1" t="s">
        <v>4558</v>
      </c>
      <c r="D2703" s="1" t="s">
        <v>4559</v>
      </c>
      <c r="E2703" s="1" t="s">
        <v>713</v>
      </c>
      <c r="F2703" s="1" t="s">
        <v>135</v>
      </c>
      <c r="G2703" s="1" t="s">
        <v>722</v>
      </c>
      <c r="H2703" s="1" t="s">
        <v>27475</v>
      </c>
      <c r="I2703" s="1">
        <f>+Territorio[[#This Row],[id]]</f>
        <v>2693</v>
      </c>
    </row>
    <row r="2704" spans="2:9" x14ac:dyDescent="0.25">
      <c r="B2704">
        <v>2694</v>
      </c>
      <c r="C2704" s="1" t="s">
        <v>2593</v>
      </c>
      <c r="D2704" s="1" t="s">
        <v>4560</v>
      </c>
      <c r="E2704" s="1" t="s">
        <v>713</v>
      </c>
      <c r="F2704" s="1" t="s">
        <v>135</v>
      </c>
      <c r="G2704" s="1" t="s">
        <v>722</v>
      </c>
      <c r="H2704" s="1" t="s">
        <v>27476</v>
      </c>
      <c r="I2704" s="1">
        <f>+Territorio[[#This Row],[id]]</f>
        <v>2694</v>
      </c>
    </row>
    <row r="2705" spans="2:9" x14ac:dyDescent="0.25">
      <c r="B2705">
        <v>2695</v>
      </c>
      <c r="C2705" s="1" t="s">
        <v>956</v>
      </c>
      <c r="D2705" s="1" t="s">
        <v>4561</v>
      </c>
      <c r="E2705" s="1" t="s">
        <v>713</v>
      </c>
      <c r="F2705" s="1" t="s">
        <v>135</v>
      </c>
      <c r="G2705" s="1" t="s">
        <v>722</v>
      </c>
      <c r="H2705" s="1" t="s">
        <v>27477</v>
      </c>
      <c r="I2705" s="1">
        <f>+Territorio[[#This Row],[id]]</f>
        <v>2695</v>
      </c>
    </row>
    <row r="2706" spans="2:9" x14ac:dyDescent="0.25">
      <c r="B2706">
        <v>2696</v>
      </c>
      <c r="C2706" s="1" t="s">
        <v>1177</v>
      </c>
      <c r="D2706" s="1" t="s">
        <v>4562</v>
      </c>
      <c r="E2706" s="1" t="s">
        <v>713</v>
      </c>
      <c r="F2706" s="1" t="s">
        <v>135</v>
      </c>
      <c r="G2706" s="1" t="s">
        <v>722</v>
      </c>
      <c r="H2706" s="1" t="s">
        <v>27478</v>
      </c>
      <c r="I2706" s="1">
        <f>+Territorio[[#This Row],[id]]</f>
        <v>2696</v>
      </c>
    </row>
    <row r="2707" spans="2:9" x14ac:dyDescent="0.25">
      <c r="B2707">
        <v>2697</v>
      </c>
      <c r="C2707" s="1" t="s">
        <v>1317</v>
      </c>
      <c r="D2707" s="1" t="s">
        <v>4563</v>
      </c>
      <c r="E2707" s="1" t="s">
        <v>713</v>
      </c>
      <c r="F2707" s="1" t="s">
        <v>135</v>
      </c>
      <c r="G2707" s="1" t="s">
        <v>722</v>
      </c>
      <c r="H2707" s="1" t="s">
        <v>27479</v>
      </c>
      <c r="I2707" s="1">
        <f>+Territorio[[#This Row],[id]]</f>
        <v>2697</v>
      </c>
    </row>
    <row r="2708" spans="2:9" x14ac:dyDescent="0.25">
      <c r="B2708">
        <v>2698</v>
      </c>
      <c r="C2708" s="1" t="s">
        <v>4564</v>
      </c>
      <c r="D2708" s="1" t="s">
        <v>4565</v>
      </c>
      <c r="E2708" s="1" t="s">
        <v>713</v>
      </c>
      <c r="F2708" s="1" t="s">
        <v>135</v>
      </c>
      <c r="G2708" s="1" t="s">
        <v>722</v>
      </c>
      <c r="H2708" s="1" t="s">
        <v>27480</v>
      </c>
      <c r="I2708" s="1">
        <f>+Territorio[[#This Row],[id]]</f>
        <v>2698</v>
      </c>
    </row>
    <row r="2709" spans="2:9" x14ac:dyDescent="0.25">
      <c r="B2709">
        <v>2699</v>
      </c>
      <c r="C2709" s="1" t="s">
        <v>2295</v>
      </c>
      <c r="D2709" s="1" t="s">
        <v>4566</v>
      </c>
      <c r="E2709" s="1" t="s">
        <v>713</v>
      </c>
      <c r="F2709" s="1" t="s">
        <v>135</v>
      </c>
      <c r="G2709" s="1" t="s">
        <v>722</v>
      </c>
      <c r="H2709" s="1" t="s">
        <v>27481</v>
      </c>
      <c r="I2709" s="1">
        <f>+Territorio[[#This Row],[id]]</f>
        <v>2699</v>
      </c>
    </row>
    <row r="2710" spans="2:9" x14ac:dyDescent="0.25">
      <c r="B2710">
        <v>2700</v>
      </c>
      <c r="C2710" s="1" t="s">
        <v>4567</v>
      </c>
      <c r="D2710" s="1" t="s">
        <v>4568</v>
      </c>
      <c r="E2710" s="1" t="s">
        <v>713</v>
      </c>
      <c r="F2710" s="1" t="s">
        <v>135</v>
      </c>
      <c r="G2710" s="1" t="s">
        <v>722</v>
      </c>
      <c r="H2710" s="1" t="s">
        <v>27482</v>
      </c>
      <c r="I2710" s="1">
        <f>+Territorio[[#This Row],[id]]</f>
        <v>2700</v>
      </c>
    </row>
    <row r="2711" spans="2:9" x14ac:dyDescent="0.25">
      <c r="B2711">
        <v>2701</v>
      </c>
      <c r="C2711" s="1" t="s">
        <v>4569</v>
      </c>
      <c r="D2711" s="1" t="s">
        <v>4570</v>
      </c>
      <c r="E2711" s="1" t="s">
        <v>713</v>
      </c>
      <c r="F2711" s="1" t="s">
        <v>135</v>
      </c>
      <c r="G2711" s="1" t="s">
        <v>722</v>
      </c>
      <c r="H2711" s="1" t="s">
        <v>27483</v>
      </c>
      <c r="I2711" s="1">
        <f>+Territorio[[#This Row],[id]]</f>
        <v>2701</v>
      </c>
    </row>
    <row r="2712" spans="2:9" x14ac:dyDescent="0.25">
      <c r="B2712">
        <v>2702</v>
      </c>
      <c r="C2712" s="1" t="s">
        <v>4571</v>
      </c>
      <c r="D2712" s="1" t="s">
        <v>4572</v>
      </c>
      <c r="E2712" s="1" t="s">
        <v>713</v>
      </c>
      <c r="F2712" s="1" t="s">
        <v>135</v>
      </c>
      <c r="G2712" s="1" t="s">
        <v>722</v>
      </c>
      <c r="H2712" s="1" t="s">
        <v>27484</v>
      </c>
      <c r="I2712" s="1">
        <f>+Territorio[[#This Row],[id]]</f>
        <v>2702</v>
      </c>
    </row>
    <row r="2713" spans="2:9" x14ac:dyDescent="0.25">
      <c r="B2713">
        <v>2703</v>
      </c>
      <c r="C2713" s="1" t="s">
        <v>1436</v>
      </c>
      <c r="D2713" s="1" t="s">
        <v>2980</v>
      </c>
      <c r="E2713" s="1" t="s">
        <v>713</v>
      </c>
      <c r="F2713" s="1" t="s">
        <v>135</v>
      </c>
      <c r="G2713" s="1" t="s">
        <v>722</v>
      </c>
      <c r="H2713" s="1" t="s">
        <v>27485</v>
      </c>
      <c r="I2713" s="1">
        <f>+Territorio[[#This Row],[id]]</f>
        <v>2703</v>
      </c>
    </row>
    <row r="2714" spans="2:9" x14ac:dyDescent="0.25">
      <c r="B2714">
        <v>2704</v>
      </c>
      <c r="C2714" s="1" t="s">
        <v>4573</v>
      </c>
      <c r="D2714" s="1" t="s">
        <v>2982</v>
      </c>
      <c r="E2714" s="1" t="s">
        <v>713</v>
      </c>
      <c r="F2714" s="1" t="s">
        <v>135</v>
      </c>
      <c r="G2714" s="1" t="s">
        <v>722</v>
      </c>
      <c r="H2714" s="1" t="s">
        <v>27486</v>
      </c>
      <c r="I2714" s="1">
        <f>+Territorio[[#This Row],[id]]</f>
        <v>2704</v>
      </c>
    </row>
    <row r="2715" spans="2:9" x14ac:dyDescent="0.25">
      <c r="B2715">
        <v>2705</v>
      </c>
      <c r="C2715" s="1" t="s">
        <v>4574</v>
      </c>
      <c r="D2715" s="1" t="s">
        <v>4575</v>
      </c>
      <c r="E2715" s="1" t="s">
        <v>713</v>
      </c>
      <c r="F2715" s="1" t="s">
        <v>135</v>
      </c>
      <c r="G2715" s="1" t="s">
        <v>722</v>
      </c>
      <c r="H2715" s="1" t="s">
        <v>27487</v>
      </c>
      <c r="I2715" s="1">
        <f>+Territorio[[#This Row],[id]]</f>
        <v>2705</v>
      </c>
    </row>
    <row r="2716" spans="2:9" x14ac:dyDescent="0.25">
      <c r="B2716">
        <v>2706</v>
      </c>
      <c r="C2716" s="1" t="s">
        <v>4576</v>
      </c>
      <c r="D2716" s="1" t="s">
        <v>2984</v>
      </c>
      <c r="E2716" s="1" t="s">
        <v>713</v>
      </c>
      <c r="F2716" s="1" t="s">
        <v>135</v>
      </c>
      <c r="G2716" s="1" t="s">
        <v>722</v>
      </c>
      <c r="H2716" s="1" t="s">
        <v>27488</v>
      </c>
      <c r="I2716" s="1">
        <f>+Territorio[[#This Row],[id]]</f>
        <v>2706</v>
      </c>
    </row>
    <row r="2717" spans="2:9" x14ac:dyDescent="0.25">
      <c r="B2717">
        <v>2707</v>
      </c>
      <c r="C2717" s="1" t="s">
        <v>4577</v>
      </c>
      <c r="D2717" s="1" t="s">
        <v>4578</v>
      </c>
      <c r="E2717" s="1" t="s">
        <v>713</v>
      </c>
      <c r="F2717" s="1" t="s">
        <v>135</v>
      </c>
      <c r="G2717" s="1" t="s">
        <v>722</v>
      </c>
      <c r="H2717" s="1" t="s">
        <v>27489</v>
      </c>
      <c r="I2717" s="1">
        <f>+Territorio[[#This Row],[id]]</f>
        <v>2707</v>
      </c>
    </row>
    <row r="2718" spans="2:9" x14ac:dyDescent="0.25">
      <c r="B2718">
        <v>2708</v>
      </c>
      <c r="C2718" s="1" t="s">
        <v>4579</v>
      </c>
      <c r="D2718" s="1" t="s">
        <v>4580</v>
      </c>
      <c r="E2718" s="1" t="s">
        <v>713</v>
      </c>
      <c r="F2718" s="1" t="s">
        <v>135</v>
      </c>
      <c r="G2718" s="1" t="s">
        <v>722</v>
      </c>
      <c r="H2718" s="1" t="s">
        <v>27490</v>
      </c>
      <c r="I2718" s="1">
        <f>+Territorio[[#This Row],[id]]</f>
        <v>2708</v>
      </c>
    </row>
    <row r="2719" spans="2:9" x14ac:dyDescent="0.25">
      <c r="B2719">
        <v>2709</v>
      </c>
      <c r="C2719" s="1" t="s">
        <v>4581</v>
      </c>
      <c r="D2719" s="1" t="s">
        <v>4582</v>
      </c>
      <c r="E2719" s="1" t="s">
        <v>713</v>
      </c>
      <c r="F2719" s="1" t="s">
        <v>135</v>
      </c>
      <c r="G2719" s="1" t="s">
        <v>722</v>
      </c>
      <c r="H2719" s="1" t="s">
        <v>27491</v>
      </c>
      <c r="I2719" s="1">
        <f>+Territorio[[#This Row],[id]]</f>
        <v>2709</v>
      </c>
    </row>
    <row r="2720" spans="2:9" x14ac:dyDescent="0.25">
      <c r="B2720">
        <v>2710</v>
      </c>
      <c r="C2720" s="1" t="s">
        <v>658</v>
      </c>
      <c r="D2720" s="1" t="s">
        <v>4583</v>
      </c>
      <c r="E2720" s="1" t="s">
        <v>713</v>
      </c>
      <c r="F2720" s="1" t="s">
        <v>135</v>
      </c>
      <c r="G2720" s="1" t="s">
        <v>722</v>
      </c>
      <c r="H2720" s="1" t="s">
        <v>27492</v>
      </c>
      <c r="I2720" s="1">
        <f>+Territorio[[#This Row],[id]]</f>
        <v>2710</v>
      </c>
    </row>
    <row r="2721" spans="2:9" x14ac:dyDescent="0.25">
      <c r="B2721">
        <v>2711</v>
      </c>
      <c r="C2721" s="1" t="s">
        <v>1317</v>
      </c>
      <c r="D2721" s="1" t="s">
        <v>4584</v>
      </c>
      <c r="E2721" s="1" t="s">
        <v>713</v>
      </c>
      <c r="F2721" s="1" t="s">
        <v>135</v>
      </c>
      <c r="G2721" s="1" t="s">
        <v>722</v>
      </c>
      <c r="H2721" s="1" t="s">
        <v>27493</v>
      </c>
      <c r="I2721" s="1">
        <f>+Territorio[[#This Row],[id]]</f>
        <v>2711</v>
      </c>
    </row>
    <row r="2722" spans="2:9" x14ac:dyDescent="0.25">
      <c r="B2722">
        <v>2712</v>
      </c>
      <c r="C2722" s="1" t="s">
        <v>4585</v>
      </c>
      <c r="D2722" s="1" t="s">
        <v>4586</v>
      </c>
      <c r="E2722" s="1" t="s">
        <v>713</v>
      </c>
      <c r="F2722" s="1" t="s">
        <v>135</v>
      </c>
      <c r="G2722" s="1" t="s">
        <v>722</v>
      </c>
      <c r="H2722" s="1" t="s">
        <v>27494</v>
      </c>
      <c r="I2722" s="1">
        <f>+Territorio[[#This Row],[id]]</f>
        <v>2712</v>
      </c>
    </row>
    <row r="2723" spans="2:9" x14ac:dyDescent="0.25">
      <c r="B2723">
        <v>2713</v>
      </c>
      <c r="C2723" s="1" t="s">
        <v>4587</v>
      </c>
      <c r="D2723" s="1" t="s">
        <v>4588</v>
      </c>
      <c r="E2723" s="1" t="s">
        <v>713</v>
      </c>
      <c r="F2723" s="1" t="s">
        <v>135</v>
      </c>
      <c r="G2723" s="1" t="s">
        <v>722</v>
      </c>
      <c r="H2723" s="1" t="s">
        <v>27495</v>
      </c>
      <c r="I2723" s="1">
        <f>+Territorio[[#This Row],[id]]</f>
        <v>2713</v>
      </c>
    </row>
    <row r="2724" spans="2:9" x14ac:dyDescent="0.25">
      <c r="B2724">
        <v>2714</v>
      </c>
      <c r="C2724" s="1" t="s">
        <v>4589</v>
      </c>
      <c r="D2724" s="1" t="s">
        <v>4590</v>
      </c>
      <c r="E2724" s="1" t="s">
        <v>713</v>
      </c>
      <c r="F2724" s="1" t="s">
        <v>135</v>
      </c>
      <c r="G2724" s="1" t="s">
        <v>722</v>
      </c>
      <c r="H2724" s="1" t="s">
        <v>27496</v>
      </c>
      <c r="I2724" s="1">
        <f>+Territorio[[#This Row],[id]]</f>
        <v>2714</v>
      </c>
    </row>
    <row r="2725" spans="2:9" x14ac:dyDescent="0.25">
      <c r="B2725">
        <v>2715</v>
      </c>
      <c r="C2725" s="1" t="s">
        <v>4591</v>
      </c>
      <c r="D2725" s="1" t="s">
        <v>4592</v>
      </c>
      <c r="E2725" s="1" t="s">
        <v>713</v>
      </c>
      <c r="F2725" s="1" t="s">
        <v>135</v>
      </c>
      <c r="G2725" s="1" t="s">
        <v>722</v>
      </c>
      <c r="H2725" s="1" t="s">
        <v>27497</v>
      </c>
      <c r="I2725" s="1">
        <f>+Territorio[[#This Row],[id]]</f>
        <v>2715</v>
      </c>
    </row>
    <row r="2726" spans="2:9" x14ac:dyDescent="0.25">
      <c r="B2726">
        <v>2716</v>
      </c>
      <c r="C2726" s="1" t="s">
        <v>4593</v>
      </c>
      <c r="D2726" s="1" t="s">
        <v>4594</v>
      </c>
      <c r="E2726" s="1" t="s">
        <v>713</v>
      </c>
      <c r="F2726" s="1" t="s">
        <v>135</v>
      </c>
      <c r="G2726" s="1" t="s">
        <v>722</v>
      </c>
      <c r="H2726" s="1" t="s">
        <v>27498</v>
      </c>
      <c r="I2726" s="1">
        <f>+Territorio[[#This Row],[id]]</f>
        <v>2716</v>
      </c>
    </row>
    <row r="2727" spans="2:9" x14ac:dyDescent="0.25">
      <c r="B2727">
        <v>2717</v>
      </c>
      <c r="C2727" s="1" t="s">
        <v>1177</v>
      </c>
      <c r="D2727" s="1" t="s">
        <v>4595</v>
      </c>
      <c r="E2727" s="1" t="s">
        <v>713</v>
      </c>
      <c r="F2727" s="1" t="s">
        <v>135</v>
      </c>
      <c r="G2727" s="1" t="s">
        <v>722</v>
      </c>
      <c r="H2727" s="1" t="s">
        <v>27499</v>
      </c>
      <c r="I2727" s="1">
        <f>+Territorio[[#This Row],[id]]</f>
        <v>2717</v>
      </c>
    </row>
    <row r="2728" spans="2:9" x14ac:dyDescent="0.25">
      <c r="B2728">
        <v>2718</v>
      </c>
      <c r="C2728" s="1" t="s">
        <v>4596</v>
      </c>
      <c r="D2728" s="1" t="s">
        <v>4597</v>
      </c>
      <c r="E2728" s="1" t="s">
        <v>713</v>
      </c>
      <c r="F2728" s="1" t="s">
        <v>135</v>
      </c>
      <c r="G2728" s="1" t="s">
        <v>722</v>
      </c>
      <c r="H2728" s="1" t="s">
        <v>27500</v>
      </c>
      <c r="I2728" s="1">
        <f>+Territorio[[#This Row],[id]]</f>
        <v>2718</v>
      </c>
    </row>
    <row r="2729" spans="2:9" x14ac:dyDescent="0.25">
      <c r="B2729">
        <v>2719</v>
      </c>
      <c r="C2729" s="1" t="s">
        <v>3650</v>
      </c>
      <c r="D2729" s="1" t="s">
        <v>4598</v>
      </c>
      <c r="E2729" s="1" t="s">
        <v>713</v>
      </c>
      <c r="F2729" s="1" t="s">
        <v>135</v>
      </c>
      <c r="G2729" s="1" t="s">
        <v>722</v>
      </c>
      <c r="H2729" s="1" t="s">
        <v>27501</v>
      </c>
      <c r="I2729" s="1">
        <f>+Territorio[[#This Row],[id]]</f>
        <v>2719</v>
      </c>
    </row>
    <row r="2730" spans="2:9" x14ac:dyDescent="0.25">
      <c r="B2730">
        <v>2720</v>
      </c>
      <c r="C2730" s="1" t="s">
        <v>937</v>
      </c>
      <c r="D2730" s="1" t="s">
        <v>4599</v>
      </c>
      <c r="E2730" s="1" t="s">
        <v>713</v>
      </c>
      <c r="F2730" s="1" t="s">
        <v>135</v>
      </c>
      <c r="G2730" s="1" t="s">
        <v>722</v>
      </c>
      <c r="H2730" s="1" t="s">
        <v>27502</v>
      </c>
      <c r="I2730" s="1">
        <f>+Territorio[[#This Row],[id]]</f>
        <v>2720</v>
      </c>
    </row>
    <row r="2731" spans="2:9" x14ac:dyDescent="0.25">
      <c r="B2731">
        <v>2721</v>
      </c>
      <c r="C2731" s="1" t="s">
        <v>842</v>
      </c>
      <c r="D2731" s="1" t="s">
        <v>4600</v>
      </c>
      <c r="E2731" s="1" t="s">
        <v>713</v>
      </c>
      <c r="F2731" s="1" t="s">
        <v>135</v>
      </c>
      <c r="G2731" s="1" t="s">
        <v>722</v>
      </c>
      <c r="H2731" s="1" t="s">
        <v>27503</v>
      </c>
      <c r="I2731" s="1">
        <f>+Territorio[[#This Row],[id]]</f>
        <v>2721</v>
      </c>
    </row>
    <row r="2732" spans="2:9" x14ac:dyDescent="0.25">
      <c r="B2732">
        <v>2722</v>
      </c>
      <c r="C2732" s="1" t="s">
        <v>550</v>
      </c>
      <c r="D2732" s="1" t="s">
        <v>4601</v>
      </c>
      <c r="E2732" s="1" t="s">
        <v>713</v>
      </c>
      <c r="F2732" s="1" t="s">
        <v>135</v>
      </c>
      <c r="G2732" s="1" t="s">
        <v>722</v>
      </c>
      <c r="H2732" s="1" t="s">
        <v>27504</v>
      </c>
      <c r="I2732" s="1">
        <f>+Territorio[[#This Row],[id]]</f>
        <v>2722</v>
      </c>
    </row>
    <row r="2733" spans="2:9" x14ac:dyDescent="0.25">
      <c r="B2733">
        <v>2723</v>
      </c>
      <c r="C2733" s="1" t="s">
        <v>4602</v>
      </c>
      <c r="D2733" s="1" t="s">
        <v>4603</v>
      </c>
      <c r="E2733" s="1" t="s">
        <v>713</v>
      </c>
      <c r="F2733" s="1" t="s">
        <v>135</v>
      </c>
      <c r="G2733" s="1" t="s">
        <v>722</v>
      </c>
      <c r="H2733" s="1" t="s">
        <v>27505</v>
      </c>
      <c r="I2733" s="1">
        <f>+Territorio[[#This Row],[id]]</f>
        <v>2723</v>
      </c>
    </row>
    <row r="2734" spans="2:9" x14ac:dyDescent="0.25">
      <c r="B2734">
        <v>2724</v>
      </c>
      <c r="C2734" s="1" t="s">
        <v>4604</v>
      </c>
      <c r="D2734" s="1" t="s">
        <v>4605</v>
      </c>
      <c r="E2734" s="1" t="s">
        <v>713</v>
      </c>
      <c r="F2734" s="1" t="s">
        <v>135</v>
      </c>
      <c r="G2734" s="1" t="s">
        <v>722</v>
      </c>
      <c r="H2734" s="1" t="s">
        <v>27506</v>
      </c>
      <c r="I2734" s="1">
        <f>+Territorio[[#This Row],[id]]</f>
        <v>2724</v>
      </c>
    </row>
    <row r="2735" spans="2:9" x14ac:dyDescent="0.25">
      <c r="B2735">
        <v>2725</v>
      </c>
      <c r="C2735" s="1" t="s">
        <v>842</v>
      </c>
      <c r="D2735" s="1" t="s">
        <v>4606</v>
      </c>
      <c r="E2735" s="1" t="s">
        <v>713</v>
      </c>
      <c r="F2735" s="1" t="s">
        <v>135</v>
      </c>
      <c r="G2735" s="1" t="s">
        <v>722</v>
      </c>
      <c r="H2735" s="1" t="s">
        <v>27507</v>
      </c>
      <c r="I2735" s="1">
        <f>+Territorio[[#This Row],[id]]</f>
        <v>2725</v>
      </c>
    </row>
    <row r="2736" spans="2:9" x14ac:dyDescent="0.25">
      <c r="B2736">
        <v>2726</v>
      </c>
      <c r="C2736" s="1" t="s">
        <v>4607</v>
      </c>
      <c r="D2736" s="1" t="s">
        <v>4608</v>
      </c>
      <c r="E2736" s="1" t="s">
        <v>713</v>
      </c>
      <c r="F2736" s="1" t="s">
        <v>135</v>
      </c>
      <c r="G2736" s="1" t="s">
        <v>722</v>
      </c>
      <c r="H2736" s="1" t="s">
        <v>27508</v>
      </c>
      <c r="I2736" s="1">
        <f>+Territorio[[#This Row],[id]]</f>
        <v>2726</v>
      </c>
    </row>
    <row r="2737" spans="2:9" x14ac:dyDescent="0.25">
      <c r="B2737">
        <v>2727</v>
      </c>
      <c r="C2737" s="1" t="s">
        <v>1492</v>
      </c>
      <c r="D2737" s="1" t="s">
        <v>4609</v>
      </c>
      <c r="E2737" s="1" t="s">
        <v>713</v>
      </c>
      <c r="F2737" s="1" t="s">
        <v>135</v>
      </c>
      <c r="G2737" s="1" t="s">
        <v>722</v>
      </c>
      <c r="H2737" s="1" t="s">
        <v>27509</v>
      </c>
      <c r="I2737" s="1">
        <f>+Territorio[[#This Row],[id]]</f>
        <v>2727</v>
      </c>
    </row>
    <row r="2738" spans="2:9" x14ac:dyDescent="0.25">
      <c r="B2738">
        <v>2728</v>
      </c>
      <c r="C2738" s="1" t="s">
        <v>4558</v>
      </c>
      <c r="D2738" s="1" t="s">
        <v>4610</v>
      </c>
      <c r="E2738" s="1" t="s">
        <v>713</v>
      </c>
      <c r="F2738" s="1" t="s">
        <v>135</v>
      </c>
      <c r="G2738" s="1" t="s">
        <v>722</v>
      </c>
      <c r="H2738" s="1" t="s">
        <v>27510</v>
      </c>
      <c r="I2738" s="1">
        <f>+Territorio[[#This Row],[id]]</f>
        <v>2728</v>
      </c>
    </row>
    <row r="2739" spans="2:9" x14ac:dyDescent="0.25">
      <c r="B2739">
        <v>2729</v>
      </c>
      <c r="C2739" s="1" t="s">
        <v>956</v>
      </c>
      <c r="D2739" s="1" t="s">
        <v>4611</v>
      </c>
      <c r="E2739" s="1" t="s">
        <v>713</v>
      </c>
      <c r="F2739" s="1" t="s">
        <v>135</v>
      </c>
      <c r="G2739" s="1" t="s">
        <v>722</v>
      </c>
      <c r="H2739" s="1" t="s">
        <v>27511</v>
      </c>
      <c r="I2739" s="1">
        <f>+Territorio[[#This Row],[id]]</f>
        <v>2729</v>
      </c>
    </row>
    <row r="2740" spans="2:9" x14ac:dyDescent="0.25">
      <c r="B2740">
        <v>2730</v>
      </c>
      <c r="C2740" s="1" t="s">
        <v>4612</v>
      </c>
      <c r="D2740" s="1" t="s">
        <v>4613</v>
      </c>
      <c r="E2740" s="1" t="s">
        <v>713</v>
      </c>
      <c r="F2740" s="1" t="s">
        <v>135</v>
      </c>
      <c r="G2740" s="1" t="s">
        <v>722</v>
      </c>
      <c r="H2740" s="1" t="s">
        <v>27512</v>
      </c>
      <c r="I2740" s="1">
        <f>+Territorio[[#This Row],[id]]</f>
        <v>2730</v>
      </c>
    </row>
    <row r="2741" spans="2:9" x14ac:dyDescent="0.25">
      <c r="B2741">
        <v>2731</v>
      </c>
      <c r="C2741" s="1" t="s">
        <v>1407</v>
      </c>
      <c r="D2741" s="1" t="s">
        <v>4614</v>
      </c>
      <c r="E2741" s="1" t="s">
        <v>713</v>
      </c>
      <c r="F2741" s="1" t="s">
        <v>135</v>
      </c>
      <c r="G2741" s="1" t="s">
        <v>722</v>
      </c>
      <c r="H2741" s="1" t="s">
        <v>27513</v>
      </c>
      <c r="I2741" s="1">
        <f>+Territorio[[#This Row],[id]]</f>
        <v>2731</v>
      </c>
    </row>
    <row r="2742" spans="2:9" x14ac:dyDescent="0.25">
      <c r="B2742">
        <v>2732</v>
      </c>
      <c r="C2742" s="1" t="s">
        <v>4615</v>
      </c>
      <c r="D2742" s="1" t="s">
        <v>4616</v>
      </c>
      <c r="E2742" s="1" t="s">
        <v>713</v>
      </c>
      <c r="F2742" s="1" t="s">
        <v>135</v>
      </c>
      <c r="G2742" s="1" t="s">
        <v>722</v>
      </c>
      <c r="H2742" s="1" t="s">
        <v>27514</v>
      </c>
      <c r="I2742" s="1">
        <f>+Territorio[[#This Row],[id]]</f>
        <v>2732</v>
      </c>
    </row>
    <row r="2743" spans="2:9" x14ac:dyDescent="0.25">
      <c r="B2743">
        <v>2733</v>
      </c>
      <c r="C2743" s="1" t="s">
        <v>4617</v>
      </c>
      <c r="D2743" s="1" t="s">
        <v>4618</v>
      </c>
      <c r="E2743" s="1" t="s">
        <v>713</v>
      </c>
      <c r="F2743" s="1" t="s">
        <v>135</v>
      </c>
      <c r="G2743" s="1" t="s">
        <v>722</v>
      </c>
      <c r="H2743" s="1" t="s">
        <v>27515</v>
      </c>
      <c r="I2743" s="1">
        <f>+Territorio[[#This Row],[id]]</f>
        <v>2733</v>
      </c>
    </row>
    <row r="2744" spans="2:9" x14ac:dyDescent="0.25">
      <c r="B2744">
        <v>2734</v>
      </c>
      <c r="C2744" s="1" t="s">
        <v>4619</v>
      </c>
      <c r="D2744" s="1" t="s">
        <v>4620</v>
      </c>
      <c r="E2744" s="1" t="s">
        <v>713</v>
      </c>
      <c r="F2744" s="1" t="s">
        <v>135</v>
      </c>
      <c r="G2744" s="1" t="s">
        <v>722</v>
      </c>
      <c r="H2744" s="1" t="s">
        <v>27516</v>
      </c>
      <c r="I2744" s="1">
        <f>+Territorio[[#This Row],[id]]</f>
        <v>2734</v>
      </c>
    </row>
    <row r="2745" spans="2:9" x14ac:dyDescent="0.25">
      <c r="B2745">
        <v>2735</v>
      </c>
      <c r="C2745" s="1" t="s">
        <v>1499</v>
      </c>
      <c r="D2745" s="1" t="s">
        <v>4621</v>
      </c>
      <c r="E2745" s="1" t="s">
        <v>713</v>
      </c>
      <c r="F2745" s="1" t="s">
        <v>135</v>
      </c>
      <c r="G2745" s="1" t="s">
        <v>722</v>
      </c>
      <c r="H2745" s="1" t="s">
        <v>27517</v>
      </c>
      <c r="I2745" s="1">
        <f>+Territorio[[#This Row],[id]]</f>
        <v>2735</v>
      </c>
    </row>
    <row r="2746" spans="2:9" x14ac:dyDescent="0.25">
      <c r="B2746">
        <v>2736</v>
      </c>
      <c r="C2746" s="1" t="s">
        <v>1443</v>
      </c>
      <c r="D2746" s="1" t="s">
        <v>4622</v>
      </c>
      <c r="E2746" s="1" t="s">
        <v>713</v>
      </c>
      <c r="F2746" s="1" t="s">
        <v>135</v>
      </c>
      <c r="G2746" s="1" t="s">
        <v>722</v>
      </c>
      <c r="H2746" s="1" t="s">
        <v>27518</v>
      </c>
      <c r="I2746" s="1">
        <f>+Territorio[[#This Row],[id]]</f>
        <v>2736</v>
      </c>
    </row>
    <row r="2747" spans="2:9" x14ac:dyDescent="0.25">
      <c r="B2747">
        <v>2737</v>
      </c>
      <c r="C2747" s="1" t="s">
        <v>611</v>
      </c>
      <c r="D2747" s="1" t="s">
        <v>4623</v>
      </c>
      <c r="E2747" s="1" t="s">
        <v>713</v>
      </c>
      <c r="F2747" s="1" t="s">
        <v>135</v>
      </c>
      <c r="G2747" s="1" t="s">
        <v>722</v>
      </c>
      <c r="H2747" s="1" t="s">
        <v>27519</v>
      </c>
      <c r="I2747" s="1">
        <f>+Territorio[[#This Row],[id]]</f>
        <v>2737</v>
      </c>
    </row>
    <row r="2748" spans="2:9" x14ac:dyDescent="0.25">
      <c r="B2748">
        <v>2738</v>
      </c>
      <c r="C2748" s="1" t="s">
        <v>605</v>
      </c>
      <c r="D2748" s="1" t="s">
        <v>4624</v>
      </c>
      <c r="E2748" s="1" t="s">
        <v>713</v>
      </c>
      <c r="F2748" s="1" t="s">
        <v>135</v>
      </c>
      <c r="G2748" s="1" t="s">
        <v>722</v>
      </c>
      <c r="H2748" s="1" t="s">
        <v>27520</v>
      </c>
      <c r="I2748" s="1">
        <f>+Territorio[[#This Row],[id]]</f>
        <v>2738</v>
      </c>
    </row>
    <row r="2749" spans="2:9" x14ac:dyDescent="0.25">
      <c r="B2749">
        <v>2739</v>
      </c>
      <c r="C2749" s="1" t="s">
        <v>4625</v>
      </c>
      <c r="D2749" s="1" t="s">
        <v>4626</v>
      </c>
      <c r="E2749" s="1" t="s">
        <v>713</v>
      </c>
      <c r="F2749" s="1" t="s">
        <v>135</v>
      </c>
      <c r="G2749" s="1" t="s">
        <v>722</v>
      </c>
      <c r="H2749" s="1" t="s">
        <v>27521</v>
      </c>
      <c r="I2749" s="1">
        <f>+Territorio[[#This Row],[id]]</f>
        <v>2739</v>
      </c>
    </row>
    <row r="2750" spans="2:9" x14ac:dyDescent="0.25">
      <c r="B2750">
        <v>2740</v>
      </c>
      <c r="C2750" s="1" t="s">
        <v>4627</v>
      </c>
      <c r="D2750" s="1" t="s">
        <v>4628</v>
      </c>
      <c r="E2750" s="1" t="s">
        <v>713</v>
      </c>
      <c r="F2750" s="1" t="s">
        <v>135</v>
      </c>
      <c r="G2750" s="1" t="s">
        <v>722</v>
      </c>
      <c r="H2750" s="1" t="s">
        <v>27522</v>
      </c>
      <c r="I2750" s="1">
        <f>+Territorio[[#This Row],[id]]</f>
        <v>2740</v>
      </c>
    </row>
    <row r="2751" spans="2:9" x14ac:dyDescent="0.25">
      <c r="B2751">
        <v>2741</v>
      </c>
      <c r="C2751" s="1" t="s">
        <v>956</v>
      </c>
      <c r="D2751" s="1" t="s">
        <v>4629</v>
      </c>
      <c r="E2751" s="1" t="s">
        <v>713</v>
      </c>
      <c r="F2751" s="1" t="s">
        <v>135</v>
      </c>
      <c r="G2751" s="1" t="s">
        <v>722</v>
      </c>
      <c r="H2751" s="1" t="s">
        <v>27523</v>
      </c>
      <c r="I2751" s="1">
        <f>+Territorio[[#This Row],[id]]</f>
        <v>2741</v>
      </c>
    </row>
    <row r="2752" spans="2:9" x14ac:dyDescent="0.25">
      <c r="B2752">
        <v>2742</v>
      </c>
      <c r="C2752" s="1" t="s">
        <v>1492</v>
      </c>
      <c r="D2752" s="1" t="s">
        <v>4630</v>
      </c>
      <c r="E2752" s="1" t="s">
        <v>713</v>
      </c>
      <c r="F2752" s="1" t="s">
        <v>135</v>
      </c>
      <c r="G2752" s="1" t="s">
        <v>722</v>
      </c>
      <c r="H2752" s="1" t="s">
        <v>27524</v>
      </c>
      <c r="I2752" s="1">
        <f>+Territorio[[#This Row],[id]]</f>
        <v>2742</v>
      </c>
    </row>
    <row r="2753" spans="2:9" x14ac:dyDescent="0.25">
      <c r="B2753">
        <v>2743</v>
      </c>
      <c r="C2753" s="1" t="s">
        <v>4631</v>
      </c>
      <c r="D2753" s="1" t="s">
        <v>4632</v>
      </c>
      <c r="E2753" s="1" t="s">
        <v>713</v>
      </c>
      <c r="F2753" s="1" t="s">
        <v>135</v>
      </c>
      <c r="G2753" s="1" t="s">
        <v>722</v>
      </c>
      <c r="H2753" s="1" t="s">
        <v>27525</v>
      </c>
      <c r="I2753" s="1">
        <f>+Territorio[[#This Row],[id]]</f>
        <v>2743</v>
      </c>
    </row>
    <row r="2754" spans="2:9" x14ac:dyDescent="0.25">
      <c r="B2754">
        <v>2744</v>
      </c>
      <c r="C2754" s="1" t="s">
        <v>4633</v>
      </c>
      <c r="D2754" s="1" t="s">
        <v>4634</v>
      </c>
      <c r="E2754" s="1" t="s">
        <v>713</v>
      </c>
      <c r="F2754" s="1" t="s">
        <v>135</v>
      </c>
      <c r="G2754" s="1" t="s">
        <v>722</v>
      </c>
      <c r="H2754" s="1" t="s">
        <v>27526</v>
      </c>
      <c r="I2754" s="1">
        <f>+Territorio[[#This Row],[id]]</f>
        <v>2744</v>
      </c>
    </row>
    <row r="2755" spans="2:9" x14ac:dyDescent="0.25">
      <c r="B2755">
        <v>2745</v>
      </c>
      <c r="C2755" s="1" t="s">
        <v>4635</v>
      </c>
      <c r="D2755" s="1" t="s">
        <v>4636</v>
      </c>
      <c r="E2755" s="1" t="s">
        <v>713</v>
      </c>
      <c r="F2755" s="1" t="s">
        <v>135</v>
      </c>
      <c r="G2755" s="1" t="s">
        <v>722</v>
      </c>
      <c r="H2755" s="1" t="s">
        <v>27527</v>
      </c>
      <c r="I2755" s="1">
        <f>+Territorio[[#This Row],[id]]</f>
        <v>2745</v>
      </c>
    </row>
    <row r="2756" spans="2:9" x14ac:dyDescent="0.25">
      <c r="B2756">
        <v>2746</v>
      </c>
      <c r="C2756" s="1" t="s">
        <v>4637</v>
      </c>
      <c r="D2756" s="1" t="s">
        <v>4638</v>
      </c>
      <c r="E2756" s="1" t="s">
        <v>713</v>
      </c>
      <c r="F2756" s="1" t="s">
        <v>135</v>
      </c>
      <c r="G2756" s="1" t="s">
        <v>722</v>
      </c>
      <c r="H2756" s="1" t="s">
        <v>27528</v>
      </c>
      <c r="I2756" s="1">
        <f>+Territorio[[#This Row],[id]]</f>
        <v>2746</v>
      </c>
    </row>
    <row r="2757" spans="2:9" x14ac:dyDescent="0.25">
      <c r="B2757">
        <v>2747</v>
      </c>
      <c r="C2757" s="1" t="s">
        <v>4639</v>
      </c>
      <c r="D2757" s="1" t="s">
        <v>4640</v>
      </c>
      <c r="E2757" s="1" t="s">
        <v>713</v>
      </c>
      <c r="F2757" s="1" t="s">
        <v>135</v>
      </c>
      <c r="G2757" s="1" t="s">
        <v>722</v>
      </c>
      <c r="H2757" s="1" t="s">
        <v>27529</v>
      </c>
      <c r="I2757" s="1">
        <f>+Territorio[[#This Row],[id]]</f>
        <v>2747</v>
      </c>
    </row>
    <row r="2758" spans="2:9" x14ac:dyDescent="0.25">
      <c r="B2758">
        <v>2748</v>
      </c>
      <c r="C2758" s="1" t="s">
        <v>4641</v>
      </c>
      <c r="D2758" s="1" t="s">
        <v>4642</v>
      </c>
      <c r="E2758" s="1" t="s">
        <v>713</v>
      </c>
      <c r="F2758" s="1" t="s">
        <v>135</v>
      </c>
      <c r="G2758" s="1" t="s">
        <v>722</v>
      </c>
      <c r="H2758" s="1" t="s">
        <v>27530</v>
      </c>
      <c r="I2758" s="1">
        <f>+Territorio[[#This Row],[id]]</f>
        <v>2748</v>
      </c>
    </row>
    <row r="2759" spans="2:9" x14ac:dyDescent="0.25">
      <c r="B2759">
        <v>2749</v>
      </c>
      <c r="C2759" s="1" t="s">
        <v>1560</v>
      </c>
      <c r="D2759" s="1" t="s">
        <v>4643</v>
      </c>
      <c r="E2759" s="1" t="s">
        <v>713</v>
      </c>
      <c r="F2759" s="1" t="s">
        <v>135</v>
      </c>
      <c r="G2759" s="1" t="s">
        <v>722</v>
      </c>
      <c r="H2759" s="1" t="s">
        <v>27531</v>
      </c>
      <c r="I2759" s="1">
        <f>+Territorio[[#This Row],[id]]</f>
        <v>2749</v>
      </c>
    </row>
    <row r="2760" spans="2:9" x14ac:dyDescent="0.25">
      <c r="B2760">
        <v>2750</v>
      </c>
      <c r="C2760" s="1" t="s">
        <v>184</v>
      </c>
      <c r="D2760" s="1" t="s">
        <v>4644</v>
      </c>
      <c r="E2760" s="1" t="s">
        <v>713</v>
      </c>
      <c r="F2760" s="1" t="s">
        <v>135</v>
      </c>
      <c r="G2760" s="1" t="s">
        <v>722</v>
      </c>
      <c r="H2760" s="1" t="s">
        <v>27532</v>
      </c>
      <c r="I2760" s="1">
        <f>+Territorio[[#This Row],[id]]</f>
        <v>2750</v>
      </c>
    </row>
    <row r="2761" spans="2:9" x14ac:dyDescent="0.25">
      <c r="B2761">
        <v>2751</v>
      </c>
      <c r="C2761" s="1" t="s">
        <v>1492</v>
      </c>
      <c r="D2761" s="1" t="s">
        <v>4645</v>
      </c>
      <c r="E2761" s="1" t="s">
        <v>713</v>
      </c>
      <c r="F2761" s="1" t="s">
        <v>135</v>
      </c>
      <c r="G2761" s="1" t="s">
        <v>722</v>
      </c>
      <c r="H2761" s="1" t="s">
        <v>27533</v>
      </c>
      <c r="I2761" s="1">
        <f>+Territorio[[#This Row],[id]]</f>
        <v>2751</v>
      </c>
    </row>
    <row r="2762" spans="2:9" x14ac:dyDescent="0.25">
      <c r="B2762">
        <v>2752</v>
      </c>
      <c r="C2762" s="1" t="s">
        <v>4602</v>
      </c>
      <c r="D2762" s="1" t="s">
        <v>4646</v>
      </c>
      <c r="E2762" s="1" t="s">
        <v>713</v>
      </c>
      <c r="F2762" s="1" t="s">
        <v>135</v>
      </c>
      <c r="G2762" s="1" t="s">
        <v>722</v>
      </c>
      <c r="H2762" s="1" t="s">
        <v>27534</v>
      </c>
      <c r="I2762" s="1">
        <f>+Territorio[[#This Row],[id]]</f>
        <v>2752</v>
      </c>
    </row>
    <row r="2763" spans="2:9" x14ac:dyDescent="0.25">
      <c r="B2763">
        <v>2753</v>
      </c>
      <c r="C2763" s="1" t="s">
        <v>4647</v>
      </c>
      <c r="D2763" s="1" t="s">
        <v>4648</v>
      </c>
      <c r="E2763" s="1" t="s">
        <v>713</v>
      </c>
      <c r="F2763" s="1" t="s">
        <v>135</v>
      </c>
      <c r="G2763" s="1" t="s">
        <v>722</v>
      </c>
      <c r="H2763" s="1" t="s">
        <v>27535</v>
      </c>
      <c r="I2763" s="1">
        <f>+Territorio[[#This Row],[id]]</f>
        <v>2753</v>
      </c>
    </row>
    <row r="2764" spans="2:9" x14ac:dyDescent="0.25">
      <c r="B2764">
        <v>2754</v>
      </c>
      <c r="C2764" s="1" t="s">
        <v>4649</v>
      </c>
      <c r="D2764" s="1" t="s">
        <v>4650</v>
      </c>
      <c r="E2764" s="1" t="s">
        <v>713</v>
      </c>
      <c r="F2764" s="1" t="s">
        <v>135</v>
      </c>
      <c r="G2764" s="1" t="s">
        <v>722</v>
      </c>
      <c r="H2764" s="1" t="s">
        <v>27536</v>
      </c>
      <c r="I2764" s="1">
        <f>+Territorio[[#This Row],[id]]</f>
        <v>2754</v>
      </c>
    </row>
    <row r="2765" spans="2:9" x14ac:dyDescent="0.25">
      <c r="B2765">
        <v>2755</v>
      </c>
      <c r="C2765" s="1" t="s">
        <v>4651</v>
      </c>
      <c r="D2765" s="1" t="s">
        <v>4652</v>
      </c>
      <c r="E2765" s="1" t="s">
        <v>713</v>
      </c>
      <c r="F2765" s="1" t="s">
        <v>135</v>
      </c>
      <c r="G2765" s="1" t="s">
        <v>722</v>
      </c>
      <c r="H2765" s="1" t="s">
        <v>27537</v>
      </c>
      <c r="I2765" s="1">
        <f>+Territorio[[#This Row],[id]]</f>
        <v>2755</v>
      </c>
    </row>
    <row r="2766" spans="2:9" x14ac:dyDescent="0.25">
      <c r="B2766">
        <v>2756</v>
      </c>
      <c r="C2766" s="1" t="s">
        <v>1804</v>
      </c>
      <c r="D2766" s="1" t="s">
        <v>4653</v>
      </c>
      <c r="E2766" s="1" t="s">
        <v>713</v>
      </c>
      <c r="F2766" s="1" t="s">
        <v>135</v>
      </c>
      <c r="G2766" s="1" t="s">
        <v>722</v>
      </c>
      <c r="H2766" s="1" t="s">
        <v>27538</v>
      </c>
      <c r="I2766" s="1">
        <f>+Territorio[[#This Row],[id]]</f>
        <v>2756</v>
      </c>
    </row>
    <row r="2767" spans="2:9" x14ac:dyDescent="0.25">
      <c r="B2767">
        <v>2757</v>
      </c>
      <c r="C2767" s="1" t="s">
        <v>1446</v>
      </c>
      <c r="D2767" s="1" t="s">
        <v>4654</v>
      </c>
      <c r="E2767" s="1" t="s">
        <v>713</v>
      </c>
      <c r="F2767" s="1" t="s">
        <v>135</v>
      </c>
      <c r="G2767" s="1" t="s">
        <v>722</v>
      </c>
      <c r="H2767" s="1" t="s">
        <v>27539</v>
      </c>
      <c r="I2767" s="1">
        <f>+Territorio[[#This Row],[id]]</f>
        <v>2757</v>
      </c>
    </row>
    <row r="2768" spans="2:9" x14ac:dyDescent="0.25">
      <c r="B2768">
        <v>2758</v>
      </c>
      <c r="C2768" s="1" t="s">
        <v>4655</v>
      </c>
      <c r="D2768" s="1" t="s">
        <v>4656</v>
      </c>
      <c r="E2768" s="1" t="s">
        <v>713</v>
      </c>
      <c r="F2768" s="1" t="s">
        <v>135</v>
      </c>
      <c r="G2768" s="1" t="s">
        <v>722</v>
      </c>
      <c r="H2768" s="1" t="s">
        <v>27540</v>
      </c>
      <c r="I2768" s="1">
        <f>+Territorio[[#This Row],[id]]</f>
        <v>2758</v>
      </c>
    </row>
    <row r="2769" spans="2:9" x14ac:dyDescent="0.25">
      <c r="B2769">
        <v>2759</v>
      </c>
      <c r="C2769" s="1" t="s">
        <v>1448</v>
      </c>
      <c r="D2769" s="1" t="s">
        <v>4657</v>
      </c>
      <c r="E2769" s="1" t="s">
        <v>713</v>
      </c>
      <c r="F2769" s="1" t="s">
        <v>135</v>
      </c>
      <c r="G2769" s="1" t="s">
        <v>722</v>
      </c>
      <c r="H2769" s="1" t="s">
        <v>27541</v>
      </c>
      <c r="I2769" s="1">
        <f>+Territorio[[#This Row],[id]]</f>
        <v>2759</v>
      </c>
    </row>
    <row r="2770" spans="2:9" x14ac:dyDescent="0.25">
      <c r="B2770">
        <v>2760</v>
      </c>
      <c r="C2770" s="1" t="s">
        <v>4658</v>
      </c>
      <c r="D2770" s="1" t="s">
        <v>4659</v>
      </c>
      <c r="E2770" s="1" t="s">
        <v>713</v>
      </c>
      <c r="F2770" s="1" t="s">
        <v>135</v>
      </c>
      <c r="G2770" s="1" t="s">
        <v>722</v>
      </c>
      <c r="H2770" s="1" t="s">
        <v>27542</v>
      </c>
      <c r="I2770" s="1">
        <f>+Territorio[[#This Row],[id]]</f>
        <v>2760</v>
      </c>
    </row>
    <row r="2771" spans="2:9" x14ac:dyDescent="0.25">
      <c r="B2771">
        <v>2761</v>
      </c>
      <c r="C2771" s="1" t="s">
        <v>2593</v>
      </c>
      <c r="D2771" s="1" t="s">
        <v>4660</v>
      </c>
      <c r="E2771" s="1" t="s">
        <v>713</v>
      </c>
      <c r="F2771" s="1" t="s">
        <v>135</v>
      </c>
      <c r="G2771" s="1" t="s">
        <v>722</v>
      </c>
      <c r="H2771" s="1" t="s">
        <v>27543</v>
      </c>
      <c r="I2771" s="1">
        <f>+Territorio[[#This Row],[id]]</f>
        <v>2761</v>
      </c>
    </row>
    <row r="2772" spans="2:9" x14ac:dyDescent="0.25">
      <c r="B2772">
        <v>2762</v>
      </c>
      <c r="C2772" s="1" t="s">
        <v>1492</v>
      </c>
      <c r="D2772" s="1" t="s">
        <v>4661</v>
      </c>
      <c r="E2772" s="1" t="s">
        <v>713</v>
      </c>
      <c r="F2772" s="1" t="s">
        <v>135</v>
      </c>
      <c r="G2772" s="1" t="s">
        <v>722</v>
      </c>
      <c r="H2772" s="1" t="s">
        <v>27544</v>
      </c>
      <c r="I2772" s="1">
        <f>+Territorio[[#This Row],[id]]</f>
        <v>2762</v>
      </c>
    </row>
    <row r="2773" spans="2:9" x14ac:dyDescent="0.25">
      <c r="B2773">
        <v>2763</v>
      </c>
      <c r="C2773" s="1" t="s">
        <v>4662</v>
      </c>
      <c r="D2773" s="1" t="s">
        <v>4663</v>
      </c>
      <c r="E2773" s="1" t="s">
        <v>713</v>
      </c>
      <c r="F2773" s="1" t="s">
        <v>135</v>
      </c>
      <c r="G2773" s="1" t="s">
        <v>722</v>
      </c>
      <c r="H2773" s="1" t="s">
        <v>27545</v>
      </c>
      <c r="I2773" s="1">
        <f>+Territorio[[#This Row],[id]]</f>
        <v>2763</v>
      </c>
    </row>
    <row r="2774" spans="2:9" x14ac:dyDescent="0.25">
      <c r="B2774">
        <v>2764</v>
      </c>
      <c r="C2774" s="1" t="s">
        <v>4602</v>
      </c>
      <c r="D2774" s="1" t="s">
        <v>4664</v>
      </c>
      <c r="E2774" s="1" t="s">
        <v>713</v>
      </c>
      <c r="F2774" s="1" t="s">
        <v>135</v>
      </c>
      <c r="G2774" s="1" t="s">
        <v>722</v>
      </c>
      <c r="H2774" s="1" t="s">
        <v>27546</v>
      </c>
      <c r="I2774" s="1">
        <f>+Territorio[[#This Row],[id]]</f>
        <v>2764</v>
      </c>
    </row>
    <row r="2775" spans="2:9" x14ac:dyDescent="0.25">
      <c r="B2775">
        <v>2765</v>
      </c>
      <c r="C2775" s="1" t="s">
        <v>2182</v>
      </c>
      <c r="D2775" s="1" t="s">
        <v>4665</v>
      </c>
      <c r="E2775" s="1" t="s">
        <v>713</v>
      </c>
      <c r="F2775" s="1" t="s">
        <v>135</v>
      </c>
      <c r="G2775" s="1" t="s">
        <v>722</v>
      </c>
      <c r="H2775" s="1" t="s">
        <v>27547</v>
      </c>
      <c r="I2775" s="1">
        <f>+Territorio[[#This Row],[id]]</f>
        <v>2765</v>
      </c>
    </row>
    <row r="2776" spans="2:9" x14ac:dyDescent="0.25">
      <c r="B2776">
        <v>2766</v>
      </c>
      <c r="C2776" s="1" t="s">
        <v>4666</v>
      </c>
      <c r="D2776" s="1" t="s">
        <v>4667</v>
      </c>
      <c r="E2776" s="1" t="s">
        <v>713</v>
      </c>
      <c r="F2776" s="1" t="s">
        <v>135</v>
      </c>
      <c r="G2776" s="1" t="s">
        <v>722</v>
      </c>
      <c r="H2776" s="1" t="s">
        <v>27548</v>
      </c>
      <c r="I2776" s="1">
        <f>+Territorio[[#This Row],[id]]</f>
        <v>2766</v>
      </c>
    </row>
    <row r="2777" spans="2:9" x14ac:dyDescent="0.25">
      <c r="B2777">
        <v>2767</v>
      </c>
      <c r="C2777" s="1" t="s">
        <v>1450</v>
      </c>
      <c r="D2777" s="1" t="s">
        <v>4668</v>
      </c>
      <c r="E2777" s="1" t="s">
        <v>713</v>
      </c>
      <c r="F2777" s="1" t="s">
        <v>135</v>
      </c>
      <c r="G2777" s="1" t="s">
        <v>722</v>
      </c>
      <c r="H2777" s="1" t="s">
        <v>27549</v>
      </c>
      <c r="I2777" s="1">
        <f>+Territorio[[#This Row],[id]]</f>
        <v>2767</v>
      </c>
    </row>
    <row r="2778" spans="2:9" x14ac:dyDescent="0.25">
      <c r="B2778">
        <v>2768</v>
      </c>
      <c r="C2778" s="1" t="s">
        <v>701</v>
      </c>
      <c r="D2778" s="1" t="s">
        <v>4669</v>
      </c>
      <c r="E2778" s="1" t="s">
        <v>713</v>
      </c>
      <c r="F2778" s="1" t="s">
        <v>135</v>
      </c>
      <c r="G2778" s="1" t="s">
        <v>722</v>
      </c>
      <c r="H2778" s="1" t="s">
        <v>27550</v>
      </c>
      <c r="I2778" s="1">
        <f>+Territorio[[#This Row],[id]]</f>
        <v>2768</v>
      </c>
    </row>
    <row r="2779" spans="2:9" x14ac:dyDescent="0.25">
      <c r="B2779">
        <v>2769</v>
      </c>
      <c r="C2779" s="1" t="s">
        <v>4670</v>
      </c>
      <c r="D2779" s="1" t="s">
        <v>4671</v>
      </c>
      <c r="E2779" s="1" t="s">
        <v>713</v>
      </c>
      <c r="F2779" s="1" t="s">
        <v>135</v>
      </c>
      <c r="G2779" s="1" t="s">
        <v>722</v>
      </c>
      <c r="H2779" s="1" t="s">
        <v>27551</v>
      </c>
      <c r="I2779" s="1">
        <f>+Territorio[[#This Row],[id]]</f>
        <v>2769</v>
      </c>
    </row>
    <row r="2780" spans="2:9" x14ac:dyDescent="0.25">
      <c r="B2780">
        <v>2770</v>
      </c>
      <c r="C2780" s="1" t="s">
        <v>4672</v>
      </c>
      <c r="D2780" s="1" t="s">
        <v>4673</v>
      </c>
      <c r="E2780" s="1" t="s">
        <v>713</v>
      </c>
      <c r="F2780" s="1" t="s">
        <v>135</v>
      </c>
      <c r="G2780" s="1" t="s">
        <v>722</v>
      </c>
      <c r="H2780" s="1" t="s">
        <v>27552</v>
      </c>
      <c r="I2780" s="1">
        <f>+Territorio[[#This Row],[id]]</f>
        <v>2770</v>
      </c>
    </row>
    <row r="2781" spans="2:9" x14ac:dyDescent="0.25">
      <c r="B2781">
        <v>2771</v>
      </c>
      <c r="C2781" s="1" t="s">
        <v>4554</v>
      </c>
      <c r="D2781" s="1" t="s">
        <v>4674</v>
      </c>
      <c r="E2781" s="1" t="s">
        <v>713</v>
      </c>
      <c r="F2781" s="1" t="s">
        <v>135</v>
      </c>
      <c r="G2781" s="1" t="s">
        <v>722</v>
      </c>
      <c r="H2781" s="1" t="s">
        <v>27553</v>
      </c>
      <c r="I2781" s="1">
        <f>+Territorio[[#This Row],[id]]</f>
        <v>2771</v>
      </c>
    </row>
    <row r="2782" spans="2:9" x14ac:dyDescent="0.25">
      <c r="B2782">
        <v>2772</v>
      </c>
      <c r="C2782" s="1" t="s">
        <v>605</v>
      </c>
      <c r="D2782" s="1" t="s">
        <v>4675</v>
      </c>
      <c r="E2782" s="1" t="s">
        <v>713</v>
      </c>
      <c r="F2782" s="1" t="s">
        <v>135</v>
      </c>
      <c r="G2782" s="1" t="s">
        <v>722</v>
      </c>
      <c r="H2782" s="1" t="s">
        <v>27554</v>
      </c>
      <c r="I2782" s="1">
        <f>+Territorio[[#This Row],[id]]</f>
        <v>2772</v>
      </c>
    </row>
    <row r="2783" spans="2:9" x14ac:dyDescent="0.25">
      <c r="B2783">
        <v>2773</v>
      </c>
      <c r="C2783" s="1" t="s">
        <v>1670</v>
      </c>
      <c r="D2783" s="1" t="s">
        <v>4676</v>
      </c>
      <c r="E2783" s="1" t="s">
        <v>713</v>
      </c>
      <c r="F2783" s="1" t="s">
        <v>135</v>
      </c>
      <c r="G2783" s="1" t="s">
        <v>722</v>
      </c>
      <c r="H2783" s="1" t="s">
        <v>27555</v>
      </c>
      <c r="I2783" s="1">
        <f>+Territorio[[#This Row],[id]]</f>
        <v>2773</v>
      </c>
    </row>
    <row r="2784" spans="2:9" x14ac:dyDescent="0.25">
      <c r="B2784">
        <v>2774</v>
      </c>
      <c r="C2784" s="1" t="s">
        <v>4677</v>
      </c>
      <c r="D2784" s="1" t="s">
        <v>4678</v>
      </c>
      <c r="E2784" s="1" t="s">
        <v>713</v>
      </c>
      <c r="F2784" s="1" t="s">
        <v>135</v>
      </c>
      <c r="G2784" s="1" t="s">
        <v>722</v>
      </c>
      <c r="H2784" s="1" t="s">
        <v>27556</v>
      </c>
      <c r="I2784" s="1">
        <f>+Territorio[[#This Row],[id]]</f>
        <v>2774</v>
      </c>
    </row>
    <row r="2785" spans="2:9" x14ac:dyDescent="0.25">
      <c r="B2785">
        <v>2775</v>
      </c>
      <c r="C2785" s="1" t="s">
        <v>1452</v>
      </c>
      <c r="D2785" s="1" t="s">
        <v>4679</v>
      </c>
      <c r="E2785" s="1" t="s">
        <v>713</v>
      </c>
      <c r="F2785" s="1" t="s">
        <v>135</v>
      </c>
      <c r="G2785" s="1" t="s">
        <v>722</v>
      </c>
      <c r="H2785" s="1" t="s">
        <v>27557</v>
      </c>
      <c r="I2785" s="1">
        <f>+Territorio[[#This Row],[id]]</f>
        <v>2775</v>
      </c>
    </row>
    <row r="2786" spans="2:9" x14ac:dyDescent="0.25">
      <c r="B2786">
        <v>2776</v>
      </c>
      <c r="C2786" s="1" t="s">
        <v>1635</v>
      </c>
      <c r="D2786" s="1" t="s">
        <v>4680</v>
      </c>
      <c r="E2786" s="1" t="s">
        <v>713</v>
      </c>
      <c r="F2786" s="1" t="s">
        <v>135</v>
      </c>
      <c r="G2786" s="1" t="s">
        <v>722</v>
      </c>
      <c r="H2786" s="1" t="s">
        <v>27558</v>
      </c>
      <c r="I2786" s="1">
        <f>+Territorio[[#This Row],[id]]</f>
        <v>2776</v>
      </c>
    </row>
    <row r="2787" spans="2:9" x14ac:dyDescent="0.25">
      <c r="B2787">
        <v>2777</v>
      </c>
      <c r="C2787" s="1" t="s">
        <v>1523</v>
      </c>
      <c r="D2787" s="1" t="s">
        <v>4681</v>
      </c>
      <c r="E2787" s="1" t="s">
        <v>713</v>
      </c>
      <c r="F2787" s="1" t="s">
        <v>135</v>
      </c>
      <c r="G2787" s="1" t="s">
        <v>722</v>
      </c>
      <c r="H2787" s="1" t="s">
        <v>27559</v>
      </c>
      <c r="I2787" s="1">
        <f>+Territorio[[#This Row],[id]]</f>
        <v>2777</v>
      </c>
    </row>
    <row r="2788" spans="2:9" x14ac:dyDescent="0.25">
      <c r="B2788">
        <v>2778</v>
      </c>
      <c r="C2788" s="1" t="s">
        <v>611</v>
      </c>
      <c r="D2788" s="1" t="s">
        <v>4682</v>
      </c>
      <c r="E2788" s="1" t="s">
        <v>713</v>
      </c>
      <c r="F2788" s="1" t="s">
        <v>135</v>
      </c>
      <c r="G2788" s="1" t="s">
        <v>722</v>
      </c>
      <c r="H2788" s="1" t="s">
        <v>27560</v>
      </c>
      <c r="I2788" s="1">
        <f>+Territorio[[#This Row],[id]]</f>
        <v>2778</v>
      </c>
    </row>
    <row r="2789" spans="2:9" x14ac:dyDescent="0.25">
      <c r="B2789">
        <v>2779</v>
      </c>
      <c r="C2789" s="1" t="s">
        <v>2568</v>
      </c>
      <c r="D2789" s="1" t="s">
        <v>4683</v>
      </c>
      <c r="E2789" s="1" t="s">
        <v>713</v>
      </c>
      <c r="F2789" s="1" t="s">
        <v>135</v>
      </c>
      <c r="G2789" s="1" t="s">
        <v>722</v>
      </c>
      <c r="H2789" s="1" t="s">
        <v>27561</v>
      </c>
      <c r="I2789" s="1">
        <f>+Territorio[[#This Row],[id]]</f>
        <v>2779</v>
      </c>
    </row>
    <row r="2790" spans="2:9" x14ac:dyDescent="0.25">
      <c r="B2790">
        <v>2780</v>
      </c>
      <c r="C2790" s="1" t="s">
        <v>2346</v>
      </c>
      <c r="D2790" s="1" t="s">
        <v>4684</v>
      </c>
      <c r="E2790" s="1" t="s">
        <v>713</v>
      </c>
      <c r="F2790" s="1" t="s">
        <v>135</v>
      </c>
      <c r="G2790" s="1" t="s">
        <v>722</v>
      </c>
      <c r="H2790" s="1" t="s">
        <v>27562</v>
      </c>
      <c r="I2790" s="1">
        <f>+Territorio[[#This Row],[id]]</f>
        <v>2780</v>
      </c>
    </row>
    <row r="2791" spans="2:9" x14ac:dyDescent="0.25">
      <c r="B2791">
        <v>2781</v>
      </c>
      <c r="C2791" s="1" t="s">
        <v>1246</v>
      </c>
      <c r="D2791" s="1" t="s">
        <v>4685</v>
      </c>
      <c r="E2791" s="1" t="s">
        <v>713</v>
      </c>
      <c r="F2791" s="1" t="s">
        <v>135</v>
      </c>
      <c r="G2791" s="1" t="s">
        <v>722</v>
      </c>
      <c r="H2791" s="1" t="s">
        <v>27563</v>
      </c>
      <c r="I2791" s="1">
        <f>+Territorio[[#This Row],[id]]</f>
        <v>2781</v>
      </c>
    </row>
    <row r="2792" spans="2:9" x14ac:dyDescent="0.25">
      <c r="B2792">
        <v>2782</v>
      </c>
      <c r="C2792" s="1" t="s">
        <v>1317</v>
      </c>
      <c r="D2792" s="1" t="s">
        <v>4686</v>
      </c>
      <c r="E2792" s="1" t="s">
        <v>713</v>
      </c>
      <c r="F2792" s="1" t="s">
        <v>135</v>
      </c>
      <c r="G2792" s="1" t="s">
        <v>722</v>
      </c>
      <c r="H2792" s="1" t="s">
        <v>27564</v>
      </c>
      <c r="I2792" s="1">
        <f>+Territorio[[#This Row],[id]]</f>
        <v>2782</v>
      </c>
    </row>
    <row r="2793" spans="2:9" x14ac:dyDescent="0.25">
      <c r="B2793">
        <v>2783</v>
      </c>
      <c r="C2793" s="1" t="s">
        <v>605</v>
      </c>
      <c r="D2793" s="1" t="s">
        <v>4687</v>
      </c>
      <c r="E2793" s="1" t="s">
        <v>713</v>
      </c>
      <c r="F2793" s="1" t="s">
        <v>135</v>
      </c>
      <c r="G2793" s="1" t="s">
        <v>722</v>
      </c>
      <c r="H2793" s="1" t="s">
        <v>27565</v>
      </c>
      <c r="I2793" s="1">
        <f>+Territorio[[#This Row],[id]]</f>
        <v>2783</v>
      </c>
    </row>
    <row r="2794" spans="2:9" x14ac:dyDescent="0.25">
      <c r="B2794">
        <v>2784</v>
      </c>
      <c r="C2794" s="1" t="s">
        <v>956</v>
      </c>
      <c r="D2794" s="1" t="s">
        <v>4688</v>
      </c>
      <c r="E2794" s="1" t="s">
        <v>713</v>
      </c>
      <c r="F2794" s="1" t="s">
        <v>135</v>
      </c>
      <c r="G2794" s="1" t="s">
        <v>722</v>
      </c>
      <c r="H2794" s="1" t="s">
        <v>27566</v>
      </c>
      <c r="I2794" s="1">
        <f>+Territorio[[#This Row],[id]]</f>
        <v>2784</v>
      </c>
    </row>
    <row r="2795" spans="2:9" x14ac:dyDescent="0.25">
      <c r="B2795">
        <v>2785</v>
      </c>
      <c r="C2795" s="1" t="s">
        <v>4689</v>
      </c>
      <c r="D2795" s="1" t="s">
        <v>4690</v>
      </c>
      <c r="E2795" s="1" t="s">
        <v>713</v>
      </c>
      <c r="F2795" s="1" t="s">
        <v>135</v>
      </c>
      <c r="G2795" s="1" t="s">
        <v>722</v>
      </c>
      <c r="H2795" s="1" t="s">
        <v>27567</v>
      </c>
      <c r="I2795" s="1">
        <f>+Territorio[[#This Row],[id]]</f>
        <v>2785</v>
      </c>
    </row>
    <row r="2796" spans="2:9" x14ac:dyDescent="0.25">
      <c r="B2796">
        <v>2786</v>
      </c>
      <c r="C2796" s="1" t="s">
        <v>4691</v>
      </c>
      <c r="D2796" s="1" t="s">
        <v>4692</v>
      </c>
      <c r="E2796" s="1" t="s">
        <v>713</v>
      </c>
      <c r="F2796" s="1" t="s">
        <v>135</v>
      </c>
      <c r="G2796" s="1" t="s">
        <v>722</v>
      </c>
      <c r="H2796" s="1" t="s">
        <v>27568</v>
      </c>
      <c r="I2796" s="1">
        <f>+Territorio[[#This Row],[id]]</f>
        <v>2786</v>
      </c>
    </row>
    <row r="2797" spans="2:9" x14ac:dyDescent="0.25">
      <c r="B2797">
        <v>2787</v>
      </c>
      <c r="C2797" s="1" t="s">
        <v>1456</v>
      </c>
      <c r="D2797" s="1" t="s">
        <v>4693</v>
      </c>
      <c r="E2797" s="1" t="s">
        <v>713</v>
      </c>
      <c r="F2797" s="1" t="s">
        <v>135</v>
      </c>
      <c r="G2797" s="1" t="s">
        <v>722</v>
      </c>
      <c r="H2797" s="1" t="s">
        <v>27569</v>
      </c>
      <c r="I2797" s="1">
        <f>+Territorio[[#This Row],[id]]</f>
        <v>2787</v>
      </c>
    </row>
    <row r="2798" spans="2:9" x14ac:dyDescent="0.25">
      <c r="B2798">
        <v>2788</v>
      </c>
      <c r="C2798" s="1" t="s">
        <v>4694</v>
      </c>
      <c r="D2798" s="1" t="s">
        <v>4695</v>
      </c>
      <c r="E2798" s="1" t="s">
        <v>713</v>
      </c>
      <c r="F2798" s="1" t="s">
        <v>135</v>
      </c>
      <c r="G2798" s="1" t="s">
        <v>722</v>
      </c>
      <c r="H2798" s="1" t="s">
        <v>27570</v>
      </c>
      <c r="I2798" s="1">
        <f>+Territorio[[#This Row],[id]]</f>
        <v>2788</v>
      </c>
    </row>
    <row r="2799" spans="2:9" x14ac:dyDescent="0.25">
      <c r="B2799">
        <v>2789</v>
      </c>
      <c r="C2799" s="1" t="s">
        <v>4696</v>
      </c>
      <c r="D2799" s="1" t="s">
        <v>4697</v>
      </c>
      <c r="E2799" s="1" t="s">
        <v>713</v>
      </c>
      <c r="F2799" s="1" t="s">
        <v>135</v>
      </c>
      <c r="G2799" s="1" t="s">
        <v>722</v>
      </c>
      <c r="H2799" s="1" t="s">
        <v>27571</v>
      </c>
      <c r="I2799" s="1">
        <f>+Territorio[[#This Row],[id]]</f>
        <v>2789</v>
      </c>
    </row>
    <row r="2800" spans="2:9" x14ac:dyDescent="0.25">
      <c r="B2800">
        <v>2790</v>
      </c>
      <c r="C2800" s="1" t="s">
        <v>4698</v>
      </c>
      <c r="D2800" s="1" t="s">
        <v>4699</v>
      </c>
      <c r="E2800" s="1" t="s">
        <v>713</v>
      </c>
      <c r="F2800" s="1" t="s">
        <v>135</v>
      </c>
      <c r="G2800" s="1" t="s">
        <v>722</v>
      </c>
      <c r="H2800" s="1" t="s">
        <v>27572</v>
      </c>
      <c r="I2800" s="1">
        <f>+Territorio[[#This Row],[id]]</f>
        <v>2790</v>
      </c>
    </row>
    <row r="2801" spans="2:9" x14ac:dyDescent="0.25">
      <c r="B2801">
        <v>2791</v>
      </c>
      <c r="C2801" s="1" t="s">
        <v>2393</v>
      </c>
      <c r="D2801" s="1" t="s">
        <v>4700</v>
      </c>
      <c r="E2801" s="1" t="s">
        <v>713</v>
      </c>
      <c r="F2801" s="1" t="s">
        <v>135</v>
      </c>
      <c r="G2801" s="1" t="s">
        <v>722</v>
      </c>
      <c r="H2801" s="1" t="s">
        <v>27573</v>
      </c>
      <c r="I2801" s="1">
        <f>+Territorio[[#This Row],[id]]</f>
        <v>2791</v>
      </c>
    </row>
    <row r="2802" spans="2:9" x14ac:dyDescent="0.25">
      <c r="B2802">
        <v>2792</v>
      </c>
      <c r="C2802" s="1" t="s">
        <v>2391</v>
      </c>
      <c r="D2802" s="1" t="s">
        <v>4701</v>
      </c>
      <c r="E2802" s="1" t="s">
        <v>713</v>
      </c>
      <c r="F2802" s="1" t="s">
        <v>135</v>
      </c>
      <c r="G2802" s="1" t="s">
        <v>722</v>
      </c>
      <c r="H2802" s="1" t="s">
        <v>27574</v>
      </c>
      <c r="I2802" s="1">
        <f>+Territorio[[#This Row],[id]]</f>
        <v>2792</v>
      </c>
    </row>
    <row r="2803" spans="2:9" x14ac:dyDescent="0.25">
      <c r="B2803">
        <v>2793</v>
      </c>
      <c r="C2803" s="1" t="s">
        <v>4702</v>
      </c>
      <c r="D2803" s="1" t="s">
        <v>4703</v>
      </c>
      <c r="E2803" s="1" t="s">
        <v>713</v>
      </c>
      <c r="F2803" s="1" t="s">
        <v>135</v>
      </c>
      <c r="G2803" s="1" t="s">
        <v>722</v>
      </c>
      <c r="H2803" s="1" t="s">
        <v>27575</v>
      </c>
      <c r="I2803" s="1">
        <f>+Territorio[[#This Row],[id]]</f>
        <v>2793</v>
      </c>
    </row>
    <row r="2804" spans="2:9" x14ac:dyDescent="0.25">
      <c r="B2804">
        <v>2794</v>
      </c>
      <c r="C2804" s="1" t="s">
        <v>4704</v>
      </c>
      <c r="D2804" s="1" t="s">
        <v>4705</v>
      </c>
      <c r="E2804" s="1" t="s">
        <v>713</v>
      </c>
      <c r="F2804" s="1" t="s">
        <v>135</v>
      </c>
      <c r="G2804" s="1" t="s">
        <v>722</v>
      </c>
      <c r="H2804" s="1" t="s">
        <v>27576</v>
      </c>
      <c r="I2804" s="1">
        <f>+Territorio[[#This Row],[id]]</f>
        <v>2794</v>
      </c>
    </row>
    <row r="2805" spans="2:9" x14ac:dyDescent="0.25">
      <c r="B2805">
        <v>2795</v>
      </c>
      <c r="C2805" s="1" t="s">
        <v>4706</v>
      </c>
      <c r="D2805" s="1" t="s">
        <v>4707</v>
      </c>
      <c r="E2805" s="1" t="s">
        <v>713</v>
      </c>
      <c r="F2805" s="1" t="s">
        <v>135</v>
      </c>
      <c r="G2805" s="1" t="s">
        <v>722</v>
      </c>
      <c r="H2805" s="1" t="s">
        <v>27577</v>
      </c>
      <c r="I2805" s="1">
        <f>+Territorio[[#This Row],[id]]</f>
        <v>2795</v>
      </c>
    </row>
    <row r="2806" spans="2:9" x14ac:dyDescent="0.25">
      <c r="B2806">
        <v>2796</v>
      </c>
      <c r="C2806" s="1" t="s">
        <v>4708</v>
      </c>
      <c r="D2806" s="1" t="s">
        <v>4709</v>
      </c>
      <c r="E2806" s="1" t="s">
        <v>713</v>
      </c>
      <c r="F2806" s="1" t="s">
        <v>135</v>
      </c>
      <c r="G2806" s="1" t="s">
        <v>722</v>
      </c>
      <c r="H2806" s="1" t="s">
        <v>27578</v>
      </c>
      <c r="I2806" s="1">
        <f>+Territorio[[#This Row],[id]]</f>
        <v>2796</v>
      </c>
    </row>
    <row r="2807" spans="2:9" x14ac:dyDescent="0.25">
      <c r="B2807">
        <v>2797</v>
      </c>
      <c r="C2807" s="1" t="s">
        <v>4710</v>
      </c>
      <c r="D2807" s="1" t="s">
        <v>4711</v>
      </c>
      <c r="E2807" s="1" t="s">
        <v>713</v>
      </c>
      <c r="F2807" s="1" t="s">
        <v>135</v>
      </c>
      <c r="G2807" s="1" t="s">
        <v>722</v>
      </c>
      <c r="H2807" s="1" t="s">
        <v>27579</v>
      </c>
      <c r="I2807" s="1">
        <f>+Territorio[[#This Row],[id]]</f>
        <v>2797</v>
      </c>
    </row>
    <row r="2808" spans="2:9" x14ac:dyDescent="0.25">
      <c r="B2808">
        <v>2798</v>
      </c>
      <c r="C2808" s="1" t="s">
        <v>4712</v>
      </c>
      <c r="D2808" s="1" t="s">
        <v>4713</v>
      </c>
      <c r="E2808" s="1" t="s">
        <v>713</v>
      </c>
      <c r="F2808" s="1" t="s">
        <v>135</v>
      </c>
      <c r="G2808" s="1" t="s">
        <v>722</v>
      </c>
      <c r="H2808" s="1" t="s">
        <v>27580</v>
      </c>
      <c r="I2808" s="1">
        <f>+Territorio[[#This Row],[id]]</f>
        <v>2798</v>
      </c>
    </row>
    <row r="2809" spans="2:9" x14ac:dyDescent="0.25">
      <c r="B2809">
        <v>2799</v>
      </c>
      <c r="C2809" s="1" t="s">
        <v>4714</v>
      </c>
      <c r="D2809" s="1" t="s">
        <v>4715</v>
      </c>
      <c r="E2809" s="1" t="s">
        <v>713</v>
      </c>
      <c r="F2809" s="1" t="s">
        <v>135</v>
      </c>
      <c r="G2809" s="1" t="s">
        <v>722</v>
      </c>
      <c r="H2809" s="1" t="s">
        <v>27581</v>
      </c>
      <c r="I2809" s="1">
        <f>+Territorio[[#This Row],[id]]</f>
        <v>2799</v>
      </c>
    </row>
    <row r="2810" spans="2:9" x14ac:dyDescent="0.25">
      <c r="B2810">
        <v>2800</v>
      </c>
      <c r="C2810" s="1" t="s">
        <v>4716</v>
      </c>
      <c r="D2810" s="1" t="s">
        <v>4717</v>
      </c>
      <c r="E2810" s="1" t="s">
        <v>713</v>
      </c>
      <c r="F2810" s="1" t="s">
        <v>135</v>
      </c>
      <c r="G2810" s="1" t="s">
        <v>722</v>
      </c>
      <c r="H2810" s="1" t="s">
        <v>27582</v>
      </c>
      <c r="I2810" s="1">
        <f>+Territorio[[#This Row],[id]]</f>
        <v>2800</v>
      </c>
    </row>
    <row r="2811" spans="2:9" x14ac:dyDescent="0.25">
      <c r="B2811">
        <v>2801</v>
      </c>
      <c r="C2811" s="1" t="s">
        <v>4718</v>
      </c>
      <c r="D2811" s="1" t="s">
        <v>4719</v>
      </c>
      <c r="E2811" s="1" t="s">
        <v>713</v>
      </c>
      <c r="F2811" s="1" t="s">
        <v>135</v>
      </c>
      <c r="G2811" s="1" t="s">
        <v>722</v>
      </c>
      <c r="H2811" s="1" t="s">
        <v>27583</v>
      </c>
      <c r="I2811" s="1">
        <f>+Territorio[[#This Row],[id]]</f>
        <v>2801</v>
      </c>
    </row>
    <row r="2812" spans="2:9" x14ac:dyDescent="0.25">
      <c r="B2812">
        <v>2802</v>
      </c>
      <c r="C2812" s="1" t="s">
        <v>4720</v>
      </c>
      <c r="D2812" s="1" t="s">
        <v>4721</v>
      </c>
      <c r="E2812" s="1" t="s">
        <v>713</v>
      </c>
      <c r="F2812" s="1" t="s">
        <v>135</v>
      </c>
      <c r="G2812" s="1" t="s">
        <v>722</v>
      </c>
      <c r="H2812" s="1" t="s">
        <v>27584</v>
      </c>
      <c r="I2812" s="1">
        <f>+Territorio[[#This Row],[id]]</f>
        <v>2802</v>
      </c>
    </row>
    <row r="2813" spans="2:9" x14ac:dyDescent="0.25">
      <c r="B2813">
        <v>2803</v>
      </c>
      <c r="C2813" s="1" t="s">
        <v>1459</v>
      </c>
      <c r="D2813" s="1" t="s">
        <v>4722</v>
      </c>
      <c r="E2813" s="1" t="s">
        <v>713</v>
      </c>
      <c r="F2813" s="1" t="s">
        <v>135</v>
      </c>
      <c r="G2813" s="1" t="s">
        <v>722</v>
      </c>
      <c r="H2813" s="1" t="s">
        <v>27585</v>
      </c>
      <c r="I2813" s="1">
        <f>+Territorio[[#This Row],[id]]</f>
        <v>2803</v>
      </c>
    </row>
    <row r="2814" spans="2:9" x14ac:dyDescent="0.25">
      <c r="B2814">
        <v>2804</v>
      </c>
      <c r="C2814" s="1" t="s">
        <v>4723</v>
      </c>
      <c r="D2814" s="1" t="s">
        <v>4724</v>
      </c>
      <c r="E2814" s="1" t="s">
        <v>713</v>
      </c>
      <c r="F2814" s="1" t="s">
        <v>135</v>
      </c>
      <c r="G2814" s="1" t="s">
        <v>722</v>
      </c>
      <c r="H2814" s="1" t="s">
        <v>27586</v>
      </c>
      <c r="I2814" s="1">
        <f>+Territorio[[#This Row],[id]]</f>
        <v>2804</v>
      </c>
    </row>
    <row r="2815" spans="2:9" x14ac:dyDescent="0.25">
      <c r="B2815">
        <v>2805</v>
      </c>
      <c r="C2815" s="1" t="s">
        <v>4725</v>
      </c>
      <c r="D2815" s="1" t="s">
        <v>4726</v>
      </c>
      <c r="E2815" s="1" t="s">
        <v>713</v>
      </c>
      <c r="F2815" s="1" t="s">
        <v>135</v>
      </c>
      <c r="G2815" s="1" t="s">
        <v>722</v>
      </c>
      <c r="H2815" s="1" t="s">
        <v>27587</v>
      </c>
      <c r="I2815" s="1">
        <f>+Territorio[[#This Row],[id]]</f>
        <v>2805</v>
      </c>
    </row>
    <row r="2816" spans="2:9" x14ac:dyDescent="0.25">
      <c r="B2816">
        <v>2806</v>
      </c>
      <c r="C2816" s="1" t="s">
        <v>4428</v>
      </c>
      <c r="D2816" s="1" t="s">
        <v>4727</v>
      </c>
      <c r="E2816" s="1" t="s">
        <v>713</v>
      </c>
      <c r="F2816" s="1" t="s">
        <v>135</v>
      </c>
      <c r="G2816" s="1" t="s">
        <v>722</v>
      </c>
      <c r="H2816" s="1" t="s">
        <v>27588</v>
      </c>
      <c r="I2816" s="1">
        <f>+Territorio[[#This Row],[id]]</f>
        <v>2806</v>
      </c>
    </row>
    <row r="2817" spans="2:9" x14ac:dyDescent="0.25">
      <c r="B2817">
        <v>2807</v>
      </c>
      <c r="C2817" s="1" t="s">
        <v>4728</v>
      </c>
      <c r="D2817" s="1" t="s">
        <v>4729</v>
      </c>
      <c r="E2817" s="1" t="s">
        <v>713</v>
      </c>
      <c r="F2817" s="1" t="s">
        <v>135</v>
      </c>
      <c r="G2817" s="1" t="s">
        <v>722</v>
      </c>
      <c r="H2817" s="1" t="s">
        <v>27589</v>
      </c>
      <c r="I2817" s="1">
        <f>+Territorio[[#This Row],[id]]</f>
        <v>2807</v>
      </c>
    </row>
    <row r="2818" spans="2:9" x14ac:dyDescent="0.25">
      <c r="B2818">
        <v>2808</v>
      </c>
      <c r="C2818" s="1" t="s">
        <v>4730</v>
      </c>
      <c r="D2818" s="1" t="s">
        <v>4731</v>
      </c>
      <c r="E2818" s="1" t="s">
        <v>713</v>
      </c>
      <c r="F2818" s="1" t="s">
        <v>135</v>
      </c>
      <c r="G2818" s="1" t="s">
        <v>722</v>
      </c>
      <c r="H2818" s="1" t="s">
        <v>27590</v>
      </c>
      <c r="I2818" s="1">
        <f>+Territorio[[#This Row],[id]]</f>
        <v>2808</v>
      </c>
    </row>
    <row r="2819" spans="2:9" x14ac:dyDescent="0.25">
      <c r="B2819">
        <v>2809</v>
      </c>
      <c r="C2819" s="1" t="s">
        <v>4732</v>
      </c>
      <c r="D2819" s="1" t="s">
        <v>4733</v>
      </c>
      <c r="E2819" s="1" t="s">
        <v>713</v>
      </c>
      <c r="F2819" s="1" t="s">
        <v>135</v>
      </c>
      <c r="G2819" s="1" t="s">
        <v>722</v>
      </c>
      <c r="H2819" s="1" t="s">
        <v>27591</v>
      </c>
      <c r="I2819" s="1">
        <f>+Territorio[[#This Row],[id]]</f>
        <v>2809</v>
      </c>
    </row>
    <row r="2820" spans="2:9" x14ac:dyDescent="0.25">
      <c r="B2820">
        <v>2810</v>
      </c>
      <c r="C2820" s="1" t="s">
        <v>4734</v>
      </c>
      <c r="D2820" s="1" t="s">
        <v>4735</v>
      </c>
      <c r="E2820" s="1" t="s">
        <v>713</v>
      </c>
      <c r="F2820" s="1" t="s">
        <v>135</v>
      </c>
      <c r="G2820" s="1" t="s">
        <v>722</v>
      </c>
      <c r="H2820" s="1" t="s">
        <v>27592</v>
      </c>
      <c r="I2820" s="1">
        <f>+Territorio[[#This Row],[id]]</f>
        <v>2810</v>
      </c>
    </row>
    <row r="2821" spans="2:9" x14ac:dyDescent="0.25">
      <c r="B2821">
        <v>2811</v>
      </c>
      <c r="C2821" s="1" t="s">
        <v>4736</v>
      </c>
      <c r="D2821" s="1" t="s">
        <v>4737</v>
      </c>
      <c r="E2821" s="1" t="s">
        <v>713</v>
      </c>
      <c r="F2821" s="1" t="s">
        <v>135</v>
      </c>
      <c r="G2821" s="1" t="s">
        <v>722</v>
      </c>
      <c r="H2821" s="1" t="s">
        <v>27593</v>
      </c>
      <c r="I2821" s="1">
        <f>+Territorio[[#This Row],[id]]</f>
        <v>2811</v>
      </c>
    </row>
    <row r="2822" spans="2:9" x14ac:dyDescent="0.25">
      <c r="B2822">
        <v>2812</v>
      </c>
      <c r="C2822" s="1" t="s">
        <v>1463</v>
      </c>
      <c r="D2822" s="1" t="s">
        <v>3012</v>
      </c>
      <c r="E2822" s="1" t="s">
        <v>713</v>
      </c>
      <c r="F2822" s="1" t="s">
        <v>135</v>
      </c>
      <c r="G2822" s="1" t="s">
        <v>722</v>
      </c>
      <c r="H2822" s="1" t="s">
        <v>27594</v>
      </c>
      <c r="I2822" s="1">
        <f>+Territorio[[#This Row],[id]]</f>
        <v>2812</v>
      </c>
    </row>
    <row r="2823" spans="2:9" x14ac:dyDescent="0.25">
      <c r="B2823">
        <v>2813</v>
      </c>
      <c r="C2823" s="1" t="s">
        <v>4738</v>
      </c>
      <c r="D2823" s="1" t="s">
        <v>3014</v>
      </c>
      <c r="E2823" s="1" t="s">
        <v>713</v>
      </c>
      <c r="F2823" s="1" t="s">
        <v>135</v>
      </c>
      <c r="G2823" s="1" t="s">
        <v>722</v>
      </c>
      <c r="H2823" s="1" t="s">
        <v>27595</v>
      </c>
      <c r="I2823" s="1">
        <f>+Territorio[[#This Row],[id]]</f>
        <v>2813</v>
      </c>
    </row>
    <row r="2824" spans="2:9" x14ac:dyDescent="0.25">
      <c r="B2824">
        <v>2814</v>
      </c>
      <c r="C2824" s="1" t="s">
        <v>4739</v>
      </c>
      <c r="D2824" s="1" t="s">
        <v>3016</v>
      </c>
      <c r="E2824" s="1" t="s">
        <v>713</v>
      </c>
      <c r="F2824" s="1" t="s">
        <v>135</v>
      </c>
      <c r="G2824" s="1" t="s">
        <v>722</v>
      </c>
      <c r="H2824" s="1" t="s">
        <v>27596</v>
      </c>
      <c r="I2824" s="1">
        <f>+Territorio[[#This Row],[id]]</f>
        <v>2814</v>
      </c>
    </row>
    <row r="2825" spans="2:9" x14ac:dyDescent="0.25">
      <c r="B2825">
        <v>2815</v>
      </c>
      <c r="C2825" s="1" t="s">
        <v>4740</v>
      </c>
      <c r="D2825" s="1" t="s">
        <v>3018</v>
      </c>
      <c r="E2825" s="1" t="s">
        <v>713</v>
      </c>
      <c r="F2825" s="1" t="s">
        <v>135</v>
      </c>
      <c r="G2825" s="1" t="s">
        <v>722</v>
      </c>
      <c r="H2825" s="1" t="s">
        <v>27597</v>
      </c>
      <c r="I2825" s="1">
        <f>+Territorio[[#This Row],[id]]</f>
        <v>2815</v>
      </c>
    </row>
    <row r="2826" spans="2:9" x14ac:dyDescent="0.25">
      <c r="B2826">
        <v>2816</v>
      </c>
      <c r="C2826" s="1" t="s">
        <v>4741</v>
      </c>
      <c r="D2826" s="1" t="s">
        <v>4742</v>
      </c>
      <c r="E2826" s="1" t="s">
        <v>713</v>
      </c>
      <c r="F2826" s="1" t="s">
        <v>135</v>
      </c>
      <c r="G2826" s="1" t="s">
        <v>722</v>
      </c>
      <c r="H2826" s="1" t="s">
        <v>27598</v>
      </c>
      <c r="I2826" s="1">
        <f>+Territorio[[#This Row],[id]]</f>
        <v>2816</v>
      </c>
    </row>
    <row r="2827" spans="2:9" x14ac:dyDescent="0.25">
      <c r="B2827">
        <v>2817</v>
      </c>
      <c r="C2827" s="1" t="s">
        <v>4743</v>
      </c>
      <c r="D2827" s="1" t="s">
        <v>4744</v>
      </c>
      <c r="E2827" s="1" t="s">
        <v>713</v>
      </c>
      <c r="F2827" s="1" t="s">
        <v>135</v>
      </c>
      <c r="G2827" s="1" t="s">
        <v>722</v>
      </c>
      <c r="H2827" s="1" t="s">
        <v>27599</v>
      </c>
      <c r="I2827" s="1">
        <f>+Territorio[[#This Row],[id]]</f>
        <v>2817</v>
      </c>
    </row>
    <row r="2828" spans="2:9" x14ac:dyDescent="0.25">
      <c r="B2828">
        <v>2818</v>
      </c>
      <c r="C2828" s="1" t="s">
        <v>4745</v>
      </c>
      <c r="D2828" s="1" t="s">
        <v>4746</v>
      </c>
      <c r="E2828" s="1" t="s">
        <v>713</v>
      </c>
      <c r="F2828" s="1" t="s">
        <v>135</v>
      </c>
      <c r="G2828" s="1" t="s">
        <v>722</v>
      </c>
      <c r="H2828" s="1" t="s">
        <v>27600</v>
      </c>
      <c r="I2828" s="1">
        <f>+Territorio[[#This Row],[id]]</f>
        <v>2818</v>
      </c>
    </row>
    <row r="2829" spans="2:9" x14ac:dyDescent="0.25">
      <c r="B2829">
        <v>2819</v>
      </c>
      <c r="C2829" s="1" t="s">
        <v>4747</v>
      </c>
      <c r="D2829" s="1" t="s">
        <v>4748</v>
      </c>
      <c r="E2829" s="1" t="s">
        <v>713</v>
      </c>
      <c r="F2829" s="1" t="s">
        <v>135</v>
      </c>
      <c r="G2829" s="1" t="s">
        <v>722</v>
      </c>
      <c r="H2829" s="1" t="s">
        <v>27601</v>
      </c>
      <c r="I2829" s="1">
        <f>+Territorio[[#This Row],[id]]</f>
        <v>2819</v>
      </c>
    </row>
    <row r="2830" spans="2:9" x14ac:dyDescent="0.25">
      <c r="B2830">
        <v>2820</v>
      </c>
      <c r="C2830" s="1" t="s">
        <v>1465</v>
      </c>
      <c r="D2830" s="1" t="s">
        <v>4749</v>
      </c>
      <c r="E2830" s="1" t="s">
        <v>713</v>
      </c>
      <c r="F2830" s="1" t="s">
        <v>135</v>
      </c>
      <c r="G2830" s="1" t="s">
        <v>722</v>
      </c>
      <c r="H2830" s="1" t="s">
        <v>27602</v>
      </c>
      <c r="I2830" s="1">
        <f>+Territorio[[#This Row],[id]]</f>
        <v>2820</v>
      </c>
    </row>
    <row r="2831" spans="2:9" x14ac:dyDescent="0.25">
      <c r="B2831">
        <v>2821</v>
      </c>
      <c r="C2831" s="1" t="s">
        <v>4750</v>
      </c>
      <c r="D2831" s="1" t="s">
        <v>4751</v>
      </c>
      <c r="E2831" s="1" t="s">
        <v>713</v>
      </c>
      <c r="F2831" s="1" t="s">
        <v>135</v>
      </c>
      <c r="G2831" s="1" t="s">
        <v>722</v>
      </c>
      <c r="H2831" s="1" t="s">
        <v>27603</v>
      </c>
      <c r="I2831" s="1">
        <f>+Territorio[[#This Row],[id]]</f>
        <v>2821</v>
      </c>
    </row>
    <row r="2832" spans="2:9" x14ac:dyDescent="0.25">
      <c r="B2832">
        <v>2822</v>
      </c>
      <c r="C2832" s="1" t="s">
        <v>4752</v>
      </c>
      <c r="D2832" s="1" t="s">
        <v>4753</v>
      </c>
      <c r="E2832" s="1" t="s">
        <v>713</v>
      </c>
      <c r="F2832" s="1" t="s">
        <v>135</v>
      </c>
      <c r="G2832" s="1" t="s">
        <v>722</v>
      </c>
      <c r="H2832" s="1" t="s">
        <v>27604</v>
      </c>
      <c r="I2832" s="1">
        <f>+Territorio[[#This Row],[id]]</f>
        <v>2822</v>
      </c>
    </row>
    <row r="2833" spans="2:9" x14ac:dyDescent="0.25">
      <c r="B2833">
        <v>2823</v>
      </c>
      <c r="C2833" s="1" t="s">
        <v>1751</v>
      </c>
      <c r="D2833" s="1" t="s">
        <v>4754</v>
      </c>
      <c r="E2833" s="1" t="s">
        <v>713</v>
      </c>
      <c r="F2833" s="1" t="s">
        <v>135</v>
      </c>
      <c r="G2833" s="1" t="s">
        <v>722</v>
      </c>
      <c r="H2833" s="1" t="s">
        <v>27605</v>
      </c>
      <c r="I2833" s="1">
        <f>+Territorio[[#This Row],[id]]</f>
        <v>2823</v>
      </c>
    </row>
    <row r="2834" spans="2:9" x14ac:dyDescent="0.25">
      <c r="B2834">
        <v>2824</v>
      </c>
      <c r="C2834" s="1" t="s">
        <v>956</v>
      </c>
      <c r="D2834" s="1" t="s">
        <v>4755</v>
      </c>
      <c r="E2834" s="1" t="s">
        <v>713</v>
      </c>
      <c r="F2834" s="1" t="s">
        <v>135</v>
      </c>
      <c r="G2834" s="1" t="s">
        <v>722</v>
      </c>
      <c r="H2834" s="1" t="s">
        <v>27606</v>
      </c>
      <c r="I2834" s="1">
        <f>+Territorio[[#This Row],[id]]</f>
        <v>2824</v>
      </c>
    </row>
    <row r="2835" spans="2:9" x14ac:dyDescent="0.25">
      <c r="B2835">
        <v>2825</v>
      </c>
      <c r="C2835" s="1" t="s">
        <v>4756</v>
      </c>
      <c r="D2835" s="1" t="s">
        <v>4757</v>
      </c>
      <c r="E2835" s="1" t="s">
        <v>713</v>
      </c>
      <c r="F2835" s="1" t="s">
        <v>135</v>
      </c>
      <c r="G2835" s="1" t="s">
        <v>722</v>
      </c>
      <c r="H2835" s="1" t="s">
        <v>27607</v>
      </c>
      <c r="I2835" s="1">
        <f>+Territorio[[#This Row],[id]]</f>
        <v>2825</v>
      </c>
    </row>
    <row r="2836" spans="2:9" x14ac:dyDescent="0.25">
      <c r="B2836">
        <v>2826</v>
      </c>
      <c r="C2836" s="1" t="s">
        <v>4758</v>
      </c>
      <c r="D2836" s="1" t="s">
        <v>4759</v>
      </c>
      <c r="E2836" s="1" t="s">
        <v>713</v>
      </c>
      <c r="F2836" s="1" t="s">
        <v>135</v>
      </c>
      <c r="G2836" s="1" t="s">
        <v>722</v>
      </c>
      <c r="H2836" s="1" t="s">
        <v>27608</v>
      </c>
      <c r="I2836" s="1">
        <f>+Territorio[[#This Row],[id]]</f>
        <v>2826</v>
      </c>
    </row>
    <row r="2837" spans="2:9" x14ac:dyDescent="0.25">
      <c r="B2837">
        <v>2827</v>
      </c>
      <c r="C2837" s="1" t="s">
        <v>1469</v>
      </c>
      <c r="D2837" s="1" t="s">
        <v>4760</v>
      </c>
      <c r="E2837" s="1" t="s">
        <v>713</v>
      </c>
      <c r="F2837" s="1" t="s">
        <v>135</v>
      </c>
      <c r="G2837" s="1" t="s">
        <v>722</v>
      </c>
      <c r="H2837" s="1" t="s">
        <v>27609</v>
      </c>
      <c r="I2837" s="1">
        <f>+Territorio[[#This Row],[id]]</f>
        <v>2827</v>
      </c>
    </row>
    <row r="2838" spans="2:9" x14ac:dyDescent="0.25">
      <c r="B2838">
        <v>2828</v>
      </c>
      <c r="C2838" s="1" t="s">
        <v>1609</v>
      </c>
      <c r="D2838" s="1" t="s">
        <v>4761</v>
      </c>
      <c r="E2838" s="1" t="s">
        <v>713</v>
      </c>
      <c r="F2838" s="1" t="s">
        <v>135</v>
      </c>
      <c r="G2838" s="1" t="s">
        <v>722</v>
      </c>
      <c r="H2838" s="1" t="s">
        <v>27610</v>
      </c>
      <c r="I2838" s="1">
        <f>+Territorio[[#This Row],[id]]</f>
        <v>2828</v>
      </c>
    </row>
    <row r="2839" spans="2:9" x14ac:dyDescent="0.25">
      <c r="B2839">
        <v>2829</v>
      </c>
      <c r="C2839" s="1" t="s">
        <v>2914</v>
      </c>
      <c r="D2839" s="1" t="s">
        <v>4762</v>
      </c>
      <c r="E2839" s="1" t="s">
        <v>713</v>
      </c>
      <c r="F2839" s="1" t="s">
        <v>135</v>
      </c>
      <c r="G2839" s="1" t="s">
        <v>722</v>
      </c>
      <c r="H2839" s="1" t="s">
        <v>27611</v>
      </c>
      <c r="I2839" s="1">
        <f>+Territorio[[#This Row],[id]]</f>
        <v>2829</v>
      </c>
    </row>
    <row r="2840" spans="2:9" x14ac:dyDescent="0.25">
      <c r="B2840">
        <v>2830</v>
      </c>
      <c r="C2840" s="1" t="s">
        <v>4763</v>
      </c>
      <c r="D2840" s="1" t="s">
        <v>4764</v>
      </c>
      <c r="E2840" s="1" t="s">
        <v>713</v>
      </c>
      <c r="F2840" s="1" t="s">
        <v>135</v>
      </c>
      <c r="G2840" s="1" t="s">
        <v>722</v>
      </c>
      <c r="H2840" s="1" t="s">
        <v>27612</v>
      </c>
      <c r="I2840" s="1">
        <f>+Territorio[[#This Row],[id]]</f>
        <v>2830</v>
      </c>
    </row>
    <row r="2841" spans="2:9" x14ac:dyDescent="0.25">
      <c r="B2841">
        <v>2831</v>
      </c>
      <c r="C2841" s="1" t="s">
        <v>4765</v>
      </c>
      <c r="D2841" s="1" t="s">
        <v>4766</v>
      </c>
      <c r="E2841" s="1" t="s">
        <v>713</v>
      </c>
      <c r="F2841" s="1" t="s">
        <v>135</v>
      </c>
      <c r="G2841" s="1" t="s">
        <v>722</v>
      </c>
      <c r="H2841" s="1" t="s">
        <v>27613</v>
      </c>
      <c r="I2841" s="1">
        <f>+Territorio[[#This Row],[id]]</f>
        <v>2831</v>
      </c>
    </row>
    <row r="2842" spans="2:9" x14ac:dyDescent="0.25">
      <c r="B2842">
        <v>2832</v>
      </c>
      <c r="C2842" s="1" t="s">
        <v>4767</v>
      </c>
      <c r="D2842" s="1" t="s">
        <v>4768</v>
      </c>
      <c r="E2842" s="1" t="s">
        <v>713</v>
      </c>
      <c r="F2842" s="1" t="s">
        <v>135</v>
      </c>
      <c r="G2842" s="1" t="s">
        <v>722</v>
      </c>
      <c r="H2842" s="1" t="s">
        <v>27614</v>
      </c>
      <c r="I2842" s="1">
        <f>+Territorio[[#This Row],[id]]</f>
        <v>2832</v>
      </c>
    </row>
    <row r="2843" spans="2:9" x14ac:dyDescent="0.25">
      <c r="B2843">
        <v>2833</v>
      </c>
      <c r="C2843" s="1" t="s">
        <v>4769</v>
      </c>
      <c r="D2843" s="1" t="s">
        <v>4770</v>
      </c>
      <c r="E2843" s="1" t="s">
        <v>713</v>
      </c>
      <c r="F2843" s="1" t="s">
        <v>135</v>
      </c>
      <c r="G2843" s="1" t="s">
        <v>722</v>
      </c>
      <c r="H2843" s="1" t="s">
        <v>27615</v>
      </c>
      <c r="I2843" s="1">
        <f>+Territorio[[#This Row],[id]]</f>
        <v>2833</v>
      </c>
    </row>
    <row r="2844" spans="2:9" x14ac:dyDescent="0.25">
      <c r="B2844">
        <v>2834</v>
      </c>
      <c r="C2844" s="1" t="s">
        <v>4771</v>
      </c>
      <c r="D2844" s="1" t="s">
        <v>4772</v>
      </c>
      <c r="E2844" s="1" t="s">
        <v>713</v>
      </c>
      <c r="F2844" s="1" t="s">
        <v>135</v>
      </c>
      <c r="G2844" s="1" t="s">
        <v>722</v>
      </c>
      <c r="H2844" s="1" t="s">
        <v>27616</v>
      </c>
      <c r="I2844" s="1">
        <f>+Territorio[[#This Row],[id]]</f>
        <v>2834</v>
      </c>
    </row>
    <row r="2845" spans="2:9" x14ac:dyDescent="0.25">
      <c r="B2845">
        <v>2835</v>
      </c>
      <c r="C2845" s="1" t="s">
        <v>4773</v>
      </c>
      <c r="D2845" s="1" t="s">
        <v>4774</v>
      </c>
      <c r="E2845" s="1" t="s">
        <v>713</v>
      </c>
      <c r="F2845" s="1" t="s">
        <v>135</v>
      </c>
      <c r="G2845" s="1" t="s">
        <v>722</v>
      </c>
      <c r="H2845" s="1" t="s">
        <v>27617</v>
      </c>
      <c r="I2845" s="1">
        <f>+Territorio[[#This Row],[id]]</f>
        <v>2835</v>
      </c>
    </row>
    <row r="2846" spans="2:9" x14ac:dyDescent="0.25">
      <c r="B2846">
        <v>2836</v>
      </c>
      <c r="C2846" s="1" t="s">
        <v>4775</v>
      </c>
      <c r="D2846" s="1" t="s">
        <v>4776</v>
      </c>
      <c r="E2846" s="1" t="s">
        <v>713</v>
      </c>
      <c r="F2846" s="1" t="s">
        <v>135</v>
      </c>
      <c r="G2846" s="1" t="s">
        <v>722</v>
      </c>
      <c r="H2846" s="1" t="s">
        <v>27618</v>
      </c>
      <c r="I2846" s="1">
        <f>+Territorio[[#This Row],[id]]</f>
        <v>2836</v>
      </c>
    </row>
    <row r="2847" spans="2:9" x14ac:dyDescent="0.25">
      <c r="B2847">
        <v>2837</v>
      </c>
      <c r="C2847" s="1" t="s">
        <v>4777</v>
      </c>
      <c r="D2847" s="1" t="s">
        <v>4778</v>
      </c>
      <c r="E2847" s="1" t="s">
        <v>713</v>
      </c>
      <c r="F2847" s="1" t="s">
        <v>135</v>
      </c>
      <c r="G2847" s="1" t="s">
        <v>722</v>
      </c>
      <c r="H2847" s="1" t="s">
        <v>27619</v>
      </c>
      <c r="I2847" s="1">
        <f>+Territorio[[#This Row],[id]]</f>
        <v>2837</v>
      </c>
    </row>
    <row r="2848" spans="2:9" x14ac:dyDescent="0.25">
      <c r="B2848">
        <v>2838</v>
      </c>
      <c r="C2848" s="1" t="s">
        <v>2434</v>
      </c>
      <c r="D2848" s="1" t="s">
        <v>4779</v>
      </c>
      <c r="E2848" s="1" t="s">
        <v>713</v>
      </c>
      <c r="F2848" s="1" t="s">
        <v>135</v>
      </c>
      <c r="G2848" s="1" t="s">
        <v>722</v>
      </c>
      <c r="H2848" s="1" t="s">
        <v>27620</v>
      </c>
      <c r="I2848" s="1">
        <f>+Territorio[[#This Row],[id]]</f>
        <v>2838</v>
      </c>
    </row>
    <row r="2849" spans="2:9" x14ac:dyDescent="0.25">
      <c r="B2849">
        <v>2839</v>
      </c>
      <c r="C2849" s="1" t="s">
        <v>3290</v>
      </c>
      <c r="D2849" s="1" t="s">
        <v>4780</v>
      </c>
      <c r="E2849" s="1" t="s">
        <v>713</v>
      </c>
      <c r="F2849" s="1" t="s">
        <v>135</v>
      </c>
      <c r="G2849" s="1" t="s">
        <v>722</v>
      </c>
      <c r="H2849" s="1" t="s">
        <v>27621</v>
      </c>
      <c r="I2849" s="1">
        <f>+Territorio[[#This Row],[id]]</f>
        <v>2839</v>
      </c>
    </row>
    <row r="2850" spans="2:9" x14ac:dyDescent="0.25">
      <c r="B2850">
        <v>2840</v>
      </c>
      <c r="C2850" s="1" t="s">
        <v>4781</v>
      </c>
      <c r="D2850" s="1" t="s">
        <v>4782</v>
      </c>
      <c r="E2850" s="1" t="s">
        <v>713</v>
      </c>
      <c r="F2850" s="1" t="s">
        <v>135</v>
      </c>
      <c r="G2850" s="1" t="s">
        <v>722</v>
      </c>
      <c r="H2850" s="1" t="s">
        <v>27622</v>
      </c>
      <c r="I2850" s="1">
        <f>+Territorio[[#This Row],[id]]</f>
        <v>2840</v>
      </c>
    </row>
    <row r="2851" spans="2:9" x14ac:dyDescent="0.25">
      <c r="B2851">
        <v>2841</v>
      </c>
      <c r="C2851" s="1" t="s">
        <v>1472</v>
      </c>
      <c r="D2851" s="1" t="s">
        <v>4783</v>
      </c>
      <c r="E2851" s="1" t="s">
        <v>713</v>
      </c>
      <c r="F2851" s="1" t="s">
        <v>135</v>
      </c>
      <c r="G2851" s="1" t="s">
        <v>722</v>
      </c>
      <c r="H2851" s="1" t="s">
        <v>27623</v>
      </c>
      <c r="I2851" s="1">
        <f>+Territorio[[#This Row],[id]]</f>
        <v>2841</v>
      </c>
    </row>
    <row r="2852" spans="2:9" x14ac:dyDescent="0.25">
      <c r="B2852">
        <v>2842</v>
      </c>
      <c r="C2852" s="1" t="s">
        <v>611</v>
      </c>
      <c r="D2852" s="1" t="s">
        <v>4784</v>
      </c>
      <c r="E2852" s="1" t="s">
        <v>713</v>
      </c>
      <c r="F2852" s="1" t="s">
        <v>135</v>
      </c>
      <c r="G2852" s="1" t="s">
        <v>722</v>
      </c>
      <c r="H2852" s="1" t="s">
        <v>27624</v>
      </c>
      <c r="I2852" s="1">
        <f>+Territorio[[#This Row],[id]]</f>
        <v>2842</v>
      </c>
    </row>
    <row r="2853" spans="2:9" x14ac:dyDescent="0.25">
      <c r="B2853">
        <v>2843</v>
      </c>
      <c r="C2853" s="1" t="s">
        <v>4785</v>
      </c>
      <c r="D2853" s="1" t="s">
        <v>4786</v>
      </c>
      <c r="E2853" s="1" t="s">
        <v>713</v>
      </c>
      <c r="F2853" s="1" t="s">
        <v>135</v>
      </c>
      <c r="G2853" s="1" t="s">
        <v>722</v>
      </c>
      <c r="H2853" s="1" t="s">
        <v>27625</v>
      </c>
      <c r="I2853" s="1">
        <f>+Territorio[[#This Row],[id]]</f>
        <v>2843</v>
      </c>
    </row>
    <row r="2854" spans="2:9" x14ac:dyDescent="0.25">
      <c r="B2854">
        <v>2844</v>
      </c>
      <c r="C2854" s="1" t="s">
        <v>4787</v>
      </c>
      <c r="D2854" s="1" t="s">
        <v>4788</v>
      </c>
      <c r="E2854" s="1" t="s">
        <v>713</v>
      </c>
      <c r="F2854" s="1" t="s">
        <v>135</v>
      </c>
      <c r="G2854" s="1" t="s">
        <v>722</v>
      </c>
      <c r="H2854" s="1" t="s">
        <v>27626</v>
      </c>
      <c r="I2854" s="1">
        <f>+Territorio[[#This Row],[id]]</f>
        <v>2844</v>
      </c>
    </row>
    <row r="2855" spans="2:9" x14ac:dyDescent="0.25">
      <c r="B2855">
        <v>2845</v>
      </c>
      <c r="C2855" s="1" t="s">
        <v>4789</v>
      </c>
      <c r="D2855" s="1" t="s">
        <v>4790</v>
      </c>
      <c r="E2855" s="1" t="s">
        <v>713</v>
      </c>
      <c r="F2855" s="1" t="s">
        <v>135</v>
      </c>
      <c r="G2855" s="1" t="s">
        <v>722</v>
      </c>
      <c r="H2855" s="1" t="s">
        <v>27627</v>
      </c>
      <c r="I2855" s="1">
        <f>+Territorio[[#This Row],[id]]</f>
        <v>2845</v>
      </c>
    </row>
    <row r="2856" spans="2:9" x14ac:dyDescent="0.25">
      <c r="B2856">
        <v>2846</v>
      </c>
      <c r="C2856" s="1" t="s">
        <v>4791</v>
      </c>
      <c r="D2856" s="1" t="s">
        <v>4792</v>
      </c>
      <c r="E2856" s="1" t="s">
        <v>713</v>
      </c>
      <c r="F2856" s="1" t="s">
        <v>135</v>
      </c>
      <c r="G2856" s="1" t="s">
        <v>722</v>
      </c>
      <c r="H2856" s="1" t="s">
        <v>27628</v>
      </c>
      <c r="I2856" s="1">
        <f>+Territorio[[#This Row],[id]]</f>
        <v>2846</v>
      </c>
    </row>
    <row r="2857" spans="2:9" x14ac:dyDescent="0.25">
      <c r="B2857">
        <v>2847</v>
      </c>
      <c r="C2857" s="1" t="s">
        <v>2329</v>
      </c>
      <c r="D2857" s="1" t="s">
        <v>4793</v>
      </c>
      <c r="E2857" s="1" t="s">
        <v>713</v>
      </c>
      <c r="F2857" s="1" t="s">
        <v>135</v>
      </c>
      <c r="G2857" s="1" t="s">
        <v>722</v>
      </c>
      <c r="H2857" s="1" t="s">
        <v>27629</v>
      </c>
      <c r="I2857" s="1">
        <f>+Territorio[[#This Row],[id]]</f>
        <v>2847</v>
      </c>
    </row>
    <row r="2858" spans="2:9" x14ac:dyDescent="0.25">
      <c r="B2858">
        <v>2848</v>
      </c>
      <c r="C2858" s="1" t="s">
        <v>605</v>
      </c>
      <c r="D2858" s="1" t="s">
        <v>4794</v>
      </c>
      <c r="E2858" s="1" t="s">
        <v>713</v>
      </c>
      <c r="F2858" s="1" t="s">
        <v>135</v>
      </c>
      <c r="G2858" s="1" t="s">
        <v>722</v>
      </c>
      <c r="H2858" s="1" t="s">
        <v>27630</v>
      </c>
      <c r="I2858" s="1">
        <f>+Territorio[[#This Row],[id]]</f>
        <v>2848</v>
      </c>
    </row>
    <row r="2859" spans="2:9" x14ac:dyDescent="0.25">
      <c r="B2859">
        <v>2849</v>
      </c>
      <c r="C2859" s="1" t="s">
        <v>956</v>
      </c>
      <c r="D2859" s="1" t="s">
        <v>4795</v>
      </c>
      <c r="E2859" s="1" t="s">
        <v>713</v>
      </c>
      <c r="F2859" s="1" t="s">
        <v>135</v>
      </c>
      <c r="G2859" s="1" t="s">
        <v>722</v>
      </c>
      <c r="H2859" s="1" t="s">
        <v>27631</v>
      </c>
      <c r="I2859" s="1">
        <f>+Territorio[[#This Row],[id]]</f>
        <v>2849</v>
      </c>
    </row>
    <row r="2860" spans="2:9" x14ac:dyDescent="0.25">
      <c r="B2860">
        <v>2850</v>
      </c>
      <c r="C2860" s="1" t="s">
        <v>4662</v>
      </c>
      <c r="D2860" s="1" t="s">
        <v>4796</v>
      </c>
      <c r="E2860" s="1" t="s">
        <v>713</v>
      </c>
      <c r="F2860" s="1" t="s">
        <v>135</v>
      </c>
      <c r="G2860" s="1" t="s">
        <v>722</v>
      </c>
      <c r="H2860" s="1" t="s">
        <v>27632</v>
      </c>
      <c r="I2860" s="1">
        <f>+Territorio[[#This Row],[id]]</f>
        <v>2850</v>
      </c>
    </row>
    <row r="2861" spans="2:9" x14ac:dyDescent="0.25">
      <c r="B2861">
        <v>2851</v>
      </c>
      <c r="C2861" s="1" t="s">
        <v>2434</v>
      </c>
      <c r="D2861" s="1" t="s">
        <v>4797</v>
      </c>
      <c r="E2861" s="1" t="s">
        <v>713</v>
      </c>
      <c r="F2861" s="1" t="s">
        <v>135</v>
      </c>
      <c r="G2861" s="1" t="s">
        <v>722</v>
      </c>
      <c r="H2861" s="1" t="s">
        <v>27633</v>
      </c>
      <c r="I2861" s="1">
        <f>+Territorio[[#This Row],[id]]</f>
        <v>2851</v>
      </c>
    </row>
    <row r="2862" spans="2:9" x14ac:dyDescent="0.25">
      <c r="B2862">
        <v>2852</v>
      </c>
      <c r="C2862" s="1" t="s">
        <v>4798</v>
      </c>
      <c r="D2862" s="1" t="s">
        <v>4799</v>
      </c>
      <c r="E2862" s="1" t="s">
        <v>713</v>
      </c>
      <c r="F2862" s="1" t="s">
        <v>135</v>
      </c>
      <c r="G2862" s="1" t="s">
        <v>722</v>
      </c>
      <c r="H2862" s="1" t="s">
        <v>27634</v>
      </c>
      <c r="I2862" s="1">
        <f>+Territorio[[#This Row],[id]]</f>
        <v>2852</v>
      </c>
    </row>
    <row r="2863" spans="2:9" x14ac:dyDescent="0.25">
      <c r="B2863">
        <v>2853</v>
      </c>
      <c r="C2863" s="1" t="s">
        <v>4800</v>
      </c>
      <c r="D2863" s="1" t="s">
        <v>4801</v>
      </c>
      <c r="E2863" s="1" t="s">
        <v>713</v>
      </c>
      <c r="F2863" s="1" t="s">
        <v>135</v>
      </c>
      <c r="G2863" s="1" t="s">
        <v>722</v>
      </c>
      <c r="H2863" s="1" t="s">
        <v>27635</v>
      </c>
      <c r="I2863" s="1">
        <f>+Territorio[[#This Row],[id]]</f>
        <v>2853</v>
      </c>
    </row>
    <row r="2864" spans="2:9" x14ac:dyDescent="0.25">
      <c r="B2864">
        <v>2854</v>
      </c>
      <c r="C2864" s="1" t="s">
        <v>4802</v>
      </c>
      <c r="D2864" s="1" t="s">
        <v>4803</v>
      </c>
      <c r="E2864" s="1" t="s">
        <v>713</v>
      </c>
      <c r="F2864" s="1" t="s">
        <v>135</v>
      </c>
      <c r="G2864" s="1" t="s">
        <v>722</v>
      </c>
      <c r="H2864" s="1" t="s">
        <v>27636</v>
      </c>
      <c r="I2864" s="1">
        <f>+Territorio[[#This Row],[id]]</f>
        <v>2854</v>
      </c>
    </row>
    <row r="2865" spans="2:9" x14ac:dyDescent="0.25">
      <c r="B2865">
        <v>2855</v>
      </c>
      <c r="C2865" s="1" t="s">
        <v>4804</v>
      </c>
      <c r="D2865" s="1" t="s">
        <v>4805</v>
      </c>
      <c r="E2865" s="1" t="s">
        <v>713</v>
      </c>
      <c r="F2865" s="1" t="s">
        <v>135</v>
      </c>
      <c r="G2865" s="1" t="s">
        <v>722</v>
      </c>
      <c r="H2865" s="1" t="s">
        <v>27637</v>
      </c>
      <c r="I2865" s="1">
        <f>+Territorio[[#This Row],[id]]</f>
        <v>2855</v>
      </c>
    </row>
    <row r="2866" spans="2:9" x14ac:dyDescent="0.25">
      <c r="B2866">
        <v>2856</v>
      </c>
      <c r="C2866" s="1" t="s">
        <v>4806</v>
      </c>
      <c r="D2866" s="1" t="s">
        <v>4807</v>
      </c>
      <c r="E2866" s="1" t="s">
        <v>713</v>
      </c>
      <c r="F2866" s="1" t="s">
        <v>135</v>
      </c>
      <c r="G2866" s="1" t="s">
        <v>722</v>
      </c>
      <c r="H2866" s="1" t="s">
        <v>27638</v>
      </c>
      <c r="I2866" s="1">
        <f>+Territorio[[#This Row],[id]]</f>
        <v>2856</v>
      </c>
    </row>
    <row r="2867" spans="2:9" x14ac:dyDescent="0.25">
      <c r="B2867">
        <v>2857</v>
      </c>
      <c r="C2867" s="1" t="s">
        <v>1478</v>
      </c>
      <c r="D2867" s="1" t="s">
        <v>4808</v>
      </c>
      <c r="E2867" s="1" t="s">
        <v>713</v>
      </c>
      <c r="F2867" s="1" t="s">
        <v>135</v>
      </c>
      <c r="G2867" s="1" t="s">
        <v>722</v>
      </c>
      <c r="H2867" s="1" t="s">
        <v>27639</v>
      </c>
      <c r="I2867" s="1">
        <f>+Territorio[[#This Row],[id]]</f>
        <v>2857</v>
      </c>
    </row>
    <row r="2868" spans="2:9" x14ac:dyDescent="0.25">
      <c r="B2868">
        <v>2858</v>
      </c>
      <c r="C2868" s="1" t="s">
        <v>4809</v>
      </c>
      <c r="D2868" s="1" t="s">
        <v>4810</v>
      </c>
      <c r="E2868" s="1" t="s">
        <v>713</v>
      </c>
      <c r="F2868" s="1" t="s">
        <v>135</v>
      </c>
      <c r="G2868" s="1" t="s">
        <v>722</v>
      </c>
      <c r="H2868" s="1" t="s">
        <v>27640</v>
      </c>
      <c r="I2868" s="1">
        <f>+Territorio[[#This Row],[id]]</f>
        <v>2858</v>
      </c>
    </row>
    <row r="2869" spans="2:9" x14ac:dyDescent="0.25">
      <c r="B2869">
        <v>2859</v>
      </c>
      <c r="C2869" s="1" t="s">
        <v>937</v>
      </c>
      <c r="D2869" s="1" t="s">
        <v>4811</v>
      </c>
      <c r="E2869" s="1" t="s">
        <v>713</v>
      </c>
      <c r="F2869" s="1" t="s">
        <v>135</v>
      </c>
      <c r="G2869" s="1" t="s">
        <v>722</v>
      </c>
      <c r="H2869" s="1" t="s">
        <v>27641</v>
      </c>
      <c r="I2869" s="1">
        <f>+Territorio[[#This Row],[id]]</f>
        <v>2859</v>
      </c>
    </row>
    <row r="2870" spans="2:9" x14ac:dyDescent="0.25">
      <c r="B2870">
        <v>2860</v>
      </c>
      <c r="C2870" s="1" t="s">
        <v>4812</v>
      </c>
      <c r="D2870" s="1" t="s">
        <v>4813</v>
      </c>
      <c r="E2870" s="1" t="s">
        <v>713</v>
      </c>
      <c r="F2870" s="1" t="s">
        <v>135</v>
      </c>
      <c r="G2870" s="1" t="s">
        <v>722</v>
      </c>
      <c r="H2870" s="1" t="s">
        <v>27642</v>
      </c>
      <c r="I2870" s="1">
        <f>+Territorio[[#This Row],[id]]</f>
        <v>2860</v>
      </c>
    </row>
    <row r="2871" spans="2:9" x14ac:dyDescent="0.25">
      <c r="B2871">
        <v>2861</v>
      </c>
      <c r="C2871" s="1" t="s">
        <v>4814</v>
      </c>
      <c r="D2871" s="1" t="s">
        <v>4815</v>
      </c>
      <c r="E2871" s="1" t="s">
        <v>713</v>
      </c>
      <c r="F2871" s="1" t="s">
        <v>135</v>
      </c>
      <c r="G2871" s="1" t="s">
        <v>722</v>
      </c>
      <c r="H2871" s="1" t="s">
        <v>27643</v>
      </c>
      <c r="I2871" s="1">
        <f>+Territorio[[#This Row],[id]]</f>
        <v>2861</v>
      </c>
    </row>
    <row r="2872" spans="2:9" x14ac:dyDescent="0.25">
      <c r="B2872">
        <v>2862</v>
      </c>
      <c r="C2872" s="1" t="s">
        <v>4816</v>
      </c>
      <c r="D2872" s="1" t="s">
        <v>4817</v>
      </c>
      <c r="E2872" s="1" t="s">
        <v>713</v>
      </c>
      <c r="F2872" s="1" t="s">
        <v>135</v>
      </c>
      <c r="G2872" s="1" t="s">
        <v>722</v>
      </c>
      <c r="H2872" s="1" t="s">
        <v>27644</v>
      </c>
      <c r="I2872" s="1">
        <f>+Territorio[[#This Row],[id]]</f>
        <v>2862</v>
      </c>
    </row>
    <row r="2873" spans="2:9" x14ac:dyDescent="0.25">
      <c r="B2873">
        <v>2863</v>
      </c>
      <c r="C2873" s="1" t="s">
        <v>4818</v>
      </c>
      <c r="D2873" s="1" t="s">
        <v>4819</v>
      </c>
      <c r="E2873" s="1" t="s">
        <v>713</v>
      </c>
      <c r="F2873" s="1" t="s">
        <v>135</v>
      </c>
      <c r="G2873" s="1" t="s">
        <v>722</v>
      </c>
      <c r="H2873" s="1" t="s">
        <v>27645</v>
      </c>
      <c r="I2873" s="1">
        <f>+Territorio[[#This Row],[id]]</f>
        <v>2863</v>
      </c>
    </row>
    <row r="2874" spans="2:9" x14ac:dyDescent="0.25">
      <c r="B2874">
        <v>2864</v>
      </c>
      <c r="C2874" s="1" t="s">
        <v>507</v>
      </c>
      <c r="D2874" s="1" t="s">
        <v>4820</v>
      </c>
      <c r="E2874" s="1" t="s">
        <v>713</v>
      </c>
      <c r="F2874" s="1" t="s">
        <v>135</v>
      </c>
      <c r="G2874" s="1" t="s">
        <v>722</v>
      </c>
      <c r="H2874" s="1" t="s">
        <v>27646</v>
      </c>
      <c r="I2874" s="1">
        <f>+Territorio[[#This Row],[id]]</f>
        <v>2864</v>
      </c>
    </row>
    <row r="2875" spans="2:9" x14ac:dyDescent="0.25">
      <c r="B2875">
        <v>2865</v>
      </c>
      <c r="C2875" s="1" t="s">
        <v>4821</v>
      </c>
      <c r="D2875" s="1" t="s">
        <v>4822</v>
      </c>
      <c r="E2875" s="1" t="s">
        <v>713</v>
      </c>
      <c r="F2875" s="1" t="s">
        <v>135</v>
      </c>
      <c r="G2875" s="1" t="s">
        <v>722</v>
      </c>
      <c r="H2875" s="1" t="s">
        <v>27647</v>
      </c>
      <c r="I2875" s="1">
        <f>+Territorio[[#This Row],[id]]</f>
        <v>2865</v>
      </c>
    </row>
    <row r="2876" spans="2:9" x14ac:dyDescent="0.25">
      <c r="B2876">
        <v>2866</v>
      </c>
      <c r="C2876" s="1" t="s">
        <v>4823</v>
      </c>
      <c r="D2876" s="1" t="s">
        <v>4824</v>
      </c>
      <c r="E2876" s="1" t="s">
        <v>713</v>
      </c>
      <c r="F2876" s="1" t="s">
        <v>135</v>
      </c>
      <c r="G2876" s="1" t="s">
        <v>722</v>
      </c>
      <c r="H2876" s="1" t="s">
        <v>27648</v>
      </c>
      <c r="I2876" s="1">
        <f>+Territorio[[#This Row],[id]]</f>
        <v>2866</v>
      </c>
    </row>
    <row r="2877" spans="2:9" x14ac:dyDescent="0.25">
      <c r="B2877">
        <v>2867</v>
      </c>
      <c r="C2877" s="1" t="s">
        <v>4825</v>
      </c>
      <c r="D2877" s="1" t="s">
        <v>3034</v>
      </c>
      <c r="E2877" s="1" t="s">
        <v>713</v>
      </c>
      <c r="F2877" s="1" t="s">
        <v>135</v>
      </c>
      <c r="G2877" s="1" t="s">
        <v>722</v>
      </c>
      <c r="H2877" s="1" t="s">
        <v>27649</v>
      </c>
      <c r="I2877" s="1">
        <f>+Territorio[[#This Row],[id]]</f>
        <v>2867</v>
      </c>
    </row>
    <row r="2878" spans="2:9" x14ac:dyDescent="0.25">
      <c r="B2878">
        <v>2868</v>
      </c>
      <c r="C2878" s="1" t="s">
        <v>4826</v>
      </c>
      <c r="D2878" s="1" t="s">
        <v>3036</v>
      </c>
      <c r="E2878" s="1" t="s">
        <v>713</v>
      </c>
      <c r="F2878" s="1" t="s">
        <v>135</v>
      </c>
      <c r="G2878" s="1" t="s">
        <v>722</v>
      </c>
      <c r="H2878" s="1" t="s">
        <v>27650</v>
      </c>
      <c r="I2878" s="1">
        <f>+Territorio[[#This Row],[id]]</f>
        <v>2868</v>
      </c>
    </row>
    <row r="2879" spans="2:9" x14ac:dyDescent="0.25">
      <c r="B2879">
        <v>2869</v>
      </c>
      <c r="C2879" s="1" t="s">
        <v>4827</v>
      </c>
      <c r="D2879" s="1" t="s">
        <v>3038</v>
      </c>
      <c r="E2879" s="1" t="s">
        <v>713</v>
      </c>
      <c r="F2879" s="1" t="s">
        <v>135</v>
      </c>
      <c r="G2879" s="1" t="s">
        <v>722</v>
      </c>
      <c r="H2879" s="1" t="s">
        <v>27651</v>
      </c>
      <c r="I2879" s="1">
        <f>+Territorio[[#This Row],[id]]</f>
        <v>2869</v>
      </c>
    </row>
    <row r="2880" spans="2:9" x14ac:dyDescent="0.25">
      <c r="B2880">
        <v>2870</v>
      </c>
      <c r="C2880" s="1" t="s">
        <v>956</v>
      </c>
      <c r="D2880" s="1" t="s">
        <v>4828</v>
      </c>
      <c r="E2880" s="1" t="s">
        <v>713</v>
      </c>
      <c r="F2880" s="1" t="s">
        <v>135</v>
      </c>
      <c r="G2880" s="1" t="s">
        <v>722</v>
      </c>
      <c r="H2880" s="1" t="s">
        <v>27652</v>
      </c>
      <c r="I2880" s="1">
        <f>+Territorio[[#This Row],[id]]</f>
        <v>2870</v>
      </c>
    </row>
    <row r="2881" spans="2:9" x14ac:dyDescent="0.25">
      <c r="B2881">
        <v>2871</v>
      </c>
      <c r="C2881" s="1" t="s">
        <v>4829</v>
      </c>
      <c r="D2881" s="1" t="s">
        <v>4830</v>
      </c>
      <c r="E2881" s="1" t="s">
        <v>713</v>
      </c>
      <c r="F2881" s="1" t="s">
        <v>135</v>
      </c>
      <c r="G2881" s="1" t="s">
        <v>722</v>
      </c>
      <c r="H2881" s="1" t="s">
        <v>27653</v>
      </c>
      <c r="I2881" s="1">
        <f>+Territorio[[#This Row],[id]]</f>
        <v>2871</v>
      </c>
    </row>
    <row r="2882" spans="2:9" x14ac:dyDescent="0.25">
      <c r="B2882">
        <v>2872</v>
      </c>
      <c r="C2882" s="1" t="s">
        <v>4831</v>
      </c>
      <c r="D2882" s="1" t="s">
        <v>4832</v>
      </c>
      <c r="E2882" s="1" t="s">
        <v>713</v>
      </c>
      <c r="F2882" s="1" t="s">
        <v>135</v>
      </c>
      <c r="G2882" s="1" t="s">
        <v>722</v>
      </c>
      <c r="H2882" s="1" t="s">
        <v>27654</v>
      </c>
      <c r="I2882" s="1">
        <f>+Territorio[[#This Row],[id]]</f>
        <v>2872</v>
      </c>
    </row>
    <row r="2883" spans="2:9" x14ac:dyDescent="0.25">
      <c r="B2883">
        <v>2873</v>
      </c>
      <c r="C2883" s="1" t="s">
        <v>4833</v>
      </c>
      <c r="D2883" s="1" t="s">
        <v>4834</v>
      </c>
      <c r="E2883" s="1" t="s">
        <v>713</v>
      </c>
      <c r="F2883" s="1" t="s">
        <v>135</v>
      </c>
      <c r="G2883" s="1" t="s">
        <v>722</v>
      </c>
      <c r="H2883" s="1" t="s">
        <v>27655</v>
      </c>
      <c r="I2883" s="1">
        <f>+Territorio[[#This Row],[id]]</f>
        <v>2873</v>
      </c>
    </row>
    <row r="2884" spans="2:9" x14ac:dyDescent="0.25">
      <c r="B2884">
        <v>2874</v>
      </c>
      <c r="C2884" s="1" t="s">
        <v>507</v>
      </c>
      <c r="D2884" s="1" t="s">
        <v>4835</v>
      </c>
      <c r="E2884" s="1" t="s">
        <v>713</v>
      </c>
      <c r="F2884" s="1" t="s">
        <v>135</v>
      </c>
      <c r="G2884" s="1" t="s">
        <v>722</v>
      </c>
      <c r="H2884" s="1" t="s">
        <v>27656</v>
      </c>
      <c r="I2884" s="1">
        <f>+Territorio[[#This Row],[id]]</f>
        <v>2874</v>
      </c>
    </row>
    <row r="2885" spans="2:9" x14ac:dyDescent="0.25">
      <c r="B2885">
        <v>2875</v>
      </c>
      <c r="C2885" s="1" t="s">
        <v>1933</v>
      </c>
      <c r="D2885" s="1" t="s">
        <v>4836</v>
      </c>
      <c r="E2885" s="1" t="s">
        <v>713</v>
      </c>
      <c r="F2885" s="1" t="s">
        <v>135</v>
      </c>
      <c r="G2885" s="1" t="s">
        <v>722</v>
      </c>
      <c r="H2885" s="1" t="s">
        <v>27657</v>
      </c>
      <c r="I2885" s="1">
        <f>+Territorio[[#This Row],[id]]</f>
        <v>2875</v>
      </c>
    </row>
    <row r="2886" spans="2:9" x14ac:dyDescent="0.25">
      <c r="B2886">
        <v>2876</v>
      </c>
      <c r="C2886" s="1" t="s">
        <v>1492</v>
      </c>
      <c r="D2886" s="1" t="s">
        <v>4837</v>
      </c>
      <c r="E2886" s="1" t="s">
        <v>713</v>
      </c>
      <c r="F2886" s="1" t="s">
        <v>135</v>
      </c>
      <c r="G2886" s="1" t="s">
        <v>722</v>
      </c>
      <c r="H2886" s="1" t="s">
        <v>27658</v>
      </c>
      <c r="I2886" s="1">
        <f>+Territorio[[#This Row],[id]]</f>
        <v>2876</v>
      </c>
    </row>
    <row r="2887" spans="2:9" x14ac:dyDescent="0.25">
      <c r="B2887">
        <v>2877</v>
      </c>
      <c r="C2887" s="1" t="s">
        <v>555</v>
      </c>
      <c r="D2887" s="1" t="s">
        <v>4838</v>
      </c>
      <c r="E2887" s="1" t="s">
        <v>713</v>
      </c>
      <c r="F2887" s="1" t="s">
        <v>135</v>
      </c>
      <c r="G2887" s="1" t="s">
        <v>722</v>
      </c>
      <c r="H2887" s="1" t="s">
        <v>27659</v>
      </c>
      <c r="I2887" s="1">
        <f>+Territorio[[#This Row],[id]]</f>
        <v>2877</v>
      </c>
    </row>
    <row r="2888" spans="2:9" x14ac:dyDescent="0.25">
      <c r="B2888">
        <v>2878</v>
      </c>
      <c r="C2888" s="1" t="s">
        <v>2593</v>
      </c>
      <c r="D2888" s="1" t="s">
        <v>4839</v>
      </c>
      <c r="E2888" s="1" t="s">
        <v>713</v>
      </c>
      <c r="F2888" s="1" t="s">
        <v>135</v>
      </c>
      <c r="G2888" s="1" t="s">
        <v>722</v>
      </c>
      <c r="H2888" s="1" t="s">
        <v>27660</v>
      </c>
      <c r="I2888" s="1">
        <f>+Territorio[[#This Row],[id]]</f>
        <v>2878</v>
      </c>
    </row>
    <row r="2889" spans="2:9" x14ac:dyDescent="0.25">
      <c r="B2889">
        <v>2879</v>
      </c>
      <c r="C2889" s="1" t="s">
        <v>2290</v>
      </c>
      <c r="D2889" s="1" t="s">
        <v>4840</v>
      </c>
      <c r="E2889" s="1" t="s">
        <v>713</v>
      </c>
      <c r="F2889" s="1" t="s">
        <v>135</v>
      </c>
      <c r="G2889" s="1" t="s">
        <v>722</v>
      </c>
      <c r="H2889" s="1" t="s">
        <v>27661</v>
      </c>
      <c r="I2889" s="1">
        <f>+Territorio[[#This Row],[id]]</f>
        <v>2879</v>
      </c>
    </row>
    <row r="2890" spans="2:9" x14ac:dyDescent="0.25">
      <c r="B2890">
        <v>2880</v>
      </c>
      <c r="C2890" s="1" t="s">
        <v>4841</v>
      </c>
      <c r="D2890" s="1" t="s">
        <v>4842</v>
      </c>
      <c r="E2890" s="1" t="s">
        <v>713</v>
      </c>
      <c r="F2890" s="1" t="s">
        <v>135</v>
      </c>
      <c r="G2890" s="1" t="s">
        <v>722</v>
      </c>
      <c r="H2890" s="1" t="s">
        <v>27662</v>
      </c>
      <c r="I2890" s="1">
        <f>+Territorio[[#This Row],[id]]</f>
        <v>2880</v>
      </c>
    </row>
    <row r="2891" spans="2:9" x14ac:dyDescent="0.25">
      <c r="B2891">
        <v>2881</v>
      </c>
      <c r="C2891" s="1" t="s">
        <v>4843</v>
      </c>
      <c r="D2891" s="1" t="s">
        <v>4844</v>
      </c>
      <c r="E2891" s="1" t="s">
        <v>713</v>
      </c>
      <c r="F2891" s="1" t="s">
        <v>135</v>
      </c>
      <c r="G2891" s="1" t="s">
        <v>722</v>
      </c>
      <c r="H2891" s="1" t="s">
        <v>27663</v>
      </c>
      <c r="I2891" s="1">
        <f>+Territorio[[#This Row],[id]]</f>
        <v>2881</v>
      </c>
    </row>
    <row r="2892" spans="2:9" x14ac:dyDescent="0.25">
      <c r="B2892">
        <v>2882</v>
      </c>
      <c r="C2892" s="1" t="s">
        <v>1487</v>
      </c>
      <c r="D2892" s="1" t="s">
        <v>4845</v>
      </c>
      <c r="E2892" s="1" t="s">
        <v>713</v>
      </c>
      <c r="F2892" s="1" t="s">
        <v>135</v>
      </c>
      <c r="G2892" s="1" t="s">
        <v>722</v>
      </c>
      <c r="H2892" s="1" t="s">
        <v>27664</v>
      </c>
      <c r="I2892" s="1">
        <f>+Territorio[[#This Row],[id]]</f>
        <v>2882</v>
      </c>
    </row>
    <row r="2893" spans="2:9" x14ac:dyDescent="0.25">
      <c r="B2893">
        <v>2883</v>
      </c>
      <c r="C2893" s="1" t="s">
        <v>1317</v>
      </c>
      <c r="D2893" s="1" t="s">
        <v>4846</v>
      </c>
      <c r="E2893" s="1" t="s">
        <v>713</v>
      </c>
      <c r="F2893" s="1" t="s">
        <v>135</v>
      </c>
      <c r="G2893" s="1" t="s">
        <v>722</v>
      </c>
      <c r="H2893" s="1" t="s">
        <v>27665</v>
      </c>
      <c r="I2893" s="1">
        <f>+Territorio[[#This Row],[id]]</f>
        <v>2883</v>
      </c>
    </row>
    <row r="2894" spans="2:9" x14ac:dyDescent="0.25">
      <c r="B2894">
        <v>2884</v>
      </c>
      <c r="C2894" s="1" t="s">
        <v>1177</v>
      </c>
      <c r="D2894" s="1" t="s">
        <v>4847</v>
      </c>
      <c r="E2894" s="1" t="s">
        <v>713</v>
      </c>
      <c r="F2894" s="1" t="s">
        <v>135</v>
      </c>
      <c r="G2894" s="1" t="s">
        <v>722</v>
      </c>
      <c r="H2894" s="1" t="s">
        <v>27666</v>
      </c>
      <c r="I2894" s="1">
        <f>+Territorio[[#This Row],[id]]</f>
        <v>2884</v>
      </c>
    </row>
    <row r="2895" spans="2:9" x14ac:dyDescent="0.25">
      <c r="B2895">
        <v>2885</v>
      </c>
      <c r="C2895" s="1" t="s">
        <v>4647</v>
      </c>
      <c r="D2895" s="1" t="s">
        <v>4848</v>
      </c>
      <c r="E2895" s="1" t="s">
        <v>713</v>
      </c>
      <c r="F2895" s="1" t="s">
        <v>135</v>
      </c>
      <c r="G2895" s="1" t="s">
        <v>722</v>
      </c>
      <c r="H2895" s="1" t="s">
        <v>27667</v>
      </c>
      <c r="I2895" s="1">
        <f>+Territorio[[#This Row],[id]]</f>
        <v>2885</v>
      </c>
    </row>
    <row r="2896" spans="2:9" x14ac:dyDescent="0.25">
      <c r="B2896">
        <v>2886</v>
      </c>
      <c r="C2896" s="1" t="s">
        <v>4849</v>
      </c>
      <c r="D2896" s="1" t="s">
        <v>4850</v>
      </c>
      <c r="E2896" s="1" t="s">
        <v>713</v>
      </c>
      <c r="F2896" s="1" t="s">
        <v>135</v>
      </c>
      <c r="G2896" s="1" t="s">
        <v>722</v>
      </c>
      <c r="H2896" s="1" t="s">
        <v>27668</v>
      </c>
      <c r="I2896" s="1">
        <f>+Territorio[[#This Row],[id]]</f>
        <v>2886</v>
      </c>
    </row>
    <row r="2897" spans="2:9" x14ac:dyDescent="0.25">
      <c r="B2897">
        <v>2887</v>
      </c>
      <c r="C2897" s="1" t="s">
        <v>4670</v>
      </c>
      <c r="D2897" s="1" t="s">
        <v>4851</v>
      </c>
      <c r="E2897" s="1" t="s">
        <v>713</v>
      </c>
      <c r="F2897" s="1" t="s">
        <v>135</v>
      </c>
      <c r="G2897" s="1" t="s">
        <v>722</v>
      </c>
      <c r="H2897" s="1" t="s">
        <v>27669</v>
      </c>
      <c r="I2897" s="1">
        <f>+Territorio[[#This Row],[id]]</f>
        <v>2887</v>
      </c>
    </row>
    <row r="2898" spans="2:9" x14ac:dyDescent="0.25">
      <c r="B2898">
        <v>2888</v>
      </c>
      <c r="C2898" s="1" t="s">
        <v>852</v>
      </c>
      <c r="D2898" s="1" t="s">
        <v>4852</v>
      </c>
      <c r="E2898" s="1" t="s">
        <v>713</v>
      </c>
      <c r="F2898" s="1" t="s">
        <v>135</v>
      </c>
      <c r="G2898" s="1" t="s">
        <v>722</v>
      </c>
      <c r="H2898" s="1" t="s">
        <v>27670</v>
      </c>
      <c r="I2898" s="1">
        <f>+Territorio[[#This Row],[id]]</f>
        <v>2888</v>
      </c>
    </row>
    <row r="2899" spans="2:9" x14ac:dyDescent="0.25">
      <c r="B2899">
        <v>2889</v>
      </c>
      <c r="C2899" s="1" t="s">
        <v>705</v>
      </c>
      <c r="D2899" s="1" t="s">
        <v>4853</v>
      </c>
      <c r="E2899" s="1" t="s">
        <v>713</v>
      </c>
      <c r="F2899" s="1" t="s">
        <v>135</v>
      </c>
      <c r="G2899" s="1" t="s">
        <v>722</v>
      </c>
      <c r="H2899" s="1" t="s">
        <v>27671</v>
      </c>
      <c r="I2899" s="1">
        <f>+Territorio[[#This Row],[id]]</f>
        <v>2889</v>
      </c>
    </row>
    <row r="2900" spans="2:9" x14ac:dyDescent="0.25">
      <c r="B2900">
        <v>2890</v>
      </c>
      <c r="C2900" s="1" t="s">
        <v>701</v>
      </c>
      <c r="D2900" s="1" t="s">
        <v>4854</v>
      </c>
      <c r="E2900" s="1" t="s">
        <v>713</v>
      </c>
      <c r="F2900" s="1" t="s">
        <v>135</v>
      </c>
      <c r="G2900" s="1" t="s">
        <v>722</v>
      </c>
      <c r="H2900" s="1" t="s">
        <v>27672</v>
      </c>
      <c r="I2900" s="1">
        <f>+Territorio[[#This Row],[id]]</f>
        <v>2890</v>
      </c>
    </row>
    <row r="2901" spans="2:9" x14ac:dyDescent="0.25">
      <c r="B2901">
        <v>2891</v>
      </c>
      <c r="C2901" s="1" t="s">
        <v>4855</v>
      </c>
      <c r="D2901" s="1" t="s">
        <v>4856</v>
      </c>
      <c r="E2901" s="1" t="s">
        <v>713</v>
      </c>
      <c r="F2901" s="1" t="s">
        <v>135</v>
      </c>
      <c r="G2901" s="1" t="s">
        <v>722</v>
      </c>
      <c r="H2901" s="1" t="s">
        <v>27673</v>
      </c>
      <c r="I2901" s="1">
        <f>+Territorio[[#This Row],[id]]</f>
        <v>2891</v>
      </c>
    </row>
    <row r="2902" spans="2:9" x14ac:dyDescent="0.25">
      <c r="B2902">
        <v>2892</v>
      </c>
      <c r="C2902" s="1" t="s">
        <v>4857</v>
      </c>
      <c r="D2902" s="1" t="s">
        <v>4858</v>
      </c>
      <c r="E2902" s="1" t="s">
        <v>713</v>
      </c>
      <c r="F2902" s="1" t="s">
        <v>135</v>
      </c>
      <c r="G2902" s="1" t="s">
        <v>722</v>
      </c>
      <c r="H2902" s="1" t="s">
        <v>27674</v>
      </c>
      <c r="I2902" s="1">
        <f>+Territorio[[#This Row],[id]]</f>
        <v>2892</v>
      </c>
    </row>
    <row r="2903" spans="2:9" x14ac:dyDescent="0.25">
      <c r="B2903">
        <v>2893</v>
      </c>
      <c r="C2903" s="1" t="s">
        <v>507</v>
      </c>
      <c r="D2903" s="1" t="s">
        <v>4859</v>
      </c>
      <c r="E2903" s="1" t="s">
        <v>713</v>
      </c>
      <c r="F2903" s="1" t="s">
        <v>135</v>
      </c>
      <c r="G2903" s="1" t="s">
        <v>722</v>
      </c>
      <c r="H2903" s="1" t="s">
        <v>27675</v>
      </c>
      <c r="I2903" s="1">
        <f>+Territorio[[#This Row],[id]]</f>
        <v>2893</v>
      </c>
    </row>
    <row r="2904" spans="2:9" x14ac:dyDescent="0.25">
      <c r="B2904">
        <v>2894</v>
      </c>
      <c r="C2904" s="1" t="s">
        <v>4860</v>
      </c>
      <c r="D2904" s="1" t="s">
        <v>4861</v>
      </c>
      <c r="E2904" s="1" t="s">
        <v>713</v>
      </c>
      <c r="F2904" s="1" t="s">
        <v>135</v>
      </c>
      <c r="G2904" s="1" t="s">
        <v>722</v>
      </c>
      <c r="H2904" s="1" t="s">
        <v>27676</v>
      </c>
      <c r="I2904" s="1">
        <f>+Territorio[[#This Row],[id]]</f>
        <v>2894</v>
      </c>
    </row>
    <row r="2905" spans="2:9" x14ac:dyDescent="0.25">
      <c r="B2905">
        <v>2895</v>
      </c>
      <c r="C2905" s="1" t="s">
        <v>468</v>
      </c>
      <c r="D2905" s="1" t="s">
        <v>4862</v>
      </c>
      <c r="E2905" s="1" t="s">
        <v>713</v>
      </c>
      <c r="F2905" s="1" t="s">
        <v>135</v>
      </c>
      <c r="G2905" s="1" t="s">
        <v>722</v>
      </c>
      <c r="H2905" s="1" t="s">
        <v>27677</v>
      </c>
      <c r="I2905" s="1">
        <f>+Territorio[[#This Row],[id]]</f>
        <v>2895</v>
      </c>
    </row>
    <row r="2906" spans="2:9" x14ac:dyDescent="0.25">
      <c r="B2906">
        <v>2896</v>
      </c>
      <c r="C2906" s="1" t="s">
        <v>605</v>
      </c>
      <c r="D2906" s="1" t="s">
        <v>4863</v>
      </c>
      <c r="E2906" s="1" t="s">
        <v>713</v>
      </c>
      <c r="F2906" s="1" t="s">
        <v>135</v>
      </c>
      <c r="G2906" s="1" t="s">
        <v>722</v>
      </c>
      <c r="H2906" s="1" t="s">
        <v>27678</v>
      </c>
      <c r="I2906" s="1">
        <f>+Territorio[[#This Row],[id]]</f>
        <v>2896</v>
      </c>
    </row>
    <row r="2907" spans="2:9" x14ac:dyDescent="0.25">
      <c r="B2907">
        <v>2897</v>
      </c>
      <c r="C2907" s="1" t="s">
        <v>4864</v>
      </c>
      <c r="D2907" s="1" t="s">
        <v>4865</v>
      </c>
      <c r="E2907" s="1" t="s">
        <v>713</v>
      </c>
      <c r="F2907" s="1" t="s">
        <v>135</v>
      </c>
      <c r="G2907" s="1" t="s">
        <v>722</v>
      </c>
      <c r="H2907" s="1" t="s">
        <v>27679</v>
      </c>
      <c r="I2907" s="1">
        <f>+Territorio[[#This Row],[id]]</f>
        <v>2897</v>
      </c>
    </row>
    <row r="2908" spans="2:9" x14ac:dyDescent="0.25">
      <c r="B2908">
        <v>2898</v>
      </c>
      <c r="C2908" s="1" t="s">
        <v>852</v>
      </c>
      <c r="D2908" s="1" t="s">
        <v>4866</v>
      </c>
      <c r="E2908" s="1" t="s">
        <v>713</v>
      </c>
      <c r="F2908" s="1" t="s">
        <v>135</v>
      </c>
      <c r="G2908" s="1" t="s">
        <v>722</v>
      </c>
      <c r="H2908" s="1" t="s">
        <v>27680</v>
      </c>
      <c r="I2908" s="1">
        <f>+Territorio[[#This Row],[id]]</f>
        <v>2898</v>
      </c>
    </row>
    <row r="2909" spans="2:9" x14ac:dyDescent="0.25">
      <c r="B2909">
        <v>2899</v>
      </c>
      <c r="C2909" s="1" t="s">
        <v>4867</v>
      </c>
      <c r="D2909" s="1" t="s">
        <v>4868</v>
      </c>
      <c r="E2909" s="1" t="s">
        <v>713</v>
      </c>
      <c r="F2909" s="1" t="s">
        <v>135</v>
      </c>
      <c r="G2909" s="1" t="s">
        <v>722</v>
      </c>
      <c r="H2909" s="1" t="s">
        <v>27681</v>
      </c>
      <c r="I2909" s="1">
        <f>+Territorio[[#This Row],[id]]</f>
        <v>2899</v>
      </c>
    </row>
    <row r="2910" spans="2:9" x14ac:dyDescent="0.25">
      <c r="B2910">
        <v>2900</v>
      </c>
      <c r="C2910" s="1" t="s">
        <v>956</v>
      </c>
      <c r="D2910" s="1" t="s">
        <v>3065</v>
      </c>
      <c r="E2910" s="1" t="s">
        <v>713</v>
      </c>
      <c r="F2910" s="1" t="s">
        <v>135</v>
      </c>
      <c r="G2910" s="1" t="s">
        <v>722</v>
      </c>
      <c r="H2910" s="1" t="s">
        <v>27682</v>
      </c>
      <c r="I2910" s="1">
        <f>+Territorio[[#This Row],[id]]</f>
        <v>2900</v>
      </c>
    </row>
    <row r="2911" spans="2:9" x14ac:dyDescent="0.25">
      <c r="B2911">
        <v>2901</v>
      </c>
      <c r="C2911" s="1" t="s">
        <v>4521</v>
      </c>
      <c r="D2911" s="1" t="s">
        <v>3067</v>
      </c>
      <c r="E2911" s="1" t="s">
        <v>713</v>
      </c>
      <c r="F2911" s="1" t="s">
        <v>135</v>
      </c>
      <c r="G2911" s="1" t="s">
        <v>722</v>
      </c>
      <c r="H2911" s="1" t="s">
        <v>27683</v>
      </c>
      <c r="I2911" s="1">
        <f>+Territorio[[#This Row],[id]]</f>
        <v>2901</v>
      </c>
    </row>
    <row r="2912" spans="2:9" x14ac:dyDescent="0.25">
      <c r="B2912">
        <v>2902</v>
      </c>
      <c r="C2912" s="1" t="s">
        <v>611</v>
      </c>
      <c r="D2912" s="1" t="s">
        <v>3069</v>
      </c>
      <c r="E2912" s="1" t="s">
        <v>713</v>
      </c>
      <c r="F2912" s="1" t="s">
        <v>135</v>
      </c>
      <c r="G2912" s="1" t="s">
        <v>722</v>
      </c>
      <c r="H2912" s="1" t="s">
        <v>27684</v>
      </c>
      <c r="I2912" s="1">
        <f>+Territorio[[#This Row],[id]]</f>
        <v>2902</v>
      </c>
    </row>
    <row r="2913" spans="2:9" x14ac:dyDescent="0.25">
      <c r="B2913">
        <v>2903</v>
      </c>
      <c r="C2913" s="1" t="s">
        <v>4631</v>
      </c>
      <c r="D2913" s="1" t="s">
        <v>3071</v>
      </c>
      <c r="E2913" s="1" t="s">
        <v>713</v>
      </c>
      <c r="F2913" s="1" t="s">
        <v>135</v>
      </c>
      <c r="G2913" s="1" t="s">
        <v>722</v>
      </c>
      <c r="H2913" s="1" t="s">
        <v>27685</v>
      </c>
      <c r="I2913" s="1">
        <f>+Territorio[[#This Row],[id]]</f>
        <v>2903</v>
      </c>
    </row>
    <row r="2914" spans="2:9" x14ac:dyDescent="0.25">
      <c r="B2914">
        <v>2904</v>
      </c>
      <c r="C2914" s="1" t="s">
        <v>4869</v>
      </c>
      <c r="D2914" s="1" t="s">
        <v>4870</v>
      </c>
      <c r="E2914" s="1" t="s">
        <v>713</v>
      </c>
      <c r="F2914" s="1" t="s">
        <v>135</v>
      </c>
      <c r="G2914" s="1" t="s">
        <v>722</v>
      </c>
      <c r="H2914" s="1" t="s">
        <v>27686</v>
      </c>
      <c r="I2914" s="1">
        <f>+Territorio[[#This Row],[id]]</f>
        <v>2904</v>
      </c>
    </row>
    <row r="2915" spans="2:9" x14ac:dyDescent="0.25">
      <c r="B2915">
        <v>2905</v>
      </c>
      <c r="C2915" s="1" t="s">
        <v>1492</v>
      </c>
      <c r="D2915" s="1" t="s">
        <v>4871</v>
      </c>
      <c r="E2915" s="1" t="s">
        <v>713</v>
      </c>
      <c r="F2915" s="1" t="s">
        <v>135</v>
      </c>
      <c r="G2915" s="1" t="s">
        <v>722</v>
      </c>
      <c r="H2915" s="1" t="s">
        <v>27687</v>
      </c>
      <c r="I2915" s="1">
        <f>+Territorio[[#This Row],[id]]</f>
        <v>2905</v>
      </c>
    </row>
    <row r="2916" spans="2:9" x14ac:dyDescent="0.25">
      <c r="B2916">
        <v>2906</v>
      </c>
      <c r="C2916" s="1" t="s">
        <v>4872</v>
      </c>
      <c r="D2916" s="1" t="s">
        <v>4873</v>
      </c>
      <c r="E2916" s="1" t="s">
        <v>713</v>
      </c>
      <c r="F2916" s="1" t="s">
        <v>135</v>
      </c>
      <c r="G2916" s="1" t="s">
        <v>722</v>
      </c>
      <c r="H2916" s="1" t="s">
        <v>27688</v>
      </c>
      <c r="I2916" s="1">
        <f>+Territorio[[#This Row],[id]]</f>
        <v>2906</v>
      </c>
    </row>
    <row r="2917" spans="2:9" x14ac:dyDescent="0.25">
      <c r="B2917">
        <v>2907</v>
      </c>
      <c r="C2917" s="1" t="s">
        <v>2290</v>
      </c>
      <c r="D2917" s="1" t="s">
        <v>4874</v>
      </c>
      <c r="E2917" s="1" t="s">
        <v>713</v>
      </c>
      <c r="F2917" s="1" t="s">
        <v>135</v>
      </c>
      <c r="G2917" s="1" t="s">
        <v>722</v>
      </c>
      <c r="H2917" s="1" t="s">
        <v>27689</v>
      </c>
      <c r="I2917" s="1">
        <f>+Territorio[[#This Row],[id]]</f>
        <v>2907</v>
      </c>
    </row>
    <row r="2918" spans="2:9" x14ac:dyDescent="0.25">
      <c r="B2918">
        <v>2908</v>
      </c>
      <c r="C2918" s="1" t="s">
        <v>842</v>
      </c>
      <c r="D2918" s="1" t="s">
        <v>4875</v>
      </c>
      <c r="E2918" s="1" t="s">
        <v>713</v>
      </c>
      <c r="F2918" s="1" t="s">
        <v>135</v>
      </c>
      <c r="G2918" s="1" t="s">
        <v>722</v>
      </c>
      <c r="H2918" s="1" t="s">
        <v>27690</v>
      </c>
      <c r="I2918" s="1">
        <f>+Territorio[[#This Row],[id]]</f>
        <v>2908</v>
      </c>
    </row>
    <row r="2919" spans="2:9" x14ac:dyDescent="0.25">
      <c r="B2919">
        <v>2909</v>
      </c>
      <c r="C2919" s="1" t="s">
        <v>4876</v>
      </c>
      <c r="D2919" s="1" t="s">
        <v>4877</v>
      </c>
      <c r="E2919" s="1" t="s">
        <v>713</v>
      </c>
      <c r="F2919" s="1" t="s">
        <v>135</v>
      </c>
      <c r="G2919" s="1" t="s">
        <v>722</v>
      </c>
      <c r="H2919" s="1" t="s">
        <v>27691</v>
      </c>
      <c r="I2919" s="1">
        <f>+Territorio[[#This Row],[id]]</f>
        <v>2909</v>
      </c>
    </row>
    <row r="2920" spans="2:9" x14ac:dyDescent="0.25">
      <c r="B2920">
        <v>2910</v>
      </c>
      <c r="C2920" s="1" t="s">
        <v>4878</v>
      </c>
      <c r="D2920" s="1" t="s">
        <v>4879</v>
      </c>
      <c r="E2920" s="1" t="s">
        <v>713</v>
      </c>
      <c r="F2920" s="1" t="s">
        <v>135</v>
      </c>
      <c r="G2920" s="1" t="s">
        <v>722</v>
      </c>
      <c r="H2920" s="1" t="s">
        <v>27692</v>
      </c>
      <c r="I2920" s="1">
        <f>+Territorio[[#This Row],[id]]</f>
        <v>2910</v>
      </c>
    </row>
    <row r="2921" spans="2:9" x14ac:dyDescent="0.25">
      <c r="B2921">
        <v>2911</v>
      </c>
      <c r="C2921" s="1" t="s">
        <v>4880</v>
      </c>
      <c r="D2921" s="1" t="s">
        <v>4881</v>
      </c>
      <c r="E2921" s="1" t="s">
        <v>713</v>
      </c>
      <c r="F2921" s="1" t="s">
        <v>135</v>
      </c>
      <c r="G2921" s="1" t="s">
        <v>722</v>
      </c>
      <c r="H2921" s="1" t="s">
        <v>27693</v>
      </c>
      <c r="I2921" s="1">
        <f>+Territorio[[#This Row],[id]]</f>
        <v>2911</v>
      </c>
    </row>
    <row r="2922" spans="2:9" x14ac:dyDescent="0.25">
      <c r="B2922">
        <v>2912</v>
      </c>
      <c r="C2922" s="1" t="s">
        <v>4882</v>
      </c>
      <c r="D2922" s="1" t="s">
        <v>4883</v>
      </c>
      <c r="E2922" s="1" t="s">
        <v>713</v>
      </c>
      <c r="F2922" s="1" t="s">
        <v>135</v>
      </c>
      <c r="G2922" s="1" t="s">
        <v>722</v>
      </c>
      <c r="H2922" s="1" t="s">
        <v>27694</v>
      </c>
      <c r="I2922" s="1">
        <f>+Territorio[[#This Row],[id]]</f>
        <v>2912</v>
      </c>
    </row>
    <row r="2923" spans="2:9" x14ac:dyDescent="0.25">
      <c r="B2923">
        <v>2913</v>
      </c>
      <c r="C2923" s="1" t="s">
        <v>4884</v>
      </c>
      <c r="D2923" s="1" t="s">
        <v>4885</v>
      </c>
      <c r="E2923" s="1" t="s">
        <v>713</v>
      </c>
      <c r="F2923" s="1" t="s">
        <v>135</v>
      </c>
      <c r="G2923" s="1" t="s">
        <v>722</v>
      </c>
      <c r="H2923" s="1" t="s">
        <v>27695</v>
      </c>
      <c r="I2923" s="1">
        <f>+Territorio[[#This Row],[id]]</f>
        <v>2913</v>
      </c>
    </row>
    <row r="2924" spans="2:9" x14ac:dyDescent="0.25">
      <c r="B2924">
        <v>2914</v>
      </c>
      <c r="C2924" s="1" t="s">
        <v>1177</v>
      </c>
      <c r="D2924" s="1" t="s">
        <v>4886</v>
      </c>
      <c r="E2924" s="1" t="s">
        <v>713</v>
      </c>
      <c r="F2924" s="1" t="s">
        <v>135</v>
      </c>
      <c r="G2924" s="1" t="s">
        <v>722</v>
      </c>
      <c r="H2924" s="1" t="s">
        <v>27696</v>
      </c>
      <c r="I2924" s="1">
        <f>+Territorio[[#This Row],[id]]</f>
        <v>2914</v>
      </c>
    </row>
    <row r="2925" spans="2:9" x14ac:dyDescent="0.25">
      <c r="B2925">
        <v>2915</v>
      </c>
      <c r="C2925" s="1" t="s">
        <v>4887</v>
      </c>
      <c r="D2925" s="1" t="s">
        <v>4888</v>
      </c>
      <c r="E2925" s="1" t="s">
        <v>713</v>
      </c>
      <c r="F2925" s="1" t="s">
        <v>135</v>
      </c>
      <c r="G2925" s="1" t="s">
        <v>722</v>
      </c>
      <c r="H2925" s="1" t="s">
        <v>27697</v>
      </c>
      <c r="I2925" s="1">
        <f>+Territorio[[#This Row],[id]]</f>
        <v>2915</v>
      </c>
    </row>
    <row r="2926" spans="2:9" x14ac:dyDescent="0.25">
      <c r="B2926">
        <v>2916</v>
      </c>
      <c r="C2926" s="1" t="s">
        <v>4889</v>
      </c>
      <c r="D2926" s="1" t="s">
        <v>4890</v>
      </c>
      <c r="E2926" s="1" t="s">
        <v>713</v>
      </c>
      <c r="F2926" s="1" t="s">
        <v>135</v>
      </c>
      <c r="G2926" s="1" t="s">
        <v>722</v>
      </c>
      <c r="H2926" s="1" t="s">
        <v>27698</v>
      </c>
      <c r="I2926" s="1">
        <f>+Territorio[[#This Row],[id]]</f>
        <v>2916</v>
      </c>
    </row>
    <row r="2927" spans="2:9" x14ac:dyDescent="0.25">
      <c r="B2927">
        <v>2917</v>
      </c>
      <c r="C2927" s="1" t="s">
        <v>4891</v>
      </c>
      <c r="D2927" s="1" t="s">
        <v>4892</v>
      </c>
      <c r="E2927" s="1" t="s">
        <v>713</v>
      </c>
      <c r="F2927" s="1" t="s">
        <v>135</v>
      </c>
      <c r="G2927" s="1" t="s">
        <v>722</v>
      </c>
      <c r="H2927" s="1" t="s">
        <v>27699</v>
      </c>
      <c r="I2927" s="1">
        <f>+Territorio[[#This Row],[id]]</f>
        <v>2917</v>
      </c>
    </row>
    <row r="2928" spans="2:9" x14ac:dyDescent="0.25">
      <c r="B2928">
        <v>2918</v>
      </c>
      <c r="C2928" s="1" t="s">
        <v>4893</v>
      </c>
      <c r="D2928" s="1" t="s">
        <v>4894</v>
      </c>
      <c r="E2928" s="1" t="s">
        <v>713</v>
      </c>
      <c r="F2928" s="1" t="s">
        <v>135</v>
      </c>
      <c r="G2928" s="1" t="s">
        <v>722</v>
      </c>
      <c r="H2928" s="1" t="s">
        <v>27700</v>
      </c>
      <c r="I2928" s="1">
        <f>+Territorio[[#This Row],[id]]</f>
        <v>2918</v>
      </c>
    </row>
    <row r="2929" spans="2:9" x14ac:dyDescent="0.25">
      <c r="B2929">
        <v>2919</v>
      </c>
      <c r="C2929" s="1" t="s">
        <v>4895</v>
      </c>
      <c r="D2929" s="1" t="s">
        <v>4896</v>
      </c>
      <c r="E2929" s="1" t="s">
        <v>713</v>
      </c>
      <c r="F2929" s="1" t="s">
        <v>135</v>
      </c>
      <c r="G2929" s="1" t="s">
        <v>722</v>
      </c>
      <c r="H2929" s="1" t="s">
        <v>27701</v>
      </c>
      <c r="I2929" s="1">
        <f>+Territorio[[#This Row],[id]]</f>
        <v>2919</v>
      </c>
    </row>
    <row r="2930" spans="2:9" x14ac:dyDescent="0.25">
      <c r="B2930">
        <v>2920</v>
      </c>
      <c r="C2930" s="1" t="s">
        <v>4897</v>
      </c>
      <c r="D2930" s="1" t="s">
        <v>4898</v>
      </c>
      <c r="E2930" s="1" t="s">
        <v>713</v>
      </c>
      <c r="F2930" s="1" t="s">
        <v>135</v>
      </c>
      <c r="G2930" s="1" t="s">
        <v>722</v>
      </c>
      <c r="H2930" s="1" t="s">
        <v>27702</v>
      </c>
      <c r="I2930" s="1">
        <f>+Territorio[[#This Row],[id]]</f>
        <v>2920</v>
      </c>
    </row>
    <row r="2931" spans="2:9" x14ac:dyDescent="0.25">
      <c r="B2931">
        <v>2921</v>
      </c>
      <c r="C2931" s="1" t="s">
        <v>248</v>
      </c>
      <c r="D2931" s="1" t="s">
        <v>4899</v>
      </c>
      <c r="E2931" s="1" t="s">
        <v>713</v>
      </c>
      <c r="F2931" s="1" t="s">
        <v>135</v>
      </c>
      <c r="G2931" s="1" t="s">
        <v>722</v>
      </c>
      <c r="H2931" s="1" t="s">
        <v>27703</v>
      </c>
      <c r="I2931" s="1">
        <f>+Territorio[[#This Row],[id]]</f>
        <v>2921</v>
      </c>
    </row>
    <row r="2932" spans="2:9" x14ac:dyDescent="0.25">
      <c r="B2932">
        <v>2922</v>
      </c>
      <c r="C2932" s="1" t="s">
        <v>4900</v>
      </c>
      <c r="D2932" s="1" t="s">
        <v>4901</v>
      </c>
      <c r="E2932" s="1" t="s">
        <v>713</v>
      </c>
      <c r="F2932" s="1" t="s">
        <v>135</v>
      </c>
      <c r="G2932" s="1" t="s">
        <v>722</v>
      </c>
      <c r="H2932" s="1" t="s">
        <v>27704</v>
      </c>
      <c r="I2932" s="1">
        <f>+Territorio[[#This Row],[id]]</f>
        <v>2922</v>
      </c>
    </row>
    <row r="2933" spans="2:9" x14ac:dyDescent="0.25">
      <c r="B2933">
        <v>2923</v>
      </c>
      <c r="C2933" s="1" t="s">
        <v>4902</v>
      </c>
      <c r="D2933" s="1" t="s">
        <v>4903</v>
      </c>
      <c r="E2933" s="1" t="s">
        <v>713</v>
      </c>
      <c r="F2933" s="1" t="s">
        <v>135</v>
      </c>
      <c r="G2933" s="1" t="s">
        <v>722</v>
      </c>
      <c r="H2933" s="1" t="s">
        <v>27705</v>
      </c>
      <c r="I2933" s="1">
        <f>+Territorio[[#This Row],[id]]</f>
        <v>2923</v>
      </c>
    </row>
    <row r="2934" spans="2:9" x14ac:dyDescent="0.25">
      <c r="B2934">
        <v>2924</v>
      </c>
      <c r="C2934" s="1" t="s">
        <v>4904</v>
      </c>
      <c r="D2934" s="1" t="s">
        <v>4905</v>
      </c>
      <c r="E2934" s="1" t="s">
        <v>713</v>
      </c>
      <c r="F2934" s="1" t="s">
        <v>135</v>
      </c>
      <c r="G2934" s="1" t="s">
        <v>722</v>
      </c>
      <c r="H2934" s="1" t="s">
        <v>27706</v>
      </c>
      <c r="I2934" s="1">
        <f>+Territorio[[#This Row],[id]]</f>
        <v>2924</v>
      </c>
    </row>
    <row r="2935" spans="2:9" x14ac:dyDescent="0.25">
      <c r="B2935">
        <v>2925</v>
      </c>
      <c r="C2935" s="1" t="s">
        <v>4906</v>
      </c>
      <c r="D2935" s="1" t="s">
        <v>4907</v>
      </c>
      <c r="E2935" s="1" t="s">
        <v>713</v>
      </c>
      <c r="F2935" s="1" t="s">
        <v>135</v>
      </c>
      <c r="G2935" s="1" t="s">
        <v>722</v>
      </c>
      <c r="H2935" s="1" t="s">
        <v>27707</v>
      </c>
      <c r="I2935" s="1">
        <f>+Territorio[[#This Row],[id]]</f>
        <v>2925</v>
      </c>
    </row>
    <row r="2936" spans="2:9" x14ac:dyDescent="0.25">
      <c r="B2936">
        <v>2926</v>
      </c>
      <c r="C2936" s="1" t="s">
        <v>1502</v>
      </c>
      <c r="D2936" s="1" t="s">
        <v>3093</v>
      </c>
      <c r="E2936" s="1" t="s">
        <v>713</v>
      </c>
      <c r="F2936" s="1" t="s">
        <v>135</v>
      </c>
      <c r="G2936" s="1" t="s">
        <v>722</v>
      </c>
      <c r="H2936" s="1" t="s">
        <v>27708</v>
      </c>
      <c r="I2936" s="1">
        <f>+Territorio[[#This Row],[id]]</f>
        <v>2926</v>
      </c>
    </row>
    <row r="2937" spans="2:9" x14ac:dyDescent="0.25">
      <c r="B2937">
        <v>2927</v>
      </c>
      <c r="C2937" s="1" t="s">
        <v>4908</v>
      </c>
      <c r="D2937" s="1" t="s">
        <v>3095</v>
      </c>
      <c r="E2937" s="1" t="s">
        <v>713</v>
      </c>
      <c r="F2937" s="1" t="s">
        <v>135</v>
      </c>
      <c r="G2937" s="1" t="s">
        <v>722</v>
      </c>
      <c r="H2937" s="1" t="s">
        <v>27709</v>
      </c>
      <c r="I2937" s="1">
        <f>+Territorio[[#This Row],[id]]</f>
        <v>2927</v>
      </c>
    </row>
    <row r="2938" spans="2:9" x14ac:dyDescent="0.25">
      <c r="B2938">
        <v>2928</v>
      </c>
      <c r="C2938" s="1" t="s">
        <v>842</v>
      </c>
      <c r="D2938" s="1" t="s">
        <v>4909</v>
      </c>
      <c r="E2938" s="1" t="s">
        <v>713</v>
      </c>
      <c r="F2938" s="1" t="s">
        <v>135</v>
      </c>
      <c r="G2938" s="1" t="s">
        <v>722</v>
      </c>
      <c r="H2938" s="1" t="s">
        <v>27710</v>
      </c>
      <c r="I2938" s="1">
        <f>+Territorio[[#This Row],[id]]</f>
        <v>2928</v>
      </c>
    </row>
    <row r="2939" spans="2:9" x14ac:dyDescent="0.25">
      <c r="B2939">
        <v>2929</v>
      </c>
      <c r="C2939" s="1" t="s">
        <v>4910</v>
      </c>
      <c r="D2939" s="1" t="s">
        <v>4911</v>
      </c>
      <c r="E2939" s="1" t="s">
        <v>713</v>
      </c>
      <c r="F2939" s="1" t="s">
        <v>135</v>
      </c>
      <c r="G2939" s="1" t="s">
        <v>722</v>
      </c>
      <c r="H2939" s="1" t="s">
        <v>27711</v>
      </c>
      <c r="I2939" s="1">
        <f>+Territorio[[#This Row],[id]]</f>
        <v>2929</v>
      </c>
    </row>
    <row r="2940" spans="2:9" x14ac:dyDescent="0.25">
      <c r="B2940">
        <v>2930</v>
      </c>
      <c r="C2940" s="1" t="s">
        <v>4912</v>
      </c>
      <c r="D2940" s="1" t="s">
        <v>3097</v>
      </c>
      <c r="E2940" s="1" t="s">
        <v>713</v>
      </c>
      <c r="F2940" s="1" t="s">
        <v>135</v>
      </c>
      <c r="G2940" s="1" t="s">
        <v>722</v>
      </c>
      <c r="H2940" s="1" t="s">
        <v>27712</v>
      </c>
      <c r="I2940" s="1">
        <f>+Territorio[[#This Row],[id]]</f>
        <v>2930</v>
      </c>
    </row>
    <row r="2941" spans="2:9" x14ac:dyDescent="0.25">
      <c r="B2941">
        <v>2931</v>
      </c>
      <c r="C2941" s="1" t="s">
        <v>4913</v>
      </c>
      <c r="D2941" s="1" t="s">
        <v>3099</v>
      </c>
      <c r="E2941" s="1" t="s">
        <v>713</v>
      </c>
      <c r="F2941" s="1" t="s">
        <v>135</v>
      </c>
      <c r="G2941" s="1" t="s">
        <v>722</v>
      </c>
      <c r="H2941" s="1" t="s">
        <v>27713</v>
      </c>
      <c r="I2941" s="1">
        <f>+Territorio[[#This Row],[id]]</f>
        <v>2931</v>
      </c>
    </row>
    <row r="2942" spans="2:9" x14ac:dyDescent="0.25">
      <c r="B2942">
        <v>2932</v>
      </c>
      <c r="C2942" s="1" t="s">
        <v>4914</v>
      </c>
      <c r="D2942" s="1" t="s">
        <v>3101</v>
      </c>
      <c r="E2942" s="1" t="s">
        <v>713</v>
      </c>
      <c r="F2942" s="1" t="s">
        <v>135</v>
      </c>
      <c r="G2942" s="1" t="s">
        <v>722</v>
      </c>
      <c r="H2942" s="1" t="s">
        <v>27714</v>
      </c>
      <c r="I2942" s="1">
        <f>+Territorio[[#This Row],[id]]</f>
        <v>2932</v>
      </c>
    </row>
    <row r="2943" spans="2:9" x14ac:dyDescent="0.25">
      <c r="B2943">
        <v>2933</v>
      </c>
      <c r="C2943" s="1" t="s">
        <v>937</v>
      </c>
      <c r="D2943" s="1" t="s">
        <v>4915</v>
      </c>
      <c r="E2943" s="1" t="s">
        <v>713</v>
      </c>
      <c r="F2943" s="1" t="s">
        <v>135</v>
      </c>
      <c r="G2943" s="1" t="s">
        <v>722</v>
      </c>
      <c r="H2943" s="1" t="s">
        <v>27715</v>
      </c>
      <c r="I2943" s="1">
        <f>+Territorio[[#This Row],[id]]</f>
        <v>2933</v>
      </c>
    </row>
    <row r="2944" spans="2:9" x14ac:dyDescent="0.25">
      <c r="B2944">
        <v>2934</v>
      </c>
      <c r="C2944" s="1" t="s">
        <v>4916</v>
      </c>
      <c r="D2944" s="1" t="s">
        <v>4917</v>
      </c>
      <c r="E2944" s="1" t="s">
        <v>713</v>
      </c>
      <c r="F2944" s="1" t="s">
        <v>135</v>
      </c>
      <c r="G2944" s="1" t="s">
        <v>722</v>
      </c>
      <c r="H2944" s="1" t="s">
        <v>27716</v>
      </c>
      <c r="I2944" s="1">
        <f>+Territorio[[#This Row],[id]]</f>
        <v>2934</v>
      </c>
    </row>
    <row r="2945" spans="2:9" x14ac:dyDescent="0.25">
      <c r="B2945">
        <v>2935</v>
      </c>
      <c r="C2945" s="1" t="s">
        <v>4918</v>
      </c>
      <c r="D2945" s="1" t="s">
        <v>4919</v>
      </c>
      <c r="E2945" s="1" t="s">
        <v>713</v>
      </c>
      <c r="F2945" s="1" t="s">
        <v>135</v>
      </c>
      <c r="G2945" s="1" t="s">
        <v>722</v>
      </c>
      <c r="H2945" s="1" t="s">
        <v>27717</v>
      </c>
      <c r="I2945" s="1">
        <f>+Territorio[[#This Row],[id]]</f>
        <v>2935</v>
      </c>
    </row>
    <row r="2946" spans="2:9" x14ac:dyDescent="0.25">
      <c r="B2946">
        <v>2936</v>
      </c>
      <c r="C2946" s="1" t="s">
        <v>4920</v>
      </c>
      <c r="D2946" s="1" t="s">
        <v>4921</v>
      </c>
      <c r="E2946" s="1" t="s">
        <v>713</v>
      </c>
      <c r="F2946" s="1" t="s">
        <v>135</v>
      </c>
      <c r="G2946" s="1" t="s">
        <v>722</v>
      </c>
      <c r="H2946" s="1" t="s">
        <v>27718</v>
      </c>
      <c r="I2946" s="1">
        <f>+Territorio[[#This Row],[id]]</f>
        <v>2936</v>
      </c>
    </row>
    <row r="2947" spans="2:9" x14ac:dyDescent="0.25">
      <c r="B2947">
        <v>2937</v>
      </c>
      <c r="C2947" s="1" t="s">
        <v>846</v>
      </c>
      <c r="D2947" s="1" t="s">
        <v>4922</v>
      </c>
      <c r="E2947" s="1" t="s">
        <v>713</v>
      </c>
      <c r="F2947" s="1" t="s">
        <v>135</v>
      </c>
      <c r="G2947" s="1" t="s">
        <v>722</v>
      </c>
      <c r="H2947" s="1" t="s">
        <v>27719</v>
      </c>
      <c r="I2947" s="1">
        <f>+Territorio[[#This Row],[id]]</f>
        <v>2937</v>
      </c>
    </row>
    <row r="2948" spans="2:9" x14ac:dyDescent="0.25">
      <c r="B2948">
        <v>2938</v>
      </c>
      <c r="C2948" s="1" t="s">
        <v>4923</v>
      </c>
      <c r="D2948" s="1" t="s">
        <v>4924</v>
      </c>
      <c r="E2948" s="1" t="s">
        <v>713</v>
      </c>
      <c r="F2948" s="1" t="s">
        <v>135</v>
      </c>
      <c r="G2948" s="1" t="s">
        <v>722</v>
      </c>
      <c r="H2948" s="1" t="s">
        <v>27720</v>
      </c>
      <c r="I2948" s="1">
        <f>+Territorio[[#This Row],[id]]</f>
        <v>2938</v>
      </c>
    </row>
    <row r="2949" spans="2:9" x14ac:dyDescent="0.25">
      <c r="B2949">
        <v>2939</v>
      </c>
      <c r="C2949" s="1" t="s">
        <v>4925</v>
      </c>
      <c r="D2949" s="1" t="s">
        <v>4926</v>
      </c>
      <c r="E2949" s="1" t="s">
        <v>713</v>
      </c>
      <c r="F2949" s="1" t="s">
        <v>135</v>
      </c>
      <c r="G2949" s="1" t="s">
        <v>722</v>
      </c>
      <c r="H2949" s="1" t="s">
        <v>27721</v>
      </c>
      <c r="I2949" s="1">
        <f>+Territorio[[#This Row],[id]]</f>
        <v>2939</v>
      </c>
    </row>
    <row r="2950" spans="2:9" x14ac:dyDescent="0.25">
      <c r="B2950">
        <v>2940</v>
      </c>
      <c r="C2950" s="1" t="s">
        <v>4927</v>
      </c>
      <c r="D2950" s="1" t="s">
        <v>4928</v>
      </c>
      <c r="E2950" s="1" t="s">
        <v>713</v>
      </c>
      <c r="F2950" s="1" t="s">
        <v>135</v>
      </c>
      <c r="G2950" s="1" t="s">
        <v>722</v>
      </c>
      <c r="H2950" s="1" t="s">
        <v>27722</v>
      </c>
      <c r="I2950" s="1">
        <f>+Territorio[[#This Row],[id]]</f>
        <v>2940</v>
      </c>
    </row>
    <row r="2951" spans="2:9" x14ac:dyDescent="0.25">
      <c r="B2951">
        <v>2941</v>
      </c>
      <c r="C2951" s="1" t="s">
        <v>4929</v>
      </c>
      <c r="D2951" s="1" t="s">
        <v>4930</v>
      </c>
      <c r="E2951" s="1" t="s">
        <v>713</v>
      </c>
      <c r="F2951" s="1" t="s">
        <v>135</v>
      </c>
      <c r="G2951" s="1" t="s">
        <v>722</v>
      </c>
      <c r="H2951" s="1" t="s">
        <v>27723</v>
      </c>
      <c r="I2951" s="1">
        <f>+Territorio[[#This Row],[id]]</f>
        <v>2941</v>
      </c>
    </row>
    <row r="2952" spans="2:9" x14ac:dyDescent="0.25">
      <c r="B2952">
        <v>2942</v>
      </c>
      <c r="C2952" s="1" t="s">
        <v>1505</v>
      </c>
      <c r="D2952" s="1" t="s">
        <v>4931</v>
      </c>
      <c r="E2952" s="1" t="s">
        <v>713</v>
      </c>
      <c r="F2952" s="1" t="s">
        <v>135</v>
      </c>
      <c r="G2952" s="1" t="s">
        <v>722</v>
      </c>
      <c r="H2952" s="1" t="s">
        <v>27724</v>
      </c>
      <c r="I2952" s="1">
        <f>+Territorio[[#This Row],[id]]</f>
        <v>2942</v>
      </c>
    </row>
    <row r="2953" spans="2:9" x14ac:dyDescent="0.25">
      <c r="B2953">
        <v>2943</v>
      </c>
      <c r="C2953" s="1" t="s">
        <v>4710</v>
      </c>
      <c r="D2953" s="1" t="s">
        <v>4932</v>
      </c>
      <c r="E2953" s="1" t="s">
        <v>713</v>
      </c>
      <c r="F2953" s="1" t="s">
        <v>135</v>
      </c>
      <c r="G2953" s="1" t="s">
        <v>722</v>
      </c>
      <c r="H2953" s="1" t="s">
        <v>27725</v>
      </c>
      <c r="I2953" s="1">
        <f>+Territorio[[#This Row],[id]]</f>
        <v>2943</v>
      </c>
    </row>
    <row r="2954" spans="2:9" x14ac:dyDescent="0.25">
      <c r="B2954">
        <v>2944</v>
      </c>
      <c r="C2954" s="1" t="s">
        <v>4933</v>
      </c>
      <c r="D2954" s="1" t="s">
        <v>4934</v>
      </c>
      <c r="E2954" s="1" t="s">
        <v>713</v>
      </c>
      <c r="F2954" s="1" t="s">
        <v>135</v>
      </c>
      <c r="G2954" s="1" t="s">
        <v>722</v>
      </c>
      <c r="H2954" s="1" t="s">
        <v>27726</v>
      </c>
      <c r="I2954" s="1">
        <f>+Territorio[[#This Row],[id]]</f>
        <v>2944</v>
      </c>
    </row>
    <row r="2955" spans="2:9" x14ac:dyDescent="0.25">
      <c r="B2955">
        <v>2945</v>
      </c>
      <c r="C2955" s="1" t="s">
        <v>4935</v>
      </c>
      <c r="D2955" s="1" t="s">
        <v>4936</v>
      </c>
      <c r="E2955" s="1" t="s">
        <v>713</v>
      </c>
      <c r="F2955" s="1" t="s">
        <v>135</v>
      </c>
      <c r="G2955" s="1" t="s">
        <v>722</v>
      </c>
      <c r="H2955" s="1" t="s">
        <v>27727</v>
      </c>
      <c r="I2955" s="1">
        <f>+Territorio[[#This Row],[id]]</f>
        <v>2945</v>
      </c>
    </row>
    <row r="2956" spans="2:9" x14ac:dyDescent="0.25">
      <c r="B2956">
        <v>2946</v>
      </c>
      <c r="C2956" s="1" t="s">
        <v>4937</v>
      </c>
      <c r="D2956" s="1" t="s">
        <v>4938</v>
      </c>
      <c r="E2956" s="1" t="s">
        <v>713</v>
      </c>
      <c r="F2956" s="1" t="s">
        <v>135</v>
      </c>
      <c r="G2956" s="1" t="s">
        <v>722</v>
      </c>
      <c r="H2956" s="1" t="s">
        <v>27728</v>
      </c>
      <c r="I2956" s="1">
        <f>+Territorio[[#This Row],[id]]</f>
        <v>2946</v>
      </c>
    </row>
    <row r="2957" spans="2:9" x14ac:dyDescent="0.25">
      <c r="B2957">
        <v>2947</v>
      </c>
      <c r="C2957" s="1" t="s">
        <v>3403</v>
      </c>
      <c r="D2957" s="1" t="s">
        <v>4939</v>
      </c>
      <c r="E2957" s="1" t="s">
        <v>713</v>
      </c>
      <c r="F2957" s="1" t="s">
        <v>135</v>
      </c>
      <c r="G2957" s="1" t="s">
        <v>722</v>
      </c>
      <c r="H2957" s="1" t="s">
        <v>27729</v>
      </c>
      <c r="I2957" s="1">
        <f>+Territorio[[#This Row],[id]]</f>
        <v>2947</v>
      </c>
    </row>
    <row r="2958" spans="2:9" x14ac:dyDescent="0.25">
      <c r="B2958">
        <v>2948</v>
      </c>
      <c r="C2958" s="1" t="s">
        <v>4940</v>
      </c>
      <c r="D2958" s="1" t="s">
        <v>4941</v>
      </c>
      <c r="E2958" s="1" t="s">
        <v>713</v>
      </c>
      <c r="F2958" s="1" t="s">
        <v>135</v>
      </c>
      <c r="G2958" s="1" t="s">
        <v>722</v>
      </c>
      <c r="H2958" s="1" t="s">
        <v>27730</v>
      </c>
      <c r="I2958" s="1">
        <f>+Territorio[[#This Row],[id]]</f>
        <v>2948</v>
      </c>
    </row>
    <row r="2959" spans="2:9" x14ac:dyDescent="0.25">
      <c r="B2959">
        <v>2949</v>
      </c>
      <c r="C2959" s="1" t="s">
        <v>4942</v>
      </c>
      <c r="D2959" s="1" t="s">
        <v>4943</v>
      </c>
      <c r="E2959" s="1" t="s">
        <v>713</v>
      </c>
      <c r="F2959" s="1" t="s">
        <v>135</v>
      </c>
      <c r="G2959" s="1" t="s">
        <v>722</v>
      </c>
      <c r="H2959" s="1" t="s">
        <v>27731</v>
      </c>
      <c r="I2959" s="1">
        <f>+Territorio[[#This Row],[id]]</f>
        <v>2949</v>
      </c>
    </row>
    <row r="2960" spans="2:9" x14ac:dyDescent="0.25">
      <c r="B2960">
        <v>2950</v>
      </c>
      <c r="C2960" s="1" t="s">
        <v>1509</v>
      </c>
      <c r="D2960" s="1" t="s">
        <v>4944</v>
      </c>
      <c r="E2960" s="1" t="s">
        <v>713</v>
      </c>
      <c r="F2960" s="1" t="s">
        <v>135</v>
      </c>
      <c r="G2960" s="1" t="s">
        <v>722</v>
      </c>
      <c r="H2960" s="1" t="s">
        <v>27732</v>
      </c>
      <c r="I2960" s="1">
        <f>+Territorio[[#This Row],[id]]</f>
        <v>2950</v>
      </c>
    </row>
    <row r="2961" spans="2:9" x14ac:dyDescent="0.25">
      <c r="B2961">
        <v>2951</v>
      </c>
      <c r="C2961" s="1" t="s">
        <v>3403</v>
      </c>
      <c r="D2961" s="1" t="s">
        <v>4945</v>
      </c>
      <c r="E2961" s="1" t="s">
        <v>713</v>
      </c>
      <c r="F2961" s="1" t="s">
        <v>135</v>
      </c>
      <c r="G2961" s="1" t="s">
        <v>722</v>
      </c>
      <c r="H2961" s="1" t="s">
        <v>27733</v>
      </c>
      <c r="I2961" s="1">
        <f>+Territorio[[#This Row],[id]]</f>
        <v>2951</v>
      </c>
    </row>
    <row r="2962" spans="2:9" x14ac:dyDescent="0.25">
      <c r="B2962">
        <v>2952</v>
      </c>
      <c r="C2962" s="1" t="s">
        <v>701</v>
      </c>
      <c r="D2962" s="1" t="s">
        <v>4946</v>
      </c>
      <c r="E2962" s="1" t="s">
        <v>713</v>
      </c>
      <c r="F2962" s="1" t="s">
        <v>135</v>
      </c>
      <c r="G2962" s="1" t="s">
        <v>722</v>
      </c>
      <c r="H2962" s="1" t="s">
        <v>27734</v>
      </c>
      <c r="I2962" s="1">
        <f>+Territorio[[#This Row],[id]]</f>
        <v>2952</v>
      </c>
    </row>
    <row r="2963" spans="2:9" x14ac:dyDescent="0.25">
      <c r="B2963">
        <v>2953</v>
      </c>
      <c r="C2963" s="1" t="s">
        <v>4947</v>
      </c>
      <c r="D2963" s="1" t="s">
        <v>4948</v>
      </c>
      <c r="E2963" s="1" t="s">
        <v>713</v>
      </c>
      <c r="F2963" s="1" t="s">
        <v>135</v>
      </c>
      <c r="G2963" s="1" t="s">
        <v>722</v>
      </c>
      <c r="H2963" s="1" t="s">
        <v>27735</v>
      </c>
      <c r="I2963" s="1">
        <f>+Territorio[[#This Row],[id]]</f>
        <v>2953</v>
      </c>
    </row>
    <row r="2964" spans="2:9" x14ac:dyDescent="0.25">
      <c r="B2964">
        <v>2954</v>
      </c>
      <c r="C2964" s="1" t="s">
        <v>4949</v>
      </c>
      <c r="D2964" s="1" t="s">
        <v>4950</v>
      </c>
      <c r="E2964" s="1" t="s">
        <v>713</v>
      </c>
      <c r="F2964" s="1" t="s">
        <v>135</v>
      </c>
      <c r="G2964" s="1" t="s">
        <v>722</v>
      </c>
      <c r="H2964" s="1" t="s">
        <v>27736</v>
      </c>
      <c r="I2964" s="1">
        <f>+Territorio[[#This Row],[id]]</f>
        <v>2954</v>
      </c>
    </row>
    <row r="2965" spans="2:9" x14ac:dyDescent="0.25">
      <c r="B2965">
        <v>2955</v>
      </c>
      <c r="C2965" s="1" t="s">
        <v>4951</v>
      </c>
      <c r="D2965" s="1" t="s">
        <v>4952</v>
      </c>
      <c r="E2965" s="1" t="s">
        <v>713</v>
      </c>
      <c r="F2965" s="1" t="s">
        <v>135</v>
      </c>
      <c r="G2965" s="1" t="s">
        <v>722</v>
      </c>
      <c r="H2965" s="1" t="s">
        <v>27737</v>
      </c>
      <c r="I2965" s="1">
        <f>+Territorio[[#This Row],[id]]</f>
        <v>2955</v>
      </c>
    </row>
    <row r="2966" spans="2:9" x14ac:dyDescent="0.25">
      <c r="B2966">
        <v>2956</v>
      </c>
      <c r="C2966" s="1" t="s">
        <v>4953</v>
      </c>
      <c r="D2966" s="1" t="s">
        <v>4954</v>
      </c>
      <c r="E2966" s="1" t="s">
        <v>713</v>
      </c>
      <c r="F2966" s="1" t="s">
        <v>135</v>
      </c>
      <c r="G2966" s="1" t="s">
        <v>722</v>
      </c>
      <c r="H2966" s="1" t="s">
        <v>27738</v>
      </c>
      <c r="I2966" s="1">
        <f>+Territorio[[#This Row],[id]]</f>
        <v>2956</v>
      </c>
    </row>
    <row r="2967" spans="2:9" x14ac:dyDescent="0.25">
      <c r="B2967">
        <v>2957</v>
      </c>
      <c r="C2967" s="1" t="s">
        <v>605</v>
      </c>
      <c r="D2967" s="1" t="s">
        <v>4955</v>
      </c>
      <c r="E2967" s="1" t="s">
        <v>713</v>
      </c>
      <c r="F2967" s="1" t="s">
        <v>135</v>
      </c>
      <c r="G2967" s="1" t="s">
        <v>722</v>
      </c>
      <c r="H2967" s="1" t="s">
        <v>27739</v>
      </c>
      <c r="I2967" s="1">
        <f>+Territorio[[#This Row],[id]]</f>
        <v>2957</v>
      </c>
    </row>
    <row r="2968" spans="2:9" x14ac:dyDescent="0.25">
      <c r="B2968">
        <v>2958</v>
      </c>
      <c r="C2968" s="1" t="s">
        <v>4956</v>
      </c>
      <c r="D2968" s="1" t="s">
        <v>4957</v>
      </c>
      <c r="E2968" s="1" t="s">
        <v>713</v>
      </c>
      <c r="F2968" s="1" t="s">
        <v>135</v>
      </c>
      <c r="G2968" s="1" t="s">
        <v>722</v>
      </c>
      <c r="H2968" s="1" t="s">
        <v>27740</v>
      </c>
      <c r="I2968" s="1">
        <f>+Territorio[[#This Row],[id]]</f>
        <v>2958</v>
      </c>
    </row>
    <row r="2969" spans="2:9" x14ac:dyDescent="0.25">
      <c r="B2969">
        <v>2959</v>
      </c>
      <c r="C2969" s="1" t="s">
        <v>1513</v>
      </c>
      <c r="D2969" s="1" t="s">
        <v>4958</v>
      </c>
      <c r="E2969" s="1" t="s">
        <v>713</v>
      </c>
      <c r="F2969" s="1" t="s">
        <v>135</v>
      </c>
      <c r="G2969" s="1" t="s">
        <v>722</v>
      </c>
      <c r="H2969" s="1" t="s">
        <v>27741</v>
      </c>
      <c r="I2969" s="1">
        <f>+Territorio[[#This Row],[id]]</f>
        <v>2959</v>
      </c>
    </row>
    <row r="2970" spans="2:9" x14ac:dyDescent="0.25">
      <c r="B2970">
        <v>2960</v>
      </c>
      <c r="C2970" s="1" t="s">
        <v>4959</v>
      </c>
      <c r="D2970" s="1" t="s">
        <v>4960</v>
      </c>
      <c r="E2970" s="1" t="s">
        <v>713</v>
      </c>
      <c r="F2970" s="1" t="s">
        <v>135</v>
      </c>
      <c r="G2970" s="1" t="s">
        <v>722</v>
      </c>
      <c r="H2970" s="1" t="s">
        <v>27742</v>
      </c>
      <c r="I2970" s="1">
        <f>+Territorio[[#This Row],[id]]</f>
        <v>2960</v>
      </c>
    </row>
    <row r="2971" spans="2:9" x14ac:dyDescent="0.25">
      <c r="B2971">
        <v>2961</v>
      </c>
      <c r="C2971" s="1" t="s">
        <v>4961</v>
      </c>
      <c r="D2971" s="1" t="s">
        <v>4962</v>
      </c>
      <c r="E2971" s="1" t="s">
        <v>713</v>
      </c>
      <c r="F2971" s="1" t="s">
        <v>135</v>
      </c>
      <c r="G2971" s="1" t="s">
        <v>722</v>
      </c>
      <c r="H2971" s="1" t="s">
        <v>27743</v>
      </c>
      <c r="I2971" s="1">
        <f>+Territorio[[#This Row],[id]]</f>
        <v>2961</v>
      </c>
    </row>
    <row r="2972" spans="2:9" x14ac:dyDescent="0.25">
      <c r="B2972">
        <v>2962</v>
      </c>
      <c r="C2972" s="1" t="s">
        <v>507</v>
      </c>
      <c r="D2972" s="1" t="s">
        <v>4963</v>
      </c>
      <c r="E2972" s="1" t="s">
        <v>713</v>
      </c>
      <c r="F2972" s="1" t="s">
        <v>135</v>
      </c>
      <c r="G2972" s="1" t="s">
        <v>722</v>
      </c>
      <c r="H2972" s="1" t="s">
        <v>27744</v>
      </c>
      <c r="I2972" s="1">
        <f>+Territorio[[#This Row],[id]]</f>
        <v>2962</v>
      </c>
    </row>
    <row r="2973" spans="2:9" x14ac:dyDescent="0.25">
      <c r="B2973">
        <v>2963</v>
      </c>
      <c r="C2973" s="1" t="s">
        <v>4964</v>
      </c>
      <c r="D2973" s="1" t="s">
        <v>4965</v>
      </c>
      <c r="E2973" s="1" t="s">
        <v>713</v>
      </c>
      <c r="F2973" s="1" t="s">
        <v>135</v>
      </c>
      <c r="G2973" s="1" t="s">
        <v>722</v>
      </c>
      <c r="H2973" s="1" t="s">
        <v>27745</v>
      </c>
      <c r="I2973" s="1">
        <f>+Territorio[[#This Row],[id]]</f>
        <v>2963</v>
      </c>
    </row>
    <row r="2974" spans="2:9" x14ac:dyDescent="0.25">
      <c r="B2974">
        <v>2964</v>
      </c>
      <c r="C2974" s="1" t="s">
        <v>4966</v>
      </c>
      <c r="D2974" s="1" t="s">
        <v>4967</v>
      </c>
      <c r="E2974" s="1" t="s">
        <v>713</v>
      </c>
      <c r="F2974" s="1" t="s">
        <v>135</v>
      </c>
      <c r="G2974" s="1" t="s">
        <v>722</v>
      </c>
      <c r="H2974" s="1" t="s">
        <v>27746</v>
      </c>
      <c r="I2974" s="1">
        <f>+Territorio[[#This Row],[id]]</f>
        <v>2964</v>
      </c>
    </row>
    <row r="2975" spans="2:9" x14ac:dyDescent="0.25">
      <c r="B2975">
        <v>2965</v>
      </c>
      <c r="C2975" s="1" t="s">
        <v>2673</v>
      </c>
      <c r="D2975" s="1" t="s">
        <v>4968</v>
      </c>
      <c r="E2975" s="1" t="s">
        <v>713</v>
      </c>
      <c r="F2975" s="1" t="s">
        <v>135</v>
      </c>
      <c r="G2975" s="1" t="s">
        <v>722</v>
      </c>
      <c r="H2975" s="1" t="s">
        <v>27747</v>
      </c>
      <c r="I2975" s="1">
        <f>+Territorio[[#This Row],[id]]</f>
        <v>2965</v>
      </c>
    </row>
    <row r="2976" spans="2:9" x14ac:dyDescent="0.25">
      <c r="B2976">
        <v>2966</v>
      </c>
      <c r="C2976" s="1" t="s">
        <v>4969</v>
      </c>
      <c r="D2976" s="1" t="s">
        <v>4970</v>
      </c>
      <c r="E2976" s="1" t="s">
        <v>713</v>
      </c>
      <c r="F2976" s="1" t="s">
        <v>135</v>
      </c>
      <c r="G2976" s="1" t="s">
        <v>722</v>
      </c>
      <c r="H2976" s="1" t="s">
        <v>27748</v>
      </c>
      <c r="I2976" s="1">
        <f>+Territorio[[#This Row],[id]]</f>
        <v>2966</v>
      </c>
    </row>
    <row r="2977" spans="2:9" x14ac:dyDescent="0.25">
      <c r="B2977">
        <v>2967</v>
      </c>
      <c r="C2977" s="1" t="s">
        <v>1609</v>
      </c>
      <c r="D2977" s="1" t="s">
        <v>4971</v>
      </c>
      <c r="E2977" s="1" t="s">
        <v>713</v>
      </c>
      <c r="F2977" s="1" t="s">
        <v>135</v>
      </c>
      <c r="G2977" s="1" t="s">
        <v>722</v>
      </c>
      <c r="H2977" s="1" t="s">
        <v>27749</v>
      </c>
      <c r="I2977" s="1">
        <f>+Territorio[[#This Row],[id]]</f>
        <v>2967</v>
      </c>
    </row>
    <row r="2978" spans="2:9" x14ac:dyDescent="0.25">
      <c r="B2978">
        <v>2968</v>
      </c>
      <c r="C2978" s="1" t="s">
        <v>4639</v>
      </c>
      <c r="D2978" s="1" t="s">
        <v>4972</v>
      </c>
      <c r="E2978" s="1" t="s">
        <v>713</v>
      </c>
      <c r="F2978" s="1" t="s">
        <v>135</v>
      </c>
      <c r="G2978" s="1" t="s">
        <v>722</v>
      </c>
      <c r="H2978" s="1" t="s">
        <v>27750</v>
      </c>
      <c r="I2978" s="1">
        <f>+Territorio[[#This Row],[id]]</f>
        <v>2968</v>
      </c>
    </row>
    <row r="2979" spans="2:9" x14ac:dyDescent="0.25">
      <c r="B2979">
        <v>2969</v>
      </c>
      <c r="C2979" s="1" t="s">
        <v>1177</v>
      </c>
      <c r="D2979" s="1" t="s">
        <v>4973</v>
      </c>
      <c r="E2979" s="1" t="s">
        <v>713</v>
      </c>
      <c r="F2979" s="1" t="s">
        <v>135</v>
      </c>
      <c r="G2979" s="1" t="s">
        <v>722</v>
      </c>
      <c r="H2979" s="1" t="s">
        <v>27751</v>
      </c>
      <c r="I2979" s="1">
        <f>+Territorio[[#This Row],[id]]</f>
        <v>2969</v>
      </c>
    </row>
    <row r="2980" spans="2:9" x14ac:dyDescent="0.25">
      <c r="B2980">
        <v>2970</v>
      </c>
      <c r="C2980" s="1" t="s">
        <v>1218</v>
      </c>
      <c r="D2980" s="1" t="s">
        <v>4974</v>
      </c>
      <c r="E2980" s="1" t="s">
        <v>713</v>
      </c>
      <c r="F2980" s="1" t="s">
        <v>135</v>
      </c>
      <c r="G2980" s="1" t="s">
        <v>722</v>
      </c>
      <c r="H2980" s="1" t="s">
        <v>27752</v>
      </c>
      <c r="I2980" s="1">
        <f>+Territorio[[#This Row],[id]]</f>
        <v>2970</v>
      </c>
    </row>
    <row r="2981" spans="2:9" x14ac:dyDescent="0.25">
      <c r="B2981">
        <v>2971</v>
      </c>
      <c r="C2981" s="1" t="s">
        <v>4358</v>
      </c>
      <c r="D2981" s="1" t="s">
        <v>4975</v>
      </c>
      <c r="E2981" s="1" t="s">
        <v>713</v>
      </c>
      <c r="F2981" s="1" t="s">
        <v>135</v>
      </c>
      <c r="G2981" s="1" t="s">
        <v>722</v>
      </c>
      <c r="H2981" s="1" t="s">
        <v>27753</v>
      </c>
      <c r="I2981" s="1">
        <f>+Territorio[[#This Row],[id]]</f>
        <v>2971</v>
      </c>
    </row>
    <row r="2982" spans="2:9" x14ac:dyDescent="0.25">
      <c r="B2982">
        <v>2972</v>
      </c>
      <c r="C2982" s="1" t="s">
        <v>838</v>
      </c>
      <c r="D2982" s="1" t="s">
        <v>4976</v>
      </c>
      <c r="E2982" s="1" t="s">
        <v>713</v>
      </c>
      <c r="F2982" s="1" t="s">
        <v>135</v>
      </c>
      <c r="G2982" s="1" t="s">
        <v>722</v>
      </c>
      <c r="H2982" s="1" t="s">
        <v>27754</v>
      </c>
      <c r="I2982" s="1">
        <f>+Territorio[[#This Row],[id]]</f>
        <v>2972</v>
      </c>
    </row>
    <row r="2983" spans="2:9" x14ac:dyDescent="0.25">
      <c r="B2983">
        <v>2973</v>
      </c>
      <c r="C2983" s="1" t="s">
        <v>4977</v>
      </c>
      <c r="D2983" s="1" t="s">
        <v>4978</v>
      </c>
      <c r="E2983" s="1" t="s">
        <v>713</v>
      </c>
      <c r="F2983" s="1" t="s">
        <v>135</v>
      </c>
      <c r="G2983" s="1" t="s">
        <v>722</v>
      </c>
      <c r="H2983" s="1" t="s">
        <v>27755</v>
      </c>
      <c r="I2983" s="1">
        <f>+Territorio[[#This Row],[id]]</f>
        <v>2973</v>
      </c>
    </row>
    <row r="2984" spans="2:9" x14ac:dyDescent="0.25">
      <c r="B2984">
        <v>2974</v>
      </c>
      <c r="C2984" s="1" t="s">
        <v>4979</v>
      </c>
      <c r="D2984" s="1" t="s">
        <v>4980</v>
      </c>
      <c r="E2984" s="1" t="s">
        <v>713</v>
      </c>
      <c r="F2984" s="1" t="s">
        <v>135</v>
      </c>
      <c r="G2984" s="1" t="s">
        <v>722</v>
      </c>
      <c r="H2984" s="1" t="s">
        <v>27756</v>
      </c>
      <c r="I2984" s="1">
        <f>+Territorio[[#This Row],[id]]</f>
        <v>2974</v>
      </c>
    </row>
    <row r="2985" spans="2:9" x14ac:dyDescent="0.25">
      <c r="B2985">
        <v>2975</v>
      </c>
      <c r="C2985" s="1" t="s">
        <v>1717</v>
      </c>
      <c r="D2985" s="1" t="s">
        <v>4981</v>
      </c>
      <c r="E2985" s="1" t="s">
        <v>713</v>
      </c>
      <c r="F2985" s="1" t="s">
        <v>135</v>
      </c>
      <c r="G2985" s="1" t="s">
        <v>722</v>
      </c>
      <c r="H2985" s="1" t="s">
        <v>27757</v>
      </c>
      <c r="I2985" s="1">
        <f>+Territorio[[#This Row],[id]]</f>
        <v>2975</v>
      </c>
    </row>
    <row r="2986" spans="2:9" x14ac:dyDescent="0.25">
      <c r="B2986">
        <v>2976</v>
      </c>
      <c r="C2986" s="1" t="s">
        <v>1518</v>
      </c>
      <c r="D2986" s="1" t="s">
        <v>4982</v>
      </c>
      <c r="E2986" s="1" t="s">
        <v>713</v>
      </c>
      <c r="F2986" s="1" t="s">
        <v>135</v>
      </c>
      <c r="G2986" s="1" t="s">
        <v>722</v>
      </c>
      <c r="H2986" s="1" t="s">
        <v>27758</v>
      </c>
      <c r="I2986" s="1">
        <f>+Territorio[[#This Row],[id]]</f>
        <v>2976</v>
      </c>
    </row>
    <row r="2987" spans="2:9" x14ac:dyDescent="0.25">
      <c r="B2987">
        <v>2977</v>
      </c>
      <c r="C2987" s="1" t="s">
        <v>4983</v>
      </c>
      <c r="D2987" s="1" t="s">
        <v>4984</v>
      </c>
      <c r="E2987" s="1" t="s">
        <v>713</v>
      </c>
      <c r="F2987" s="1" t="s">
        <v>135</v>
      </c>
      <c r="G2987" s="1" t="s">
        <v>722</v>
      </c>
      <c r="H2987" s="1" t="s">
        <v>27759</v>
      </c>
      <c r="I2987" s="1">
        <f>+Territorio[[#This Row],[id]]</f>
        <v>2977</v>
      </c>
    </row>
    <row r="2988" spans="2:9" x14ac:dyDescent="0.25">
      <c r="B2988">
        <v>2978</v>
      </c>
      <c r="C2988" s="1" t="s">
        <v>4985</v>
      </c>
      <c r="D2988" s="1" t="s">
        <v>4986</v>
      </c>
      <c r="E2988" s="1" t="s">
        <v>713</v>
      </c>
      <c r="F2988" s="1" t="s">
        <v>135</v>
      </c>
      <c r="G2988" s="1" t="s">
        <v>722</v>
      </c>
      <c r="H2988" s="1" t="s">
        <v>27760</v>
      </c>
      <c r="I2988" s="1">
        <f>+Territorio[[#This Row],[id]]</f>
        <v>2978</v>
      </c>
    </row>
    <row r="2989" spans="2:9" x14ac:dyDescent="0.25">
      <c r="B2989">
        <v>2979</v>
      </c>
      <c r="C2989" s="1" t="s">
        <v>4987</v>
      </c>
      <c r="D2989" s="1" t="s">
        <v>4988</v>
      </c>
      <c r="E2989" s="1" t="s">
        <v>713</v>
      </c>
      <c r="F2989" s="1" t="s">
        <v>135</v>
      </c>
      <c r="G2989" s="1" t="s">
        <v>722</v>
      </c>
      <c r="H2989" s="1" t="s">
        <v>27761</v>
      </c>
      <c r="I2989" s="1">
        <f>+Territorio[[#This Row],[id]]</f>
        <v>2979</v>
      </c>
    </row>
    <row r="2990" spans="2:9" x14ac:dyDescent="0.25">
      <c r="B2990">
        <v>2980</v>
      </c>
      <c r="C2990" s="1" t="s">
        <v>559</v>
      </c>
      <c r="D2990" s="1" t="s">
        <v>4989</v>
      </c>
      <c r="E2990" s="1" t="s">
        <v>713</v>
      </c>
      <c r="F2990" s="1" t="s">
        <v>135</v>
      </c>
      <c r="G2990" s="1" t="s">
        <v>722</v>
      </c>
      <c r="H2990" s="1" t="s">
        <v>27762</v>
      </c>
      <c r="I2990" s="1">
        <f>+Territorio[[#This Row],[id]]</f>
        <v>2980</v>
      </c>
    </row>
    <row r="2991" spans="2:9" x14ac:dyDescent="0.25">
      <c r="B2991">
        <v>2981</v>
      </c>
      <c r="C2991" s="1" t="s">
        <v>4990</v>
      </c>
      <c r="D2991" s="1" t="s">
        <v>4991</v>
      </c>
      <c r="E2991" s="1" t="s">
        <v>713</v>
      </c>
      <c r="F2991" s="1" t="s">
        <v>135</v>
      </c>
      <c r="G2991" s="1" t="s">
        <v>722</v>
      </c>
      <c r="H2991" s="1" t="s">
        <v>27763</v>
      </c>
      <c r="I2991" s="1">
        <f>+Territorio[[#This Row],[id]]</f>
        <v>2981</v>
      </c>
    </row>
    <row r="2992" spans="2:9" x14ac:dyDescent="0.25">
      <c r="B2992">
        <v>2982</v>
      </c>
      <c r="C2992" s="1" t="s">
        <v>4992</v>
      </c>
      <c r="D2992" s="1" t="s">
        <v>4993</v>
      </c>
      <c r="E2992" s="1" t="s">
        <v>713</v>
      </c>
      <c r="F2992" s="1" t="s">
        <v>135</v>
      </c>
      <c r="G2992" s="1" t="s">
        <v>722</v>
      </c>
      <c r="H2992" s="1" t="s">
        <v>27764</v>
      </c>
      <c r="I2992" s="1">
        <f>+Territorio[[#This Row],[id]]</f>
        <v>2982</v>
      </c>
    </row>
    <row r="2993" spans="2:9" x14ac:dyDescent="0.25">
      <c r="B2993">
        <v>2983</v>
      </c>
      <c r="C2993" s="1" t="s">
        <v>4994</v>
      </c>
      <c r="D2993" s="1" t="s">
        <v>4995</v>
      </c>
      <c r="E2993" s="1" t="s">
        <v>713</v>
      </c>
      <c r="F2993" s="1" t="s">
        <v>135</v>
      </c>
      <c r="G2993" s="1" t="s">
        <v>722</v>
      </c>
      <c r="H2993" s="1" t="s">
        <v>27765</v>
      </c>
      <c r="I2993" s="1">
        <f>+Territorio[[#This Row],[id]]</f>
        <v>2983</v>
      </c>
    </row>
    <row r="2994" spans="2:9" x14ac:dyDescent="0.25">
      <c r="B2994">
        <v>2984</v>
      </c>
      <c r="C2994" s="1" t="s">
        <v>4996</v>
      </c>
      <c r="D2994" s="1" t="s">
        <v>4997</v>
      </c>
      <c r="E2994" s="1" t="s">
        <v>713</v>
      </c>
      <c r="F2994" s="1" t="s">
        <v>135</v>
      </c>
      <c r="G2994" s="1" t="s">
        <v>722</v>
      </c>
      <c r="H2994" s="1" t="s">
        <v>27766</v>
      </c>
      <c r="I2994" s="1">
        <f>+Territorio[[#This Row],[id]]</f>
        <v>2984</v>
      </c>
    </row>
    <row r="2995" spans="2:9" x14ac:dyDescent="0.25">
      <c r="B2995">
        <v>2985</v>
      </c>
      <c r="C2995" s="1" t="s">
        <v>4998</v>
      </c>
      <c r="D2995" s="1" t="s">
        <v>4999</v>
      </c>
      <c r="E2995" s="1" t="s">
        <v>713</v>
      </c>
      <c r="F2995" s="1" t="s">
        <v>135</v>
      </c>
      <c r="G2995" s="1" t="s">
        <v>722</v>
      </c>
      <c r="H2995" s="1" t="s">
        <v>27767</v>
      </c>
      <c r="I2995" s="1">
        <f>+Territorio[[#This Row],[id]]</f>
        <v>2985</v>
      </c>
    </row>
    <row r="2996" spans="2:9" x14ac:dyDescent="0.25">
      <c r="B2996">
        <v>2986</v>
      </c>
      <c r="C2996" s="1" t="s">
        <v>5000</v>
      </c>
      <c r="D2996" s="1" t="s">
        <v>5001</v>
      </c>
      <c r="E2996" s="1" t="s">
        <v>713</v>
      </c>
      <c r="F2996" s="1" t="s">
        <v>135</v>
      </c>
      <c r="G2996" s="1" t="s">
        <v>722</v>
      </c>
      <c r="H2996" s="1" t="s">
        <v>27768</v>
      </c>
      <c r="I2996" s="1">
        <f>+Territorio[[#This Row],[id]]</f>
        <v>2986</v>
      </c>
    </row>
    <row r="2997" spans="2:9" x14ac:dyDescent="0.25">
      <c r="B2997">
        <v>2987</v>
      </c>
      <c r="C2997" s="1" t="s">
        <v>5002</v>
      </c>
      <c r="D2997" s="1" t="s">
        <v>5003</v>
      </c>
      <c r="E2997" s="1" t="s">
        <v>713</v>
      </c>
      <c r="F2997" s="1" t="s">
        <v>135</v>
      </c>
      <c r="G2997" s="1" t="s">
        <v>722</v>
      </c>
      <c r="H2997" s="1" t="s">
        <v>27769</v>
      </c>
      <c r="I2997" s="1">
        <f>+Territorio[[#This Row],[id]]</f>
        <v>2987</v>
      </c>
    </row>
    <row r="2998" spans="2:9" x14ac:dyDescent="0.25">
      <c r="B2998">
        <v>2988</v>
      </c>
      <c r="C2998" s="1" t="s">
        <v>5004</v>
      </c>
      <c r="D2998" s="1" t="s">
        <v>5005</v>
      </c>
      <c r="E2998" s="1" t="s">
        <v>713</v>
      </c>
      <c r="F2998" s="1" t="s">
        <v>135</v>
      </c>
      <c r="G2998" s="1" t="s">
        <v>722</v>
      </c>
      <c r="H2998" s="1" t="s">
        <v>27770</v>
      </c>
      <c r="I2998" s="1">
        <f>+Territorio[[#This Row],[id]]</f>
        <v>2988</v>
      </c>
    </row>
    <row r="2999" spans="2:9" x14ac:dyDescent="0.25">
      <c r="B2999">
        <v>2989</v>
      </c>
      <c r="C2999" s="1" t="s">
        <v>5006</v>
      </c>
      <c r="D2999" s="1" t="s">
        <v>5007</v>
      </c>
      <c r="E2999" s="1" t="s">
        <v>713</v>
      </c>
      <c r="F2999" s="1" t="s">
        <v>135</v>
      </c>
      <c r="G2999" s="1" t="s">
        <v>722</v>
      </c>
      <c r="H2999" s="1" t="s">
        <v>27771</v>
      </c>
      <c r="I2999" s="1">
        <f>+Territorio[[#This Row],[id]]</f>
        <v>2989</v>
      </c>
    </row>
    <row r="3000" spans="2:9" x14ac:dyDescent="0.25">
      <c r="B3000">
        <v>2990</v>
      </c>
      <c r="C3000" s="1" t="s">
        <v>5008</v>
      </c>
      <c r="D3000" s="1" t="s">
        <v>5009</v>
      </c>
      <c r="E3000" s="1" t="s">
        <v>713</v>
      </c>
      <c r="F3000" s="1" t="s">
        <v>135</v>
      </c>
      <c r="G3000" s="1" t="s">
        <v>722</v>
      </c>
      <c r="H3000" s="1" t="s">
        <v>27772</v>
      </c>
      <c r="I3000" s="1">
        <f>+Territorio[[#This Row],[id]]</f>
        <v>2990</v>
      </c>
    </row>
    <row r="3001" spans="2:9" x14ac:dyDescent="0.25">
      <c r="B3001">
        <v>2991</v>
      </c>
      <c r="C3001" s="1" t="s">
        <v>5010</v>
      </c>
      <c r="D3001" s="1" t="s">
        <v>5011</v>
      </c>
      <c r="E3001" s="1" t="s">
        <v>713</v>
      </c>
      <c r="F3001" s="1" t="s">
        <v>135</v>
      </c>
      <c r="G3001" s="1" t="s">
        <v>722</v>
      </c>
      <c r="H3001" s="1" t="s">
        <v>27773</v>
      </c>
      <c r="I3001" s="1">
        <f>+Territorio[[#This Row],[id]]</f>
        <v>2991</v>
      </c>
    </row>
    <row r="3002" spans="2:9" x14ac:dyDescent="0.25">
      <c r="B3002">
        <v>2992</v>
      </c>
      <c r="C3002" s="1" t="s">
        <v>5012</v>
      </c>
      <c r="D3002" s="1" t="s">
        <v>5013</v>
      </c>
      <c r="E3002" s="1" t="s">
        <v>713</v>
      </c>
      <c r="F3002" s="1" t="s">
        <v>135</v>
      </c>
      <c r="G3002" s="1" t="s">
        <v>722</v>
      </c>
      <c r="H3002" s="1" t="s">
        <v>27774</v>
      </c>
      <c r="I3002" s="1">
        <f>+Territorio[[#This Row],[id]]</f>
        <v>2992</v>
      </c>
    </row>
    <row r="3003" spans="2:9" x14ac:dyDescent="0.25">
      <c r="B3003">
        <v>2993</v>
      </c>
      <c r="C3003" s="1" t="s">
        <v>3254</v>
      </c>
      <c r="D3003" s="1" t="s">
        <v>5014</v>
      </c>
      <c r="E3003" s="1" t="s">
        <v>713</v>
      </c>
      <c r="F3003" s="1" t="s">
        <v>135</v>
      </c>
      <c r="G3003" s="1" t="s">
        <v>722</v>
      </c>
      <c r="H3003" s="1" t="s">
        <v>27775</v>
      </c>
      <c r="I3003" s="1">
        <f>+Territorio[[#This Row],[id]]</f>
        <v>2993</v>
      </c>
    </row>
    <row r="3004" spans="2:9" x14ac:dyDescent="0.25">
      <c r="B3004">
        <v>2994</v>
      </c>
      <c r="C3004" s="1" t="s">
        <v>5015</v>
      </c>
      <c r="D3004" s="1" t="s">
        <v>5016</v>
      </c>
      <c r="E3004" s="1" t="s">
        <v>713</v>
      </c>
      <c r="F3004" s="1" t="s">
        <v>135</v>
      </c>
      <c r="G3004" s="1" t="s">
        <v>722</v>
      </c>
      <c r="H3004" s="1" t="s">
        <v>27776</v>
      </c>
      <c r="I3004" s="1">
        <f>+Territorio[[#This Row],[id]]</f>
        <v>2994</v>
      </c>
    </row>
    <row r="3005" spans="2:9" x14ac:dyDescent="0.25">
      <c r="B3005">
        <v>2995</v>
      </c>
      <c r="C3005" s="1" t="s">
        <v>5017</v>
      </c>
      <c r="D3005" s="1" t="s">
        <v>5018</v>
      </c>
      <c r="E3005" s="1" t="s">
        <v>713</v>
      </c>
      <c r="F3005" s="1" t="s">
        <v>135</v>
      </c>
      <c r="G3005" s="1" t="s">
        <v>722</v>
      </c>
      <c r="H3005" s="1" t="s">
        <v>27777</v>
      </c>
      <c r="I3005" s="1">
        <f>+Territorio[[#This Row],[id]]</f>
        <v>2995</v>
      </c>
    </row>
    <row r="3006" spans="2:9" x14ac:dyDescent="0.25">
      <c r="B3006">
        <v>2996</v>
      </c>
      <c r="C3006" s="1" t="s">
        <v>5019</v>
      </c>
      <c r="D3006" s="1" t="s">
        <v>5020</v>
      </c>
      <c r="E3006" s="1" t="s">
        <v>713</v>
      </c>
      <c r="F3006" s="1" t="s">
        <v>135</v>
      </c>
      <c r="G3006" s="1" t="s">
        <v>722</v>
      </c>
      <c r="H3006" s="1" t="s">
        <v>27778</v>
      </c>
      <c r="I3006" s="1">
        <f>+Territorio[[#This Row],[id]]</f>
        <v>2996</v>
      </c>
    </row>
    <row r="3007" spans="2:9" x14ac:dyDescent="0.25">
      <c r="B3007">
        <v>2997</v>
      </c>
      <c r="C3007" s="1" t="s">
        <v>5021</v>
      </c>
      <c r="D3007" s="1" t="s">
        <v>5022</v>
      </c>
      <c r="E3007" s="1" t="s">
        <v>713</v>
      </c>
      <c r="F3007" s="1" t="s">
        <v>135</v>
      </c>
      <c r="G3007" s="1" t="s">
        <v>722</v>
      </c>
      <c r="H3007" s="1" t="s">
        <v>27779</v>
      </c>
      <c r="I3007" s="1">
        <f>+Territorio[[#This Row],[id]]</f>
        <v>2997</v>
      </c>
    </row>
    <row r="3008" spans="2:9" x14ac:dyDescent="0.25">
      <c r="B3008">
        <v>2998</v>
      </c>
      <c r="C3008" s="1" t="s">
        <v>956</v>
      </c>
      <c r="D3008" s="1" t="s">
        <v>5023</v>
      </c>
      <c r="E3008" s="1" t="s">
        <v>713</v>
      </c>
      <c r="F3008" s="1" t="s">
        <v>135</v>
      </c>
      <c r="G3008" s="1" t="s">
        <v>722</v>
      </c>
      <c r="H3008" s="1" t="s">
        <v>27780</v>
      </c>
      <c r="I3008" s="1">
        <f>+Territorio[[#This Row],[id]]</f>
        <v>2998</v>
      </c>
    </row>
    <row r="3009" spans="2:9" x14ac:dyDescent="0.25">
      <c r="B3009">
        <v>2999</v>
      </c>
      <c r="C3009" s="1" t="s">
        <v>4554</v>
      </c>
      <c r="D3009" s="1" t="s">
        <v>5024</v>
      </c>
      <c r="E3009" s="1" t="s">
        <v>713</v>
      </c>
      <c r="F3009" s="1" t="s">
        <v>135</v>
      </c>
      <c r="G3009" s="1" t="s">
        <v>722</v>
      </c>
      <c r="H3009" s="1" t="s">
        <v>27781</v>
      </c>
      <c r="I3009" s="1">
        <f>+Territorio[[#This Row],[id]]</f>
        <v>2999</v>
      </c>
    </row>
    <row r="3010" spans="2:9" x14ac:dyDescent="0.25">
      <c r="B3010">
        <v>3000</v>
      </c>
      <c r="C3010" s="1" t="s">
        <v>754</v>
      </c>
      <c r="D3010" s="1" t="s">
        <v>5025</v>
      </c>
      <c r="E3010" s="1" t="s">
        <v>713</v>
      </c>
      <c r="F3010" s="1" t="s">
        <v>135</v>
      </c>
      <c r="G3010" s="1" t="s">
        <v>722</v>
      </c>
      <c r="H3010" s="1" t="s">
        <v>27782</v>
      </c>
      <c r="I3010" s="1">
        <f>+Territorio[[#This Row],[id]]</f>
        <v>3000</v>
      </c>
    </row>
    <row r="3011" spans="2:9" x14ac:dyDescent="0.25">
      <c r="B3011">
        <v>3001</v>
      </c>
      <c r="C3011" s="1" t="s">
        <v>1523</v>
      </c>
      <c r="D3011" s="1" t="s">
        <v>5026</v>
      </c>
      <c r="E3011" s="1" t="s">
        <v>713</v>
      </c>
      <c r="F3011" s="1" t="s">
        <v>135</v>
      </c>
      <c r="G3011" s="1" t="s">
        <v>722</v>
      </c>
      <c r="H3011" s="1" t="s">
        <v>27783</v>
      </c>
      <c r="I3011" s="1">
        <f>+Territorio[[#This Row],[id]]</f>
        <v>3001</v>
      </c>
    </row>
    <row r="3012" spans="2:9" x14ac:dyDescent="0.25">
      <c r="B3012">
        <v>3002</v>
      </c>
      <c r="C3012" s="1" t="s">
        <v>5027</v>
      </c>
      <c r="D3012" s="1" t="s">
        <v>3124</v>
      </c>
      <c r="E3012" s="1" t="s">
        <v>713</v>
      </c>
      <c r="F3012" s="1" t="s">
        <v>135</v>
      </c>
      <c r="G3012" s="1" t="s">
        <v>722</v>
      </c>
      <c r="H3012" s="1" t="s">
        <v>27784</v>
      </c>
      <c r="I3012" s="1">
        <f>+Territorio[[#This Row],[id]]</f>
        <v>3002</v>
      </c>
    </row>
    <row r="3013" spans="2:9" x14ac:dyDescent="0.25">
      <c r="B3013">
        <v>3003</v>
      </c>
      <c r="C3013" s="1" t="s">
        <v>5028</v>
      </c>
      <c r="D3013" s="1" t="s">
        <v>5029</v>
      </c>
      <c r="E3013" s="1" t="s">
        <v>713</v>
      </c>
      <c r="F3013" s="1" t="s">
        <v>135</v>
      </c>
      <c r="G3013" s="1" t="s">
        <v>722</v>
      </c>
      <c r="H3013" s="1" t="s">
        <v>27785</v>
      </c>
      <c r="I3013" s="1">
        <f>+Territorio[[#This Row],[id]]</f>
        <v>3003</v>
      </c>
    </row>
    <row r="3014" spans="2:9" x14ac:dyDescent="0.25">
      <c r="B3014">
        <v>3004</v>
      </c>
      <c r="C3014" s="1" t="s">
        <v>5030</v>
      </c>
      <c r="D3014" s="1" t="s">
        <v>5031</v>
      </c>
      <c r="E3014" s="1" t="s">
        <v>713</v>
      </c>
      <c r="F3014" s="1" t="s">
        <v>135</v>
      </c>
      <c r="G3014" s="1" t="s">
        <v>722</v>
      </c>
      <c r="H3014" s="1" t="s">
        <v>27786</v>
      </c>
      <c r="I3014" s="1">
        <f>+Territorio[[#This Row],[id]]</f>
        <v>3004</v>
      </c>
    </row>
    <row r="3015" spans="2:9" x14ac:dyDescent="0.25">
      <c r="B3015">
        <v>3005</v>
      </c>
      <c r="C3015" s="1" t="s">
        <v>5032</v>
      </c>
      <c r="D3015" s="1" t="s">
        <v>5033</v>
      </c>
      <c r="E3015" s="1" t="s">
        <v>713</v>
      </c>
      <c r="F3015" s="1" t="s">
        <v>135</v>
      </c>
      <c r="G3015" s="1" t="s">
        <v>722</v>
      </c>
      <c r="H3015" s="1" t="s">
        <v>27787</v>
      </c>
      <c r="I3015" s="1">
        <f>+Territorio[[#This Row],[id]]</f>
        <v>3005</v>
      </c>
    </row>
    <row r="3016" spans="2:9" x14ac:dyDescent="0.25">
      <c r="B3016">
        <v>3006</v>
      </c>
      <c r="C3016" s="1" t="s">
        <v>5034</v>
      </c>
      <c r="D3016" s="1" t="s">
        <v>5035</v>
      </c>
      <c r="E3016" s="1" t="s">
        <v>713</v>
      </c>
      <c r="F3016" s="1" t="s">
        <v>135</v>
      </c>
      <c r="G3016" s="1" t="s">
        <v>722</v>
      </c>
      <c r="H3016" s="1" t="s">
        <v>27788</v>
      </c>
      <c r="I3016" s="1">
        <f>+Territorio[[#This Row],[id]]</f>
        <v>3006</v>
      </c>
    </row>
    <row r="3017" spans="2:9" x14ac:dyDescent="0.25">
      <c r="B3017">
        <v>3007</v>
      </c>
      <c r="C3017" s="1" t="s">
        <v>5036</v>
      </c>
      <c r="D3017" s="1" t="s">
        <v>5037</v>
      </c>
      <c r="E3017" s="1" t="s">
        <v>713</v>
      </c>
      <c r="F3017" s="1" t="s">
        <v>135</v>
      </c>
      <c r="G3017" s="1" t="s">
        <v>722</v>
      </c>
      <c r="H3017" s="1" t="s">
        <v>27789</v>
      </c>
      <c r="I3017" s="1">
        <f>+Territorio[[#This Row],[id]]</f>
        <v>3007</v>
      </c>
    </row>
    <row r="3018" spans="2:9" x14ac:dyDescent="0.25">
      <c r="B3018">
        <v>3008</v>
      </c>
      <c r="C3018" s="1" t="s">
        <v>5038</v>
      </c>
      <c r="D3018" s="1" t="s">
        <v>5039</v>
      </c>
      <c r="E3018" s="1" t="s">
        <v>713</v>
      </c>
      <c r="F3018" s="1" t="s">
        <v>135</v>
      </c>
      <c r="G3018" s="1" t="s">
        <v>722</v>
      </c>
      <c r="H3018" s="1" t="s">
        <v>27790</v>
      </c>
      <c r="I3018" s="1">
        <f>+Territorio[[#This Row],[id]]</f>
        <v>3008</v>
      </c>
    </row>
    <row r="3019" spans="2:9" x14ac:dyDescent="0.25">
      <c r="B3019">
        <v>3009</v>
      </c>
      <c r="C3019" s="1" t="s">
        <v>3237</v>
      </c>
      <c r="D3019" s="1" t="s">
        <v>3125</v>
      </c>
      <c r="E3019" s="1" t="s">
        <v>713</v>
      </c>
      <c r="F3019" s="1" t="s">
        <v>135</v>
      </c>
      <c r="G3019" s="1" t="s">
        <v>722</v>
      </c>
      <c r="H3019" s="1" t="s">
        <v>27791</v>
      </c>
      <c r="I3019" s="1">
        <f>+Territorio[[#This Row],[id]]</f>
        <v>3009</v>
      </c>
    </row>
    <row r="3020" spans="2:9" x14ac:dyDescent="0.25">
      <c r="B3020">
        <v>3010</v>
      </c>
      <c r="C3020" s="1" t="s">
        <v>5040</v>
      </c>
      <c r="D3020" s="1" t="s">
        <v>3127</v>
      </c>
      <c r="E3020" s="1" t="s">
        <v>713</v>
      </c>
      <c r="F3020" s="1" t="s">
        <v>135</v>
      </c>
      <c r="G3020" s="1" t="s">
        <v>722</v>
      </c>
      <c r="H3020" s="1" t="s">
        <v>27792</v>
      </c>
      <c r="I3020" s="1">
        <f>+Territorio[[#This Row],[id]]</f>
        <v>3010</v>
      </c>
    </row>
    <row r="3021" spans="2:9" x14ac:dyDescent="0.25">
      <c r="B3021">
        <v>3011</v>
      </c>
      <c r="C3021" s="1" t="s">
        <v>1492</v>
      </c>
      <c r="D3021" s="1" t="s">
        <v>3129</v>
      </c>
      <c r="E3021" s="1" t="s">
        <v>713</v>
      </c>
      <c r="F3021" s="1" t="s">
        <v>135</v>
      </c>
      <c r="G3021" s="1" t="s">
        <v>722</v>
      </c>
      <c r="H3021" s="1" t="s">
        <v>27793</v>
      </c>
      <c r="I3021" s="1">
        <f>+Territorio[[#This Row],[id]]</f>
        <v>3011</v>
      </c>
    </row>
    <row r="3022" spans="2:9" x14ac:dyDescent="0.25">
      <c r="B3022">
        <v>3012</v>
      </c>
      <c r="C3022" s="1" t="s">
        <v>5041</v>
      </c>
      <c r="D3022" s="1" t="s">
        <v>5042</v>
      </c>
      <c r="E3022" s="1" t="s">
        <v>713</v>
      </c>
      <c r="F3022" s="1" t="s">
        <v>135</v>
      </c>
      <c r="G3022" s="1" t="s">
        <v>722</v>
      </c>
      <c r="H3022" s="1" t="s">
        <v>27794</v>
      </c>
      <c r="I3022" s="1">
        <f>+Territorio[[#This Row],[id]]</f>
        <v>3012</v>
      </c>
    </row>
    <row r="3023" spans="2:9" x14ac:dyDescent="0.25">
      <c r="B3023">
        <v>3013</v>
      </c>
      <c r="C3023" s="1" t="s">
        <v>5043</v>
      </c>
      <c r="D3023" s="1" t="s">
        <v>5044</v>
      </c>
      <c r="E3023" s="1" t="s">
        <v>713</v>
      </c>
      <c r="F3023" s="1" t="s">
        <v>135</v>
      </c>
      <c r="G3023" s="1" t="s">
        <v>722</v>
      </c>
      <c r="H3023" s="1" t="s">
        <v>27795</v>
      </c>
      <c r="I3023" s="1">
        <f>+Territorio[[#This Row],[id]]</f>
        <v>3013</v>
      </c>
    </row>
    <row r="3024" spans="2:9" x14ac:dyDescent="0.25">
      <c r="B3024">
        <v>3014</v>
      </c>
      <c r="C3024" s="1" t="s">
        <v>5045</v>
      </c>
      <c r="D3024" s="1" t="s">
        <v>5046</v>
      </c>
      <c r="E3024" s="1" t="s">
        <v>713</v>
      </c>
      <c r="F3024" s="1" t="s">
        <v>135</v>
      </c>
      <c r="G3024" s="1" t="s">
        <v>722</v>
      </c>
      <c r="H3024" s="1" t="s">
        <v>27796</v>
      </c>
      <c r="I3024" s="1">
        <f>+Territorio[[#This Row],[id]]</f>
        <v>3014</v>
      </c>
    </row>
    <row r="3025" spans="2:9" x14ac:dyDescent="0.25">
      <c r="B3025">
        <v>3015</v>
      </c>
      <c r="C3025" s="1" t="s">
        <v>5047</v>
      </c>
      <c r="D3025" s="1" t="s">
        <v>5048</v>
      </c>
      <c r="E3025" s="1" t="s">
        <v>713</v>
      </c>
      <c r="F3025" s="1" t="s">
        <v>135</v>
      </c>
      <c r="G3025" s="1" t="s">
        <v>722</v>
      </c>
      <c r="H3025" s="1" t="s">
        <v>27797</v>
      </c>
      <c r="I3025" s="1">
        <f>+Territorio[[#This Row],[id]]</f>
        <v>3015</v>
      </c>
    </row>
    <row r="3026" spans="2:9" x14ac:dyDescent="0.25">
      <c r="B3026">
        <v>3016</v>
      </c>
      <c r="C3026" s="1" t="s">
        <v>5049</v>
      </c>
      <c r="D3026" s="1" t="s">
        <v>5050</v>
      </c>
      <c r="E3026" s="1" t="s">
        <v>713</v>
      </c>
      <c r="F3026" s="1" t="s">
        <v>135</v>
      </c>
      <c r="G3026" s="1" t="s">
        <v>722</v>
      </c>
      <c r="H3026" s="1" t="s">
        <v>27798</v>
      </c>
      <c r="I3026" s="1">
        <f>+Territorio[[#This Row],[id]]</f>
        <v>3016</v>
      </c>
    </row>
    <row r="3027" spans="2:9" x14ac:dyDescent="0.25">
      <c r="B3027">
        <v>3017</v>
      </c>
      <c r="C3027" s="1" t="s">
        <v>5047</v>
      </c>
      <c r="D3027" s="1" t="s">
        <v>5051</v>
      </c>
      <c r="E3027" s="1" t="s">
        <v>713</v>
      </c>
      <c r="F3027" s="1" t="s">
        <v>135</v>
      </c>
      <c r="G3027" s="1" t="s">
        <v>722</v>
      </c>
      <c r="H3027" s="1" t="s">
        <v>27799</v>
      </c>
      <c r="I3027" s="1">
        <f>+Territorio[[#This Row],[id]]</f>
        <v>3017</v>
      </c>
    </row>
    <row r="3028" spans="2:9" x14ac:dyDescent="0.25">
      <c r="B3028">
        <v>3018</v>
      </c>
      <c r="C3028" s="1" t="s">
        <v>1529</v>
      </c>
      <c r="D3028" s="1" t="s">
        <v>5052</v>
      </c>
      <c r="E3028" s="1" t="s">
        <v>713</v>
      </c>
      <c r="F3028" s="1" t="s">
        <v>135</v>
      </c>
      <c r="G3028" s="1" t="s">
        <v>722</v>
      </c>
      <c r="H3028" s="1" t="s">
        <v>27800</v>
      </c>
      <c r="I3028" s="1">
        <f>+Territorio[[#This Row],[id]]</f>
        <v>3018</v>
      </c>
    </row>
    <row r="3029" spans="2:9" x14ac:dyDescent="0.25">
      <c r="B3029">
        <v>3019</v>
      </c>
      <c r="C3029" s="1" t="s">
        <v>5053</v>
      </c>
      <c r="D3029" s="1" t="s">
        <v>5054</v>
      </c>
      <c r="E3029" s="1" t="s">
        <v>713</v>
      </c>
      <c r="F3029" s="1" t="s">
        <v>135</v>
      </c>
      <c r="G3029" s="1" t="s">
        <v>722</v>
      </c>
      <c r="H3029" s="1" t="s">
        <v>27801</v>
      </c>
      <c r="I3029" s="1">
        <f>+Territorio[[#This Row],[id]]</f>
        <v>3019</v>
      </c>
    </row>
    <row r="3030" spans="2:9" x14ac:dyDescent="0.25">
      <c r="B3030">
        <v>3020</v>
      </c>
      <c r="C3030" s="1" t="s">
        <v>2642</v>
      </c>
      <c r="D3030" s="1" t="s">
        <v>5055</v>
      </c>
      <c r="E3030" s="1" t="s">
        <v>713</v>
      </c>
      <c r="F3030" s="1" t="s">
        <v>135</v>
      </c>
      <c r="G3030" s="1" t="s">
        <v>722</v>
      </c>
      <c r="H3030" s="1" t="s">
        <v>27802</v>
      </c>
      <c r="I3030" s="1">
        <f>+Territorio[[#This Row],[id]]</f>
        <v>3020</v>
      </c>
    </row>
    <row r="3031" spans="2:9" x14ac:dyDescent="0.25">
      <c r="B3031">
        <v>3021</v>
      </c>
      <c r="C3031" s="1" t="s">
        <v>1531</v>
      </c>
      <c r="D3031" s="1" t="s">
        <v>5056</v>
      </c>
      <c r="E3031" s="1" t="s">
        <v>713</v>
      </c>
      <c r="F3031" s="1" t="s">
        <v>135</v>
      </c>
      <c r="G3031" s="1" t="s">
        <v>722</v>
      </c>
      <c r="H3031" s="1" t="s">
        <v>27803</v>
      </c>
      <c r="I3031" s="1">
        <f>+Territorio[[#This Row],[id]]</f>
        <v>3021</v>
      </c>
    </row>
    <row r="3032" spans="2:9" x14ac:dyDescent="0.25">
      <c r="B3032">
        <v>3022</v>
      </c>
      <c r="C3032" s="1" t="s">
        <v>5057</v>
      </c>
      <c r="D3032" s="1" t="s">
        <v>5058</v>
      </c>
      <c r="E3032" s="1" t="s">
        <v>713</v>
      </c>
      <c r="F3032" s="1" t="s">
        <v>135</v>
      </c>
      <c r="G3032" s="1" t="s">
        <v>722</v>
      </c>
      <c r="H3032" s="1" t="s">
        <v>27804</v>
      </c>
      <c r="I3032" s="1">
        <f>+Territorio[[#This Row],[id]]</f>
        <v>3022</v>
      </c>
    </row>
    <row r="3033" spans="2:9" x14ac:dyDescent="0.25">
      <c r="B3033">
        <v>3023</v>
      </c>
      <c r="C3033" s="1" t="s">
        <v>5059</v>
      </c>
      <c r="D3033" s="1" t="s">
        <v>5060</v>
      </c>
      <c r="E3033" s="1" t="s">
        <v>713</v>
      </c>
      <c r="F3033" s="1" t="s">
        <v>135</v>
      </c>
      <c r="G3033" s="1" t="s">
        <v>722</v>
      </c>
      <c r="H3033" s="1" t="s">
        <v>27805</v>
      </c>
      <c r="I3033" s="1">
        <f>+Territorio[[#This Row],[id]]</f>
        <v>3023</v>
      </c>
    </row>
    <row r="3034" spans="2:9" x14ac:dyDescent="0.25">
      <c r="B3034">
        <v>3024</v>
      </c>
      <c r="C3034" s="1" t="s">
        <v>5061</v>
      </c>
      <c r="D3034" s="1" t="s">
        <v>5062</v>
      </c>
      <c r="E3034" s="1" t="s">
        <v>713</v>
      </c>
      <c r="F3034" s="1" t="s">
        <v>135</v>
      </c>
      <c r="G3034" s="1" t="s">
        <v>722</v>
      </c>
      <c r="H3034" s="1" t="s">
        <v>27806</v>
      </c>
      <c r="I3034" s="1">
        <f>+Territorio[[#This Row],[id]]</f>
        <v>3024</v>
      </c>
    </row>
    <row r="3035" spans="2:9" x14ac:dyDescent="0.25">
      <c r="B3035">
        <v>3025</v>
      </c>
      <c r="C3035" s="1" t="s">
        <v>5063</v>
      </c>
      <c r="D3035" s="1" t="s">
        <v>5064</v>
      </c>
      <c r="E3035" s="1" t="s">
        <v>713</v>
      </c>
      <c r="F3035" s="1" t="s">
        <v>135</v>
      </c>
      <c r="G3035" s="1" t="s">
        <v>722</v>
      </c>
      <c r="H3035" s="1" t="s">
        <v>27807</v>
      </c>
      <c r="I3035" s="1">
        <f>+Territorio[[#This Row],[id]]</f>
        <v>3025</v>
      </c>
    </row>
    <row r="3036" spans="2:9" x14ac:dyDescent="0.25">
      <c r="B3036">
        <v>3026</v>
      </c>
      <c r="C3036" s="1" t="s">
        <v>5065</v>
      </c>
      <c r="D3036" s="1" t="s">
        <v>5066</v>
      </c>
      <c r="E3036" s="1" t="s">
        <v>713</v>
      </c>
      <c r="F3036" s="1" t="s">
        <v>135</v>
      </c>
      <c r="G3036" s="1" t="s">
        <v>722</v>
      </c>
      <c r="H3036" s="1" t="s">
        <v>27808</v>
      </c>
      <c r="I3036" s="1">
        <f>+Territorio[[#This Row],[id]]</f>
        <v>3026</v>
      </c>
    </row>
    <row r="3037" spans="2:9" x14ac:dyDescent="0.25">
      <c r="B3037">
        <v>3027</v>
      </c>
      <c r="C3037" s="1" t="s">
        <v>5067</v>
      </c>
      <c r="D3037" s="1" t="s">
        <v>5068</v>
      </c>
      <c r="E3037" s="1" t="s">
        <v>713</v>
      </c>
      <c r="F3037" s="1" t="s">
        <v>135</v>
      </c>
      <c r="G3037" s="1" t="s">
        <v>722</v>
      </c>
      <c r="H3037" s="1" t="s">
        <v>27809</v>
      </c>
      <c r="I3037" s="1">
        <f>+Territorio[[#This Row],[id]]</f>
        <v>3027</v>
      </c>
    </row>
    <row r="3038" spans="2:9" x14ac:dyDescent="0.25">
      <c r="B3038">
        <v>3028</v>
      </c>
      <c r="C3038" s="1" t="s">
        <v>5069</v>
      </c>
      <c r="D3038" s="1" t="s">
        <v>5070</v>
      </c>
      <c r="E3038" s="1" t="s">
        <v>713</v>
      </c>
      <c r="F3038" s="1" t="s">
        <v>135</v>
      </c>
      <c r="G3038" s="1" t="s">
        <v>722</v>
      </c>
      <c r="H3038" s="1" t="s">
        <v>27810</v>
      </c>
      <c r="I3038" s="1">
        <f>+Territorio[[#This Row],[id]]</f>
        <v>3028</v>
      </c>
    </row>
    <row r="3039" spans="2:9" x14ac:dyDescent="0.25">
      <c r="B3039">
        <v>3029</v>
      </c>
      <c r="C3039" s="1" t="s">
        <v>1535</v>
      </c>
      <c r="D3039" s="1" t="s">
        <v>5071</v>
      </c>
      <c r="E3039" s="1" t="s">
        <v>713</v>
      </c>
      <c r="F3039" s="1" t="s">
        <v>135</v>
      </c>
      <c r="G3039" s="1" t="s">
        <v>722</v>
      </c>
      <c r="H3039" s="1" t="s">
        <v>27811</v>
      </c>
      <c r="I3039" s="1">
        <f>+Territorio[[#This Row],[id]]</f>
        <v>3029</v>
      </c>
    </row>
    <row r="3040" spans="2:9" x14ac:dyDescent="0.25">
      <c r="B3040">
        <v>3030</v>
      </c>
      <c r="C3040" s="1" t="s">
        <v>5072</v>
      </c>
      <c r="D3040" s="1" t="s">
        <v>3137</v>
      </c>
      <c r="E3040" s="1" t="s">
        <v>713</v>
      </c>
      <c r="F3040" s="1" t="s">
        <v>135</v>
      </c>
      <c r="G3040" s="1" t="s">
        <v>722</v>
      </c>
      <c r="H3040" s="1" t="s">
        <v>27812</v>
      </c>
      <c r="I3040" s="1">
        <f>+Territorio[[#This Row],[id]]</f>
        <v>3030</v>
      </c>
    </row>
    <row r="3041" spans="2:9" x14ac:dyDescent="0.25">
      <c r="B3041">
        <v>3031</v>
      </c>
      <c r="C3041" s="1" t="s">
        <v>5073</v>
      </c>
      <c r="D3041" s="1" t="s">
        <v>3139</v>
      </c>
      <c r="E3041" s="1" t="s">
        <v>713</v>
      </c>
      <c r="F3041" s="1" t="s">
        <v>135</v>
      </c>
      <c r="G3041" s="1" t="s">
        <v>722</v>
      </c>
      <c r="H3041" s="1" t="s">
        <v>27813</v>
      </c>
      <c r="I3041" s="1">
        <f>+Territorio[[#This Row],[id]]</f>
        <v>3031</v>
      </c>
    </row>
    <row r="3042" spans="2:9" x14ac:dyDescent="0.25">
      <c r="B3042">
        <v>3032</v>
      </c>
      <c r="C3042" s="1" t="s">
        <v>5074</v>
      </c>
      <c r="D3042" s="1" t="s">
        <v>5075</v>
      </c>
      <c r="E3042" s="1" t="s">
        <v>713</v>
      </c>
      <c r="F3042" s="1" t="s">
        <v>135</v>
      </c>
      <c r="G3042" s="1" t="s">
        <v>722</v>
      </c>
      <c r="H3042" s="1" t="s">
        <v>27814</v>
      </c>
      <c r="I3042" s="1">
        <f>+Territorio[[#This Row],[id]]</f>
        <v>3032</v>
      </c>
    </row>
    <row r="3043" spans="2:9" x14ac:dyDescent="0.25">
      <c r="B3043">
        <v>3033</v>
      </c>
      <c r="C3043" s="1" t="s">
        <v>5076</v>
      </c>
      <c r="D3043" s="1" t="s">
        <v>3141</v>
      </c>
      <c r="E3043" s="1" t="s">
        <v>713</v>
      </c>
      <c r="F3043" s="1" t="s">
        <v>135</v>
      </c>
      <c r="G3043" s="1" t="s">
        <v>722</v>
      </c>
      <c r="H3043" s="1" t="s">
        <v>27815</v>
      </c>
      <c r="I3043" s="1">
        <f>+Territorio[[#This Row],[id]]</f>
        <v>3033</v>
      </c>
    </row>
    <row r="3044" spans="2:9" x14ac:dyDescent="0.25">
      <c r="B3044">
        <v>3034</v>
      </c>
      <c r="C3044" s="1" t="s">
        <v>5077</v>
      </c>
      <c r="D3044" s="1" t="s">
        <v>5078</v>
      </c>
      <c r="E3044" s="1" t="s">
        <v>713</v>
      </c>
      <c r="F3044" s="1" t="s">
        <v>135</v>
      </c>
      <c r="G3044" s="1" t="s">
        <v>722</v>
      </c>
      <c r="H3044" s="1" t="s">
        <v>27816</v>
      </c>
      <c r="I3044" s="1">
        <f>+Territorio[[#This Row],[id]]</f>
        <v>3034</v>
      </c>
    </row>
    <row r="3045" spans="2:9" x14ac:dyDescent="0.25">
      <c r="B3045">
        <v>3035</v>
      </c>
      <c r="C3045" s="1" t="s">
        <v>5079</v>
      </c>
      <c r="D3045" s="1" t="s">
        <v>5080</v>
      </c>
      <c r="E3045" s="1" t="s">
        <v>713</v>
      </c>
      <c r="F3045" s="1" t="s">
        <v>135</v>
      </c>
      <c r="G3045" s="1" t="s">
        <v>722</v>
      </c>
      <c r="H3045" s="1" t="s">
        <v>27817</v>
      </c>
      <c r="I3045" s="1">
        <f>+Territorio[[#This Row],[id]]</f>
        <v>3035</v>
      </c>
    </row>
    <row r="3046" spans="2:9" x14ac:dyDescent="0.25">
      <c r="B3046">
        <v>3036</v>
      </c>
      <c r="C3046" s="1" t="s">
        <v>5081</v>
      </c>
      <c r="D3046" s="1" t="s">
        <v>5082</v>
      </c>
      <c r="E3046" s="1" t="s">
        <v>713</v>
      </c>
      <c r="F3046" s="1" t="s">
        <v>135</v>
      </c>
      <c r="G3046" s="1" t="s">
        <v>722</v>
      </c>
      <c r="H3046" s="1" t="s">
        <v>27818</v>
      </c>
      <c r="I3046" s="1">
        <f>+Territorio[[#This Row],[id]]</f>
        <v>3036</v>
      </c>
    </row>
    <row r="3047" spans="2:9" x14ac:dyDescent="0.25">
      <c r="B3047">
        <v>3037</v>
      </c>
      <c r="C3047" s="1" t="s">
        <v>5083</v>
      </c>
      <c r="D3047" s="1" t="s">
        <v>5084</v>
      </c>
      <c r="E3047" s="1" t="s">
        <v>713</v>
      </c>
      <c r="F3047" s="1" t="s">
        <v>135</v>
      </c>
      <c r="G3047" s="1" t="s">
        <v>722</v>
      </c>
      <c r="H3047" s="1" t="s">
        <v>27819</v>
      </c>
      <c r="I3047" s="1">
        <f>+Territorio[[#This Row],[id]]</f>
        <v>3037</v>
      </c>
    </row>
    <row r="3048" spans="2:9" x14ac:dyDescent="0.25">
      <c r="B3048">
        <v>3038</v>
      </c>
      <c r="C3048" s="1" t="s">
        <v>5085</v>
      </c>
      <c r="D3048" s="1" t="s">
        <v>5086</v>
      </c>
      <c r="E3048" s="1" t="s">
        <v>713</v>
      </c>
      <c r="F3048" s="1" t="s">
        <v>135</v>
      </c>
      <c r="G3048" s="1" t="s">
        <v>722</v>
      </c>
      <c r="H3048" s="1" t="s">
        <v>27820</v>
      </c>
      <c r="I3048" s="1">
        <f>+Territorio[[#This Row],[id]]</f>
        <v>3038</v>
      </c>
    </row>
    <row r="3049" spans="2:9" x14ac:dyDescent="0.25">
      <c r="B3049">
        <v>3039</v>
      </c>
      <c r="C3049" s="1" t="s">
        <v>5087</v>
      </c>
      <c r="D3049" s="1" t="s">
        <v>5088</v>
      </c>
      <c r="E3049" s="1" t="s">
        <v>713</v>
      </c>
      <c r="F3049" s="1" t="s">
        <v>135</v>
      </c>
      <c r="G3049" s="1" t="s">
        <v>722</v>
      </c>
      <c r="H3049" s="1" t="s">
        <v>27821</v>
      </c>
      <c r="I3049" s="1">
        <f>+Territorio[[#This Row],[id]]</f>
        <v>3039</v>
      </c>
    </row>
    <row r="3050" spans="2:9" x14ac:dyDescent="0.25">
      <c r="B3050">
        <v>3040</v>
      </c>
      <c r="C3050" s="1" t="s">
        <v>5089</v>
      </c>
      <c r="D3050" s="1" t="s">
        <v>5090</v>
      </c>
      <c r="E3050" s="1" t="s">
        <v>713</v>
      </c>
      <c r="F3050" s="1" t="s">
        <v>135</v>
      </c>
      <c r="G3050" s="1" t="s">
        <v>722</v>
      </c>
      <c r="H3050" s="1" t="s">
        <v>27822</v>
      </c>
      <c r="I3050" s="1">
        <f>+Territorio[[#This Row],[id]]</f>
        <v>3040</v>
      </c>
    </row>
    <row r="3051" spans="2:9" x14ac:dyDescent="0.25">
      <c r="B3051">
        <v>3041</v>
      </c>
      <c r="C3051" s="1" t="s">
        <v>4956</v>
      </c>
      <c r="D3051" s="1" t="s">
        <v>5091</v>
      </c>
      <c r="E3051" s="1" t="s">
        <v>713</v>
      </c>
      <c r="F3051" s="1" t="s">
        <v>135</v>
      </c>
      <c r="G3051" s="1" t="s">
        <v>722</v>
      </c>
      <c r="H3051" s="1" t="s">
        <v>27823</v>
      </c>
      <c r="I3051" s="1">
        <f>+Territorio[[#This Row],[id]]</f>
        <v>3041</v>
      </c>
    </row>
    <row r="3052" spans="2:9" x14ac:dyDescent="0.25">
      <c r="B3052">
        <v>3042</v>
      </c>
      <c r="C3052" s="1" t="s">
        <v>5092</v>
      </c>
      <c r="D3052" s="1" t="s">
        <v>5093</v>
      </c>
      <c r="E3052" s="1" t="s">
        <v>713</v>
      </c>
      <c r="F3052" s="1" t="s">
        <v>135</v>
      </c>
      <c r="G3052" s="1" t="s">
        <v>722</v>
      </c>
      <c r="H3052" s="1" t="s">
        <v>27824</v>
      </c>
      <c r="I3052" s="1">
        <f>+Territorio[[#This Row],[id]]</f>
        <v>3042</v>
      </c>
    </row>
    <row r="3053" spans="2:9" x14ac:dyDescent="0.25">
      <c r="B3053">
        <v>3043</v>
      </c>
      <c r="C3053" s="1" t="s">
        <v>1543</v>
      </c>
      <c r="D3053" s="1" t="s">
        <v>5094</v>
      </c>
      <c r="E3053" s="1" t="s">
        <v>713</v>
      </c>
      <c r="F3053" s="1" t="s">
        <v>135</v>
      </c>
      <c r="G3053" s="1" t="s">
        <v>722</v>
      </c>
      <c r="H3053" s="1" t="s">
        <v>27825</v>
      </c>
      <c r="I3053" s="1">
        <f>+Territorio[[#This Row],[id]]</f>
        <v>3043</v>
      </c>
    </row>
    <row r="3054" spans="2:9" x14ac:dyDescent="0.25">
      <c r="B3054">
        <v>3044</v>
      </c>
      <c r="C3054" s="1" t="s">
        <v>5095</v>
      </c>
      <c r="D3054" s="1" t="s">
        <v>5096</v>
      </c>
      <c r="E3054" s="1" t="s">
        <v>713</v>
      </c>
      <c r="F3054" s="1" t="s">
        <v>135</v>
      </c>
      <c r="G3054" s="1" t="s">
        <v>722</v>
      </c>
      <c r="H3054" s="1" t="s">
        <v>27826</v>
      </c>
      <c r="I3054" s="1">
        <f>+Territorio[[#This Row],[id]]</f>
        <v>3044</v>
      </c>
    </row>
    <row r="3055" spans="2:9" x14ac:dyDescent="0.25">
      <c r="B3055">
        <v>3045</v>
      </c>
      <c r="C3055" s="1" t="s">
        <v>1004</v>
      </c>
      <c r="D3055" s="1" t="s">
        <v>5097</v>
      </c>
      <c r="E3055" s="1" t="s">
        <v>713</v>
      </c>
      <c r="F3055" s="1" t="s">
        <v>135</v>
      </c>
      <c r="G3055" s="1" t="s">
        <v>722</v>
      </c>
      <c r="H3055" s="1" t="s">
        <v>27827</v>
      </c>
      <c r="I3055" s="1">
        <f>+Territorio[[#This Row],[id]]</f>
        <v>3045</v>
      </c>
    </row>
    <row r="3056" spans="2:9" x14ac:dyDescent="0.25">
      <c r="B3056">
        <v>3046</v>
      </c>
      <c r="C3056" s="1" t="s">
        <v>5098</v>
      </c>
      <c r="D3056" s="1" t="s">
        <v>5099</v>
      </c>
      <c r="E3056" s="1" t="s">
        <v>713</v>
      </c>
      <c r="F3056" s="1" t="s">
        <v>135</v>
      </c>
      <c r="G3056" s="1" t="s">
        <v>722</v>
      </c>
      <c r="H3056" s="1" t="s">
        <v>27828</v>
      </c>
      <c r="I3056" s="1">
        <f>+Territorio[[#This Row],[id]]</f>
        <v>3046</v>
      </c>
    </row>
    <row r="3057" spans="2:9" x14ac:dyDescent="0.25">
      <c r="B3057">
        <v>3047</v>
      </c>
      <c r="C3057" s="1" t="s">
        <v>5100</v>
      </c>
      <c r="D3057" s="1" t="s">
        <v>5101</v>
      </c>
      <c r="E3057" s="1" t="s">
        <v>713</v>
      </c>
      <c r="F3057" s="1" t="s">
        <v>135</v>
      </c>
      <c r="G3057" s="1" t="s">
        <v>722</v>
      </c>
      <c r="H3057" s="1" t="s">
        <v>27829</v>
      </c>
      <c r="I3057" s="1">
        <f>+Territorio[[#This Row],[id]]</f>
        <v>3047</v>
      </c>
    </row>
    <row r="3058" spans="2:9" x14ac:dyDescent="0.25">
      <c r="B3058">
        <v>3048</v>
      </c>
      <c r="C3058" s="1" t="s">
        <v>5102</v>
      </c>
      <c r="D3058" s="1" t="s">
        <v>5103</v>
      </c>
      <c r="E3058" s="1" t="s">
        <v>713</v>
      </c>
      <c r="F3058" s="1" t="s">
        <v>135</v>
      </c>
      <c r="G3058" s="1" t="s">
        <v>722</v>
      </c>
      <c r="H3058" s="1" t="s">
        <v>27830</v>
      </c>
      <c r="I3058" s="1">
        <f>+Territorio[[#This Row],[id]]</f>
        <v>3048</v>
      </c>
    </row>
    <row r="3059" spans="2:9" x14ac:dyDescent="0.25">
      <c r="B3059">
        <v>3049</v>
      </c>
      <c r="C3059" s="1" t="s">
        <v>5104</v>
      </c>
      <c r="D3059" s="1" t="s">
        <v>5105</v>
      </c>
      <c r="E3059" s="1" t="s">
        <v>713</v>
      </c>
      <c r="F3059" s="1" t="s">
        <v>135</v>
      </c>
      <c r="G3059" s="1" t="s">
        <v>722</v>
      </c>
      <c r="H3059" s="1" t="s">
        <v>27831</v>
      </c>
      <c r="I3059" s="1">
        <f>+Territorio[[#This Row],[id]]</f>
        <v>3049</v>
      </c>
    </row>
    <row r="3060" spans="2:9" x14ac:dyDescent="0.25">
      <c r="B3060">
        <v>3050</v>
      </c>
      <c r="C3060" s="1" t="s">
        <v>5106</v>
      </c>
      <c r="D3060" s="1" t="s">
        <v>5107</v>
      </c>
      <c r="E3060" s="1" t="s">
        <v>713</v>
      </c>
      <c r="F3060" s="1" t="s">
        <v>135</v>
      </c>
      <c r="G3060" s="1" t="s">
        <v>722</v>
      </c>
      <c r="H3060" s="1" t="s">
        <v>27832</v>
      </c>
      <c r="I3060" s="1">
        <f>+Territorio[[#This Row],[id]]</f>
        <v>3050</v>
      </c>
    </row>
    <row r="3061" spans="2:9" x14ac:dyDescent="0.25">
      <c r="B3061">
        <v>3051</v>
      </c>
      <c r="C3061" s="1" t="s">
        <v>5108</v>
      </c>
      <c r="D3061" s="1" t="s">
        <v>5109</v>
      </c>
      <c r="E3061" s="1" t="s">
        <v>713</v>
      </c>
      <c r="F3061" s="1" t="s">
        <v>135</v>
      </c>
      <c r="G3061" s="1" t="s">
        <v>722</v>
      </c>
      <c r="H3061" s="1" t="s">
        <v>27833</v>
      </c>
      <c r="I3061" s="1">
        <f>+Territorio[[#This Row],[id]]</f>
        <v>3051</v>
      </c>
    </row>
    <row r="3062" spans="2:9" x14ac:dyDescent="0.25">
      <c r="B3062">
        <v>3052</v>
      </c>
      <c r="C3062" s="1" t="s">
        <v>5110</v>
      </c>
      <c r="D3062" s="1" t="s">
        <v>5111</v>
      </c>
      <c r="E3062" s="1" t="s">
        <v>713</v>
      </c>
      <c r="F3062" s="1" t="s">
        <v>135</v>
      </c>
      <c r="G3062" s="1" t="s">
        <v>722</v>
      </c>
      <c r="H3062" s="1" t="s">
        <v>27834</v>
      </c>
      <c r="I3062" s="1">
        <f>+Territorio[[#This Row],[id]]</f>
        <v>3052</v>
      </c>
    </row>
    <row r="3063" spans="2:9" x14ac:dyDescent="0.25">
      <c r="B3063">
        <v>3053</v>
      </c>
      <c r="C3063" s="1" t="s">
        <v>1547</v>
      </c>
      <c r="D3063" s="1" t="s">
        <v>5112</v>
      </c>
      <c r="E3063" s="1" t="s">
        <v>713</v>
      </c>
      <c r="F3063" s="1" t="s">
        <v>135</v>
      </c>
      <c r="G3063" s="1" t="s">
        <v>722</v>
      </c>
      <c r="H3063" s="1" t="s">
        <v>27835</v>
      </c>
      <c r="I3063" s="1">
        <f>+Territorio[[#This Row],[id]]</f>
        <v>3053</v>
      </c>
    </row>
    <row r="3064" spans="2:9" x14ac:dyDescent="0.25">
      <c r="B3064">
        <v>3054</v>
      </c>
      <c r="C3064" s="1" t="s">
        <v>5113</v>
      </c>
      <c r="D3064" s="1" t="s">
        <v>5114</v>
      </c>
      <c r="E3064" s="1" t="s">
        <v>713</v>
      </c>
      <c r="F3064" s="1" t="s">
        <v>135</v>
      </c>
      <c r="G3064" s="1" t="s">
        <v>722</v>
      </c>
      <c r="H3064" s="1" t="s">
        <v>27836</v>
      </c>
      <c r="I3064" s="1">
        <f>+Territorio[[#This Row],[id]]</f>
        <v>3054</v>
      </c>
    </row>
    <row r="3065" spans="2:9" x14ac:dyDescent="0.25">
      <c r="B3065">
        <v>3055</v>
      </c>
      <c r="C3065" s="1" t="s">
        <v>5115</v>
      </c>
      <c r="D3065" s="1" t="s">
        <v>5116</v>
      </c>
      <c r="E3065" s="1" t="s">
        <v>713</v>
      </c>
      <c r="F3065" s="1" t="s">
        <v>135</v>
      </c>
      <c r="G3065" s="1" t="s">
        <v>722</v>
      </c>
      <c r="H3065" s="1" t="s">
        <v>27837</v>
      </c>
      <c r="I3065" s="1">
        <f>+Territorio[[#This Row],[id]]</f>
        <v>3055</v>
      </c>
    </row>
    <row r="3066" spans="2:9" x14ac:dyDescent="0.25">
      <c r="B3066">
        <v>3056</v>
      </c>
      <c r="C3066" s="1" t="s">
        <v>1549</v>
      </c>
      <c r="D3066" s="1" t="s">
        <v>5117</v>
      </c>
      <c r="E3066" s="1" t="s">
        <v>713</v>
      </c>
      <c r="F3066" s="1" t="s">
        <v>135</v>
      </c>
      <c r="G3066" s="1" t="s">
        <v>722</v>
      </c>
      <c r="H3066" s="1" t="s">
        <v>27838</v>
      </c>
      <c r="I3066" s="1">
        <f>+Territorio[[#This Row],[id]]</f>
        <v>3056</v>
      </c>
    </row>
    <row r="3067" spans="2:9" x14ac:dyDescent="0.25">
      <c r="B3067">
        <v>3057</v>
      </c>
      <c r="C3067" s="1" t="s">
        <v>2593</v>
      </c>
      <c r="D3067" s="1" t="s">
        <v>5118</v>
      </c>
      <c r="E3067" s="1" t="s">
        <v>713</v>
      </c>
      <c r="F3067" s="1" t="s">
        <v>135</v>
      </c>
      <c r="G3067" s="1" t="s">
        <v>722</v>
      </c>
      <c r="H3067" s="1" t="s">
        <v>27839</v>
      </c>
      <c r="I3067" s="1">
        <f>+Territorio[[#This Row],[id]]</f>
        <v>3057</v>
      </c>
    </row>
    <row r="3068" spans="2:9" x14ac:dyDescent="0.25">
      <c r="B3068">
        <v>3058</v>
      </c>
      <c r="C3068" s="1" t="s">
        <v>5119</v>
      </c>
      <c r="D3068" s="1" t="s">
        <v>5120</v>
      </c>
      <c r="E3068" s="1" t="s">
        <v>713</v>
      </c>
      <c r="F3068" s="1" t="s">
        <v>135</v>
      </c>
      <c r="G3068" s="1" t="s">
        <v>722</v>
      </c>
      <c r="H3068" s="1" t="s">
        <v>27840</v>
      </c>
      <c r="I3068" s="1">
        <f>+Territorio[[#This Row],[id]]</f>
        <v>3058</v>
      </c>
    </row>
    <row r="3069" spans="2:9" x14ac:dyDescent="0.25">
      <c r="B3069">
        <v>3059</v>
      </c>
      <c r="C3069" s="1" t="s">
        <v>5121</v>
      </c>
      <c r="D3069" s="1" t="s">
        <v>5122</v>
      </c>
      <c r="E3069" s="1" t="s">
        <v>713</v>
      </c>
      <c r="F3069" s="1" t="s">
        <v>135</v>
      </c>
      <c r="G3069" s="1" t="s">
        <v>722</v>
      </c>
      <c r="H3069" s="1" t="s">
        <v>27841</v>
      </c>
      <c r="I3069" s="1">
        <f>+Territorio[[#This Row],[id]]</f>
        <v>3059</v>
      </c>
    </row>
    <row r="3070" spans="2:9" x14ac:dyDescent="0.25">
      <c r="B3070">
        <v>3060</v>
      </c>
      <c r="C3070" s="1" t="s">
        <v>5123</v>
      </c>
      <c r="D3070" s="1" t="s">
        <v>5124</v>
      </c>
      <c r="E3070" s="1" t="s">
        <v>713</v>
      </c>
      <c r="F3070" s="1" t="s">
        <v>135</v>
      </c>
      <c r="G3070" s="1" t="s">
        <v>722</v>
      </c>
      <c r="H3070" s="1" t="s">
        <v>27842</v>
      </c>
      <c r="I3070" s="1">
        <f>+Territorio[[#This Row],[id]]</f>
        <v>3060</v>
      </c>
    </row>
    <row r="3071" spans="2:9" x14ac:dyDescent="0.25">
      <c r="B3071">
        <v>3061</v>
      </c>
      <c r="C3071" s="1" t="s">
        <v>561</v>
      </c>
      <c r="D3071" s="1" t="s">
        <v>5125</v>
      </c>
      <c r="E3071" s="1" t="s">
        <v>713</v>
      </c>
      <c r="F3071" s="1" t="s">
        <v>135</v>
      </c>
      <c r="G3071" s="1" t="s">
        <v>722</v>
      </c>
      <c r="H3071" s="1" t="s">
        <v>27843</v>
      </c>
      <c r="I3071" s="1">
        <f>+Territorio[[#This Row],[id]]</f>
        <v>3061</v>
      </c>
    </row>
    <row r="3072" spans="2:9" x14ac:dyDescent="0.25">
      <c r="B3072">
        <v>3062</v>
      </c>
      <c r="C3072" s="1" t="s">
        <v>5126</v>
      </c>
      <c r="D3072" s="1" t="s">
        <v>5127</v>
      </c>
      <c r="E3072" s="1" t="s">
        <v>713</v>
      </c>
      <c r="F3072" s="1" t="s">
        <v>135</v>
      </c>
      <c r="G3072" s="1" t="s">
        <v>722</v>
      </c>
      <c r="H3072" s="1" t="s">
        <v>27844</v>
      </c>
      <c r="I3072" s="1">
        <f>+Territorio[[#This Row],[id]]</f>
        <v>3062</v>
      </c>
    </row>
    <row r="3073" spans="2:9" x14ac:dyDescent="0.25">
      <c r="B3073">
        <v>3063</v>
      </c>
      <c r="C3073" s="1" t="s">
        <v>5128</v>
      </c>
      <c r="D3073" s="1" t="s">
        <v>5129</v>
      </c>
      <c r="E3073" s="1" t="s">
        <v>713</v>
      </c>
      <c r="F3073" s="1" t="s">
        <v>135</v>
      </c>
      <c r="G3073" s="1" t="s">
        <v>722</v>
      </c>
      <c r="H3073" s="1" t="s">
        <v>27845</v>
      </c>
      <c r="I3073" s="1">
        <f>+Territorio[[#This Row],[id]]</f>
        <v>3063</v>
      </c>
    </row>
    <row r="3074" spans="2:9" x14ac:dyDescent="0.25">
      <c r="B3074">
        <v>3064</v>
      </c>
      <c r="C3074" s="1" t="s">
        <v>5130</v>
      </c>
      <c r="D3074" s="1" t="s">
        <v>5131</v>
      </c>
      <c r="E3074" s="1" t="s">
        <v>713</v>
      </c>
      <c r="F3074" s="1" t="s">
        <v>135</v>
      </c>
      <c r="G3074" s="1" t="s">
        <v>722</v>
      </c>
      <c r="H3074" s="1" t="s">
        <v>27846</v>
      </c>
      <c r="I3074" s="1">
        <f>+Territorio[[#This Row],[id]]</f>
        <v>3064</v>
      </c>
    </row>
    <row r="3075" spans="2:9" x14ac:dyDescent="0.25">
      <c r="B3075">
        <v>3065</v>
      </c>
      <c r="C3075" s="1" t="s">
        <v>5132</v>
      </c>
      <c r="D3075" s="1"/>
      <c r="E3075" s="1" t="s">
        <v>5133</v>
      </c>
      <c r="F3075" s="1" t="s">
        <v>5134</v>
      </c>
      <c r="G3075" s="1" t="s">
        <v>24</v>
      </c>
      <c r="H3075" s="1" t="s">
        <v>27847</v>
      </c>
      <c r="I3075" s="1">
        <f>+Territorio[[#This Row],[id]]</f>
        <v>3065</v>
      </c>
    </row>
    <row r="3076" spans="2:9" x14ac:dyDescent="0.25">
      <c r="B3076">
        <v>3066</v>
      </c>
      <c r="C3076" s="1" t="s">
        <v>5135</v>
      </c>
      <c r="D3076" s="1"/>
      <c r="E3076" s="1" t="s">
        <v>5133</v>
      </c>
      <c r="F3076" s="1" t="s">
        <v>5136</v>
      </c>
      <c r="G3076" s="1" t="s">
        <v>24</v>
      </c>
      <c r="H3076" s="1" t="s">
        <v>27848</v>
      </c>
      <c r="I3076" s="1">
        <f>+Territorio[[#This Row],[id]]</f>
        <v>3066</v>
      </c>
    </row>
    <row r="3077" spans="2:9" x14ac:dyDescent="0.25">
      <c r="B3077">
        <v>3067</v>
      </c>
      <c r="C3077" s="1" t="s">
        <v>5137</v>
      </c>
      <c r="D3077" s="1"/>
      <c r="E3077" s="1" t="s">
        <v>5133</v>
      </c>
      <c r="F3077" s="1" t="s">
        <v>5138</v>
      </c>
      <c r="G3077" s="1" t="s">
        <v>24</v>
      </c>
      <c r="H3077" s="1" t="s">
        <v>27849</v>
      </c>
      <c r="I3077" s="1">
        <f>+Territorio[[#This Row],[id]]</f>
        <v>3067</v>
      </c>
    </row>
    <row r="3078" spans="2:9" x14ac:dyDescent="0.25">
      <c r="B3078">
        <v>3068</v>
      </c>
      <c r="C3078" s="1" t="s">
        <v>5139</v>
      </c>
      <c r="D3078" s="1"/>
      <c r="E3078" s="1" t="s">
        <v>5133</v>
      </c>
      <c r="F3078" s="1" t="s">
        <v>5140</v>
      </c>
      <c r="G3078" s="1" t="s">
        <v>24</v>
      </c>
      <c r="H3078" s="1" t="s">
        <v>27850</v>
      </c>
      <c r="I3078" s="1">
        <f>+Territorio[[#This Row],[id]]</f>
        <v>3068</v>
      </c>
    </row>
    <row r="3079" spans="2:9" x14ac:dyDescent="0.25">
      <c r="B3079">
        <v>3069</v>
      </c>
      <c r="C3079" s="1" t="s">
        <v>5141</v>
      </c>
      <c r="D3079" s="1"/>
      <c r="E3079" s="1" t="s">
        <v>5133</v>
      </c>
      <c r="F3079" s="1" t="s">
        <v>5142</v>
      </c>
      <c r="G3079" s="1" t="s">
        <v>24</v>
      </c>
      <c r="H3079" s="1" t="s">
        <v>27851</v>
      </c>
      <c r="I3079" s="1">
        <f>+Territorio[[#This Row],[id]]</f>
        <v>3069</v>
      </c>
    </row>
    <row r="3080" spans="2:9" x14ac:dyDescent="0.25">
      <c r="B3080">
        <v>3070</v>
      </c>
      <c r="C3080" s="1" t="s">
        <v>5143</v>
      </c>
      <c r="D3080" s="1"/>
      <c r="E3080" s="1" t="s">
        <v>5133</v>
      </c>
      <c r="F3080" s="1" t="s">
        <v>24</v>
      </c>
      <c r="G3080" s="1" t="s">
        <v>24</v>
      </c>
      <c r="H3080" s="1" t="s">
        <v>27852</v>
      </c>
      <c r="I3080" s="1">
        <f>+Territorio[[#This Row],[id]]</f>
        <v>3070</v>
      </c>
    </row>
    <row r="3081" spans="2:9" x14ac:dyDescent="0.25">
      <c r="B3081">
        <v>3071</v>
      </c>
      <c r="C3081" s="1" t="s">
        <v>5144</v>
      </c>
      <c r="D3081" s="1"/>
      <c r="E3081" s="1" t="s">
        <v>5133</v>
      </c>
      <c r="F3081" s="1" t="s">
        <v>5145</v>
      </c>
      <c r="G3081" s="1" t="s">
        <v>24</v>
      </c>
      <c r="H3081" s="1" t="s">
        <v>27853</v>
      </c>
      <c r="I3081" s="1">
        <f>+Territorio[[#This Row],[id]]</f>
        <v>3071</v>
      </c>
    </row>
    <row r="3082" spans="2:9" x14ac:dyDescent="0.25">
      <c r="B3082">
        <v>3072</v>
      </c>
      <c r="C3082" s="1" t="s">
        <v>5146</v>
      </c>
      <c r="D3082" s="1"/>
      <c r="E3082" s="1" t="s">
        <v>5133</v>
      </c>
      <c r="F3082" s="1" t="s">
        <v>5147</v>
      </c>
      <c r="G3082" s="1" t="s">
        <v>24</v>
      </c>
      <c r="H3082" s="1" t="s">
        <v>27854</v>
      </c>
      <c r="I3082" s="1">
        <f>+Territorio[[#This Row],[id]]</f>
        <v>3072</v>
      </c>
    </row>
    <row r="3083" spans="2:9" x14ac:dyDescent="0.25">
      <c r="B3083">
        <v>3073</v>
      </c>
      <c r="C3083" s="1" t="s">
        <v>5148</v>
      </c>
      <c r="D3083" s="1" t="s">
        <v>5149</v>
      </c>
      <c r="E3083" s="1" t="s">
        <v>5150</v>
      </c>
      <c r="F3083" s="1" t="s">
        <v>79</v>
      </c>
      <c r="G3083" s="1" t="s">
        <v>5151</v>
      </c>
      <c r="H3083" s="1" t="s">
        <v>27855</v>
      </c>
      <c r="I3083" s="1">
        <f>+Territorio[[#This Row],[id]]</f>
        <v>3073</v>
      </c>
    </row>
    <row r="3084" spans="2:9" x14ac:dyDescent="0.25">
      <c r="B3084">
        <v>3074</v>
      </c>
      <c r="C3084" s="1" t="s">
        <v>742</v>
      </c>
      <c r="D3084" s="1" t="s">
        <v>5152</v>
      </c>
      <c r="E3084" s="1" t="s">
        <v>5150</v>
      </c>
      <c r="F3084" s="1" t="s">
        <v>117</v>
      </c>
      <c r="G3084" s="1" t="s">
        <v>5151</v>
      </c>
      <c r="H3084" s="1" t="s">
        <v>27856</v>
      </c>
      <c r="I3084" s="1">
        <f>+Territorio[[#This Row],[id]]</f>
        <v>3074</v>
      </c>
    </row>
    <row r="3085" spans="2:9" x14ac:dyDescent="0.25">
      <c r="B3085">
        <v>3075</v>
      </c>
      <c r="C3085" s="1" t="s">
        <v>812</v>
      </c>
      <c r="D3085" s="1" t="s">
        <v>5153</v>
      </c>
      <c r="E3085" s="1" t="s">
        <v>5150</v>
      </c>
      <c r="F3085" s="1" t="s">
        <v>117</v>
      </c>
      <c r="G3085" s="1" t="s">
        <v>5151</v>
      </c>
      <c r="H3085" s="1" t="s">
        <v>27857</v>
      </c>
      <c r="I3085" s="1">
        <f>+Territorio[[#This Row],[id]]</f>
        <v>3075</v>
      </c>
    </row>
    <row r="3086" spans="2:9" x14ac:dyDescent="0.25">
      <c r="B3086">
        <v>3076</v>
      </c>
      <c r="C3086" s="1" t="s">
        <v>1207</v>
      </c>
      <c r="D3086" s="1" t="s">
        <v>5154</v>
      </c>
      <c r="E3086" s="1" t="s">
        <v>5150</v>
      </c>
      <c r="F3086" s="1" t="s">
        <v>117</v>
      </c>
      <c r="G3086" s="1" t="s">
        <v>5151</v>
      </c>
      <c r="H3086" s="1" t="s">
        <v>27858</v>
      </c>
      <c r="I3086" s="1">
        <f>+Territorio[[#This Row],[id]]</f>
        <v>3076</v>
      </c>
    </row>
    <row r="3087" spans="2:9" x14ac:dyDescent="0.25">
      <c r="B3087">
        <v>3077</v>
      </c>
      <c r="C3087" s="1" t="s">
        <v>611</v>
      </c>
      <c r="D3087" s="1" t="s">
        <v>5155</v>
      </c>
      <c r="E3087" s="1" t="s">
        <v>5150</v>
      </c>
      <c r="F3087" s="1" t="s">
        <v>117</v>
      </c>
      <c r="G3087" s="1" t="s">
        <v>5151</v>
      </c>
      <c r="H3087" s="1" t="s">
        <v>27859</v>
      </c>
      <c r="I3087" s="1">
        <f>+Territorio[[#This Row],[id]]</f>
        <v>3077</v>
      </c>
    </row>
    <row r="3088" spans="2:9" x14ac:dyDescent="0.25">
      <c r="B3088">
        <v>3078</v>
      </c>
      <c r="C3088" s="1" t="s">
        <v>548</v>
      </c>
      <c r="D3088" s="1" t="s">
        <v>5156</v>
      </c>
      <c r="E3088" s="1" t="s">
        <v>5150</v>
      </c>
      <c r="F3088" s="1" t="s">
        <v>117</v>
      </c>
      <c r="G3088" s="1" t="s">
        <v>5151</v>
      </c>
      <c r="H3088" s="1" t="s">
        <v>27860</v>
      </c>
      <c r="I3088" s="1">
        <f>+Territorio[[#This Row],[id]]</f>
        <v>3078</v>
      </c>
    </row>
    <row r="3089" spans="2:9" x14ac:dyDescent="0.25">
      <c r="B3089">
        <v>3079</v>
      </c>
      <c r="C3089" s="1" t="s">
        <v>1401</v>
      </c>
      <c r="D3089" s="1" t="s">
        <v>5157</v>
      </c>
      <c r="E3089" s="1" t="s">
        <v>5150</v>
      </c>
      <c r="F3089" s="1" t="s">
        <v>135</v>
      </c>
      <c r="G3089" s="1" t="s">
        <v>5151</v>
      </c>
      <c r="H3089" s="1" t="s">
        <v>27861</v>
      </c>
      <c r="I3089" s="1">
        <f>+Territorio[[#This Row],[id]]</f>
        <v>3079</v>
      </c>
    </row>
    <row r="3090" spans="2:9" x14ac:dyDescent="0.25">
      <c r="B3090">
        <v>3080</v>
      </c>
      <c r="C3090" s="1" t="s">
        <v>1463</v>
      </c>
      <c r="D3090" s="1" t="s">
        <v>5158</v>
      </c>
      <c r="E3090" s="1" t="s">
        <v>5150</v>
      </c>
      <c r="F3090" s="1" t="s">
        <v>135</v>
      </c>
      <c r="G3090" s="1" t="s">
        <v>5151</v>
      </c>
      <c r="H3090" s="1" t="s">
        <v>27862</v>
      </c>
      <c r="I3090" s="1">
        <f>+Territorio[[#This Row],[id]]</f>
        <v>3080</v>
      </c>
    </row>
    <row r="3091" spans="2:9" x14ac:dyDescent="0.25">
      <c r="B3091">
        <v>3081</v>
      </c>
      <c r="C3091" s="1" t="s">
        <v>5159</v>
      </c>
      <c r="D3091" s="1" t="s">
        <v>5160</v>
      </c>
      <c r="E3091" s="1" t="s">
        <v>5150</v>
      </c>
      <c r="F3091" s="1" t="s">
        <v>339</v>
      </c>
      <c r="G3091" s="1" t="s">
        <v>5151</v>
      </c>
      <c r="H3091" s="1" t="s">
        <v>27863</v>
      </c>
      <c r="I3091" s="1">
        <f>+Territorio[[#This Row],[id]]</f>
        <v>3081</v>
      </c>
    </row>
    <row r="3092" spans="2:9" x14ac:dyDescent="0.25">
      <c r="B3092">
        <v>3082</v>
      </c>
      <c r="C3092" s="1" t="s">
        <v>597</v>
      </c>
      <c r="D3092" s="1" t="s">
        <v>5161</v>
      </c>
      <c r="E3092" s="1" t="s">
        <v>5150</v>
      </c>
      <c r="F3092" s="1" t="s">
        <v>339</v>
      </c>
      <c r="G3092" s="1" t="s">
        <v>5151</v>
      </c>
      <c r="H3092" s="1" t="s">
        <v>27864</v>
      </c>
      <c r="I3092" s="1">
        <f>+Territorio[[#This Row],[id]]</f>
        <v>3082</v>
      </c>
    </row>
    <row r="3093" spans="2:9" x14ac:dyDescent="0.25">
      <c r="B3093">
        <v>3083</v>
      </c>
      <c r="C3093" s="1" t="s">
        <v>5162</v>
      </c>
      <c r="D3093" s="1" t="s">
        <v>5163</v>
      </c>
      <c r="E3093" s="1" t="s">
        <v>5150</v>
      </c>
      <c r="F3093" s="1" t="s">
        <v>339</v>
      </c>
      <c r="G3093" s="1" t="s">
        <v>5151</v>
      </c>
      <c r="H3093" s="1" t="s">
        <v>27865</v>
      </c>
      <c r="I3093" s="1">
        <f>+Territorio[[#This Row],[id]]</f>
        <v>3083</v>
      </c>
    </row>
    <row r="3094" spans="2:9" x14ac:dyDescent="0.25">
      <c r="B3094">
        <v>3084</v>
      </c>
      <c r="C3094" s="1" t="s">
        <v>852</v>
      </c>
      <c r="D3094" s="1" t="s">
        <v>5164</v>
      </c>
      <c r="E3094" s="1" t="s">
        <v>5150</v>
      </c>
      <c r="F3094" s="1" t="s">
        <v>339</v>
      </c>
      <c r="G3094" s="1" t="s">
        <v>5151</v>
      </c>
      <c r="H3094" s="1" t="s">
        <v>27866</v>
      </c>
      <c r="I3094" s="1">
        <f>+Territorio[[#This Row],[id]]</f>
        <v>3084</v>
      </c>
    </row>
    <row r="3095" spans="2:9" x14ac:dyDescent="0.25">
      <c r="B3095">
        <v>3085</v>
      </c>
      <c r="C3095" s="1" t="s">
        <v>703</v>
      </c>
      <c r="D3095" s="1" t="s">
        <v>5165</v>
      </c>
      <c r="E3095" s="1" t="s">
        <v>5150</v>
      </c>
      <c r="F3095" s="1" t="s">
        <v>149</v>
      </c>
      <c r="G3095" s="1" t="s">
        <v>5151</v>
      </c>
      <c r="H3095" s="1" t="s">
        <v>27867</v>
      </c>
      <c r="I3095" s="1">
        <f>+Territorio[[#This Row],[id]]</f>
        <v>3085</v>
      </c>
    </row>
    <row r="3096" spans="2:9" x14ac:dyDescent="0.25">
      <c r="B3096">
        <v>3086</v>
      </c>
      <c r="C3096" s="1" t="s">
        <v>5166</v>
      </c>
      <c r="D3096" s="1" t="s">
        <v>5167</v>
      </c>
      <c r="E3096" s="1" t="s">
        <v>5150</v>
      </c>
      <c r="F3096" s="1" t="s">
        <v>187</v>
      </c>
      <c r="G3096" s="1" t="s">
        <v>5151</v>
      </c>
      <c r="H3096" s="1" t="s">
        <v>27868</v>
      </c>
      <c r="I3096" s="1">
        <f>+Territorio[[#This Row],[id]]</f>
        <v>3086</v>
      </c>
    </row>
    <row r="3097" spans="2:9" x14ac:dyDescent="0.25">
      <c r="B3097">
        <v>3087</v>
      </c>
      <c r="C3097" s="1" t="s">
        <v>2597</v>
      </c>
      <c r="D3097" s="1" t="s">
        <v>5168</v>
      </c>
      <c r="E3097" s="1" t="s">
        <v>5150</v>
      </c>
      <c r="F3097" s="1" t="s">
        <v>199</v>
      </c>
      <c r="G3097" s="1" t="s">
        <v>5151</v>
      </c>
      <c r="H3097" s="1" t="s">
        <v>27869</v>
      </c>
      <c r="I3097" s="1">
        <f>+Territorio[[#This Row],[id]]</f>
        <v>3087</v>
      </c>
    </row>
    <row r="3098" spans="2:9" x14ac:dyDescent="0.25">
      <c r="B3098">
        <v>3088</v>
      </c>
      <c r="C3098" s="1" t="s">
        <v>2549</v>
      </c>
      <c r="D3098" s="1" t="s">
        <v>5169</v>
      </c>
      <c r="E3098" s="1" t="s">
        <v>5150</v>
      </c>
      <c r="F3098" s="1" t="s">
        <v>199</v>
      </c>
      <c r="G3098" s="1" t="s">
        <v>5151</v>
      </c>
      <c r="H3098" s="1" t="s">
        <v>27870</v>
      </c>
      <c r="I3098" s="1">
        <f>+Territorio[[#This Row],[id]]</f>
        <v>3088</v>
      </c>
    </row>
    <row r="3099" spans="2:9" x14ac:dyDescent="0.25">
      <c r="B3099">
        <v>3089</v>
      </c>
      <c r="C3099" s="1" t="s">
        <v>2449</v>
      </c>
      <c r="D3099" s="1" t="s">
        <v>5170</v>
      </c>
      <c r="E3099" s="1" t="s">
        <v>5150</v>
      </c>
      <c r="F3099" s="1" t="s">
        <v>199</v>
      </c>
      <c r="G3099" s="1" t="s">
        <v>5151</v>
      </c>
      <c r="H3099" s="1" t="s">
        <v>27871</v>
      </c>
      <c r="I3099" s="1">
        <f>+Territorio[[#This Row],[id]]</f>
        <v>3089</v>
      </c>
    </row>
    <row r="3100" spans="2:9" x14ac:dyDescent="0.25">
      <c r="B3100">
        <v>3090</v>
      </c>
      <c r="C3100" s="1" t="s">
        <v>507</v>
      </c>
      <c r="D3100" s="1" t="s">
        <v>5171</v>
      </c>
      <c r="E3100" s="1" t="s">
        <v>5150</v>
      </c>
      <c r="F3100" s="1" t="s">
        <v>199</v>
      </c>
      <c r="G3100" s="1" t="s">
        <v>5151</v>
      </c>
      <c r="H3100" s="1" t="s">
        <v>27872</v>
      </c>
      <c r="I3100" s="1">
        <f>+Territorio[[#This Row],[id]]</f>
        <v>3090</v>
      </c>
    </row>
    <row r="3101" spans="2:9" x14ac:dyDescent="0.25">
      <c r="B3101">
        <v>3091</v>
      </c>
      <c r="C3101" s="1" t="s">
        <v>5172</v>
      </c>
      <c r="D3101" s="1" t="s">
        <v>5173</v>
      </c>
      <c r="E3101" s="1" t="s">
        <v>5150</v>
      </c>
      <c r="F3101" s="1" t="s">
        <v>199</v>
      </c>
      <c r="G3101" s="1" t="s">
        <v>5151</v>
      </c>
      <c r="H3101" s="1" t="s">
        <v>27873</v>
      </c>
      <c r="I3101" s="1">
        <f>+Territorio[[#This Row],[id]]</f>
        <v>3091</v>
      </c>
    </row>
    <row r="3102" spans="2:9" x14ac:dyDescent="0.25">
      <c r="B3102">
        <v>3092</v>
      </c>
      <c r="C3102" s="1" t="s">
        <v>2552</v>
      </c>
      <c r="D3102" s="1" t="s">
        <v>5174</v>
      </c>
      <c r="E3102" s="1" t="s">
        <v>5150</v>
      </c>
      <c r="F3102" s="1" t="s">
        <v>199</v>
      </c>
      <c r="G3102" s="1" t="s">
        <v>5151</v>
      </c>
      <c r="H3102" s="1" t="s">
        <v>27874</v>
      </c>
      <c r="I3102" s="1">
        <f>+Territorio[[#This Row],[id]]</f>
        <v>3092</v>
      </c>
    </row>
    <row r="3103" spans="2:9" x14ac:dyDescent="0.25">
      <c r="B3103">
        <v>3093</v>
      </c>
      <c r="C3103" s="1" t="s">
        <v>648</v>
      </c>
      <c r="D3103" s="1" t="s">
        <v>5175</v>
      </c>
      <c r="E3103" s="1" t="s">
        <v>5150</v>
      </c>
      <c r="F3103" s="1" t="s">
        <v>299</v>
      </c>
      <c r="G3103" s="1" t="s">
        <v>5151</v>
      </c>
      <c r="H3103" s="1" t="s">
        <v>27875</v>
      </c>
      <c r="I3103" s="1">
        <f>+Territorio[[#This Row],[id]]</f>
        <v>3093</v>
      </c>
    </row>
    <row r="3104" spans="2:9" x14ac:dyDescent="0.25">
      <c r="B3104">
        <v>3094</v>
      </c>
      <c r="C3104" s="1" t="s">
        <v>5176</v>
      </c>
      <c r="D3104" s="1" t="s">
        <v>5177</v>
      </c>
      <c r="E3104" s="1" t="s">
        <v>5150</v>
      </c>
      <c r="F3104" s="1" t="s">
        <v>319</v>
      </c>
      <c r="G3104" s="1" t="s">
        <v>5151</v>
      </c>
      <c r="H3104" s="1" t="s">
        <v>27876</v>
      </c>
      <c r="I3104" s="1">
        <f>+Territorio[[#This Row],[id]]</f>
        <v>3094</v>
      </c>
    </row>
    <row r="3105" spans="2:9" x14ac:dyDescent="0.25">
      <c r="B3105">
        <v>3095</v>
      </c>
      <c r="C3105" s="1" t="s">
        <v>5178</v>
      </c>
      <c r="D3105" s="1" t="s">
        <v>5179</v>
      </c>
      <c r="E3105" s="1" t="s">
        <v>5150</v>
      </c>
      <c r="F3105" s="1" t="s">
        <v>319</v>
      </c>
      <c r="G3105" s="1" t="s">
        <v>5151</v>
      </c>
      <c r="H3105" s="1" t="s">
        <v>27877</v>
      </c>
      <c r="I3105" s="1">
        <f>+Territorio[[#This Row],[id]]</f>
        <v>3095</v>
      </c>
    </row>
    <row r="3106" spans="2:9" x14ac:dyDescent="0.25">
      <c r="B3106">
        <v>3096</v>
      </c>
      <c r="C3106" s="1" t="s">
        <v>27878</v>
      </c>
      <c r="D3106" s="1" t="s">
        <v>27879</v>
      </c>
      <c r="E3106" s="1" t="s">
        <v>22293</v>
      </c>
      <c r="F3106" s="1" t="s">
        <v>27879</v>
      </c>
      <c r="G3106" s="1" t="s">
        <v>43</v>
      </c>
      <c r="H3106" s="1" t="s">
        <v>27880</v>
      </c>
      <c r="I3106" s="1">
        <f>+Territorio[[#This Row],[id]]</f>
        <v>3096</v>
      </c>
    </row>
    <row r="3107" spans="2:9" x14ac:dyDescent="0.25">
      <c r="B3107">
        <v>3097</v>
      </c>
      <c r="C3107" s="1" t="s">
        <v>27881</v>
      </c>
      <c r="D3107" s="1" t="s">
        <v>27882</v>
      </c>
      <c r="E3107" s="1" t="s">
        <v>22293</v>
      </c>
      <c r="F3107" s="1" t="s">
        <v>27882</v>
      </c>
      <c r="G3107" s="1" t="s">
        <v>43</v>
      </c>
      <c r="H3107" s="1" t="s">
        <v>27883</v>
      </c>
      <c r="I3107" s="1">
        <f>+Territorio[[#This Row],[id]]</f>
        <v>3097</v>
      </c>
    </row>
    <row r="3108" spans="2:9" x14ac:dyDescent="0.25">
      <c r="B3108">
        <v>3098</v>
      </c>
      <c r="C3108" s="1" t="s">
        <v>27884</v>
      </c>
      <c r="D3108" s="1" t="s">
        <v>27885</v>
      </c>
      <c r="E3108" s="1" t="s">
        <v>22293</v>
      </c>
      <c r="F3108" s="1" t="s">
        <v>27885</v>
      </c>
      <c r="G3108" s="1" t="s">
        <v>43</v>
      </c>
      <c r="H3108" s="1" t="s">
        <v>27886</v>
      </c>
      <c r="I3108" s="1">
        <f>+Territorio[[#This Row],[id]]</f>
        <v>3098</v>
      </c>
    </row>
    <row r="3109" spans="2:9" x14ac:dyDescent="0.25">
      <c r="B3109">
        <v>3099</v>
      </c>
      <c r="C3109" s="1" t="s">
        <v>27887</v>
      </c>
      <c r="D3109" s="1" t="s">
        <v>27888</v>
      </c>
      <c r="E3109" s="1" t="s">
        <v>22293</v>
      </c>
      <c r="F3109" s="1" t="s">
        <v>27888</v>
      </c>
      <c r="G3109" s="1" t="s">
        <v>43</v>
      </c>
      <c r="H3109" s="1" t="s">
        <v>27889</v>
      </c>
      <c r="I3109" s="1">
        <f>+Territorio[[#This Row],[id]]</f>
        <v>3099</v>
      </c>
    </row>
    <row r="3110" spans="2:9" x14ac:dyDescent="0.25">
      <c r="B3110">
        <v>3100</v>
      </c>
      <c r="C3110" s="1" t="s">
        <v>27890</v>
      </c>
      <c r="D3110" s="1" t="s">
        <v>27891</v>
      </c>
      <c r="E3110" s="1" t="s">
        <v>22293</v>
      </c>
      <c r="F3110" s="1" t="s">
        <v>27891</v>
      </c>
      <c r="G3110" s="1" t="s">
        <v>43</v>
      </c>
      <c r="H3110" s="1" t="s">
        <v>27892</v>
      </c>
      <c r="I3110" s="1">
        <f>+Territorio[[#This Row],[id]]</f>
        <v>3100</v>
      </c>
    </row>
    <row r="3111" spans="2:9" x14ac:dyDescent="0.25">
      <c r="B3111">
        <v>3101</v>
      </c>
      <c r="C3111" s="1" t="s">
        <v>27893</v>
      </c>
      <c r="D3111" s="1" t="s">
        <v>27894</v>
      </c>
      <c r="E3111" s="1" t="s">
        <v>22293</v>
      </c>
      <c r="F3111" s="1" t="s">
        <v>27894</v>
      </c>
      <c r="G3111" s="1" t="s">
        <v>43</v>
      </c>
      <c r="H3111" s="1" t="s">
        <v>27895</v>
      </c>
      <c r="I3111" s="1">
        <f>+Territorio[[#This Row],[id]]</f>
        <v>3101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3688-3623-4388-A927-587EB567C65F}">
  <sheetPr>
    <tabColor rgb="FFC00000"/>
  </sheetPr>
  <dimension ref="A1:D5"/>
  <sheetViews>
    <sheetView workbookViewId="0">
      <selection activeCell="D4" sqref="D4:D5"/>
    </sheetView>
  </sheetViews>
  <sheetFormatPr baseColWidth="10" defaultRowHeight="15" x14ac:dyDescent="0.25"/>
  <cols>
    <col min="1" max="2" width="6" bestFit="1" customWidth="1"/>
    <col min="3" max="3" width="5" bestFit="1" customWidth="1"/>
    <col min="4" max="4" width="18.28515625" bestFit="1" customWidth="1"/>
  </cols>
  <sheetData>
    <row r="1" spans="1:4" x14ac:dyDescent="0.25">
      <c r="A1" t="s">
        <v>28</v>
      </c>
      <c r="B1" t="s">
        <v>22538</v>
      </c>
      <c r="C1" t="s">
        <v>0</v>
      </c>
      <c r="D1" t="s">
        <v>29</v>
      </c>
    </row>
    <row r="2" spans="1:4" x14ac:dyDescent="0.25">
      <c r="A2">
        <v>0</v>
      </c>
      <c r="B2">
        <v>0</v>
      </c>
      <c r="C2">
        <v>0</v>
      </c>
      <c r="D2" s="1" t="s">
        <v>30</v>
      </c>
    </row>
    <row r="3" spans="1:4" x14ac:dyDescent="0.25">
      <c r="A3" t="s">
        <v>31</v>
      </c>
      <c r="B3" t="s">
        <v>22539</v>
      </c>
      <c r="C3">
        <v>1</v>
      </c>
      <c r="D3" s="1" t="s">
        <v>32</v>
      </c>
    </row>
    <row r="4" spans="1:4" x14ac:dyDescent="0.25">
      <c r="A4" t="s">
        <v>33</v>
      </c>
      <c r="B4" t="s">
        <v>22540</v>
      </c>
      <c r="C4">
        <v>3</v>
      </c>
      <c r="D4" s="1" t="s">
        <v>34</v>
      </c>
    </row>
    <row r="5" spans="1:4" x14ac:dyDescent="0.25">
      <c r="A5" t="s">
        <v>35</v>
      </c>
      <c r="B5" t="s">
        <v>22541</v>
      </c>
      <c r="C5">
        <v>4</v>
      </c>
      <c r="D5" s="1" t="s">
        <v>36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2 e d e c 4 - c 4 4 d - 4 b a 2 - 9 a 7 0 - 3 e 1 7 2 3 8 a 7 2 e 0 "   x m l n s = " h t t p : / / s c h e m a s . m i c r o s o f t . c o m / D a t a M a s h u p " > A A A A A C s G A A B Q S w M E F A A C A A g A 8 H 6 x U p 4 5 Y s y j A A A A 9 Q A A A B I A H A B D b 2 5 m a W c v U G F j a 2 F n Z S 5 4 b W w g o h g A K K A U A A A A A A A A A A A A A A A A A A A A A A A A A A A A h Y + x D o I w G I R f h X S n L Z V B y U 8 Z W C E x M T G u T a n Q C M X Q Y n k 3 B x / J V x C j q J v J L X f 3 D X f 3 6 w 2 y q W u D i x q s 7 k 2 K I k x R o I z s K 2 3 q F I 3 u G K 5 R x m E r 5 E n U K p h h Y 5 P J V i l q n D s n h H j v s V / h f q g J o z Q i h 7 L Y y U Z 1 A n 1 g / R 8 O t b F O G K k Q h / 1 r D G d 4 M y u O M Q W y Z F B q 8 + 3 Z P P f Z / o S Q j 6 0 b B 8 W V D f M C y G K B v C / w B 1 B L A w Q U A A I A C A D w f r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H 6 x U r S 7 o J 0 m A w A A K B Q A A B M A H A B G b 3 J t d W x h c y 9 T Z W N 0 a W 9 u M S 5 t I K I Y A C i g F A A A A A A A A A A A A A A A A A A A A A A A A A A A A N 2 X 3 U 7 b M B T H 7 y v 1 H a J M S C C F p s C 0 i 0 1 c h L T q q v E l W s Q F Q p E b m 9 Y i s S P b Y U U V D 7 M H 2 F P w Y n O S 5 f s D L c t Y R W 9 a + R z 7 / I / / v z g u R 7 b A l C i z 6 P v g S 7 / X 7 / E V Y A g q P s E Q Q M t F U H 4 r x 4 q D R L + n y M 8 F w 0 t E 5 M h 4 b S N n c E P Z w 4 L S h 9 0 b t B i Y l A h E B N 9 V V 0 J 4 / L O u M / B 9 s M R i 5 S 9 8 j p g d x Q c 2 d f W Z D / c N n w s G H H 1 k z I 1 9 8 + L s + l x 3 A R e I 6 c P h c O d w O D d O T o 2 Z / D E Z n 4 + v j N P x T L 8 O d Z 2 F s g Z r h 6 / V P U 0 h v u N o i m A + 2 t M i l T n 5 1 h w s H C Q l R 9 o 3 t 1 O B 3 G M 1 l 6 N q 3 z C B x 2 q Y q t 4 9 3 4 6 A A H e / V / u g z r F H F R u 4 C w w g P V D l W m H i Y M 4 A 4 f e U u S Z 1 f J f M n z z E d y u K a 5 u N i q G q K V M i P n 0 c B H n P m r J R C X U X D M l x I U c U g d Y i H I a I 2 w x 7 t n S l F A P + G j s Y s F K g 0 E 8 m + r x X 3 c g r f Z T a / t 9 d 9 H u Y V D e S R T e I W B P 2 8 u M e 2 3 S L 0 A 1 0 T d i O e b R j H A T S G v D N t V C D b y 7 n T / B 9 x f W K 2 p H v h 7 E b g D y F V l W h E F Z K V b W x D z G G B W V 4 q 7 x L R D W 5 l i T V W Z Y k d O l X o e p b P K S Y U 8 s D m J c C B D 8 i x w L Q x Q Q H m y z w I y 0 l i c w 2 t A L E 9 a j 0 L z g n t g q R V F Y j J G l a L S Z p S q e g F C s H q E x H r 6 E S P + 6 t S L l H 9 g p Y k g Y 7 d R s C g T J B u a s S l 3 J U 5 L a h B S i m X G k p M Q N 8 i z A x K c T y b A Q 2 D t 4 E J 0 d E R s d c A B i + G E Z c y B i X Y 6 N p A 0 R p Z z U I p Q k d A l S s G u I D p b k w 2 A Y M y i B N M 6 E 8 F 3 I e l 9 d O y s q T Z v F 4 a Y b H K P R l s D z n M o 2 U Z t m R 7 J e f F Q J N y i o U m N k Z + f V G D Q + B U f c Q m I B 5 S A B l M p 1 / v T 4 p h y U S y 3 Z n Y d z 3 u y M 8 a a w G 8 C T e I d + F m l u E d z W m t d C 3 g 7 Q 9 h V F L h + + N w a i t G g B j G z u j L 1 v t H 6 F n V 2 J U A + R b Q 3 Q J G H C R Y F t 1 l q W i m s 6 q J K n u s E o S u j y t C l X / / t 4 f X / R q L 3 N e X L K V w V e I e 5 T w Q O s 2 W Z y V 1 W B y N q 3 G 5 m x K h 0 a X K w d W G 0 5 4 u S s 4 l M k t / 2 m D F s u F M 6 A 0 e v g L U E s B A i 0 A F A A C A A g A 8 H 6 x U p 4 5 Y s y j A A A A 9 Q A A A B I A A A A A A A A A A A A A A A A A A A A A A E N v b m Z p Z y 9 Q Y W N r Y W d l L n h t b F B L A Q I t A B Q A A g A I A P B + s V I P y u m r p A A A A O k A A A A T A A A A A A A A A A A A A A A A A O 8 A A A B b Q 2 9 u d G V u d F 9 U e X B l c 1 0 u e G 1 s U E s B A i 0 A F A A C A A g A 8 H 6 x U r S 7 o J 0 m A w A A K B Q A A B M A A A A A A A A A A A A A A A A A 4 A E A A E Z v c m 1 1 b G F z L 1 N l Y 3 R p b 2 4 x L m 1 Q S w U G A A A A A A M A A w D C A A A A U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2 E A A A A A A A A Z Y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p Z G F k X 2 1 l Z G l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W 5 p Z G F k X 2 1 l Z G l k Y S I g L z 4 8 R W 5 0 c n k g V H l w Z T 0 i R m l s b G V k Q 2 9 t c G x l d G V S Z X N 1 b H R U b 1 d v c m t z a G V l d C I g V m F s d W U 9 I m w x I i A v P j x F b n R y e S B U e X B l P S J G a W x s Q 2 9 s d W 1 u V H l w Z X M i I F Z h b H V l P S J z Q X d Z R 0 J n W T 0 i I C 8 + P E V u d H J 5 I F R 5 c G U 9 I k Z p b G x M Y X N 0 V X B k Y X R l Z C I g V m F s d W U 9 I m Q y M D I x L T A 1 L T E 3 V D E 5 O j U 1 O j M z L j A 1 M z I z N j l a I i A v P j x F b n R y e S B U e X B l P S J R d W V y e U l E I i B W Y W x 1 Z T 0 i c z h i Y W Q w N T l h L T Q x M D c t N G E 5 M y 1 i M j N i L T d l N j N l N j l i N j R h N y I g L z 4 8 R W 5 0 c n k g V H l w Z T 0 i R m l s b E V y c m 9 y Q 2 9 1 b n Q i I F Z h b H V l P S J s M C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d W 5 p Z G F k X 2 1 l Z G l k Y S Z x d W 9 0 O 1 0 i I C 8 + P E V u d H J 5 I F R 5 c G U 9 I k Z p b G x F c n J v c k N v Z G U i I F Z h b H V l P S J z V W 5 r b m 9 3 b i I g L z 4 8 R W 5 0 c n k g V H l w Z T 0 i R m l s b E N v d W 5 0 I i B W Y W x 1 Z T 0 i b D c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W R h Z F 9 t Z W R p Z G E v V G l w b y B j Y W 1 i a W F k b y 5 7 a W Q s M H 0 m c X V v d D s s J n F 1 b 3 Q 7 U 2 V j d G l v b j E v d W 5 p Z G F k X 2 1 l Z G l k Y S 9 U a X B v I G N h b W J p Y W R v L n t u b 2 1 i c m U s M X 0 m c X V v d D s s J n F 1 b 3 Q 7 U 2 V j d G l v b j E v d W 5 p Z G F k X 2 1 l Z G l k Y S 9 U a X B v I G N h b W J p Y W R v L n t k Z X N j c m l w Y 2 l v b i w y f S Z x d W 9 0 O y w m c X V v d D t T Z W N 0 a W 9 u M S 9 1 b m l k Y W R f b W V k a W R h L 1 R p c G 8 g Y 2 F t Y m l h Z G 8 u e 2 F 1 e G l s a W F y L D N 9 J n F 1 b 3 Q 7 L C Z x d W 9 0 O 1 N l Y 3 R p b 2 4 x L 3 V u a W R h Z F 9 t Z W R p Z G E v V G l w b y B j Y W 1 i a W F k b y 5 7 d W 5 p Z G F k X 2 1 l Z G l k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1 b m l k Y W R f b W V k a W R h L 1 R p c G 8 g Y 2 F t Y m l h Z G 8 u e 2 l k L D B 9 J n F 1 b 3 Q 7 L C Z x d W 9 0 O 1 N l Y 3 R p b 2 4 x L 3 V u a W R h Z F 9 t Z W R p Z G E v V G l w b y B j Y W 1 i a W F k b y 5 7 b m 9 t Y n J l L D F 9 J n F 1 b 3 Q 7 L C Z x d W 9 0 O 1 N l Y 3 R p b 2 4 x L 3 V u a W R h Z F 9 t Z W R p Z G E v V G l w b y B j Y W 1 i a W F k b y 5 7 Z G V z Y 3 J p c G N p b 2 4 s M n 0 m c X V v d D s s J n F 1 b 3 Q 7 U 2 V j d G l v b j E v d W 5 p Z G F k X 2 1 l Z G l k Y S 9 U a X B v I G N h b W J p Y W R v L n t h d X h p b G l h c i w z f S Z x d W 9 0 O y w m c X V v d D t T Z W N 0 a W 9 u M S 9 1 b m l k Y W R f b W V k a W R h L 1 R p c G 8 g Y 2 F t Y m l h Z G 8 u e 3 V u a W R h Z F 9 t Z W R p Z G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u a W R h Z F 9 t Z W R p Z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1 b m l k Y W R f b W V k a W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X 0 d y J U M z J U E x Z m l j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p c G 9 f R 3 L D o W Z p Y 2 8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E t M D U t M T d U M T k 6 N T U 6 M z M u M D M 3 N j I w N F o i I C 8 + P E V u d H J 5 I F R 5 c G U 9 I l F 1 Z X J 5 S U Q i I F Z h b H V l P S J z Z j R h O G J l M j U t O W E 3 M i 0 0 Y T h m L W I y M m Q t N z c y N z d i Z T B h M G Q w I i A v P j x F b n R y e S B U e X B l P S J G a W x s Q 2 9 s d W 1 u V H l w Z X M i I F Z h b H V l P S J z Q U F N R y I g L z 4 8 R W 5 0 c n k g V H l w Z T 0 i R m l s b E V y c m 9 y Q 2 9 k Z S I g V m F s d W U 9 I n N V b m t u b 3 d u I i A v P j x F b n R y e S B U e X B l P S J G a W x s Q 2 9 s d W 1 u T m F t Z X M i I F Z h b H V l P S J z W y Z x d W 9 0 O 2 l k M i Z x d W 9 0 O y w m c X V v d D t p Z C Z x d W 9 0 O y w m c X V v d D t U a X B v I E d y w 6 F m a W N v J n F 1 b 3 Q 7 X S I g L z 4 8 R W 5 0 c n k g V H l w Z T 0 i R m l s b E N v d W 5 0 I i B W Y W x 1 Z T 0 i b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1 9 H c s O h Z m l j b y 9 U a X B v I G N h b W J p Y W R v L n t p Z D I s M H 0 m c X V v d D s s J n F 1 b 3 Q 7 U 2 V j d G l v b j E v V G l w b 1 9 H c s O h Z m l j b y 9 U a X B v I G N h b W J p Y W R v L n t p Z C w x f S Z x d W 9 0 O y w m c X V v d D t T Z W N 0 a W 9 u M S 9 U a X B v X 0 d y w 6 F m a W N v L 1 R p c G 8 g Y 2 F t Y m l h Z G 8 u e 1 R p c G 8 g R 3 L D o W Z p Y 2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l w b 1 9 H c s O h Z m l j b y 9 U a X B v I G N h b W J p Y W R v L n t p Z D I s M H 0 m c X V v d D s s J n F 1 b 3 Q 7 U 2 V j d G l v b j E v V G l w b 1 9 H c s O h Z m l j b y 9 U a X B v I G N h b W J p Y W R v L n t p Z C w x f S Z x d W 9 0 O y w m c X V v d D t T Z W N 0 a W 9 u M S 9 U a X B v X 0 d y w 6 F m a W N v L 1 R p c G 8 g Y 2 F t Y m l h Z G 8 u e 1 R p c G 8 g R 3 L D o W Z p Y 2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c G 9 f R 3 I l Q z M l Q T F m a W N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f R 3 I l Q z M l Q T F m a W N v L 1 R p c G 9 f R 3 I l Q z M l Q T F m a W N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1 9 H c i V D M y V B M W Z p Y 2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c n J p d G 9 y a W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E t M D U t M T d U M T k 6 N T U 6 M z E u O T E 5 M j M 2 O F o i I C 8 + P E V u d H J 5 I F R 5 c G U 9 I l F 1 Z X J 5 S U Q i I F Z h b H V l P S J z N T Y x Y z c w M D M t M T J l M C 0 0 N j k y L T l j M T k t N W N h N j M w O T Z j O W M 5 I i A v P j x F b n R y e S B U e X B l P S J G a W x s R X J y b 3 J D b 3 V u d C I g V m F s d W U 9 I m w w I i A v P j x F b n R y e S B U e X B l P S J G a W x s Q 2 9 s d W 1 u V H l w Z X M i I F Z h b H V l P S J z Q X d Z R 0 J n W U d C Z z 0 9 I i A v P j x F b n R y e S B U e X B l P S J G a W x s R X J y b 3 J D b 2 R l I i B W Y W x 1 Z T 0 i c 1 V u a 2 5 v d 2 4 i I C 8 + P E V u d H J 5 I F R 5 c G U 9 I k Z p b G x D b 2 x 1 b W 5 O Y W 1 l c y I g V m F s d W U 9 I n N b J n F 1 b 3 Q 7 a W Q m c X V v d D s s J n F 1 b 3 Q 7 b m 9 t Y n J l J n F 1 b 3 Q 7 L C Z x d W 9 0 O 2 R l c 2 N y a X B j a W 9 u J n F 1 b 3 Q 7 L C Z x d W 9 0 O 2 F 1 e G l s a W F y J n F 1 b 3 Q 7 L C Z x d W 9 0 O 2 l z b 1 9 w Y W l z J n F 1 b 3 Q 7 L C Z x d W 9 0 O 2 5 p d m V s X 2 F k b W l u a X N 0 c m F 0 a X Z v J n F 1 b 3 Q 7 L C Z x d W 9 0 O 3 R l c n J p d G 9 y a W 8 m c X V v d D t d I i A v P j x F b n R y e S B U e X B l P S J G a W x s Q 2 9 1 b n Q i I F Z h b H V l P S J s M z E w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J y a X R v c m l v L 1 R p c G 8 g Y 2 F t Y m l h Z G 8 u e 2 l k L D B 9 J n F 1 b 3 Q 7 L C Z x d W 9 0 O 1 N l Y 3 R p b 2 4 x L 1 R l c n J p d G 9 y a W 8 v V G l w b y B j Y W 1 i a W F k b y 5 7 b m 9 t Y n J l L D F 9 J n F 1 b 3 Q 7 L C Z x d W 9 0 O 1 N l Y 3 R p b 2 4 x L 1 R l c n J p d G 9 y a W 8 v V G l w b y B j Y W 1 i a W F k b y 5 7 Z G V z Y 3 J p c G N p b 2 4 s M n 0 m c X V v d D s s J n F 1 b 3 Q 7 U 2 V j d G l v b j E v V G V y c m l 0 b 3 J p b y 9 U a X B v I G N h b W J p Y W R v L n t h d X h p b G l h c i w z f S Z x d W 9 0 O y w m c X V v d D t T Z W N 0 a W 9 u M S 9 U Z X J y a X R v c m l v L 1 R p c G 8 g Y 2 F t Y m l h Z G 8 u e 2 l z b 1 9 w Y W l z L D R 9 J n F 1 b 3 Q 7 L C Z x d W 9 0 O 1 N l Y 3 R p b 2 4 x L 1 R l c n J p d G 9 y a W 8 v V G l w b y B j Y W 1 i a W F k b y 5 7 b m l 2 Z W x f Y W R t a W 5 p c 3 R y Y X R p d m 8 s N X 0 m c X V v d D s s J n F 1 b 3 Q 7 U 2 V j d G l v b j E v V G V y c m l 0 b 3 J p b y 9 U a X B v I G N h b W J p Y W R v L n t 0 Z X J y a X R v c m l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c n J p d G 9 y a W 8 v V G l w b y B j Y W 1 i a W F k b y 5 7 a W Q s M H 0 m c X V v d D s s J n F 1 b 3 Q 7 U 2 V j d G l v b j E v V G V y c m l 0 b 3 J p b y 9 U a X B v I G N h b W J p Y W R v L n t u b 2 1 i c m U s M X 0 m c X V v d D s s J n F 1 b 3 Q 7 U 2 V j d G l v b j E v V G V y c m l 0 b 3 J p b y 9 U a X B v I G N h b W J p Y W R v L n t k Z X N j c m l w Y 2 l v b i w y f S Z x d W 9 0 O y w m c X V v d D t T Z W N 0 a W 9 u M S 9 U Z X J y a X R v c m l v L 1 R p c G 8 g Y 2 F t Y m l h Z G 8 u e 2 F 1 e G l s a W F y L D N 9 J n F 1 b 3 Q 7 L C Z x d W 9 0 O 1 N l Y 3 R p b 2 4 x L 1 R l c n J p d G 9 y a W 8 v V G l w b y B j Y W 1 i a W F k b y 5 7 a X N v X 3 B h a X M s N H 0 m c X V v d D s s J n F 1 b 3 Q 7 U 2 V j d G l v b j E v V G V y c m l 0 b 3 J p b y 9 U a X B v I G N h b W J p Y W R v L n t u a X Z l b F 9 h Z G 1 p b m l z d H J h d G l 2 b y w 1 f S Z x d W 9 0 O y w m c X V v d D t T Z W N 0 a W 9 u M S 9 U Z X J y a X R v c m l v L 1 R p c G 8 g Y 2 F t Y m l h Z G 8 u e 3 R l c n J p d G 9 y a W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n J p d G 9 y a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Z X J y a X R v c m l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3 J h b G l k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W 1 w b 3 J h b G l k Y W Q i I C 8 + P E V u d H J 5 I F R 5 c G U 9 I k Z p b G x l Z E N v b X B s Z X R l U m V z d W x 0 V G 9 X b 3 J r c 2 h l Z X Q i I F Z h b H V l P S J s M S I g L z 4 8 R W 5 0 c n k g V H l w Z T 0 i U X V l c n l J R C I g V m F s d W U 9 I n M z Z j Q x M W M 1 Z i 0 5 M 2 N k L T R h Z T g t Y T A 2 Y y 1 j Y j d k M 2 Z l M 2 M 4 M z g i I C 8 + P E V u d H J 5 I F R 5 c G U 9 I k Z p b G x M Y X N 0 V X B k Y X R l Z C I g V m F s d W U 9 I m Q y M D I x L T A 1 L T E 3 V D E 5 O j U 1 O j M x L j k w M z Y w O T l a I i A v P j x F b n R y e S B U e X B l P S J G a W x s R X J y b 3 J D b 3 V u d C I g V m F s d W U 9 I m w w I i A v P j x F b n R y e S B U e X B l P S J G a W x s Q 2 9 s d W 1 u V H l w Z X M i I F Z h b H V l P S J z Q X d B R 0 J n a 0 p C Z z 0 9 I i A v P j x F b n R y e S B U e X B l P S J G a W x s R X J y b 3 J D b 2 R l I i B W Y W x 1 Z T 0 i c 1 V u a 2 5 v d 2 4 i I C 8 + P E V u d H J 5 I F R 5 c G U 9 I k Z p b G x D b 2 x 1 b W 5 O Y W 1 l c y I g V m F s d W U 9 I n N b J n F 1 b 3 Q 7 S U Q m c X V v d D s s J n F 1 b 3 Q 7 b m 9 t Y n J l J n F 1 b 3 Q 7 L C Z x d W 9 0 O 2 R l c 2 N y a X B j a W 9 u J n F 1 b 3 Q 7 L C Z x d W 9 0 O 2 F 1 e G l s a W F y J n F 1 b 3 Q 7 L C Z x d W 9 0 O 2 Z l Y 2 h h X 2 l u a W N p b y Z x d W 9 0 O y w m c X V v d D t m Z W N o Y V 9 0 Z X J t a W 5 v J n F 1 b 3 Q 7 L C Z x d W 9 0 O 3 R l b X B v c m F s a W R h Z C Z x d W 9 0 O 1 0 i I C 8 + P E V u d H J 5 I F R 5 c G U 9 I k Z p b G x D b 3 V u d C I g V m F s d W U 9 I m w x N z Y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b X B v c m F s a W R h Z C 9 U a X B v I G N h b W J p Y W R v L n t J R C w w f S Z x d W 9 0 O y w m c X V v d D t T Z W N 0 a W 9 u M S 9 U Z W 1 w b 3 J h b G l k Y W Q v V G l w b y B j Y W 1 i a W F k b y 5 7 b m 9 t Y n J l L D F 9 J n F 1 b 3 Q 7 L C Z x d W 9 0 O 1 N l Y 3 R p b 2 4 x L 1 R l b X B v c m F s a W R h Z C 9 U a X B v I G N h b W J p Y W R v L n t k Z X N j c m l w Y 2 l v b i w y f S Z x d W 9 0 O y w m c X V v d D t T Z W N 0 a W 9 u M S 9 U Z W 1 w b 3 J h b G l k Y W Q v V G l w b y B j Y W 1 i a W F k b y 5 7 Y X V 4 a W x p Y X I s M 3 0 m c X V v d D s s J n F 1 b 3 Q 7 U 2 V j d G l v b j E v V G V t c G 9 y Y W x p Z G F k L 1 R p c G 8 g Y 2 F t Y m l h Z G 8 u e 2 Z l Y 2 h h X 2 l u a W N p b y w 0 f S Z x d W 9 0 O y w m c X V v d D t T Z W N 0 a W 9 u M S 9 U Z W 1 w b 3 J h b G l k Y W Q v V G l w b y B j Y W 1 i a W F k b y 5 7 Z m V j a G F f d G V y b W l u b y w 1 f S Z x d W 9 0 O y w m c X V v d D t T Z W N 0 a W 9 u M S 9 U Z W 1 w b 3 J h b G l k Y W Q v V G l w b y B j Y W 1 i a W F k b y 5 7 d G V t c G 9 y Y W x p Z G F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b X B v c m F s a W R h Z C 9 U a X B v I G N h b W J p Y W R v L n t J R C w w f S Z x d W 9 0 O y w m c X V v d D t T Z W N 0 a W 9 u M S 9 U Z W 1 w b 3 J h b G l k Y W Q v V G l w b y B j Y W 1 i a W F k b y 5 7 b m 9 t Y n J l L D F 9 J n F 1 b 3 Q 7 L C Z x d W 9 0 O 1 N l Y 3 R p b 2 4 x L 1 R l b X B v c m F s a W R h Z C 9 U a X B v I G N h b W J p Y W R v L n t k Z X N j c m l w Y 2 l v b i w y f S Z x d W 9 0 O y w m c X V v d D t T Z W N 0 a W 9 u M S 9 U Z W 1 w b 3 J h b G l k Y W Q v V G l w b y B j Y W 1 i a W F k b y 5 7 Y X V 4 a W x p Y X I s M 3 0 m c X V v d D s s J n F 1 b 3 Q 7 U 2 V j d G l v b j E v V G V t c G 9 y Y W x p Z G F k L 1 R p c G 8 g Y 2 F t Y m l h Z G 8 u e 2 Z l Y 2 h h X 2 l u a W N p b y w 0 f S Z x d W 9 0 O y w m c X V v d D t T Z W N 0 a W 9 u M S 9 U Z W 1 w b 3 J h b G l k Y W Q v V G l w b y B j Y W 1 i a W F k b y 5 7 Z m V j a G F f d G V y b W l u b y w 1 f S Z x d W 9 0 O y w m c X V v d D t T Z W N 0 a W 9 u M S 9 U Z W 1 w b 3 J h b G l k Y W Q v V G l w b y B j Y W 1 i a W F k b y 5 7 d G V t c G 9 y Y W x p Z G F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1 w b 3 J h b G l k Y W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9 y Y W x p Z G F k L 1 R l b X B v c m F s a W R h Z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v c m F s a W R h Z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m V j b 3 Z l c n l U Y X J n Z X R T a G V l d C I g V m F s d W U 9 I n N I b 2 p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D Y X R l Z 2 9 y a W F z I i A v P j x F b n R y e S B U e X B l P S J R d W V y e U l E I i B W Y W x 1 Z T 0 i c z g 2 Z T c w M G N i L W M y M z Q t N G U 2 Y y 1 h M 2 Y y L T d k Y T Q 1 Y j Z j M m J l M i I g L z 4 8 R W 5 0 c n k g V H l w Z T 0 i R m l s b E x h c 3 R V c G R h d G V k I i B W Y W x 1 Z T 0 i Z D I w M j E t M D U t M T d U M T k 6 N T U 6 M j A u N D Q w O D I z O F o i I C 8 + P E V u d H J 5 I F R 5 c G U 9 I k Z p b G x D b 2 x 1 b W 5 U e X B l c y I g V m F s d W U 9 I n N B d 1 l E Q m d N R 0 F 3 T U d C Z 1 l H Q m c 9 P S I g L z 4 8 R W 5 0 c n k g V H l w Z T 0 i R m l s b E V y c m 9 y Q 2 9 k Z S I g V m F s d W U 9 I n N V b m t u b 3 d u I i A v P j x F b n R y e S B U e X B l P S J G a W x s Q 2 9 s d W 1 u T m F t Z X M i I F Z h b H V l P S J z W y Z x d W 9 0 O 0 l k X 2 l u Z H V z d H J p Y S Z x d W 9 0 O y w m c X V v d D t J b m R 1 c 3 R y a W E m c X V v d D s s J n F 1 b 3 Q 7 S W R f c 2 V j d G 9 y J n F 1 b 3 Q 7 L C Z x d W 9 0 O 1 N l Y 3 R v c i Z x d W 9 0 O y w m c X V v d D t J Z F 9 w c m 9 k d W N 0 b y Z x d W 9 0 O y w m c X V v d D t Q c m 9 k d W N 0 b y Z x d W 9 0 O y w m c X V v d D t J Z F 9 j Y X R l Z 2 9 y w 6 1 h J n F 1 b 3 Q 7 L C Z x d W 9 0 O 0 N v c n I m c X V v d D s s J n F 1 b 3 Q 7 Q 2 F 0 Z W d v c s O t Y S Z x d W 9 0 O y w m c X V v d D t E Z X N j c m l w Y 2 l v b i Z x d W 9 0 O y w m c X V v d D t B d X h p b G l h c i Z x d W 9 0 O y w m c X V v d D t D Y X J w Z X R h I E d J V E h V Q i Z x d W 9 0 O y w m c X V v d D t D b 2 R p Z 2 8 m c X V v d D t d I i A v P j x F b n R y e S B U e X B l P S J G a W x s Q 2 9 1 b n Q i I F Z h b H V l P S J s M z I x N y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0 Z W d v c m l h c y 9 U a X B v I G N h b W J p Y W R v L n t J Z F 9 p b m R 1 c 3 R y a W E s M H 0 m c X V v d D s s J n F 1 b 3 Q 7 U 2 V j d G l v b j E v Q 2 F 0 Z W d v c m l h c y 9 U a X B v I G N h b W J p Y W R v L n t J b m R 1 c 3 R y a W E s M X 0 m c X V v d D s s J n F 1 b 3 Q 7 U 2 V j d G l v b j E v Q 2 F 0 Z W d v c m l h c y 9 U a X B v I G N h b W J p Y W R v L n t J Z F 9 z Z W N 0 b 3 I s M n 0 m c X V v d D s s J n F 1 b 3 Q 7 U 2 V j d G l v b j E v Q 2 F 0 Z W d v c m l h c y 9 U a X B v I G N h b W J p Y W R v L n t T Z W N 0 b 3 I s M 3 0 m c X V v d D s s J n F 1 b 3 Q 7 U 2 V j d G l v b j E v Q 2 F 0 Z W d v c m l h c y 9 U a X B v I G N h b W J p Y W R v L n t J Z F 9 w c m 9 k d W N 0 b y w 0 f S Z x d W 9 0 O y w m c X V v d D t T Z W N 0 a W 9 u M S 9 D Y X R l Z 2 9 y a W F z L 1 R p c G 8 g Y 2 F t Y m l h Z G 8 u e 1 B y b 2 R 1 Y 3 R v L D V 9 J n F 1 b 3 Q 7 L C Z x d W 9 0 O 1 N l Y 3 R p b 2 4 x L 0 N h d G V n b 3 J p Y X M v V G l w b y B j Y W 1 i a W F k b y 5 7 S W R f Y 2 F 0 Z W d v c s O t Y S w 2 f S Z x d W 9 0 O y w m c X V v d D t T Z W N 0 a W 9 u M S 9 D Y X R l Z 2 9 y a W F z L 1 R p c G 8 g Y 2 F t Y m l h Z G 8 u e 0 N v c n I s N 3 0 m c X V v d D s s J n F 1 b 3 Q 7 U 2 V j d G l v b j E v Q 2 F 0 Z W d v c m l h c y 9 U a X B v I G N h b W J p Y W R v L n t D Y X R l Z 2 9 y w 6 1 h L D h 9 J n F 1 b 3 Q 7 L C Z x d W 9 0 O 1 N l Y 3 R p b 2 4 x L 0 N h d G V n b 3 J p Y X M v V G l w b y B j Y W 1 i a W F k b y 5 7 R G V z Y 3 J p c G N p b 2 4 s O X 0 m c X V v d D s s J n F 1 b 3 Q 7 U 2 V j d G l v b j E v Q 2 F 0 Z W d v c m l h c y 9 U a X B v I G N h b W J p Y W R v L n t B d X h p b G l h c i w x M H 0 m c X V v d D s s J n F 1 b 3 Q 7 U 2 V j d G l v b j E v Q 2 F 0 Z W d v c m l h c y 9 U a X B v I G N h b W J p Y W R v L n t D Y X J w Z X R h I E d J V E h V Q i w x M X 0 m c X V v d D s s J n F 1 b 3 Q 7 U 2 V j d G l v b j E v Q 2 F 0 Z W d v c m l h c y 9 U a X B v I G N h b W J p Y W R v L n t D b 2 R p Z 2 8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Y X R l Z 2 9 y a W F z L 1 R p c G 8 g Y 2 F t Y m l h Z G 8 u e 0 l k X 2 l u Z H V z d H J p Y S w w f S Z x d W 9 0 O y w m c X V v d D t T Z W N 0 a W 9 u M S 9 D Y X R l Z 2 9 y a W F z L 1 R p c G 8 g Y 2 F t Y m l h Z G 8 u e 0 l u Z H V z d H J p Y S w x f S Z x d W 9 0 O y w m c X V v d D t T Z W N 0 a W 9 u M S 9 D Y X R l Z 2 9 y a W F z L 1 R p c G 8 g Y 2 F t Y m l h Z G 8 u e 0 l k X 3 N l Y 3 R v c i w y f S Z x d W 9 0 O y w m c X V v d D t T Z W N 0 a W 9 u M S 9 D Y X R l Z 2 9 y a W F z L 1 R p c G 8 g Y 2 F t Y m l h Z G 8 u e 1 N l Y 3 R v c i w z f S Z x d W 9 0 O y w m c X V v d D t T Z W N 0 a W 9 u M S 9 D Y X R l Z 2 9 y a W F z L 1 R p c G 8 g Y 2 F t Y m l h Z G 8 u e 0 l k X 3 B y b 2 R 1 Y 3 R v L D R 9 J n F 1 b 3 Q 7 L C Z x d W 9 0 O 1 N l Y 3 R p b 2 4 x L 0 N h d G V n b 3 J p Y X M v V G l w b y B j Y W 1 i a W F k b y 5 7 U H J v Z H V j d G 8 s N X 0 m c X V v d D s s J n F 1 b 3 Q 7 U 2 V j d G l v b j E v Q 2 F 0 Z W d v c m l h c y 9 U a X B v I G N h b W J p Y W R v L n t J Z F 9 j Y X R l Z 2 9 y w 6 1 h L D Z 9 J n F 1 b 3 Q 7 L C Z x d W 9 0 O 1 N l Y 3 R p b 2 4 x L 0 N h d G V n b 3 J p Y X M v V G l w b y B j Y W 1 i a W F k b y 5 7 Q 2 9 y c i w 3 f S Z x d W 9 0 O y w m c X V v d D t T Z W N 0 a W 9 u M S 9 D Y X R l Z 2 9 y a W F z L 1 R p c G 8 g Y 2 F t Y m l h Z G 8 u e 0 N h d G V n b 3 L D r W E s O H 0 m c X V v d D s s J n F 1 b 3 Q 7 U 2 V j d G l v b j E v Q 2 F 0 Z W d v c m l h c y 9 U a X B v I G N h b W J p Y W R v L n t E Z X N j c m l w Y 2 l v b i w 5 f S Z x d W 9 0 O y w m c X V v d D t T Z W N 0 a W 9 u M S 9 D Y X R l Z 2 9 y a W F z L 1 R p c G 8 g Y 2 F t Y m l h Z G 8 u e 0 F 1 e G l s a W F y L D E w f S Z x d W 9 0 O y w m c X V v d D t T Z W N 0 a W 9 u M S 9 D Y X R l Z 2 9 y a W F z L 1 R p c G 8 g Y 2 F t Y m l h Z G 8 u e 0 N h c n B l d G E g R 0 l U S F V C L D E x f S Z x d W 9 0 O y w m c X V v d D t T Z W N 0 a W 9 u M S 9 D Y X R l Z 2 9 y a W F z L 1 R p c G 8 g Y 2 F t Y m l h Z G 8 u e 0 N v Z G l n b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d G V n b 3 J p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9 D Y X R l Z 2 9 y a W F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R X J y b 3 J D b 3 V u d C I g V m F s d W U 9 I m w w I i A v P j x F b n R y e S B U e X B l P S J G a W x s T G F z d F V w Z G F 0 Z W Q i I F Z h b H V l P S J k M j A y M S 0 w N S 0 x N 1 Q x O T o 1 N T o y M C 4 0 N D A 4 M j M 4 W i I g L z 4 8 R W 5 0 c n k g V H l w Z T 0 i U X V l c n l J R C I g V m F s d W U 9 I n M 1 Z D Y 0 O T N m N C 1 i Z T Z j L T Q x N T A t O W N h M i 0 0 O T d k M W Y 4 M W V k Y j k i I C 8 + P E V u d H J 5 I F R 5 c G U 9 I k Z p b G x D b 2 x 1 b W 5 U e X B l c y I g V m F s d W U 9 I n N B d 1 l E Q m d N R E J n W U d C Z z 0 9 I i A v P j x F b n R y e S B U e X B l P S J G a W x s R X J y b 3 J D b 2 R l I i B W Y W x 1 Z T 0 i c 1 V u a 2 5 v d 2 4 i I C 8 + P E V u d H J 5 I F R 5 c G U 9 I k Z p b G x D b 2 x 1 b W 5 O Y W 1 l c y I g V m F s d W U 9 I n N b J n F 1 b 3 Q 7 S W R f a W 5 k d X N 0 c m l h J n F 1 b 3 Q 7 L C Z x d W 9 0 O 0 l u Z H V z d H J p Y S Z x d W 9 0 O y w m c X V v d D t J Z F 9 z Z W N 0 b 3 I m c X V v d D s s J n F 1 b 3 Q 7 U 2 V j d G 9 y J n F 1 b 3 Q 7 L C Z x d W 9 0 O 0 l k X 3 B y b 2 R 1 Y 3 R v J n F 1 b 3 Q 7 L C Z x d W 9 0 O 0 N v c n I m c X V v d D s s J n F 1 b 3 Q 7 U H J v Z H V j d G 8 m c X V v d D s s J n F 1 b 3 Q 7 R G V z Y 3 J p c G N p b 2 4 m c X V v d D s s J n F 1 b 3 Q 7 Q X V 4 a W x p Y X I m c X V v d D s s J n F 1 b 3 Q 7 Q 2 9 k a W d v J n F 1 b 3 Q 7 X S I g L z 4 8 R W 5 0 c n k g V H l w Z T 0 i R m l s b E N v d W 5 0 I i B W Y W x 1 Z T 0 i b D I y O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y 9 Q c m 9 k d W N 0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1 b n Q i I F Z h b H V l P S J s M C I g L z 4 8 R W 5 0 c n k g V H l w Z T 0 i R m l s b E x h c 3 R V c G R h d G V k I i B W Y W x 1 Z T 0 i Z D I w M j E t M D U t M T d U M T k 6 N T U 6 M j A u N D Q w O D I z O F o i I C 8 + P E V u d H J 5 I F R 5 c G U 9 I l F 1 Z X J 5 S U Q i I F Z h b H V l P S J z O D k 5 O T F i Z W M t N j c y N i 0 0 Z m Q z L W J m M W U t M W J h Y T Q 5 Y T c y Y z N i I i A v P j x F b n R y e S B U e X B l P S J G a W x s Q 2 9 s d W 1 u V H l w Z X M i I F Z h b H V l P S J z Q X d Z R E F 3 W U d C Z 1 k 9 I i A v P j x F b n R y e S B U e X B l P S J G a W x s R X J y b 3 J D b 2 R l I i B W Y W x 1 Z T 0 i c 1 V u a 2 5 v d 2 4 i I C 8 + P E V u d H J 5 I F R 5 c G U 9 I k Z p b G x D b 2 x 1 b W 5 O Y W 1 l c y I g V m F s d W U 9 I n N b J n F 1 b 3 Q 7 S W R f a W 5 k d X N 0 c m l h J n F 1 b 3 Q 7 L C Z x d W 9 0 O 0 l u Z H V z d H J p Y S Z x d W 9 0 O y w m c X V v d D t J Z F 9 z Z W N 0 b 3 I m c X V v d D s s J n F 1 b 3 Q 7 Y 2 9 y c i Z x d W 9 0 O y w m c X V v d D t T Z W N 0 b 3 I m c X V v d D s s J n F 1 b 3 Q 7 R G V z Y 3 J p c G N p b 2 4 m c X V v d D s s J n F 1 b 3 Q 7 Q X V 4 a W x p Y X I m c X V v d D s s J n F 1 b 3 Q 7 Q 2 9 k a W d v J n F 1 b 3 Q 7 X S I g L z 4 8 R W 5 0 c n k g V H l w Z T 0 i R m l s b E N v d W 5 0 I i B W Y W x 1 Z T 0 i b D Q z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3 R v c j I v V G l w b y B j Y W 1 i a W F k b y 5 7 S W R f a W 5 k d X N 0 c m l h L D B 9 J n F 1 b 3 Q 7 L C Z x d W 9 0 O 1 N l Y 3 R p b 2 4 x L 1 N l Y 3 R v c j I v V G l w b y B j Y W 1 i a W F k b y 5 7 S W 5 k d X N 0 c m l h L D F 9 J n F 1 b 3 Q 7 L C Z x d W 9 0 O 1 N l Y 3 R p b 2 4 x L 1 N l Y 3 R v c j I v V G l w b y B j Y W 1 i a W F k b y 5 7 S W R f c 2 V j d G 9 y L D J 9 J n F 1 b 3 Q 7 L C Z x d W 9 0 O 1 N l Y 3 R p b 2 4 x L 1 N l Y 3 R v c j I v V G l w b y B j Y W 1 i a W F k b y 5 7 Y 2 9 y c i w z f S Z x d W 9 0 O y w m c X V v d D t T Z W N 0 a W 9 u M S 9 T Z W N 0 b 3 I y L 1 R p c G 8 g Y 2 F t Y m l h Z G 8 u e 1 N l Y 3 R v c i w 0 f S Z x d W 9 0 O y w m c X V v d D t T Z W N 0 a W 9 u M S 9 T Z W N 0 b 3 I y L 1 R p c G 8 g Y 2 F t Y m l h Z G 8 u e 0 R l c 2 N y a X B j a W 9 u L D V 9 J n F 1 b 3 Q 7 L C Z x d W 9 0 O 1 N l Y 3 R p b 2 4 x L 1 N l Y 3 R v c j I v V G l w b y B j Y W 1 i a W F k b y 5 7 Q X V 4 a W x p Y X I s N n 0 m c X V v d D s s J n F 1 b 3 Q 7 U 2 V j d G l v b j E v U 2 V j d G 9 y M i 9 U a X B v I G N h b W J p Y W R v L n t D b 2 R p Z 2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V j d G 9 y M i 9 U a X B v I G N h b W J p Y W R v L n t J Z F 9 p b m R 1 c 3 R y a W E s M H 0 m c X V v d D s s J n F 1 b 3 Q 7 U 2 V j d G l v b j E v U 2 V j d G 9 y M i 9 U a X B v I G N h b W J p Y W R v L n t J b m R 1 c 3 R y a W E s M X 0 m c X V v d D s s J n F 1 b 3 Q 7 U 2 V j d G l v b j E v U 2 V j d G 9 y M i 9 U a X B v I G N h b W J p Y W R v L n t J Z F 9 z Z W N 0 b 3 I s M n 0 m c X V v d D s s J n F 1 b 3 Q 7 U 2 V j d G l v b j E v U 2 V j d G 9 y M i 9 U a X B v I G N h b W J p Y W R v L n t j b 3 J y L D N 9 J n F 1 b 3 Q 7 L C Z x d W 9 0 O 1 N l Y 3 R p b 2 4 x L 1 N l Y 3 R v c j I v V G l w b y B j Y W 1 i a W F k b y 5 7 U 2 V j d G 9 y L D R 9 J n F 1 b 3 Q 7 L C Z x d W 9 0 O 1 N l Y 3 R p b 2 4 x L 1 N l Y 3 R v c j I v V G l w b y B j Y W 1 i a W F k b y 5 7 R G V z Y 3 J p c G N p b 2 4 s N X 0 m c X V v d D s s J n F 1 b 3 Q 7 U 2 V j d G l v b j E v U 2 V j d G 9 y M i 9 U a X B v I G N h b W J p Y W R v L n t B d X h p b G l h c i w 2 f S Z x d W 9 0 O y w m c X V v d D t T Z W N 0 a W 9 u M S 9 T Z W N 0 b 3 I y L 1 R p c G 8 g Y 2 F t Y m l h Z G 8 u e 0 N v Z G l n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j d G 9 y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I y L 1 N l Y 3 R v c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j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H J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c m F t Z X R y b 3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E t M D U t M T d U M T k 6 N T U 6 M z E u O D c z N D Y 3 O F o i I C 8 + P E V u d H J 5 I F R 5 c G U 9 I l F 1 Z X J 5 S U Q i I F Z h b H V l P S J z M 2 I 3 N T l k M j U t M j Y 5 Y y 0 0 N W I 5 L W E w Y T g t O D J l N j M 5 Z T Q x M G Q 1 I i A v P j x F b n R y e S B U e X B l P S J G a W x s R X J y b 3 J D b 3 V u d C I g V m F s d W U 9 I m w w I i A v P j x F b n R y e S B U e X B l P S J G a W x s Q 2 9 s d W 1 u V H l w Z X M i I F Z h b H V l P S J z Q X d Z Q U J n W T 0 i I C 8 + P E V u d H J 5 I F R 5 c G U 9 I k Z p b G x F c n J v c k N v Z G U i I F Z h b H V l P S J z V W 5 r b m 9 3 b i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c G F y Y W 1 l d H J v J n F 1 b 3 Q 7 X S I g L z 4 8 R W 5 0 c n k g V H l w Z T 0 i R m l s b E N v d W 5 0 I i B W Y W x 1 Z T 0 i b D E w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J h b W V 0 c m 9 z L 1 R p c G 8 g Y 2 F t Y m l h Z G 8 u e 2 l k L D B 9 J n F 1 b 3 Q 7 L C Z x d W 9 0 O 1 N l Y 3 R p b 2 4 x L 1 B h c m F t Z X R y b 3 M v V G l w b y B j Y W 1 i a W F k b y 5 7 b m 9 t Y n J l L D F 9 J n F 1 b 3 Q 7 L C Z x d W 9 0 O 1 N l Y 3 R p b 2 4 x L 1 B h c m F t Z X R y b 3 M v V G l w b y B j Y W 1 i a W F k b y 5 7 Z G V z Y 3 J p c G N p b 2 4 s M n 0 m c X V v d D s s J n F 1 b 3 Q 7 U 2 V j d G l v b j E v U G F y Y W 1 l d H J v c y 9 U a X B v I G N h b W J p Y W R v L n t h d X h p b G l h c i w z f S Z x d W 9 0 O y w m c X V v d D t T Z W N 0 a W 9 u M S 9 Q Y X J h b W V 0 c m 9 z L 1 R p c G 8 g Y 2 F t Y m l h Z G 8 u e 3 B h c m F t Z X R y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Y X J h b W V 0 c m 9 z L 1 R p c G 8 g Y 2 F t Y m l h Z G 8 u e 2 l k L D B 9 J n F 1 b 3 Q 7 L C Z x d W 9 0 O 1 N l Y 3 R p b 2 4 x L 1 B h c m F t Z X R y b 3 M v V G l w b y B j Y W 1 i a W F k b y 5 7 b m 9 t Y n J l L D F 9 J n F 1 b 3 Q 7 L C Z x d W 9 0 O 1 N l Y 3 R p b 2 4 x L 1 B h c m F t Z X R y b 3 M v V G l w b y B j Y W 1 i a W F k b y 5 7 Z G V z Y 3 J p c G N p b 2 4 s M n 0 m c X V v d D s s J n F 1 b 3 Q 7 U 2 V j d G l v b j E v U G F y Y W 1 l d H J v c y 9 U a X B v I G N h b W J p Y W R v L n t h d X h p b G l h c i w z f S Z x d W 9 0 O y w m c X V v d D t T Z W N 0 a W 9 u M S 9 Q Y X J h b W V 0 c m 9 z L 1 R p c G 8 g Y 2 F t Y m l h Z G 8 u e 3 B h c m F t Z X R y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y Y W 1 l d H J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B h c m F t Z X R y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h Y m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B v b n N h Y m x l c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S 0 w N S 0 x N 1 Q x O T o 1 N T o z M y 4 w O D Q 0 N j k 5 W i I g L z 4 8 R W 5 0 c n k g V H l w Z T 0 i U X V l c n l J R C I g V m F s d W U 9 I n M 4 N T E 1 N T c x Y i 1 k M z Z k L T Q y O G E t O G Y 1 N i 1 m Y W R k O D R j Y T A 5 M D Q i I C 8 + P E V u d H J 5 I F R 5 c G U 9 I k Z p b G x D b 2 x 1 b W 5 U e X B l c y I g V m F s d W U 9 I n N C Z 1 l E I i A v P j x F b n R y e S B U e X B l P S J G a W x s R X J y b 3 J D b 2 R l I i B W Y W x 1 Z T 0 i c 1 V u a 2 5 v d 2 4 i I C 8 + P E V u d H J 5 I F R 5 c G U 9 I k Z p b G x D b 2 x 1 b W 5 O Y W 1 l c y I g V m F s d W U 9 I n N b J n F 1 b 3 Q 7 Q W x p Y X M m c X V v d D s s J n F 1 b 3 Q 7 U m V z c G 9 u c 2 F i b G U m c X V v d D s s J n F 1 b 3 Q 7 a W R f c m V z c G 9 u c 2 F i b G U m c X V v d D t d I i A v P j x F b n R y e S B U e X B l P S J G a W x s Q 2 9 1 b n Q i I F Z h b H V l P S J s M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c G 9 u c 2 F i b G V z L 1 R p c G 8 g Y 2 F t Y m l h Z G 8 u e 0 F s a W F z L D B 9 J n F 1 b 3 Q 7 L C Z x d W 9 0 O 1 N l Y 3 R p b 2 4 x L 1 J l c 3 B v b n N h Y m x l c y 9 U a X B v I G N h b W J p Y W R v L n t S Z X N w b 2 5 z Y W J s Z S w x f S Z x d W 9 0 O y w m c X V v d D t T Z W N 0 a W 9 u M S 9 S Z X N w b 2 5 z Y W J s Z X M v V G l w b y B j Y W 1 i a W F k b y 5 7 a W R f c m V z c G 9 u c 2 F i b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z c G 9 u c 2 F i b G V z L 1 R p c G 8 g Y 2 F t Y m l h Z G 8 u e 0 F s a W F z L D B 9 J n F 1 b 3 Q 7 L C Z x d W 9 0 O 1 N l Y 3 R p b 2 4 x L 1 J l c 3 B v b n N h Y m x l c y 9 U a X B v I G N h b W J p Y W R v L n t S Z X N w b 2 5 z Y W J s Z S w x f S Z x d W 9 0 O y w m c X V v d D t T Z W N 0 a W 9 u M S 9 S Z X N w b 2 5 z Y W J s Z X M v V G l w b y B j Y W 1 i a W F k b y 5 7 a W R f c m V z c G 9 u c 2 F i b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B v b n N h Y m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Y W J s Z X M v U m V z c G 9 u c 2 F i b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F i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R h Z F 9 t Z W R p Z G E v V G l w b y U y M G N h b W J p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k N N P S T l A R Y Q S S b Z J 1 o Z V A A A A A A I A A A A A A B B m A A A A A Q A A I A A A A N R i K A c A d C 6 d F o + p D k v U 2 7 7 P b h + y c j S X G 4 I Y A B 6 u A v 7 w A A A A A A 6 A A A A A A g A A I A A A A H v x 7 o b T Z + C k p V I 3 8 / R V 3 8 b c J r d u A D j T w 3 N 4 3 M 5 d 2 s 1 Q U A A A A O f H 9 N u T T n P U G F K 3 I F 9 b O 4 Y e a J O z J 2 U l K L o A K r p f t j s s t m q y j t + 2 u 4 R U n p 0 o K Q h d t 3 d I P N o 9 g / o X X D 0 G V 5 m A z d X H Y 0 e y 4 J T g d C F s 3 7 0 M 9 T A H Q A A A A A A 8 p v i I G A U f k / g 3 T V h m 1 M c w n y e S x 8 H J Y R E i g v a 3 9 N l Q E 2 l R V 8 G e B 0 o I g u E X N 8 X u l x G W I R D 2 B 2 5 z a q m d w K z J g 4 8 = < / D a t a M a s h u p > 
</file>

<file path=customXml/itemProps1.xml><?xml version="1.0" encoding="utf-8"?>
<ds:datastoreItem xmlns:ds="http://schemas.openxmlformats.org/officeDocument/2006/customXml" ds:itemID="{116C6CE2-25B4-44C2-862D-4BFA02046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2</vt:i4>
      </vt:variant>
    </vt:vector>
  </HeadingPairs>
  <TitlesOfParts>
    <vt:vector size="14" baseType="lpstr">
      <vt:lpstr>RESUMEN</vt:lpstr>
      <vt:lpstr>Estructura</vt:lpstr>
      <vt:lpstr>Hoja2</vt:lpstr>
      <vt:lpstr>BD</vt:lpstr>
      <vt:lpstr>TD BD</vt:lpstr>
      <vt:lpstr>Parametros</vt:lpstr>
      <vt:lpstr>Temporalidad</vt:lpstr>
      <vt:lpstr>Territorio</vt:lpstr>
      <vt:lpstr>Tipo_Gráfico</vt:lpstr>
      <vt:lpstr>unidad_medida</vt:lpstr>
      <vt:lpstr>Categoría</vt:lpstr>
      <vt:lpstr>Responsables</vt:lpstr>
      <vt:lpstr>Categoria</vt:lpstr>
      <vt:lpstr>Cultivo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Paula Rojas</cp:lastModifiedBy>
  <dcterms:created xsi:type="dcterms:W3CDTF">2021-05-07T23:06:39Z</dcterms:created>
  <dcterms:modified xsi:type="dcterms:W3CDTF">2021-05-18T02:35:00Z</dcterms:modified>
</cp:coreProperties>
</file>